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25C67D68-12D4-4B2E-9E2D-97851690BEF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9" r:id="rId1"/>
    <sheet name="Levelező" sheetId="10" r:id="rId2"/>
    <sheet name="Rövidítések" sheetId="11" r:id="rId3"/>
  </sheets>
  <calcPr calcId="181029"/>
</workbook>
</file>

<file path=xl/calcChain.xml><?xml version="1.0" encoding="utf-8"?>
<calcChain xmlns="http://schemas.openxmlformats.org/spreadsheetml/2006/main">
  <c r="N81" i="10" l="1"/>
  <c r="N62" i="10"/>
  <c r="N42" i="10"/>
  <c r="I40" i="10"/>
  <c r="J40" i="10"/>
  <c r="K40" i="10"/>
  <c r="L40" i="10"/>
  <c r="M40" i="10"/>
  <c r="N40" i="10"/>
  <c r="H40" i="10"/>
  <c r="I79" i="10"/>
  <c r="J79" i="10"/>
  <c r="K79" i="10"/>
  <c r="L79" i="10"/>
  <c r="M79" i="10"/>
  <c r="N79" i="10"/>
  <c r="H79" i="10"/>
  <c r="I60" i="10"/>
  <c r="J60" i="10"/>
  <c r="K60" i="10"/>
  <c r="L60" i="10"/>
  <c r="M60" i="10"/>
  <c r="N60" i="10"/>
  <c r="H60" i="10"/>
  <c r="I33" i="10"/>
  <c r="J33" i="10"/>
  <c r="K33" i="10"/>
  <c r="L33" i="10"/>
  <c r="M33" i="10"/>
  <c r="N33" i="10"/>
  <c r="H33" i="10"/>
  <c r="I73" i="10"/>
  <c r="J73" i="10"/>
  <c r="K73" i="10"/>
  <c r="L73" i="10"/>
  <c r="M73" i="10"/>
  <c r="N73" i="10"/>
  <c r="H73" i="10"/>
  <c r="I53" i="10"/>
  <c r="J53" i="10"/>
  <c r="K53" i="10"/>
  <c r="L53" i="10"/>
  <c r="M53" i="10"/>
  <c r="N53" i="10"/>
  <c r="H53" i="10"/>
  <c r="I19" i="10"/>
  <c r="I21" i="10" s="1"/>
  <c r="J19" i="10"/>
  <c r="J21" i="10" s="1"/>
  <c r="K19" i="10"/>
  <c r="L19" i="10"/>
  <c r="L21" i="10" s="1"/>
  <c r="M19" i="10"/>
  <c r="M21" i="10" s="1"/>
  <c r="N19" i="10"/>
  <c r="N21" i="10" s="1"/>
  <c r="H19" i="10"/>
  <c r="H21" i="10" s="1"/>
  <c r="Q85" i="9"/>
  <c r="Q65" i="9"/>
  <c r="Q44" i="9"/>
  <c r="I42" i="9"/>
  <c r="J42" i="9"/>
  <c r="K42" i="9"/>
  <c r="L42" i="9"/>
  <c r="M42" i="9"/>
  <c r="N42" i="9"/>
  <c r="O42" i="9"/>
  <c r="P42" i="9"/>
  <c r="Q42" i="9"/>
  <c r="H42" i="9"/>
  <c r="I63" i="9"/>
  <c r="J63" i="9"/>
  <c r="K63" i="9"/>
  <c r="L63" i="9"/>
  <c r="M63" i="9"/>
  <c r="N63" i="9"/>
  <c r="O63" i="9"/>
  <c r="P63" i="9"/>
  <c r="Q63" i="9"/>
  <c r="H63" i="9"/>
  <c r="I35" i="9"/>
  <c r="J35" i="9"/>
  <c r="K35" i="9"/>
  <c r="L35" i="9"/>
  <c r="M35" i="9"/>
  <c r="N35" i="9"/>
  <c r="O35" i="9"/>
  <c r="P35" i="9"/>
  <c r="Q35" i="9"/>
  <c r="H35" i="9"/>
  <c r="I56" i="9"/>
  <c r="J56" i="9"/>
  <c r="K56" i="9"/>
  <c r="L56" i="9"/>
  <c r="M56" i="9"/>
  <c r="N56" i="9"/>
  <c r="O56" i="9"/>
  <c r="P56" i="9"/>
  <c r="Q56" i="9"/>
  <c r="H56" i="9"/>
  <c r="I77" i="9"/>
  <c r="J77" i="9"/>
  <c r="K77" i="9"/>
  <c r="L77" i="9"/>
  <c r="M77" i="9"/>
  <c r="N77" i="9"/>
  <c r="O77" i="9"/>
  <c r="P77" i="9"/>
  <c r="Q77" i="9"/>
  <c r="H77" i="9"/>
  <c r="K21" i="10"/>
  <c r="P83" i="9"/>
  <c r="Q83" i="9"/>
  <c r="I20" i="9"/>
  <c r="I22" i="9" s="1"/>
  <c r="J20" i="9"/>
  <c r="J22" i="9" s="1"/>
  <c r="K20" i="9"/>
  <c r="K22" i="9" s="1"/>
  <c r="L20" i="9"/>
  <c r="L22" i="9" s="1"/>
  <c r="M20" i="9"/>
  <c r="M22" i="9" s="1"/>
  <c r="N20" i="9"/>
  <c r="N22" i="9" s="1"/>
  <c r="O20" i="9"/>
  <c r="O22" i="9" s="1"/>
  <c r="P20" i="9"/>
  <c r="P22" i="9" s="1"/>
  <c r="Q20" i="9"/>
  <c r="Q22" i="9" s="1"/>
  <c r="H20" i="9"/>
  <c r="H22" i="9" s="1"/>
  <c r="O83" i="9"/>
  <c r="N83" i="9"/>
  <c r="M83" i="9"/>
  <c r="L83" i="9"/>
  <c r="K83" i="9"/>
  <c r="J83" i="9"/>
  <c r="I83" i="9"/>
  <c r="H83" i="9"/>
  <c r="P65" i="9" l="1"/>
  <c r="L44" i="9"/>
  <c r="K65" i="9"/>
  <c r="N65" i="9"/>
  <c r="P44" i="9"/>
  <c r="M85" i="9"/>
  <c r="O44" i="9"/>
  <c r="K44" i="9"/>
  <c r="K85" i="9"/>
  <c r="O85" i="9"/>
  <c r="L81" i="10"/>
  <c r="N44" i="9"/>
  <c r="M65" i="9"/>
  <c r="L85" i="9"/>
  <c r="O65" i="9"/>
  <c r="L65" i="9"/>
  <c r="N85" i="9"/>
  <c r="K42" i="10"/>
  <c r="K62" i="10"/>
  <c r="K81" i="10"/>
  <c r="H81" i="10"/>
  <c r="I81" i="10"/>
  <c r="H42" i="10"/>
  <c r="L42" i="10"/>
  <c r="J81" i="10"/>
  <c r="M81" i="10"/>
  <c r="J44" i="9"/>
  <c r="H62" i="10"/>
  <c r="L62" i="10"/>
  <c r="I42" i="10"/>
  <c r="J62" i="10"/>
  <c r="I62" i="10"/>
  <c r="M44" i="9"/>
  <c r="M42" i="10"/>
  <c r="M62" i="10"/>
  <c r="J42" i="10"/>
  <c r="P85" i="9"/>
</calcChain>
</file>

<file path=xl/sharedStrings.xml><?xml version="1.0" encoding="utf-8"?>
<sst xmlns="http://schemas.openxmlformats.org/spreadsheetml/2006/main" count="1073" uniqueCount="299">
  <si>
    <t>Kredit</t>
  </si>
  <si>
    <t>Összesen:</t>
  </si>
  <si>
    <t>Instructor code</t>
  </si>
  <si>
    <t>Theoretical</t>
  </si>
  <si>
    <t>Practical</t>
  </si>
  <si>
    <t>Obligatory</t>
  </si>
  <si>
    <t>Optional</t>
  </si>
  <si>
    <t>Elective</t>
  </si>
  <si>
    <t>Heti és féléves óraszám rövidítések:</t>
  </si>
  <si>
    <t>Követelménytípusok:</t>
  </si>
  <si>
    <t>Felvétel típusa: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</si>
  <si>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</si>
  <si>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</si>
  <si>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</si>
  <si>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</si>
  <si>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</si>
  <si>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</si>
  <si>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</si>
  <si>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</si>
  <si>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</si>
  <si>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</si>
  <si>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</si>
  <si>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</si>
  <si>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</si>
  <si>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</si>
  <si>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</si>
  <si>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</si>
  <si>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</si>
  <si>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</si>
  <si>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</si>
  <si>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>Kommunikációs ismeretek</t>
  </si>
  <si>
    <t>Mikroökonómia</t>
  </si>
  <si>
    <t>Gazdasági jogi ismeretek</t>
  </si>
  <si>
    <t>Szakmai és pénzügyi információs feldolgozási alapismeretek</t>
  </si>
  <si>
    <t>Pénzügyi számítások</t>
  </si>
  <si>
    <t>Számvitel alapjai</t>
  </si>
  <si>
    <t>Vállalkozások pénzügyi információs rendszere</t>
  </si>
  <si>
    <t>Vállalkozási szakirány</t>
  </si>
  <si>
    <t>Pénzügytan</t>
  </si>
  <si>
    <t>Vállalati pénzügyek</t>
  </si>
  <si>
    <t>Pénzügyi számvitel</t>
  </si>
  <si>
    <t>Controlling</t>
  </si>
  <si>
    <t>Egyéb szervezetek számvitele</t>
  </si>
  <si>
    <t>Konszolidált beszámoló alapjai</t>
  </si>
  <si>
    <t>Vezetői számvitel</t>
  </si>
  <si>
    <t>Számviteli elemzés</t>
  </si>
  <si>
    <t>Kisvállalkozások finanszírozási specialitásai</t>
  </si>
  <si>
    <t>Pénzintézeti szakirány</t>
  </si>
  <si>
    <t>Költségvetési számvitel</t>
  </si>
  <si>
    <t>Pénzintézeti számvitel</t>
  </si>
  <si>
    <t>Befektetések alapjai</t>
  </si>
  <si>
    <t>Bankmenedzsment</t>
  </si>
  <si>
    <t>Államháztartási szakirány</t>
  </si>
  <si>
    <t>Költségvetési pénzügyek</t>
  </si>
  <si>
    <t>Magyar Agrár- és Élettudományi Egyetem</t>
  </si>
  <si>
    <t>Üzleti Szabályozás és Információmenedzsment Intézet</t>
  </si>
  <si>
    <t>Szak neve:</t>
  </si>
  <si>
    <t xml:space="preserve">Szakfelelős: </t>
  </si>
  <si>
    <t>Szakkoordinátor:</t>
  </si>
  <si>
    <t>Képzési helyek (campus vagy telephely):</t>
  </si>
  <si>
    <t>Gödöllő (SZI), Budapest (BUD), Kaposvár (KAP), Gyöngyös (KRO)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</si>
  <si>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</si>
  <si>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</si>
  <si>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</si>
  <si>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</si>
  <si>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</si>
  <si>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Tantárgykód</t>
  </si>
  <si>
    <t>Tantárgynév</t>
  </si>
  <si>
    <t>Tantárgyfelelős</t>
  </si>
  <si>
    <t>Tf.kód</t>
  </si>
  <si>
    <t>Ea</t>
  </si>
  <si>
    <t>Gy</t>
  </si>
  <si>
    <t>L</t>
  </si>
  <si>
    <t>Terep.gyak. nap</t>
  </si>
  <si>
    <t>Köv. típ</t>
  </si>
  <si>
    <t>F.típ.</t>
  </si>
  <si>
    <t>Előkövetelmény</t>
  </si>
  <si>
    <t>Megjegyzés</t>
  </si>
  <si>
    <t>Business Law</t>
  </si>
  <si>
    <t>HRZHI6</t>
  </si>
  <si>
    <t>V</t>
  </si>
  <si>
    <t>A</t>
  </si>
  <si>
    <t>Financial Calculations</t>
  </si>
  <si>
    <t>G4O8NA</t>
  </si>
  <si>
    <t>DI3XLL</t>
  </si>
  <si>
    <t>Basics of Labour Market</t>
  </si>
  <si>
    <t>J7HZ70</t>
  </si>
  <si>
    <t>Microeconomics</t>
  </si>
  <si>
    <t>QVSTER</t>
  </si>
  <si>
    <t>ZNACS3</t>
  </si>
  <si>
    <t>Basics of Accounting</t>
  </si>
  <si>
    <t>BGHHWI</t>
  </si>
  <si>
    <t>Kovács Péter</t>
  </si>
  <si>
    <t>CV4JAN</t>
  </si>
  <si>
    <t>kritérium követelmény</t>
  </si>
  <si>
    <t>HHPKQY</t>
  </si>
  <si>
    <t>KT5VCM</t>
  </si>
  <si>
    <t>Finance</t>
  </si>
  <si>
    <t>K830ZW</t>
  </si>
  <si>
    <t>Corporate Finance</t>
  </si>
  <si>
    <t>ESB7F0</t>
  </si>
  <si>
    <t>Financial Accounting</t>
  </si>
  <si>
    <t>LULVD0</t>
  </si>
  <si>
    <t>Digitalization of Accounting and Finance</t>
  </si>
  <si>
    <t>G0PBBQ</t>
  </si>
  <si>
    <t>Management Accounting</t>
  </si>
  <si>
    <t>Accounting Analysis</t>
  </si>
  <si>
    <t>QHS3SA</t>
  </si>
  <si>
    <t>Special Financing of Small Enterprises</t>
  </si>
  <si>
    <t>Y2KX97</t>
  </si>
  <si>
    <t>Szakmai gyakorlat</t>
  </si>
  <si>
    <t>Banking</t>
  </si>
  <si>
    <t>E4M4YD</t>
  </si>
  <si>
    <t>Basics of Investments</t>
  </si>
  <si>
    <t>Bank Management</t>
  </si>
  <si>
    <t>FPJN4F</t>
  </si>
  <si>
    <t>Analysis of Financial Institutions</t>
  </si>
  <si>
    <t>International Finance</t>
  </si>
  <si>
    <t>CLQDAQ</t>
  </si>
  <si>
    <t>Financial Law</t>
  </si>
  <si>
    <t>ADH64M</t>
  </si>
  <si>
    <t>Governmental Finance</t>
  </si>
  <si>
    <t>AL24DJ</t>
  </si>
  <si>
    <t>Levelező munkarend</t>
  </si>
  <si>
    <t>Adózási ismeretek</t>
  </si>
  <si>
    <t>Képzéskód</t>
  </si>
  <si>
    <t>Félév</t>
  </si>
  <si>
    <t>Tantárgynév angolul</t>
  </si>
  <si>
    <t>E</t>
  </si>
  <si>
    <t>Terep.gyak. óra</t>
  </si>
  <si>
    <t>Konz.</t>
  </si>
  <si>
    <t>Tömb. oktatás</t>
  </si>
  <si>
    <t>Pénzügyi jog</t>
  </si>
  <si>
    <t>Tárgykód</t>
  </si>
  <si>
    <t>Pénzügy és számvitel felsőoktatási szakképzési szak (levelező munkarend)</t>
  </si>
  <si>
    <t>Pénzügy és számvitel felsőoktatási szakképzési szak (nappali munkarend)</t>
  </si>
  <si>
    <t>igen</t>
  </si>
  <si>
    <t>Testnevelés 1.</t>
  </si>
  <si>
    <t>Testnevelés 2.</t>
  </si>
  <si>
    <t>Szira Zoltán</t>
  </si>
  <si>
    <t>Pataki László Zsolt</t>
  </si>
  <si>
    <t>Magda Róbert</t>
  </si>
  <si>
    <t>Vörös Gyula</t>
  </si>
  <si>
    <t>Zéman Zoltán</t>
  </si>
  <si>
    <t>Zörög Zoltán</t>
  </si>
  <si>
    <t>Wickert Irén</t>
  </si>
  <si>
    <t>Tóth Eszter Ilona</t>
  </si>
  <si>
    <t>Belovecz Mária</t>
  </si>
  <si>
    <t>Bárczi Judit</t>
  </si>
  <si>
    <t>Baranyi Aranka</t>
  </si>
  <si>
    <t>Sipiczki Zoltán</t>
  </si>
  <si>
    <t>Rudnák Ildikó</t>
  </si>
  <si>
    <t>Tóth Márk</t>
  </si>
  <si>
    <t>Baranyi Aranka (Gyöngyös Campus), Wickert Irén (Kaposvári Campus)</t>
  </si>
  <si>
    <t>Koroseczné Pavlin Rita</t>
  </si>
  <si>
    <t>Specializáció-felelős: Vajna Istvánné Tangl Anita</t>
  </si>
  <si>
    <t>Vajna Istvánné Tangl Anita (Szent István Campus)</t>
  </si>
  <si>
    <t>Vajna Istvánné Tangl Anita</t>
  </si>
  <si>
    <t>Specializáció-felelős: Baranyi Aranka</t>
  </si>
  <si>
    <t>Specializáció-felelős: Wickert Irén</t>
  </si>
  <si>
    <t>Szerb György</t>
  </si>
  <si>
    <t>Idegennyelvi alapszintű ismeretek</t>
  </si>
  <si>
    <t>Basics of Foreign Language Skills</t>
  </si>
  <si>
    <t>Szabó Rozália</t>
  </si>
  <si>
    <t>RQHA9J</t>
  </si>
  <si>
    <t>nem</t>
  </si>
  <si>
    <t>C</t>
  </si>
  <si>
    <t>nappali tagozatos hallgatókkal együtt, nem kötelező tárgy</t>
  </si>
  <si>
    <t>ZV0W2F</t>
  </si>
  <si>
    <t>Pénzügy szakiránnyal összesen:</t>
  </si>
  <si>
    <t>Pénzintézeti szakiránnyal összesen:</t>
  </si>
  <si>
    <t>Államháztartási szakiránnyal összesen:</t>
  </si>
  <si>
    <t>Physical Education 1</t>
  </si>
  <si>
    <t>Physical Education 2</t>
  </si>
  <si>
    <t>SZAKIRÁNYOK TÁRGYAI</t>
  </si>
  <si>
    <t>USINM073L</t>
  </si>
  <si>
    <t>USINM162L</t>
  </si>
  <si>
    <t>IDNYV057L</t>
  </si>
  <si>
    <t>GAZDT243L</t>
  </si>
  <si>
    <t>GAZDT228L</t>
  </si>
  <si>
    <t>USINM177L</t>
  </si>
  <si>
    <t>USINM190L</t>
  </si>
  <si>
    <t>USINM073N</t>
  </si>
  <si>
    <t>IDNYV057N</t>
  </si>
  <si>
    <t>Communication Skills</t>
  </si>
  <si>
    <t>GAZDT228N</t>
  </si>
  <si>
    <t>GAZDT243N</t>
  </si>
  <si>
    <t>Munkaerő-piaci ismeretek</t>
  </si>
  <si>
    <t>Kőműves Zsolt Sándor</t>
  </si>
  <si>
    <t>USINM162N</t>
  </si>
  <si>
    <t>USINM177N</t>
  </si>
  <si>
    <t>Basics of Professional and Financial Information Processing Methods</t>
  </si>
  <si>
    <t>Kovács Árpád Endre</t>
  </si>
  <si>
    <t>USINM190N</t>
  </si>
  <si>
    <t>SPORT004N</t>
  </si>
  <si>
    <t>AI</t>
  </si>
  <si>
    <t>USINM005N</t>
  </si>
  <si>
    <t>Knowledge of Taxation</t>
  </si>
  <si>
    <t>USINM012N</t>
  </si>
  <si>
    <t>Államháztartási controlling</t>
  </si>
  <si>
    <t>Public Finance Controlling</t>
  </si>
  <si>
    <t>USINM018N</t>
  </si>
  <si>
    <t>Bankismeretek</t>
  </si>
  <si>
    <t>Varga József László</t>
  </si>
  <si>
    <t>USINM032N</t>
  </si>
  <si>
    <t>USINM101N</t>
  </si>
  <si>
    <t>Governmental Accounting</t>
  </si>
  <si>
    <t>USINM155N</t>
  </si>
  <si>
    <t>USINM163N</t>
  </si>
  <si>
    <t>USINM164N</t>
  </si>
  <si>
    <t>SPORT005N</t>
  </si>
  <si>
    <t>GAZDT424N</t>
  </si>
  <si>
    <t>USINM243N</t>
  </si>
  <si>
    <t>Financial Information Systems of Enterprises</t>
  </si>
  <si>
    <t>USINM019N</t>
  </si>
  <si>
    <t>IDNYV049N</t>
  </si>
  <si>
    <t>GAZDT033N</t>
  </si>
  <si>
    <t>USINM055N</t>
  </si>
  <si>
    <t>Accounting Specialties of Other Entities</t>
  </si>
  <si>
    <t>USINM093N</t>
  </si>
  <si>
    <t>USINM095N</t>
  </si>
  <si>
    <t>Basics of Consolidated Reports</t>
  </si>
  <si>
    <t>USINM100N</t>
  </si>
  <si>
    <t>Parádi-Dolgos Anett Katalin</t>
  </si>
  <si>
    <t>USINM103N</t>
  </si>
  <si>
    <t>Költségvetési szervek gazdálkodása</t>
  </si>
  <si>
    <t>Management of Governmental Institutions</t>
  </si>
  <si>
    <t>USINM104N</t>
  </si>
  <si>
    <t>Költségvetési tervezés</t>
  </si>
  <si>
    <t>Governmental Planning and Budgeting</t>
  </si>
  <si>
    <t>USINM132N</t>
  </si>
  <si>
    <t>Nemzetközi pénzügyek</t>
  </si>
  <si>
    <t>USINM142N</t>
  </si>
  <si>
    <t>Pénzintézeti gazdálkodás elemzése</t>
  </si>
  <si>
    <t>USINM143N</t>
  </si>
  <si>
    <t>Accounting for Financial Institutions</t>
  </si>
  <si>
    <t>USINM151N</t>
  </si>
  <si>
    <t>Pénzügyi és számviteli digitalizáció</t>
  </si>
  <si>
    <t>USINM194N</t>
  </si>
  <si>
    <t>USINM251N</t>
  </si>
  <si>
    <t>USINM178N</t>
  </si>
  <si>
    <t>Professional Practice</t>
  </si>
  <si>
    <t>F-...-N-HU-PUSZ…</t>
  </si>
  <si>
    <t>F-...-N-HU-PUSZV</t>
  </si>
  <si>
    <t>F-...-N-HU-PUSZP</t>
  </si>
  <si>
    <t>F-...-L-HU-PUSZA</t>
  </si>
  <si>
    <t>IDNYV049L</t>
  </si>
  <si>
    <t>USINM005L</t>
  </si>
  <si>
    <t>USINM012L</t>
  </si>
  <si>
    <t>USINM018L</t>
  </si>
  <si>
    <t>USINM032L</t>
  </si>
  <si>
    <t>USINM101L</t>
  </si>
  <si>
    <t>USINM155L</t>
  </si>
  <si>
    <t>USINM163L</t>
  </si>
  <si>
    <t>USINM164L</t>
  </si>
  <si>
    <t>GAZDT424L</t>
  </si>
  <si>
    <t>USINM243L</t>
  </si>
  <si>
    <t>USINM019L</t>
  </si>
  <si>
    <t>GAZDT033L</t>
  </si>
  <si>
    <t>USINM055L</t>
  </si>
  <si>
    <t>USINM093L</t>
  </si>
  <si>
    <t>USINM095L</t>
  </si>
  <si>
    <t>USINM100L</t>
  </si>
  <si>
    <t>USINM103L</t>
  </si>
  <si>
    <t>USINM104L</t>
  </si>
  <si>
    <t>USINM132L</t>
  </si>
  <si>
    <t>USINM142L</t>
  </si>
  <si>
    <t>USINM143L</t>
  </si>
  <si>
    <t>USINM151L</t>
  </si>
  <si>
    <t>USINM194L</t>
  </si>
  <si>
    <t>USINM251L</t>
  </si>
  <si>
    <t>USINM178L</t>
  </si>
  <si>
    <t>F-...-L-HU-PUSZ…</t>
  </si>
  <si>
    <t>F-...-L-HU-PUSZV</t>
  </si>
  <si>
    <t>F-...-L-HU-PUSZP</t>
  </si>
  <si>
    <t>GYJ</t>
  </si>
  <si>
    <t>MI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</si>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</sst>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9"/>
      <color indexed="8"/>
      <name val="Helvetica"/>
      <charset val="238"/>
    </font>
    <font>
      <b/>
      <sz val="9"/>
      <color indexed="8"/>
      <name val="Helvetica"/>
      <charset val="238"/>
    </font>
    <font>
      <b/>
      <sz val="9"/>
      <name val="Helvetica"/>
      <charset val="238"/>
    </font>
    <font>
      <sz val="9"/>
      <name val="Helvetica"/>
      <charset val="238"/>
    </font>
    <font>
      <b/>
      <sz val="9"/>
      <color indexed="9"/>
      <name val="Helvetica"/>
      <charset val="238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9"/>
      <color theme="1"/>
      <name val="Helvetica"/>
      <charset val="238"/>
    </font>
    <font>
      <b/>
      <sz val="9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strike/>
      <sz val="9"/>
      <color rgb="FF000000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7" fillId="0" borderId="0"/>
    <xf numFmtId="0" fontId="17" fillId="0" borderId="0"/>
  </cellStyleXfs>
  <cellXfs count="147">
    <xf numFmtId="0" fontId="0" fillId="0" borderId="0" xfId="0"/>
    <xf numFmtId="0" fontId="9" fillId="0" borderId="0" xfId="0" applyFont="1"/>
    <xf numFmtId="0" fontId="11" fillId="0" borderId="0" xfId="0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13" fillId="5" borderId="1" xfId="0" applyFont="1" applyFill="1" applyBorder="1" applyAlignment="1">
      <alignment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" fontId="12" fillId="0" borderId="0" xfId="0" applyNumberFormat="1" applyFont="1" applyAlignment="1">
      <alignment vertical="center" wrapText="1"/>
    </xf>
    <xf numFmtId="1" fontId="12" fillId="0" borderId="0" xfId="0" applyNumberFormat="1" applyFont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6" borderId="0" xfId="2" applyFont="1" applyFill="1" applyAlignment="1">
      <alignment vertical="top"/>
    </xf>
    <xf numFmtId="0" fontId="7" fillId="6" borderId="0" xfId="2" applyFont="1" applyFill="1" applyAlignment="1">
      <alignment horizontal="left" vertical="top"/>
    </xf>
    <xf numFmtId="0" fontId="8" fillId="0" borderId="0" xfId="3" applyFont="1" applyAlignment="1">
      <alignment vertical="top"/>
    </xf>
    <xf numFmtId="0" fontId="17" fillId="0" borderId="0" xfId="3"/>
    <xf numFmtId="0" fontId="8" fillId="0" borderId="0" xfId="2" applyFont="1" applyAlignment="1">
      <alignment vertical="top"/>
    </xf>
    <xf numFmtId="0" fontId="8" fillId="0" borderId="0" xfId="2" applyFont="1" applyAlignment="1">
      <alignment horizontal="left" vertical="top"/>
    </xf>
    <xf numFmtId="0" fontId="8" fillId="6" borderId="0" xfId="2" applyFont="1" applyFill="1" applyAlignment="1">
      <alignment horizontal="left" vertical="top"/>
    </xf>
    <xf numFmtId="0" fontId="8" fillId="0" borderId="0" xfId="2" applyFont="1" applyAlignment="1">
      <alignment vertical="top" wrapText="1"/>
    </xf>
    <xf numFmtId="0" fontId="18" fillId="0" borderId="0" xfId="3" applyFont="1" applyAlignment="1">
      <alignment vertical="top"/>
    </xf>
    <xf numFmtId="0" fontId="7" fillId="0" borderId="0" xfId="2" applyFont="1" applyAlignment="1">
      <alignment vertical="top"/>
    </xf>
    <xf numFmtId="0" fontId="17" fillId="0" borderId="0" xfId="2"/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3" borderId="2" xfId="0" applyFont="1" applyFill="1" applyBorder="1" applyAlignment="1">
      <alignment vertical="center" wrapText="1"/>
    </xf>
  </cellXfs>
  <cellStyles count="4">
    <cellStyle name="Normál" xfId="0" builtinId="0"/>
    <cellStyle name="Normál 2" xfId="1" xr:uid="{00000000-0005-0000-0000-000001000000}"/>
    <cellStyle name="Normál 3" xfId="2" xr:uid="{3E3D7931-34DE-4521-A1E3-2B28C70F664A}"/>
    <cellStyle name="Normál 4" xfId="3" xr:uid="{0882325A-23F2-47A6-82B7-89151879018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12</xdr:col>
      <xdr:colOff>200025</xdr:colOff>
      <xdr:row>11</xdr:row>
      <xdr:rowOff>0</xdr:rowOff>
    </xdr:to>
    <xdr:sp macro="" textlink="">
      <xdr:nvSpPr>
        <xdr:cNvPr id="1025" name="AutoShape 4">
          <a:extLst>
            <a:ext uri="{FF2B5EF4-FFF2-40B4-BE49-F238E27FC236}">
              <a16:creationId xmlns:a16="http://schemas.microsoft.com/office/drawing/2014/main" id="{9CC13D22-6F89-47E1-B4DC-1AE5A3D1761D}"/>
            </a:ext>
          </a:extLst>
        </xdr:cNvPr>
        <xdr:cNvSpPr>
          <a:spLocks noChangeArrowheads="1"/>
        </xdr:cNvSpPr>
      </xdr:nvSpPr>
      <xdr:spPr bwMode="auto">
        <a:xfrm>
          <a:off x="0" y="1066800"/>
          <a:ext cx="9744075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12</xdr:col>
      <xdr:colOff>200025</xdr:colOff>
      <xdr:row>11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42A7DB13-39BC-402E-8B58-452B0A9315E6}"/>
            </a:ext>
          </a:extLst>
        </xdr:cNvPr>
        <xdr:cNvSpPr>
          <a:spLocks noChangeArrowheads="1"/>
        </xdr:cNvSpPr>
      </xdr:nvSpPr>
      <xdr:spPr bwMode="auto">
        <a:xfrm>
          <a:off x="0" y="1066800"/>
          <a:ext cx="9744075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27" name="AutoShape 4">
          <a:extLst>
            <a:ext uri="{FF2B5EF4-FFF2-40B4-BE49-F238E27FC236}">
              <a16:creationId xmlns:a16="http://schemas.microsoft.com/office/drawing/2014/main" id="{08DD5367-6647-4F14-A4B6-BB5F6AE6BBA8}"/>
            </a:ext>
          </a:extLst>
        </xdr:cNvPr>
        <xdr:cNvSpPr>
          <a:spLocks noChangeArrowheads="1"/>
        </xdr:cNvSpPr>
      </xdr:nvSpPr>
      <xdr:spPr bwMode="auto">
        <a:xfrm>
          <a:off x="0" y="1066800"/>
          <a:ext cx="1257300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28" name="AutoShape 2">
          <a:extLst>
            <a:ext uri="{FF2B5EF4-FFF2-40B4-BE49-F238E27FC236}">
              <a16:creationId xmlns:a16="http://schemas.microsoft.com/office/drawing/2014/main" id="{6A044548-92EA-4A5C-81F4-4AF1E38EE490}"/>
            </a:ext>
          </a:extLst>
        </xdr:cNvPr>
        <xdr:cNvSpPr>
          <a:spLocks noChangeArrowheads="1"/>
        </xdr:cNvSpPr>
      </xdr:nvSpPr>
      <xdr:spPr bwMode="auto">
        <a:xfrm>
          <a:off x="0" y="1066800"/>
          <a:ext cx="1257300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29" name="AutoShape 4">
          <a:extLst>
            <a:ext uri="{FF2B5EF4-FFF2-40B4-BE49-F238E27FC236}">
              <a16:creationId xmlns:a16="http://schemas.microsoft.com/office/drawing/2014/main" id="{54E82443-18BE-4F17-AA70-DE7438F35AE5}"/>
            </a:ext>
          </a:extLst>
        </xdr:cNvPr>
        <xdr:cNvSpPr>
          <a:spLocks noChangeArrowheads="1"/>
        </xdr:cNvSpPr>
      </xdr:nvSpPr>
      <xdr:spPr bwMode="auto">
        <a:xfrm>
          <a:off x="0" y="1066800"/>
          <a:ext cx="1257300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30" name="AutoShape 2">
          <a:extLst>
            <a:ext uri="{FF2B5EF4-FFF2-40B4-BE49-F238E27FC236}">
              <a16:creationId xmlns:a16="http://schemas.microsoft.com/office/drawing/2014/main" id="{9093B275-A936-4789-A6CB-80524B4CD869}"/>
            </a:ext>
          </a:extLst>
        </xdr:cNvPr>
        <xdr:cNvSpPr>
          <a:spLocks noChangeArrowheads="1"/>
        </xdr:cNvSpPr>
      </xdr:nvSpPr>
      <xdr:spPr bwMode="auto">
        <a:xfrm>
          <a:off x="0" y="1066800"/>
          <a:ext cx="1257300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31" name="AutoShape 4">
          <a:extLst>
            <a:ext uri="{FF2B5EF4-FFF2-40B4-BE49-F238E27FC236}">
              <a16:creationId xmlns:a16="http://schemas.microsoft.com/office/drawing/2014/main" id="{3934D3A1-BF0B-433F-8530-A4BAE014AB39}"/>
            </a:ext>
          </a:extLst>
        </xdr:cNvPr>
        <xdr:cNvSpPr>
          <a:spLocks noChangeArrowheads="1"/>
        </xdr:cNvSpPr>
      </xdr:nvSpPr>
      <xdr:spPr bwMode="auto">
        <a:xfrm>
          <a:off x="0" y="1066800"/>
          <a:ext cx="1257300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32" name="AutoShape 2">
          <a:extLst>
            <a:ext uri="{FF2B5EF4-FFF2-40B4-BE49-F238E27FC236}">
              <a16:creationId xmlns:a16="http://schemas.microsoft.com/office/drawing/2014/main" id="{C041AA0D-DB46-46AE-9626-63A119E1B8D7}"/>
            </a:ext>
          </a:extLst>
        </xdr:cNvPr>
        <xdr:cNvSpPr>
          <a:spLocks noChangeArrowheads="1"/>
        </xdr:cNvSpPr>
      </xdr:nvSpPr>
      <xdr:spPr bwMode="auto">
        <a:xfrm>
          <a:off x="0" y="1066800"/>
          <a:ext cx="1257300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033" name="AutoShape 4">
          <a:extLst>
            <a:ext uri="{FF2B5EF4-FFF2-40B4-BE49-F238E27FC236}">
              <a16:creationId xmlns:a16="http://schemas.microsoft.com/office/drawing/2014/main" id="{80E8801F-65C0-4780-B250-4E16ED82E0BE}"/>
            </a:ext>
          </a:extLst>
        </xdr:cNvPr>
        <xdr:cNvSpPr>
          <a:spLocks noChangeArrowheads="1"/>
        </xdr:cNvSpPr>
      </xdr:nvSpPr>
      <xdr:spPr bwMode="auto">
        <a:xfrm>
          <a:off x="0" y="1066800"/>
          <a:ext cx="121729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034" name="AutoShape 2">
          <a:extLst>
            <a:ext uri="{FF2B5EF4-FFF2-40B4-BE49-F238E27FC236}">
              <a16:creationId xmlns:a16="http://schemas.microsoft.com/office/drawing/2014/main" id="{7ABE3DA6-FB9A-4239-9785-96AA04970936}"/>
            </a:ext>
          </a:extLst>
        </xdr:cNvPr>
        <xdr:cNvSpPr>
          <a:spLocks noChangeArrowheads="1"/>
        </xdr:cNvSpPr>
      </xdr:nvSpPr>
      <xdr:spPr bwMode="auto">
        <a:xfrm>
          <a:off x="0" y="1066800"/>
          <a:ext cx="121729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200025</xdr:colOff>
      <xdr:row>11</xdr:row>
      <xdr:rowOff>0</xdr:rowOff>
    </xdr:to>
    <xdr:sp macro="" textlink="">
      <xdr:nvSpPr>
        <xdr:cNvPr id="2049" name="AutoShape 4">
          <a:extLst>
            <a:ext uri="{FF2B5EF4-FFF2-40B4-BE49-F238E27FC236}">
              <a16:creationId xmlns:a16="http://schemas.microsoft.com/office/drawing/2014/main" id="{1FC2DAF4-2EA6-4F96-A417-19947DA12959}"/>
            </a:ext>
          </a:extLst>
        </xdr:cNvPr>
        <xdr:cNvSpPr>
          <a:spLocks noChangeArrowheads="1"/>
        </xdr:cNvSpPr>
      </xdr:nvSpPr>
      <xdr:spPr bwMode="auto">
        <a:xfrm>
          <a:off x="0" y="1276350"/>
          <a:ext cx="6048375" cy="914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9</xdr:col>
      <xdr:colOff>200025</xdr:colOff>
      <xdr:row>11</xdr:row>
      <xdr:rowOff>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2A2D2E4F-87EC-44B6-89A5-F18BED1783E7}"/>
            </a:ext>
          </a:extLst>
        </xdr:cNvPr>
        <xdr:cNvSpPr>
          <a:spLocks noChangeArrowheads="1"/>
        </xdr:cNvSpPr>
      </xdr:nvSpPr>
      <xdr:spPr bwMode="auto">
        <a:xfrm>
          <a:off x="0" y="1276350"/>
          <a:ext cx="6048375" cy="914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051" name="AutoShape 4">
          <a:extLst>
            <a:ext uri="{FF2B5EF4-FFF2-40B4-BE49-F238E27FC236}">
              <a16:creationId xmlns:a16="http://schemas.microsoft.com/office/drawing/2014/main" id="{8077338A-5DCB-46B9-ABFF-85DCBD23DC49}"/>
            </a:ext>
          </a:extLst>
        </xdr:cNvPr>
        <xdr:cNvSpPr>
          <a:spLocks noChangeArrowheads="1"/>
        </xdr:cNvSpPr>
      </xdr:nvSpPr>
      <xdr:spPr bwMode="auto">
        <a:xfrm>
          <a:off x="0" y="1276350"/>
          <a:ext cx="8877300" cy="914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052" name="AutoShape 2">
          <a:extLst>
            <a:ext uri="{FF2B5EF4-FFF2-40B4-BE49-F238E27FC236}">
              <a16:creationId xmlns:a16="http://schemas.microsoft.com/office/drawing/2014/main" id="{1C23F249-75CA-4458-9A50-A07513231BBC}"/>
            </a:ext>
          </a:extLst>
        </xdr:cNvPr>
        <xdr:cNvSpPr>
          <a:spLocks noChangeArrowheads="1"/>
        </xdr:cNvSpPr>
      </xdr:nvSpPr>
      <xdr:spPr bwMode="auto">
        <a:xfrm>
          <a:off x="0" y="1276350"/>
          <a:ext cx="8877300" cy="914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053" name="AutoShape 4">
          <a:extLst>
            <a:ext uri="{FF2B5EF4-FFF2-40B4-BE49-F238E27FC236}">
              <a16:creationId xmlns:a16="http://schemas.microsoft.com/office/drawing/2014/main" id="{52E5CF8A-AD36-4666-91BA-50B4C6B2EF5B}"/>
            </a:ext>
          </a:extLst>
        </xdr:cNvPr>
        <xdr:cNvSpPr>
          <a:spLocks noChangeArrowheads="1"/>
        </xdr:cNvSpPr>
      </xdr:nvSpPr>
      <xdr:spPr bwMode="auto">
        <a:xfrm>
          <a:off x="0" y="1276350"/>
          <a:ext cx="8877300" cy="914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054" name="AutoShape 2">
          <a:extLst>
            <a:ext uri="{FF2B5EF4-FFF2-40B4-BE49-F238E27FC236}">
              <a16:creationId xmlns:a16="http://schemas.microsoft.com/office/drawing/2014/main" id="{4186317B-DB5F-4AEF-8591-BFE981382DB5}"/>
            </a:ext>
          </a:extLst>
        </xdr:cNvPr>
        <xdr:cNvSpPr>
          <a:spLocks noChangeArrowheads="1"/>
        </xdr:cNvSpPr>
      </xdr:nvSpPr>
      <xdr:spPr bwMode="auto">
        <a:xfrm>
          <a:off x="0" y="1276350"/>
          <a:ext cx="8877300" cy="914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055" name="AutoShape 4">
          <a:extLst>
            <a:ext uri="{FF2B5EF4-FFF2-40B4-BE49-F238E27FC236}">
              <a16:creationId xmlns:a16="http://schemas.microsoft.com/office/drawing/2014/main" id="{BC6FB3D5-A60D-4528-87E6-60EDAC2A066A}"/>
            </a:ext>
          </a:extLst>
        </xdr:cNvPr>
        <xdr:cNvSpPr>
          <a:spLocks noChangeArrowheads="1"/>
        </xdr:cNvSpPr>
      </xdr:nvSpPr>
      <xdr:spPr bwMode="auto">
        <a:xfrm>
          <a:off x="0" y="1276350"/>
          <a:ext cx="8877300" cy="914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056" name="AutoShape 2">
          <a:extLst>
            <a:ext uri="{FF2B5EF4-FFF2-40B4-BE49-F238E27FC236}">
              <a16:creationId xmlns:a16="http://schemas.microsoft.com/office/drawing/2014/main" id="{A87FD9E6-B56C-4ADC-BFB7-E4FDD62BDE1F}"/>
            </a:ext>
          </a:extLst>
        </xdr:cNvPr>
        <xdr:cNvSpPr>
          <a:spLocks noChangeArrowheads="1"/>
        </xdr:cNvSpPr>
      </xdr:nvSpPr>
      <xdr:spPr bwMode="auto">
        <a:xfrm>
          <a:off x="0" y="1276350"/>
          <a:ext cx="8877300" cy="914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2057" name="AutoShape 4">
          <a:extLst>
            <a:ext uri="{FF2B5EF4-FFF2-40B4-BE49-F238E27FC236}">
              <a16:creationId xmlns:a16="http://schemas.microsoft.com/office/drawing/2014/main" id="{FA3420A9-6B3D-42E1-9A7B-3F8B3B23C187}"/>
            </a:ext>
          </a:extLst>
        </xdr:cNvPr>
        <xdr:cNvSpPr>
          <a:spLocks noChangeArrowheads="1"/>
        </xdr:cNvSpPr>
      </xdr:nvSpPr>
      <xdr:spPr bwMode="auto">
        <a:xfrm>
          <a:off x="0" y="1276350"/>
          <a:ext cx="8477250" cy="914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2058" name="AutoShape 2">
          <a:extLst>
            <a:ext uri="{FF2B5EF4-FFF2-40B4-BE49-F238E27FC236}">
              <a16:creationId xmlns:a16="http://schemas.microsoft.com/office/drawing/2014/main" id="{1845C1C7-D17E-49F3-B8C6-E3D66B2ADB41}"/>
            </a:ext>
          </a:extLst>
        </xdr:cNvPr>
        <xdr:cNvSpPr>
          <a:spLocks noChangeArrowheads="1"/>
        </xdr:cNvSpPr>
      </xdr:nvSpPr>
      <xdr:spPr bwMode="auto">
        <a:xfrm>
          <a:off x="0" y="1276350"/>
          <a:ext cx="8477250" cy="914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8"/>
  <sheetViews>
    <sheetView tabSelected="1" view="pageBreakPreview" zoomScaleNormal="75" zoomScaleSheetLayoutView="100" workbookViewId="0">
      <pane ySplit="11" topLeftCell="A12" activePane="bottomLeft" state="frozen"/>
      <selection pane="bottomLeft" activeCell="F6" sqref="F6"/>
    </sheetView>
  </sheetViews>
  <sheetFormatPr defaultColWidth="8.85546875" defaultRowHeight="12" x14ac:dyDescent="0.2"/>
  <cols>
    <col min="1" max="1" width="16.7109375" style="1" customWidth="1"/>
    <col min="2" max="2" width="8.85546875" style="1"/>
    <col min="3" max="3" width="13" style="1" customWidth="1"/>
    <col min="4" max="4" width="21.28515625" style="1" customWidth="1"/>
    <col min="5" max="5" width="19.140625" style="1" customWidth="1"/>
    <col min="6" max="6" width="17.28515625" style="1" customWidth="1"/>
    <col min="7" max="7" width="0" style="1" hidden="1" customWidth="1"/>
    <col min="8" max="8" width="4.5703125" style="1" customWidth="1"/>
    <col min="9" max="9" width="5.85546875" style="1" customWidth="1"/>
    <col min="10" max="10" width="4.5703125" style="1" customWidth="1"/>
    <col min="11" max="13" width="4.85546875" style="1" customWidth="1"/>
    <col min="14" max="14" width="6" style="1" customWidth="1"/>
    <col min="15" max="15" width="6.140625" style="1" customWidth="1"/>
    <col min="16" max="21" width="8.85546875" style="1"/>
    <col min="22" max="22" width="11.85546875" style="1" customWidth="1"/>
    <col min="23" max="16384" width="8.85546875" style="1"/>
  </cols>
  <sheetData>
    <row r="1" spans="1:24" x14ac:dyDescent="0.2">
      <c r="A1" s="2" t="s">
        <v>54</v>
      </c>
      <c r="B1" s="3"/>
      <c r="C1" s="4"/>
      <c r="D1" s="5"/>
      <c r="E1" s="5"/>
      <c r="F1" s="5"/>
      <c r="G1" s="16"/>
      <c r="H1" s="17"/>
      <c r="I1" s="17"/>
      <c r="J1" s="17"/>
      <c r="K1" s="17"/>
      <c r="L1" s="17"/>
      <c r="M1" s="17"/>
      <c r="N1" s="17"/>
      <c r="O1" s="17"/>
      <c r="P1" s="17"/>
      <c r="Q1" s="18"/>
      <c r="R1" s="19"/>
      <c r="S1" s="19"/>
      <c r="T1" s="19"/>
    </row>
    <row r="2" spans="1:24" x14ac:dyDescent="0.2">
      <c r="A2" s="2" t="s">
        <v>55</v>
      </c>
      <c r="B2" s="3"/>
      <c r="C2" s="4"/>
      <c r="D2" s="5"/>
      <c r="E2" s="5"/>
      <c r="F2" s="5"/>
      <c r="G2" s="16"/>
      <c r="H2" s="17"/>
      <c r="I2" s="17"/>
      <c r="J2" s="17"/>
      <c r="K2" s="17"/>
      <c r="L2" s="17"/>
      <c r="M2" s="17"/>
      <c r="N2" s="17"/>
      <c r="O2" s="17"/>
      <c r="P2" s="17"/>
      <c r="Q2" s="18"/>
      <c r="R2" s="19"/>
      <c r="S2" s="19"/>
      <c r="T2" s="19"/>
    </row>
    <row r="3" spans="1:24" x14ac:dyDescent="0.2">
      <c r="A3" s="6" t="s">
        <v>56</v>
      </c>
      <c r="B3" s="6"/>
      <c r="C3" s="6" t="s">
        <v>135</v>
      </c>
      <c r="F3" s="5"/>
      <c r="G3" s="16"/>
      <c r="H3" s="17"/>
      <c r="I3" s="17"/>
      <c r="J3" s="17"/>
      <c r="K3" s="17"/>
      <c r="L3" s="17"/>
      <c r="M3" s="17"/>
      <c r="N3" s="17"/>
      <c r="O3" s="17"/>
      <c r="P3" s="17"/>
      <c r="Q3" s="18"/>
      <c r="R3" s="19"/>
      <c r="S3" s="19"/>
      <c r="T3" s="19"/>
    </row>
    <row r="4" spans="1:24" x14ac:dyDescent="0.2">
      <c r="A4" s="7" t="s">
        <v>57</v>
      </c>
      <c r="B4" s="7"/>
      <c r="C4" s="7" t="s">
        <v>156</v>
      </c>
      <c r="F4" s="5"/>
      <c r="G4" s="16"/>
      <c r="H4" s="17"/>
      <c r="I4" s="17"/>
      <c r="J4" s="17"/>
      <c r="K4" s="17"/>
      <c r="L4" s="17"/>
      <c r="M4" s="17"/>
      <c r="N4" s="17"/>
      <c r="O4" s="17"/>
      <c r="P4" s="17"/>
      <c r="Q4" s="18"/>
      <c r="R4" s="19"/>
      <c r="S4" s="19"/>
      <c r="T4" s="19"/>
    </row>
    <row r="5" spans="1:24" x14ac:dyDescent="0.2">
      <c r="A5" s="7" t="s">
        <v>58</v>
      </c>
      <c r="B5" s="7"/>
      <c r="C5" s="7" t="s">
        <v>153</v>
      </c>
      <c r="F5" s="5"/>
      <c r="G5" s="61"/>
      <c r="H5" s="17"/>
      <c r="I5" s="17"/>
      <c r="J5" s="17"/>
      <c r="K5" s="17"/>
      <c r="L5" s="17"/>
      <c r="M5" s="17"/>
      <c r="N5" s="17"/>
      <c r="O5" s="17"/>
      <c r="P5" s="17"/>
      <c r="Q5" s="18"/>
      <c r="R5" s="19"/>
      <c r="S5" s="19"/>
      <c r="T5" s="19"/>
    </row>
    <row r="6" spans="1:24" ht="24" customHeight="1" x14ac:dyDescent="0.2">
      <c r="A6" s="120" t="s">
        <v>59</v>
      </c>
      <c r="B6" s="120"/>
      <c r="C6" s="7" t="s">
        <v>60</v>
      </c>
      <c r="D6" s="8"/>
      <c r="E6" s="8"/>
      <c r="F6" s="5"/>
      <c r="G6" s="16"/>
      <c r="H6" s="17"/>
      <c r="I6" s="17"/>
      <c r="J6" s="17"/>
      <c r="K6" s="17"/>
      <c r="L6" s="17"/>
      <c r="M6" s="17"/>
      <c r="N6" s="17"/>
      <c r="O6" s="17"/>
      <c r="P6" s="17"/>
      <c r="Q6" s="18"/>
      <c r="R6" s="19"/>
      <c r="S6" s="19"/>
      <c r="T6" s="19"/>
    </row>
    <row r="7" spans="1:24" x14ac:dyDescent="0.2">
      <c r="A7" s="9" t="s">
        <v>61</v>
      </c>
      <c r="B7" s="3"/>
      <c r="C7" s="10" t="s">
        <v>62</v>
      </c>
      <c r="F7" s="5"/>
      <c r="G7" s="16"/>
      <c r="H7" s="17"/>
      <c r="I7" s="17"/>
      <c r="J7" s="17"/>
      <c r="K7" s="17"/>
      <c r="L7" s="17"/>
      <c r="M7" s="17"/>
      <c r="N7" s="17"/>
      <c r="O7" s="17"/>
      <c r="P7" s="17"/>
      <c r="Q7" s="18"/>
      <c r="R7" s="19"/>
      <c r="S7" s="19"/>
      <c r="T7" s="19"/>
    </row>
    <row r="8" spans="1:24" x14ac:dyDescent="0.2">
      <c r="A8" s="20"/>
      <c r="B8" s="3"/>
      <c r="C8" s="21"/>
      <c r="D8" s="22"/>
      <c r="E8" s="22"/>
    </row>
    <row r="9" spans="1:24" x14ac:dyDescent="0.2">
      <c r="A9" s="20"/>
      <c r="B9" s="11"/>
      <c r="C9" s="21"/>
      <c r="D9" s="5"/>
      <c r="E9" s="5"/>
      <c r="F9" s="23"/>
      <c r="G9" s="24"/>
      <c r="H9" s="122" t="s">
        <v>63</v>
      </c>
      <c r="I9" s="122"/>
      <c r="J9" s="122"/>
      <c r="K9" s="122"/>
      <c r="L9" s="122"/>
      <c r="M9" s="122"/>
      <c r="N9" s="122"/>
      <c r="O9" s="122"/>
      <c r="P9" s="122"/>
      <c r="Q9" s="11"/>
      <c r="R9" s="25"/>
      <c r="S9" s="25"/>
      <c r="T9" s="25"/>
    </row>
    <row r="10" spans="1:24" x14ac:dyDescent="0.2">
      <c r="A10" s="20"/>
      <c r="B10" s="26"/>
      <c r="C10" s="21"/>
      <c r="D10" s="22"/>
      <c r="E10" s="22"/>
      <c r="F10" s="22"/>
      <c r="G10" s="27"/>
      <c r="H10" s="121" t="s">
        <v>64</v>
      </c>
      <c r="I10" s="121"/>
      <c r="J10" s="121"/>
      <c r="K10" s="121" t="s">
        <v>65</v>
      </c>
      <c r="L10" s="121"/>
      <c r="M10" s="121"/>
      <c r="N10" s="121"/>
      <c r="O10" s="121"/>
      <c r="P10" s="121"/>
      <c r="Q10" s="11"/>
      <c r="R10" s="21"/>
      <c r="S10" s="21"/>
      <c r="T10" s="21"/>
    </row>
    <row r="11" spans="1:24" ht="36" x14ac:dyDescent="0.2">
      <c r="A11" s="12" t="s">
        <v>125</v>
      </c>
      <c r="B11" s="13" t="s">
        <v>126</v>
      </c>
      <c r="C11" s="12" t="s">
        <v>66</v>
      </c>
      <c r="D11" s="14" t="s">
        <v>67</v>
      </c>
      <c r="E11" s="14" t="s">
        <v>127</v>
      </c>
      <c r="F11" s="14" t="s">
        <v>68</v>
      </c>
      <c r="G11" s="48" t="s">
        <v>69</v>
      </c>
      <c r="H11" s="13" t="s">
        <v>128</v>
      </c>
      <c r="I11" s="13" t="s">
        <v>71</v>
      </c>
      <c r="J11" s="13" t="s">
        <v>72</v>
      </c>
      <c r="K11" s="13" t="s">
        <v>128</v>
      </c>
      <c r="L11" s="13" t="s">
        <v>71</v>
      </c>
      <c r="M11" s="13" t="s">
        <v>72</v>
      </c>
      <c r="N11" s="13" t="s">
        <v>129</v>
      </c>
      <c r="O11" s="15" t="s">
        <v>73</v>
      </c>
      <c r="P11" s="15" t="s">
        <v>130</v>
      </c>
      <c r="Q11" s="13" t="s">
        <v>0</v>
      </c>
      <c r="R11" s="48" t="s">
        <v>74</v>
      </c>
      <c r="S11" s="48" t="s">
        <v>75</v>
      </c>
      <c r="T11" s="48" t="s">
        <v>131</v>
      </c>
      <c r="U11" s="49" t="s">
        <v>76</v>
      </c>
      <c r="V11" s="48" t="s">
        <v>77</v>
      </c>
      <c r="W11" s="28"/>
      <c r="X11" s="28"/>
    </row>
    <row r="12" spans="1:24" s="28" customFormat="1" x14ac:dyDescent="0.25">
      <c r="A12" s="29" t="s">
        <v>242</v>
      </c>
      <c r="B12" s="51">
        <v>1</v>
      </c>
      <c r="C12" s="30" t="s">
        <v>182</v>
      </c>
      <c r="D12" s="31" t="s">
        <v>32</v>
      </c>
      <c r="E12" s="82" t="s">
        <v>78</v>
      </c>
      <c r="F12" s="31" t="s">
        <v>139</v>
      </c>
      <c r="G12" s="44" t="s">
        <v>79</v>
      </c>
      <c r="H12" s="77"/>
      <c r="I12" s="77"/>
      <c r="J12" s="78"/>
      <c r="K12" s="51">
        <v>26</v>
      </c>
      <c r="L12" s="51">
        <v>0</v>
      </c>
      <c r="M12" s="36">
        <v>0</v>
      </c>
      <c r="N12" s="36">
        <v>0</v>
      </c>
      <c r="O12" s="36">
        <v>0</v>
      </c>
      <c r="P12" s="36">
        <v>0</v>
      </c>
      <c r="Q12" s="35">
        <v>3</v>
      </c>
      <c r="R12" s="34" t="s">
        <v>80</v>
      </c>
      <c r="S12" s="34" t="s">
        <v>81</v>
      </c>
      <c r="T12" s="34" t="s">
        <v>136</v>
      </c>
      <c r="U12" s="82"/>
      <c r="V12" s="82"/>
    </row>
    <row r="13" spans="1:24" s="28" customFormat="1" ht="24" x14ac:dyDescent="0.25">
      <c r="A13" s="29" t="s">
        <v>242</v>
      </c>
      <c r="B13" s="51">
        <v>1</v>
      </c>
      <c r="C13" s="30" t="s">
        <v>183</v>
      </c>
      <c r="D13" s="31" t="s">
        <v>30</v>
      </c>
      <c r="E13" s="82" t="s">
        <v>184</v>
      </c>
      <c r="F13" s="31" t="s">
        <v>151</v>
      </c>
      <c r="G13" s="44" t="s">
        <v>84</v>
      </c>
      <c r="H13" s="77"/>
      <c r="I13" s="77"/>
      <c r="J13" s="78"/>
      <c r="K13" s="51">
        <v>26</v>
      </c>
      <c r="L13" s="51">
        <v>0</v>
      </c>
      <c r="M13" s="36">
        <v>0</v>
      </c>
      <c r="N13" s="36">
        <v>0</v>
      </c>
      <c r="O13" s="36">
        <v>0</v>
      </c>
      <c r="P13" s="36">
        <v>0</v>
      </c>
      <c r="Q13" s="35">
        <v>3</v>
      </c>
      <c r="R13" s="34" t="s">
        <v>80</v>
      </c>
      <c r="S13" s="34" t="s">
        <v>81</v>
      </c>
      <c r="T13" s="34" t="s">
        <v>136</v>
      </c>
      <c r="U13" s="82"/>
      <c r="V13" s="82"/>
    </row>
    <row r="14" spans="1:24" s="28" customFormat="1" x14ac:dyDescent="0.25">
      <c r="A14" s="29" t="s">
        <v>242</v>
      </c>
      <c r="B14" s="51">
        <v>1</v>
      </c>
      <c r="C14" s="30" t="s">
        <v>185</v>
      </c>
      <c r="D14" s="31" t="s">
        <v>31</v>
      </c>
      <c r="E14" s="82" t="s">
        <v>87</v>
      </c>
      <c r="F14" s="31" t="s">
        <v>141</v>
      </c>
      <c r="G14" s="44" t="s">
        <v>88</v>
      </c>
      <c r="H14" s="77"/>
      <c r="I14" s="77"/>
      <c r="J14" s="78"/>
      <c r="K14" s="51">
        <v>26</v>
      </c>
      <c r="L14" s="51">
        <v>26</v>
      </c>
      <c r="M14" s="36">
        <v>0</v>
      </c>
      <c r="N14" s="36">
        <v>0</v>
      </c>
      <c r="O14" s="36">
        <v>0</v>
      </c>
      <c r="P14" s="36">
        <v>0</v>
      </c>
      <c r="Q14" s="35">
        <v>5</v>
      </c>
      <c r="R14" s="34" t="s">
        <v>80</v>
      </c>
      <c r="S14" s="34" t="s">
        <v>81</v>
      </c>
      <c r="T14" s="34" t="s">
        <v>136</v>
      </c>
      <c r="U14" s="82"/>
      <c r="V14" s="82"/>
    </row>
    <row r="15" spans="1:24" s="28" customFormat="1" ht="24" x14ac:dyDescent="0.25">
      <c r="A15" s="29" t="s">
        <v>242</v>
      </c>
      <c r="B15" s="51">
        <v>1</v>
      </c>
      <c r="C15" s="30" t="s">
        <v>186</v>
      </c>
      <c r="D15" s="31" t="s">
        <v>187</v>
      </c>
      <c r="E15" s="82" t="s">
        <v>85</v>
      </c>
      <c r="F15" s="31" t="s">
        <v>188</v>
      </c>
      <c r="G15" s="44" t="s">
        <v>86</v>
      </c>
      <c r="H15" s="77"/>
      <c r="I15" s="77"/>
      <c r="J15" s="78"/>
      <c r="K15" s="51">
        <v>26</v>
      </c>
      <c r="L15" s="51">
        <v>0</v>
      </c>
      <c r="M15" s="36">
        <v>0</v>
      </c>
      <c r="N15" s="36">
        <v>0</v>
      </c>
      <c r="O15" s="36">
        <v>0</v>
      </c>
      <c r="P15" s="36">
        <v>0</v>
      </c>
      <c r="Q15" s="35">
        <v>3</v>
      </c>
      <c r="R15" s="34" t="s">
        <v>80</v>
      </c>
      <c r="S15" s="34" t="s">
        <v>81</v>
      </c>
      <c r="T15" s="34" t="s">
        <v>136</v>
      </c>
      <c r="U15" s="82"/>
      <c r="V15" s="82"/>
    </row>
    <row r="16" spans="1:24" s="28" customFormat="1" x14ac:dyDescent="0.25">
      <c r="A16" s="29" t="s">
        <v>242</v>
      </c>
      <c r="B16" s="51">
        <v>1</v>
      </c>
      <c r="C16" s="30" t="s">
        <v>189</v>
      </c>
      <c r="D16" s="31" t="s">
        <v>34</v>
      </c>
      <c r="E16" s="82" t="s">
        <v>82</v>
      </c>
      <c r="F16" s="31" t="s">
        <v>140</v>
      </c>
      <c r="G16" s="44" t="s">
        <v>83</v>
      </c>
      <c r="H16" s="77"/>
      <c r="I16" s="77"/>
      <c r="J16" s="78"/>
      <c r="K16" s="51">
        <v>26</v>
      </c>
      <c r="L16" s="51">
        <v>26</v>
      </c>
      <c r="M16" s="36">
        <v>0</v>
      </c>
      <c r="N16" s="36">
        <v>0</v>
      </c>
      <c r="O16" s="36">
        <v>0</v>
      </c>
      <c r="P16" s="36">
        <v>0</v>
      </c>
      <c r="Q16" s="35">
        <v>6</v>
      </c>
      <c r="R16" s="34" t="s">
        <v>80</v>
      </c>
      <c r="S16" s="34" t="s">
        <v>81</v>
      </c>
      <c r="T16" s="34" t="s">
        <v>136</v>
      </c>
      <c r="U16" s="82"/>
      <c r="V16" s="82"/>
    </row>
    <row r="17" spans="1:22" s="28" customFormat="1" ht="48" x14ac:dyDescent="0.25">
      <c r="A17" s="29" t="s">
        <v>242</v>
      </c>
      <c r="B17" s="51">
        <v>1</v>
      </c>
      <c r="C17" s="30" t="s">
        <v>190</v>
      </c>
      <c r="D17" s="31" t="s">
        <v>33</v>
      </c>
      <c r="E17" s="82" t="s">
        <v>191</v>
      </c>
      <c r="F17" s="31" t="s">
        <v>192</v>
      </c>
      <c r="G17" s="44" t="s">
        <v>89</v>
      </c>
      <c r="H17" s="77"/>
      <c r="I17" s="77"/>
      <c r="J17" s="78"/>
      <c r="K17" s="51">
        <v>0</v>
      </c>
      <c r="L17" s="51">
        <v>39</v>
      </c>
      <c r="M17" s="36">
        <v>0</v>
      </c>
      <c r="N17" s="36">
        <v>0</v>
      </c>
      <c r="O17" s="36">
        <v>0</v>
      </c>
      <c r="P17" s="36">
        <v>0</v>
      </c>
      <c r="Q17" s="35">
        <v>3</v>
      </c>
      <c r="R17" s="34" t="s">
        <v>275</v>
      </c>
      <c r="S17" s="34" t="s">
        <v>81</v>
      </c>
      <c r="T17" s="34" t="s">
        <v>136</v>
      </c>
      <c r="U17" s="82"/>
      <c r="V17" s="82"/>
    </row>
    <row r="18" spans="1:22" s="28" customFormat="1" ht="24" x14ac:dyDescent="0.25">
      <c r="A18" s="29" t="s">
        <v>242</v>
      </c>
      <c r="B18" s="51">
        <v>1</v>
      </c>
      <c r="C18" s="30" t="s">
        <v>193</v>
      </c>
      <c r="D18" s="31" t="s">
        <v>35</v>
      </c>
      <c r="E18" s="82" t="s">
        <v>90</v>
      </c>
      <c r="F18" s="31" t="s">
        <v>157</v>
      </c>
      <c r="G18" s="44" t="s">
        <v>91</v>
      </c>
      <c r="H18" s="77"/>
      <c r="I18" s="77"/>
      <c r="J18" s="78"/>
      <c r="K18" s="51">
        <v>26</v>
      </c>
      <c r="L18" s="51">
        <v>26</v>
      </c>
      <c r="M18" s="36">
        <v>0</v>
      </c>
      <c r="N18" s="36">
        <v>0</v>
      </c>
      <c r="O18" s="36">
        <v>0</v>
      </c>
      <c r="P18" s="36">
        <v>0</v>
      </c>
      <c r="Q18" s="35">
        <v>5</v>
      </c>
      <c r="R18" s="34" t="s">
        <v>80</v>
      </c>
      <c r="S18" s="34" t="s">
        <v>81</v>
      </c>
      <c r="T18" s="34" t="s">
        <v>136</v>
      </c>
      <c r="U18" s="82"/>
      <c r="V18" s="82"/>
    </row>
    <row r="19" spans="1:22" s="28" customFormat="1" ht="24" x14ac:dyDescent="0.25">
      <c r="A19" s="29" t="s">
        <v>242</v>
      </c>
      <c r="B19" s="51">
        <v>1</v>
      </c>
      <c r="C19" s="30" t="s">
        <v>194</v>
      </c>
      <c r="D19" s="31" t="s">
        <v>137</v>
      </c>
      <c r="E19" s="82" t="s">
        <v>172</v>
      </c>
      <c r="F19" s="31" t="s">
        <v>92</v>
      </c>
      <c r="G19" s="44" t="s">
        <v>93</v>
      </c>
      <c r="H19" s="34">
        <v>0</v>
      </c>
      <c r="I19" s="35">
        <v>2</v>
      </c>
      <c r="J19" s="36">
        <v>0</v>
      </c>
      <c r="K19" s="51">
        <v>0</v>
      </c>
      <c r="L19" s="51">
        <v>26</v>
      </c>
      <c r="M19" s="36">
        <v>0</v>
      </c>
      <c r="N19" s="36">
        <v>0</v>
      </c>
      <c r="O19" s="36">
        <v>0</v>
      </c>
      <c r="P19" s="36">
        <v>0</v>
      </c>
      <c r="Q19" s="35">
        <v>0</v>
      </c>
      <c r="R19" s="34" t="s">
        <v>195</v>
      </c>
      <c r="S19" s="34" t="s">
        <v>81</v>
      </c>
      <c r="T19" s="34" t="s">
        <v>165</v>
      </c>
      <c r="U19" s="82"/>
      <c r="V19" s="82" t="s">
        <v>94</v>
      </c>
    </row>
    <row r="20" spans="1:22" s="28" customFormat="1" x14ac:dyDescent="0.25">
      <c r="A20" s="124" t="s">
        <v>1</v>
      </c>
      <c r="B20" s="125"/>
      <c r="C20" s="125"/>
      <c r="D20" s="125"/>
      <c r="E20" s="125"/>
      <c r="F20" s="125"/>
      <c r="G20" s="126"/>
      <c r="H20" s="37">
        <f t="shared" ref="H20:Q20" si="0">SUM(H12:H19)</f>
        <v>0</v>
      </c>
      <c r="I20" s="37">
        <f t="shared" si="0"/>
        <v>2</v>
      </c>
      <c r="J20" s="37">
        <f t="shared" si="0"/>
        <v>0</v>
      </c>
      <c r="K20" s="37">
        <f t="shared" si="0"/>
        <v>156</v>
      </c>
      <c r="L20" s="37">
        <f t="shared" si="0"/>
        <v>143</v>
      </c>
      <c r="M20" s="37">
        <f t="shared" si="0"/>
        <v>0</v>
      </c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28</v>
      </c>
      <c r="R20" s="52"/>
      <c r="S20" s="52"/>
      <c r="T20" s="52"/>
      <c r="U20" s="42"/>
      <c r="V20" s="42"/>
    </row>
    <row r="21" spans="1:22" s="28" customFormat="1" ht="24" x14ac:dyDescent="0.25">
      <c r="A21" s="29" t="s">
        <v>242</v>
      </c>
      <c r="B21" s="34">
        <v>3</v>
      </c>
      <c r="C21" s="30" t="s">
        <v>215</v>
      </c>
      <c r="D21" s="50" t="s">
        <v>161</v>
      </c>
      <c r="E21" s="50" t="s">
        <v>162</v>
      </c>
      <c r="F21" s="50" t="s">
        <v>163</v>
      </c>
      <c r="G21" s="53" t="s">
        <v>164</v>
      </c>
      <c r="H21" s="36">
        <v>0</v>
      </c>
      <c r="I21" s="51">
        <v>2</v>
      </c>
      <c r="J21" s="51">
        <v>0</v>
      </c>
      <c r="K21" s="51">
        <v>26</v>
      </c>
      <c r="L21" s="51">
        <v>0</v>
      </c>
      <c r="M21" s="51">
        <v>0</v>
      </c>
      <c r="N21" s="36">
        <v>0</v>
      </c>
      <c r="O21" s="36">
        <v>0</v>
      </c>
      <c r="P21" s="36">
        <v>0</v>
      </c>
      <c r="Q21" s="40">
        <v>0</v>
      </c>
      <c r="R21" s="34" t="s">
        <v>275</v>
      </c>
      <c r="S21" s="54" t="s">
        <v>81</v>
      </c>
      <c r="T21" s="54" t="s">
        <v>165</v>
      </c>
      <c r="U21" s="32"/>
      <c r="V21" s="32"/>
    </row>
    <row r="22" spans="1:22" s="28" customFormat="1" x14ac:dyDescent="0.25">
      <c r="A22" s="114" t="s">
        <v>1</v>
      </c>
      <c r="B22" s="115"/>
      <c r="C22" s="115"/>
      <c r="D22" s="115"/>
      <c r="E22" s="115"/>
      <c r="F22" s="115"/>
      <c r="G22" s="115"/>
      <c r="H22" s="37">
        <f>H20+H21</f>
        <v>0</v>
      </c>
      <c r="I22" s="37">
        <f t="shared" ref="I22:Q22" si="1">I20+I21</f>
        <v>4</v>
      </c>
      <c r="J22" s="37">
        <f t="shared" si="1"/>
        <v>0</v>
      </c>
      <c r="K22" s="37">
        <f t="shared" si="1"/>
        <v>182</v>
      </c>
      <c r="L22" s="37">
        <f t="shared" si="1"/>
        <v>143</v>
      </c>
      <c r="M22" s="37">
        <f t="shared" si="1"/>
        <v>0</v>
      </c>
      <c r="N22" s="37">
        <f t="shared" si="1"/>
        <v>0</v>
      </c>
      <c r="O22" s="37">
        <f t="shared" si="1"/>
        <v>0</v>
      </c>
      <c r="P22" s="37">
        <f t="shared" si="1"/>
        <v>0</v>
      </c>
      <c r="Q22" s="37">
        <f t="shared" si="1"/>
        <v>28</v>
      </c>
      <c r="R22" s="37"/>
      <c r="S22" s="52"/>
      <c r="T22" s="52"/>
      <c r="U22" s="72"/>
      <c r="V22" s="72"/>
    </row>
    <row r="23" spans="1:22" s="71" customFormat="1" x14ac:dyDescent="0.25">
      <c r="A23" s="62"/>
      <c r="B23" s="63"/>
      <c r="C23" s="64"/>
      <c r="D23" s="65"/>
      <c r="E23" s="65"/>
      <c r="F23" s="65"/>
      <c r="G23" s="66"/>
      <c r="H23" s="67"/>
      <c r="I23" s="68"/>
      <c r="J23" s="68"/>
      <c r="K23" s="68"/>
      <c r="L23" s="68"/>
      <c r="M23" s="68"/>
      <c r="N23" s="67"/>
      <c r="O23" s="67"/>
      <c r="P23" s="67"/>
      <c r="Q23" s="69"/>
      <c r="R23" s="67"/>
      <c r="S23" s="70"/>
      <c r="T23" s="70"/>
    </row>
    <row r="24" spans="1:22" s="28" customFormat="1" x14ac:dyDescent="0.25">
      <c r="A24" s="127" t="s">
        <v>174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</row>
    <row r="25" spans="1:22" s="28" customFormat="1" x14ac:dyDescent="0.25">
      <c r="A25" s="117" t="s">
        <v>37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9"/>
    </row>
    <row r="26" spans="1:22" s="28" customFormat="1" x14ac:dyDescent="0.25">
      <c r="A26" s="123" t="s">
        <v>155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</row>
    <row r="27" spans="1:22" s="28" customFormat="1" x14ac:dyDescent="0.25">
      <c r="A27" s="29" t="s">
        <v>243</v>
      </c>
      <c r="B27" s="34">
        <v>2</v>
      </c>
      <c r="C27" s="30" t="s">
        <v>196</v>
      </c>
      <c r="D27" s="41" t="s">
        <v>124</v>
      </c>
      <c r="E27" s="30" t="s">
        <v>197</v>
      </c>
      <c r="F27" s="31" t="s">
        <v>142</v>
      </c>
      <c r="G27" s="44" t="s">
        <v>95</v>
      </c>
      <c r="H27" s="77"/>
      <c r="I27" s="77"/>
      <c r="J27" s="79"/>
      <c r="K27" s="51">
        <v>26</v>
      </c>
      <c r="L27" s="51">
        <v>26</v>
      </c>
      <c r="M27" s="51">
        <v>0</v>
      </c>
      <c r="N27" s="36">
        <v>0</v>
      </c>
      <c r="O27" s="36">
        <v>0</v>
      </c>
      <c r="P27" s="36">
        <v>0</v>
      </c>
      <c r="Q27" s="35">
        <v>5</v>
      </c>
      <c r="R27" s="34" t="s">
        <v>80</v>
      </c>
      <c r="S27" s="36" t="s">
        <v>81</v>
      </c>
      <c r="T27" s="34" t="s">
        <v>136</v>
      </c>
      <c r="U27" s="82"/>
      <c r="V27" s="82"/>
    </row>
    <row r="28" spans="1:22" s="28" customFormat="1" x14ac:dyDescent="0.25">
      <c r="A28" s="29" t="s">
        <v>243</v>
      </c>
      <c r="B28" s="34">
        <v>2</v>
      </c>
      <c r="C28" s="30" t="s">
        <v>204</v>
      </c>
      <c r="D28" s="41" t="s">
        <v>41</v>
      </c>
      <c r="E28" s="30" t="s">
        <v>41</v>
      </c>
      <c r="F28" s="31" t="s">
        <v>143</v>
      </c>
      <c r="G28" s="44" t="s">
        <v>96</v>
      </c>
      <c r="H28" s="77"/>
      <c r="I28" s="77"/>
      <c r="J28" s="79"/>
      <c r="K28" s="51">
        <v>26</v>
      </c>
      <c r="L28" s="51">
        <v>26</v>
      </c>
      <c r="M28" s="51">
        <v>0</v>
      </c>
      <c r="N28" s="36">
        <v>0</v>
      </c>
      <c r="O28" s="36">
        <v>0</v>
      </c>
      <c r="P28" s="36">
        <v>0</v>
      </c>
      <c r="Q28" s="35">
        <v>4</v>
      </c>
      <c r="R28" s="34" t="s">
        <v>80</v>
      </c>
      <c r="S28" s="36" t="s">
        <v>81</v>
      </c>
      <c r="T28" s="34" t="s">
        <v>136</v>
      </c>
      <c r="U28" s="82"/>
      <c r="V28" s="82"/>
    </row>
    <row r="29" spans="1:22" s="28" customFormat="1" x14ac:dyDescent="0.25">
      <c r="A29" s="29" t="s">
        <v>243</v>
      </c>
      <c r="B29" s="34">
        <v>2</v>
      </c>
      <c r="C29" s="30" t="s">
        <v>207</v>
      </c>
      <c r="D29" s="41" t="s">
        <v>132</v>
      </c>
      <c r="E29" s="30" t="s">
        <v>119</v>
      </c>
      <c r="F29" s="31" t="s">
        <v>139</v>
      </c>
      <c r="G29" s="44" t="s">
        <v>79</v>
      </c>
      <c r="H29" s="77"/>
      <c r="I29" s="77"/>
      <c r="J29" s="79"/>
      <c r="K29" s="51">
        <v>26</v>
      </c>
      <c r="L29" s="51">
        <v>0</v>
      </c>
      <c r="M29" s="51">
        <v>0</v>
      </c>
      <c r="N29" s="36">
        <v>0</v>
      </c>
      <c r="O29" s="36">
        <v>0</v>
      </c>
      <c r="P29" s="36">
        <v>0</v>
      </c>
      <c r="Q29" s="35">
        <v>4</v>
      </c>
      <c r="R29" s="34" t="s">
        <v>80</v>
      </c>
      <c r="S29" s="36" t="s">
        <v>81</v>
      </c>
      <c r="T29" s="34" t="s">
        <v>136</v>
      </c>
      <c r="U29" s="82"/>
      <c r="V29" s="82"/>
    </row>
    <row r="30" spans="1:22" s="28" customFormat="1" x14ac:dyDescent="0.25">
      <c r="A30" s="29" t="s">
        <v>243</v>
      </c>
      <c r="B30" s="34">
        <v>2</v>
      </c>
      <c r="C30" s="30" t="s">
        <v>208</v>
      </c>
      <c r="D30" s="41" t="s">
        <v>40</v>
      </c>
      <c r="E30" s="30" t="s">
        <v>101</v>
      </c>
      <c r="F30" s="31" t="s">
        <v>145</v>
      </c>
      <c r="G30" s="44" t="s">
        <v>102</v>
      </c>
      <c r="H30" s="77"/>
      <c r="I30" s="77"/>
      <c r="J30" s="79"/>
      <c r="K30" s="51">
        <v>26</v>
      </c>
      <c r="L30" s="84">
        <v>52</v>
      </c>
      <c r="M30" s="51">
        <v>0</v>
      </c>
      <c r="N30" s="36">
        <v>0</v>
      </c>
      <c r="O30" s="36">
        <v>0</v>
      </c>
      <c r="P30" s="36">
        <v>0</v>
      </c>
      <c r="Q30" s="35">
        <v>6</v>
      </c>
      <c r="R30" s="34" t="s">
        <v>80</v>
      </c>
      <c r="S30" s="36" t="s">
        <v>81</v>
      </c>
      <c r="T30" s="34" t="s">
        <v>136</v>
      </c>
      <c r="U30" s="82"/>
      <c r="V30" s="82"/>
    </row>
    <row r="31" spans="1:22" s="28" customFormat="1" x14ac:dyDescent="0.25">
      <c r="A31" s="29" t="s">
        <v>243</v>
      </c>
      <c r="B31" s="34">
        <v>2</v>
      </c>
      <c r="C31" s="30" t="s">
        <v>209</v>
      </c>
      <c r="D31" s="41" t="s">
        <v>38</v>
      </c>
      <c r="E31" s="30" t="s">
        <v>97</v>
      </c>
      <c r="F31" s="31" t="s">
        <v>140</v>
      </c>
      <c r="G31" s="44" t="s">
        <v>83</v>
      </c>
      <c r="H31" s="77"/>
      <c r="I31" s="77"/>
      <c r="J31" s="79"/>
      <c r="K31" s="51">
        <v>26</v>
      </c>
      <c r="L31" s="51">
        <v>26</v>
      </c>
      <c r="M31" s="51">
        <v>0</v>
      </c>
      <c r="N31" s="36">
        <v>0</v>
      </c>
      <c r="O31" s="36">
        <v>0</v>
      </c>
      <c r="P31" s="36">
        <v>0</v>
      </c>
      <c r="Q31" s="35">
        <v>5</v>
      </c>
      <c r="R31" s="34" t="s">
        <v>80</v>
      </c>
      <c r="S31" s="36" t="s">
        <v>81</v>
      </c>
      <c r="T31" s="34" t="s">
        <v>136</v>
      </c>
      <c r="U31" s="82"/>
      <c r="V31" s="82"/>
    </row>
    <row r="32" spans="1:22" s="28" customFormat="1" x14ac:dyDescent="0.25">
      <c r="A32" s="29" t="s">
        <v>243</v>
      </c>
      <c r="B32" s="34">
        <v>2</v>
      </c>
      <c r="C32" s="30" t="s">
        <v>210</v>
      </c>
      <c r="D32" s="41" t="s">
        <v>138</v>
      </c>
      <c r="E32" s="30" t="s">
        <v>173</v>
      </c>
      <c r="F32" s="31" t="s">
        <v>160</v>
      </c>
      <c r="G32" s="44" t="s">
        <v>168</v>
      </c>
      <c r="H32" s="81">
        <v>0</v>
      </c>
      <c r="I32" s="81">
        <v>2</v>
      </c>
      <c r="J32" s="83">
        <v>0</v>
      </c>
      <c r="K32" s="51">
        <v>0</v>
      </c>
      <c r="L32" s="51">
        <v>26</v>
      </c>
      <c r="M32" s="51">
        <v>0</v>
      </c>
      <c r="N32" s="36">
        <v>0</v>
      </c>
      <c r="O32" s="36">
        <v>0</v>
      </c>
      <c r="P32" s="36">
        <v>0</v>
      </c>
      <c r="Q32" s="35">
        <v>0</v>
      </c>
      <c r="R32" s="34" t="s">
        <v>195</v>
      </c>
      <c r="S32" s="36" t="s">
        <v>81</v>
      </c>
      <c r="T32" s="34" t="s">
        <v>165</v>
      </c>
      <c r="U32" s="82"/>
      <c r="V32" s="82"/>
    </row>
    <row r="33" spans="1:22" s="28" customFormat="1" x14ac:dyDescent="0.25">
      <c r="A33" s="29" t="s">
        <v>243</v>
      </c>
      <c r="B33" s="34">
        <v>2</v>
      </c>
      <c r="C33" s="30" t="s">
        <v>211</v>
      </c>
      <c r="D33" s="41" t="s">
        <v>39</v>
      </c>
      <c r="E33" s="30" t="s">
        <v>99</v>
      </c>
      <c r="F33" s="31" t="s">
        <v>148</v>
      </c>
      <c r="G33" s="44" t="s">
        <v>100</v>
      </c>
      <c r="H33" s="77"/>
      <c r="I33" s="77"/>
      <c r="J33" s="79"/>
      <c r="K33" s="51">
        <v>26</v>
      </c>
      <c r="L33" s="51">
        <v>26</v>
      </c>
      <c r="M33" s="51">
        <v>0</v>
      </c>
      <c r="N33" s="36">
        <v>0</v>
      </c>
      <c r="O33" s="36">
        <v>0</v>
      </c>
      <c r="P33" s="36">
        <v>0</v>
      </c>
      <c r="Q33" s="35">
        <v>5</v>
      </c>
      <c r="R33" s="34" t="s">
        <v>80</v>
      </c>
      <c r="S33" s="36" t="s">
        <v>81</v>
      </c>
      <c r="T33" s="34" t="s">
        <v>136</v>
      </c>
      <c r="U33" s="82"/>
      <c r="V33" s="82"/>
    </row>
    <row r="34" spans="1:22" s="28" customFormat="1" ht="36" x14ac:dyDescent="0.25">
      <c r="A34" s="29" t="s">
        <v>243</v>
      </c>
      <c r="B34" s="34">
        <v>2</v>
      </c>
      <c r="C34" s="30" t="s">
        <v>212</v>
      </c>
      <c r="D34" s="41" t="s">
        <v>36</v>
      </c>
      <c r="E34" s="30" t="s">
        <v>213</v>
      </c>
      <c r="F34" s="31" t="s">
        <v>144</v>
      </c>
      <c r="G34" s="44" t="s">
        <v>98</v>
      </c>
      <c r="H34" s="77"/>
      <c r="I34" s="77"/>
      <c r="J34" s="79"/>
      <c r="K34" s="51">
        <v>13</v>
      </c>
      <c r="L34" s="51">
        <v>26</v>
      </c>
      <c r="M34" s="51">
        <v>0</v>
      </c>
      <c r="N34" s="36">
        <v>0</v>
      </c>
      <c r="O34" s="36">
        <v>0</v>
      </c>
      <c r="P34" s="36">
        <v>0</v>
      </c>
      <c r="Q34" s="35">
        <v>3</v>
      </c>
      <c r="R34" s="34" t="s">
        <v>275</v>
      </c>
      <c r="S34" s="36" t="s">
        <v>81</v>
      </c>
      <c r="T34" s="34" t="s">
        <v>136</v>
      </c>
      <c r="U34" s="82"/>
      <c r="V34" s="82"/>
    </row>
    <row r="35" spans="1:22" s="28" customFormat="1" x14ac:dyDescent="0.25">
      <c r="A35" s="110" t="s">
        <v>1</v>
      </c>
      <c r="B35" s="111"/>
      <c r="C35" s="111"/>
      <c r="D35" s="111"/>
      <c r="E35" s="111"/>
      <c r="F35" s="111"/>
      <c r="G35" s="112"/>
      <c r="H35" s="37">
        <f>SUM(H27:H34)</f>
        <v>0</v>
      </c>
      <c r="I35" s="37">
        <f t="shared" ref="I35:Q35" si="2">SUM(I27:I34)</f>
        <v>2</v>
      </c>
      <c r="J35" s="37">
        <f t="shared" si="2"/>
        <v>0</v>
      </c>
      <c r="K35" s="37">
        <f t="shared" si="2"/>
        <v>169</v>
      </c>
      <c r="L35" s="37">
        <f t="shared" si="2"/>
        <v>208</v>
      </c>
      <c r="M35" s="37">
        <f t="shared" si="2"/>
        <v>0</v>
      </c>
      <c r="N35" s="37">
        <f t="shared" si="2"/>
        <v>0</v>
      </c>
      <c r="O35" s="37">
        <f t="shared" si="2"/>
        <v>0</v>
      </c>
      <c r="P35" s="37">
        <f t="shared" si="2"/>
        <v>0</v>
      </c>
      <c r="Q35" s="37">
        <f t="shared" si="2"/>
        <v>32</v>
      </c>
      <c r="R35" s="55"/>
      <c r="S35" s="55"/>
      <c r="T35" s="55"/>
      <c r="U35" s="42"/>
      <c r="V35" s="42"/>
    </row>
    <row r="36" spans="1:22" s="28" customFormat="1" ht="24" x14ac:dyDescent="0.25">
      <c r="A36" s="29" t="s">
        <v>243</v>
      </c>
      <c r="B36" s="34">
        <v>3</v>
      </c>
      <c r="C36" s="30" t="s">
        <v>217</v>
      </c>
      <c r="D36" s="31" t="s">
        <v>42</v>
      </c>
      <c r="E36" s="31" t="s">
        <v>218</v>
      </c>
      <c r="F36" s="33" t="s">
        <v>146</v>
      </c>
      <c r="G36" s="44" t="s">
        <v>104</v>
      </c>
      <c r="H36" s="77"/>
      <c r="I36" s="77"/>
      <c r="J36" s="78"/>
      <c r="K36" s="51">
        <v>26</v>
      </c>
      <c r="L36" s="51">
        <v>26</v>
      </c>
      <c r="M36" s="51">
        <v>0</v>
      </c>
      <c r="N36" s="36">
        <v>0</v>
      </c>
      <c r="O36" s="51">
        <v>0</v>
      </c>
      <c r="P36" s="51">
        <v>0</v>
      </c>
      <c r="Q36" s="34">
        <v>4</v>
      </c>
      <c r="R36" s="34" t="s">
        <v>275</v>
      </c>
      <c r="S36" s="36" t="s">
        <v>81</v>
      </c>
      <c r="T36" s="35" t="s">
        <v>136</v>
      </c>
      <c r="U36" s="82"/>
      <c r="V36" s="82"/>
    </row>
    <row r="37" spans="1:22" s="28" customFormat="1" ht="36" x14ac:dyDescent="0.25">
      <c r="A37" s="29" t="s">
        <v>243</v>
      </c>
      <c r="B37" s="34">
        <v>3</v>
      </c>
      <c r="C37" s="30" t="s">
        <v>219</v>
      </c>
      <c r="D37" s="31" t="s">
        <v>46</v>
      </c>
      <c r="E37" s="31" t="s">
        <v>108</v>
      </c>
      <c r="F37" s="33" t="s">
        <v>147</v>
      </c>
      <c r="G37" s="44" t="s">
        <v>109</v>
      </c>
      <c r="H37" s="77"/>
      <c r="I37" s="77"/>
      <c r="J37" s="78"/>
      <c r="K37" s="51">
        <v>26</v>
      </c>
      <c r="L37" s="51">
        <v>26</v>
      </c>
      <c r="M37" s="51">
        <v>0</v>
      </c>
      <c r="N37" s="36">
        <v>0</v>
      </c>
      <c r="O37" s="51">
        <v>0</v>
      </c>
      <c r="P37" s="51">
        <v>0</v>
      </c>
      <c r="Q37" s="34">
        <v>3</v>
      </c>
      <c r="R37" s="35" t="s">
        <v>80</v>
      </c>
      <c r="S37" s="36" t="s">
        <v>81</v>
      </c>
      <c r="T37" s="35" t="s">
        <v>136</v>
      </c>
      <c r="U37" s="82"/>
      <c r="V37" s="82"/>
    </row>
    <row r="38" spans="1:22" s="28" customFormat="1" ht="24" x14ac:dyDescent="0.25">
      <c r="A38" s="29" t="s">
        <v>243</v>
      </c>
      <c r="B38" s="34">
        <v>3</v>
      </c>
      <c r="C38" s="30" t="s">
        <v>220</v>
      </c>
      <c r="D38" s="31" t="s">
        <v>43</v>
      </c>
      <c r="E38" s="31" t="s">
        <v>221</v>
      </c>
      <c r="F38" s="33" t="s">
        <v>157</v>
      </c>
      <c r="G38" s="44" t="s">
        <v>91</v>
      </c>
      <c r="H38" s="77"/>
      <c r="I38" s="77"/>
      <c r="J38" s="78"/>
      <c r="K38" s="51">
        <v>26</v>
      </c>
      <c r="L38" s="51">
        <v>26</v>
      </c>
      <c r="M38" s="51">
        <v>0</v>
      </c>
      <c r="N38" s="36">
        <v>0</v>
      </c>
      <c r="O38" s="51">
        <v>0</v>
      </c>
      <c r="P38" s="51">
        <v>0</v>
      </c>
      <c r="Q38" s="34">
        <v>5</v>
      </c>
      <c r="R38" s="35" t="s">
        <v>80</v>
      </c>
      <c r="S38" s="36" t="s">
        <v>81</v>
      </c>
      <c r="T38" s="35" t="s">
        <v>136</v>
      </c>
      <c r="U38" s="82"/>
      <c r="V38" s="82"/>
    </row>
    <row r="39" spans="1:22" s="28" customFormat="1" ht="36" x14ac:dyDescent="0.25">
      <c r="A39" s="29" t="s">
        <v>243</v>
      </c>
      <c r="B39" s="34">
        <v>3</v>
      </c>
      <c r="C39" s="30" t="s">
        <v>236</v>
      </c>
      <c r="D39" s="31" t="s">
        <v>237</v>
      </c>
      <c r="E39" s="31" t="s">
        <v>103</v>
      </c>
      <c r="F39" s="33" t="s">
        <v>142</v>
      </c>
      <c r="G39" s="44" t="s">
        <v>95</v>
      </c>
      <c r="H39" s="77"/>
      <c r="I39" s="77"/>
      <c r="J39" s="78"/>
      <c r="K39" s="51">
        <v>26</v>
      </c>
      <c r="L39" s="51">
        <v>26</v>
      </c>
      <c r="M39" s="51">
        <v>0</v>
      </c>
      <c r="N39" s="36">
        <v>0</v>
      </c>
      <c r="O39" s="51">
        <v>0</v>
      </c>
      <c r="P39" s="51">
        <v>0</v>
      </c>
      <c r="Q39" s="34">
        <v>6</v>
      </c>
      <c r="R39" s="34" t="s">
        <v>275</v>
      </c>
      <c r="S39" s="36" t="s">
        <v>81</v>
      </c>
      <c r="T39" s="35" t="s">
        <v>136</v>
      </c>
      <c r="U39" s="82"/>
      <c r="V39" s="82"/>
    </row>
    <row r="40" spans="1:22" s="28" customFormat="1" x14ac:dyDescent="0.25">
      <c r="A40" s="29" t="s">
        <v>243</v>
      </c>
      <c r="B40" s="34">
        <v>3</v>
      </c>
      <c r="C40" s="30" t="s">
        <v>238</v>
      </c>
      <c r="D40" s="31" t="s">
        <v>45</v>
      </c>
      <c r="E40" s="31" t="s">
        <v>106</v>
      </c>
      <c r="F40" s="33" t="s">
        <v>152</v>
      </c>
      <c r="G40" s="44" t="s">
        <v>107</v>
      </c>
      <c r="H40" s="77"/>
      <c r="I40" s="77"/>
      <c r="J40" s="78"/>
      <c r="K40" s="51">
        <v>26</v>
      </c>
      <c r="L40" s="51">
        <v>26</v>
      </c>
      <c r="M40" s="51">
        <v>0</v>
      </c>
      <c r="N40" s="36">
        <v>0</v>
      </c>
      <c r="O40" s="51">
        <v>0</v>
      </c>
      <c r="P40" s="51">
        <v>0</v>
      </c>
      <c r="Q40" s="34">
        <v>6</v>
      </c>
      <c r="R40" s="34" t="s">
        <v>80</v>
      </c>
      <c r="S40" s="36" t="s">
        <v>81</v>
      </c>
      <c r="T40" s="35" t="s">
        <v>136</v>
      </c>
      <c r="U40" s="82"/>
      <c r="V40" s="82"/>
    </row>
    <row r="41" spans="1:22" s="28" customFormat="1" ht="24" x14ac:dyDescent="0.25">
      <c r="A41" s="29" t="s">
        <v>243</v>
      </c>
      <c r="B41" s="34">
        <v>3</v>
      </c>
      <c r="C41" s="30" t="s">
        <v>239</v>
      </c>
      <c r="D41" s="31" t="s">
        <v>44</v>
      </c>
      <c r="E41" s="31" t="s">
        <v>105</v>
      </c>
      <c r="F41" s="33" t="s">
        <v>143</v>
      </c>
      <c r="G41" s="44" t="s">
        <v>96</v>
      </c>
      <c r="H41" s="77"/>
      <c r="I41" s="77"/>
      <c r="J41" s="78"/>
      <c r="K41" s="51">
        <v>26</v>
      </c>
      <c r="L41" s="51">
        <v>26</v>
      </c>
      <c r="M41" s="51">
        <v>0</v>
      </c>
      <c r="N41" s="36">
        <v>0</v>
      </c>
      <c r="O41" s="51">
        <v>0</v>
      </c>
      <c r="P41" s="51">
        <v>0</v>
      </c>
      <c r="Q41" s="34">
        <v>6</v>
      </c>
      <c r="R41" s="35" t="s">
        <v>80</v>
      </c>
      <c r="S41" s="36" t="s">
        <v>81</v>
      </c>
      <c r="T41" s="35" t="s">
        <v>136</v>
      </c>
      <c r="U41" s="82"/>
      <c r="V41" s="82"/>
    </row>
    <row r="42" spans="1:22" s="28" customFormat="1" x14ac:dyDescent="0.25">
      <c r="A42" s="110" t="s">
        <v>1</v>
      </c>
      <c r="B42" s="111"/>
      <c r="C42" s="111"/>
      <c r="D42" s="111"/>
      <c r="E42" s="111"/>
      <c r="F42" s="111"/>
      <c r="G42" s="112"/>
      <c r="H42" s="37">
        <f>SUM(H36:H41)</f>
        <v>0</v>
      </c>
      <c r="I42" s="37">
        <f t="shared" ref="I42:Q42" si="3">SUM(I36:I41)</f>
        <v>0</v>
      </c>
      <c r="J42" s="37">
        <f t="shared" si="3"/>
        <v>0</v>
      </c>
      <c r="K42" s="37">
        <f t="shared" si="3"/>
        <v>156</v>
      </c>
      <c r="L42" s="37">
        <f t="shared" si="3"/>
        <v>156</v>
      </c>
      <c r="M42" s="37">
        <f t="shared" si="3"/>
        <v>0</v>
      </c>
      <c r="N42" s="37">
        <f t="shared" si="3"/>
        <v>0</v>
      </c>
      <c r="O42" s="37">
        <f t="shared" si="3"/>
        <v>0</v>
      </c>
      <c r="P42" s="37">
        <f t="shared" si="3"/>
        <v>0</v>
      </c>
      <c r="Q42" s="37">
        <f t="shared" si="3"/>
        <v>30</v>
      </c>
      <c r="R42" s="45"/>
      <c r="S42" s="55"/>
      <c r="T42" s="55"/>
      <c r="U42" s="42"/>
      <c r="V42" s="42"/>
    </row>
    <row r="43" spans="1:22" s="28" customFormat="1" ht="24" x14ac:dyDescent="0.25">
      <c r="A43" s="29" t="s">
        <v>243</v>
      </c>
      <c r="B43" s="34">
        <v>4</v>
      </c>
      <c r="C43" s="33" t="s">
        <v>240</v>
      </c>
      <c r="D43" s="33" t="s">
        <v>110</v>
      </c>
      <c r="E43" s="33" t="s">
        <v>241</v>
      </c>
      <c r="F43" s="31" t="s">
        <v>157</v>
      </c>
      <c r="G43" s="44" t="s">
        <v>91</v>
      </c>
      <c r="H43" s="36">
        <v>0</v>
      </c>
      <c r="I43" s="36">
        <v>40</v>
      </c>
      <c r="J43" s="36">
        <v>0</v>
      </c>
      <c r="K43" s="51">
        <v>0</v>
      </c>
      <c r="L43" s="51">
        <v>520</v>
      </c>
      <c r="M43" s="51">
        <v>0</v>
      </c>
      <c r="N43" s="51">
        <v>0</v>
      </c>
      <c r="O43" s="51">
        <v>0</v>
      </c>
      <c r="P43" s="51">
        <v>0</v>
      </c>
      <c r="Q43" s="51">
        <v>30</v>
      </c>
      <c r="R43" s="34" t="s">
        <v>276</v>
      </c>
      <c r="S43" s="34" t="s">
        <v>81</v>
      </c>
      <c r="T43" s="34"/>
      <c r="U43" s="32"/>
      <c r="V43" s="32"/>
    </row>
    <row r="44" spans="1:22" s="28" customFormat="1" x14ac:dyDescent="0.25">
      <c r="A44" s="116" t="s">
        <v>169</v>
      </c>
      <c r="B44" s="116"/>
      <c r="C44" s="116"/>
      <c r="D44" s="116"/>
      <c r="E44" s="116"/>
      <c r="F44" s="116"/>
      <c r="G44" s="116"/>
      <c r="H44" s="73"/>
      <c r="I44" s="74"/>
      <c r="J44" s="38">
        <f t="shared" ref="J44:Q44" si="4">J22+J21+J35+J42+J43</f>
        <v>0</v>
      </c>
      <c r="K44" s="38">
        <f t="shared" si="4"/>
        <v>533</v>
      </c>
      <c r="L44" s="38">
        <f t="shared" si="4"/>
        <v>1027</v>
      </c>
      <c r="M44" s="38">
        <f t="shared" si="4"/>
        <v>0</v>
      </c>
      <c r="N44" s="38">
        <f t="shared" si="4"/>
        <v>0</v>
      </c>
      <c r="O44" s="38">
        <f t="shared" si="4"/>
        <v>0</v>
      </c>
      <c r="P44" s="38">
        <f t="shared" si="4"/>
        <v>0</v>
      </c>
      <c r="Q44" s="38">
        <f t="shared" si="4"/>
        <v>120</v>
      </c>
      <c r="R44" s="45"/>
      <c r="S44" s="55"/>
      <c r="T44" s="55"/>
      <c r="U44" s="42"/>
      <c r="V44" s="42"/>
    </row>
    <row r="45" spans="1:22" s="28" customFormat="1" x14ac:dyDescent="0.25">
      <c r="A45" s="56"/>
      <c r="B45" s="57"/>
      <c r="C45" s="56"/>
      <c r="D45" s="5"/>
      <c r="E45" s="5"/>
      <c r="F45" s="5"/>
      <c r="G45" s="5"/>
      <c r="H45" s="58"/>
      <c r="I45" s="58"/>
      <c r="J45" s="58"/>
      <c r="K45" s="58"/>
      <c r="L45" s="58"/>
      <c r="M45" s="58"/>
      <c r="N45" s="58"/>
      <c r="O45" s="58"/>
      <c r="P45" s="58"/>
      <c r="Q45" s="59"/>
      <c r="R45" s="60"/>
      <c r="S45" s="60"/>
      <c r="T45" s="60"/>
    </row>
    <row r="46" spans="1:22" s="28" customFormat="1" x14ac:dyDescent="0.25">
      <c r="A46" s="117" t="s">
        <v>47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9"/>
    </row>
    <row r="47" spans="1:22" s="28" customFormat="1" x14ac:dyDescent="0.25">
      <c r="A47" s="123" t="s">
        <v>158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</row>
    <row r="48" spans="1:22" s="28" customFormat="1" x14ac:dyDescent="0.25">
      <c r="A48" s="29" t="s">
        <v>244</v>
      </c>
      <c r="B48" s="34">
        <v>2</v>
      </c>
      <c r="C48" s="30" t="s">
        <v>196</v>
      </c>
      <c r="D48" s="41" t="s">
        <v>124</v>
      </c>
      <c r="E48" s="30" t="s">
        <v>197</v>
      </c>
      <c r="F48" s="31" t="s">
        <v>142</v>
      </c>
      <c r="G48" s="44" t="s">
        <v>95</v>
      </c>
      <c r="H48" s="77"/>
      <c r="I48" s="77"/>
      <c r="J48" s="79"/>
      <c r="K48" s="51">
        <v>26</v>
      </c>
      <c r="L48" s="51">
        <v>26</v>
      </c>
      <c r="M48" s="51">
        <v>0</v>
      </c>
      <c r="N48" s="36">
        <v>0</v>
      </c>
      <c r="O48" s="36">
        <v>0</v>
      </c>
      <c r="P48" s="36">
        <v>0</v>
      </c>
      <c r="Q48" s="35">
        <v>5</v>
      </c>
      <c r="R48" s="34" t="s">
        <v>80</v>
      </c>
      <c r="S48" s="36" t="s">
        <v>81</v>
      </c>
      <c r="T48" s="34" t="s">
        <v>136</v>
      </c>
      <c r="U48" s="82"/>
      <c r="V48" s="82"/>
    </row>
    <row r="49" spans="1:22" s="28" customFormat="1" x14ac:dyDescent="0.25">
      <c r="A49" s="29" t="s">
        <v>244</v>
      </c>
      <c r="B49" s="34">
        <v>2</v>
      </c>
      <c r="C49" s="30" t="s">
        <v>201</v>
      </c>
      <c r="D49" s="41" t="s">
        <v>202</v>
      </c>
      <c r="E49" s="30" t="s">
        <v>111</v>
      </c>
      <c r="F49" s="31" t="s">
        <v>203</v>
      </c>
      <c r="G49" s="44" t="s">
        <v>112</v>
      </c>
      <c r="H49" s="77"/>
      <c r="I49" s="77"/>
      <c r="J49" s="79"/>
      <c r="K49" s="51">
        <v>13</v>
      </c>
      <c r="L49" s="51">
        <v>26</v>
      </c>
      <c r="M49" s="51">
        <v>0</v>
      </c>
      <c r="N49" s="36">
        <v>0</v>
      </c>
      <c r="O49" s="36">
        <v>0</v>
      </c>
      <c r="P49" s="36">
        <v>0</v>
      </c>
      <c r="Q49" s="35">
        <v>3</v>
      </c>
      <c r="R49" s="34" t="s">
        <v>80</v>
      </c>
      <c r="S49" s="34" t="s">
        <v>81</v>
      </c>
      <c r="T49" s="34" t="s">
        <v>136</v>
      </c>
      <c r="U49" s="82"/>
      <c r="V49" s="82"/>
    </row>
    <row r="50" spans="1:22" s="28" customFormat="1" x14ac:dyDescent="0.25">
      <c r="A50" s="29" t="s">
        <v>244</v>
      </c>
      <c r="B50" s="34">
        <v>2</v>
      </c>
      <c r="C50" s="30" t="s">
        <v>207</v>
      </c>
      <c r="D50" s="41" t="s">
        <v>132</v>
      </c>
      <c r="E50" s="30" t="s">
        <v>119</v>
      </c>
      <c r="F50" s="31" t="s">
        <v>139</v>
      </c>
      <c r="G50" s="44" t="s">
        <v>79</v>
      </c>
      <c r="H50" s="77"/>
      <c r="I50" s="77"/>
      <c r="J50" s="79"/>
      <c r="K50" s="51">
        <v>26</v>
      </c>
      <c r="L50" s="51">
        <v>0</v>
      </c>
      <c r="M50" s="51">
        <v>0</v>
      </c>
      <c r="N50" s="36">
        <v>0</v>
      </c>
      <c r="O50" s="36">
        <v>0</v>
      </c>
      <c r="P50" s="36">
        <v>0</v>
      </c>
      <c r="Q50" s="35">
        <v>4</v>
      </c>
      <c r="R50" s="34" t="s">
        <v>80</v>
      </c>
      <c r="S50" s="34" t="s">
        <v>81</v>
      </c>
      <c r="T50" s="34" t="s">
        <v>136</v>
      </c>
      <c r="U50" s="82"/>
      <c r="V50" s="82"/>
    </row>
    <row r="51" spans="1:22" s="28" customFormat="1" x14ac:dyDescent="0.25">
      <c r="A51" s="29" t="s">
        <v>244</v>
      </c>
      <c r="B51" s="34">
        <v>2</v>
      </c>
      <c r="C51" s="30" t="s">
        <v>208</v>
      </c>
      <c r="D51" s="41" t="s">
        <v>40</v>
      </c>
      <c r="E51" s="30" t="s">
        <v>101</v>
      </c>
      <c r="F51" s="31" t="s">
        <v>145</v>
      </c>
      <c r="G51" s="44" t="s">
        <v>102</v>
      </c>
      <c r="H51" s="77"/>
      <c r="I51" s="77"/>
      <c r="J51" s="79"/>
      <c r="K51" s="51">
        <v>26</v>
      </c>
      <c r="L51" s="51">
        <v>52</v>
      </c>
      <c r="M51" s="51">
        <v>0</v>
      </c>
      <c r="N51" s="36">
        <v>0</v>
      </c>
      <c r="O51" s="36">
        <v>0</v>
      </c>
      <c r="P51" s="36">
        <v>0</v>
      </c>
      <c r="Q51" s="35">
        <v>6</v>
      </c>
      <c r="R51" s="34" t="s">
        <v>80</v>
      </c>
      <c r="S51" s="34" t="s">
        <v>81</v>
      </c>
      <c r="T51" s="34" t="s">
        <v>136</v>
      </c>
      <c r="U51" s="82"/>
      <c r="V51" s="82"/>
    </row>
    <row r="52" spans="1:22" s="28" customFormat="1" x14ac:dyDescent="0.25">
      <c r="A52" s="29" t="s">
        <v>244</v>
      </c>
      <c r="B52" s="34">
        <v>2</v>
      </c>
      <c r="C52" s="30" t="s">
        <v>209</v>
      </c>
      <c r="D52" s="41" t="s">
        <v>38</v>
      </c>
      <c r="E52" s="30" t="s">
        <v>97</v>
      </c>
      <c r="F52" s="31" t="s">
        <v>140</v>
      </c>
      <c r="G52" s="44" t="s">
        <v>83</v>
      </c>
      <c r="H52" s="77"/>
      <c r="I52" s="77"/>
      <c r="J52" s="79"/>
      <c r="K52" s="51">
        <v>26</v>
      </c>
      <c r="L52" s="51">
        <v>26</v>
      </c>
      <c r="M52" s="51">
        <v>0</v>
      </c>
      <c r="N52" s="36">
        <v>0</v>
      </c>
      <c r="O52" s="36">
        <v>0</v>
      </c>
      <c r="P52" s="36">
        <v>0</v>
      </c>
      <c r="Q52" s="35">
        <v>5</v>
      </c>
      <c r="R52" s="34" t="s">
        <v>80</v>
      </c>
      <c r="S52" s="34" t="s">
        <v>81</v>
      </c>
      <c r="T52" s="34" t="s">
        <v>136</v>
      </c>
      <c r="U52" s="82"/>
      <c r="V52" s="82"/>
    </row>
    <row r="53" spans="1:22" s="28" customFormat="1" x14ac:dyDescent="0.25">
      <c r="A53" s="29" t="s">
        <v>244</v>
      </c>
      <c r="B53" s="34">
        <v>2</v>
      </c>
      <c r="C53" s="30" t="s">
        <v>210</v>
      </c>
      <c r="D53" s="41" t="s">
        <v>138</v>
      </c>
      <c r="E53" s="30" t="s">
        <v>173</v>
      </c>
      <c r="F53" s="31" t="s">
        <v>160</v>
      </c>
      <c r="G53" s="44" t="s">
        <v>168</v>
      </c>
      <c r="H53" s="81">
        <v>0</v>
      </c>
      <c r="I53" s="81">
        <v>2</v>
      </c>
      <c r="J53" s="83">
        <v>0</v>
      </c>
      <c r="K53" s="51">
        <v>0</v>
      </c>
      <c r="L53" s="51">
        <v>26</v>
      </c>
      <c r="M53" s="51">
        <v>0</v>
      </c>
      <c r="N53" s="36">
        <v>0</v>
      </c>
      <c r="O53" s="36">
        <v>0</v>
      </c>
      <c r="P53" s="36">
        <v>0</v>
      </c>
      <c r="Q53" s="35">
        <v>0</v>
      </c>
      <c r="R53" s="34" t="s">
        <v>195</v>
      </c>
      <c r="S53" s="34" t="s">
        <v>81</v>
      </c>
      <c r="T53" s="34" t="s">
        <v>165</v>
      </c>
      <c r="U53" s="82"/>
      <c r="V53" s="82"/>
    </row>
    <row r="54" spans="1:22" s="28" customFormat="1" x14ac:dyDescent="0.25">
      <c r="A54" s="29" t="s">
        <v>244</v>
      </c>
      <c r="B54" s="34">
        <v>2</v>
      </c>
      <c r="C54" s="30" t="s">
        <v>211</v>
      </c>
      <c r="D54" s="41" t="s">
        <v>39</v>
      </c>
      <c r="E54" s="30" t="s">
        <v>99</v>
      </c>
      <c r="F54" s="31" t="s">
        <v>148</v>
      </c>
      <c r="G54" s="44" t="s">
        <v>100</v>
      </c>
      <c r="H54" s="77"/>
      <c r="I54" s="77"/>
      <c r="J54" s="79"/>
      <c r="K54" s="51">
        <v>26</v>
      </c>
      <c r="L54" s="51">
        <v>26</v>
      </c>
      <c r="M54" s="51">
        <v>0</v>
      </c>
      <c r="N54" s="36">
        <v>0</v>
      </c>
      <c r="O54" s="36">
        <v>0</v>
      </c>
      <c r="P54" s="36">
        <v>0</v>
      </c>
      <c r="Q54" s="35">
        <v>5</v>
      </c>
      <c r="R54" s="34" t="s">
        <v>80</v>
      </c>
      <c r="S54" s="34" t="s">
        <v>81</v>
      </c>
      <c r="T54" s="34" t="s">
        <v>136</v>
      </c>
      <c r="U54" s="82"/>
      <c r="V54" s="82"/>
    </row>
    <row r="55" spans="1:22" s="28" customFormat="1" ht="36" x14ac:dyDescent="0.25">
      <c r="A55" s="29" t="s">
        <v>244</v>
      </c>
      <c r="B55" s="34">
        <v>2</v>
      </c>
      <c r="C55" s="30" t="s">
        <v>212</v>
      </c>
      <c r="D55" s="41" t="s">
        <v>36</v>
      </c>
      <c r="E55" s="30" t="s">
        <v>213</v>
      </c>
      <c r="F55" s="31" t="s">
        <v>144</v>
      </c>
      <c r="G55" s="44" t="s">
        <v>98</v>
      </c>
      <c r="H55" s="77"/>
      <c r="I55" s="77"/>
      <c r="J55" s="79"/>
      <c r="K55" s="51">
        <v>13</v>
      </c>
      <c r="L55" s="51">
        <v>26</v>
      </c>
      <c r="M55" s="51">
        <v>0</v>
      </c>
      <c r="N55" s="36">
        <v>0</v>
      </c>
      <c r="O55" s="36">
        <v>0</v>
      </c>
      <c r="P55" s="36">
        <v>0</v>
      </c>
      <c r="Q55" s="35">
        <v>3</v>
      </c>
      <c r="R55" s="34" t="s">
        <v>275</v>
      </c>
      <c r="S55" s="34" t="s">
        <v>81</v>
      </c>
      <c r="T55" s="34" t="s">
        <v>136</v>
      </c>
      <c r="U55" s="82"/>
      <c r="V55" s="82"/>
    </row>
    <row r="56" spans="1:22" s="28" customFormat="1" x14ac:dyDescent="0.25">
      <c r="A56" s="110" t="s">
        <v>1</v>
      </c>
      <c r="B56" s="111"/>
      <c r="C56" s="111"/>
      <c r="D56" s="111"/>
      <c r="E56" s="111"/>
      <c r="F56" s="111"/>
      <c r="G56" s="112"/>
      <c r="H56" s="37">
        <f>SUM(H48:H55)</f>
        <v>0</v>
      </c>
      <c r="I56" s="37">
        <f t="shared" ref="I56:Q56" si="5">SUM(I48:I55)</f>
        <v>2</v>
      </c>
      <c r="J56" s="37">
        <f t="shared" si="5"/>
        <v>0</v>
      </c>
      <c r="K56" s="37">
        <f t="shared" si="5"/>
        <v>156</v>
      </c>
      <c r="L56" s="37">
        <f t="shared" si="5"/>
        <v>208</v>
      </c>
      <c r="M56" s="37">
        <f t="shared" si="5"/>
        <v>0</v>
      </c>
      <c r="N56" s="37">
        <f t="shared" si="5"/>
        <v>0</v>
      </c>
      <c r="O56" s="37">
        <f t="shared" si="5"/>
        <v>0</v>
      </c>
      <c r="P56" s="37">
        <f t="shared" si="5"/>
        <v>0</v>
      </c>
      <c r="Q56" s="37">
        <f t="shared" si="5"/>
        <v>31</v>
      </c>
      <c r="R56" s="55"/>
      <c r="S56" s="55"/>
      <c r="T56" s="55"/>
      <c r="U56" s="42"/>
      <c r="V56" s="42"/>
    </row>
    <row r="57" spans="1:22" s="28" customFormat="1" x14ac:dyDescent="0.25">
      <c r="A57" s="29" t="s">
        <v>244</v>
      </c>
      <c r="B57" s="34">
        <v>3</v>
      </c>
      <c r="C57" s="30" t="s">
        <v>214</v>
      </c>
      <c r="D57" s="31" t="s">
        <v>51</v>
      </c>
      <c r="E57" s="31" t="s">
        <v>114</v>
      </c>
      <c r="F57" s="33" t="s">
        <v>149</v>
      </c>
      <c r="G57" s="44" t="s">
        <v>115</v>
      </c>
      <c r="H57" s="77"/>
      <c r="I57" s="77"/>
      <c r="J57" s="78"/>
      <c r="K57" s="51">
        <v>26</v>
      </c>
      <c r="L57" s="51">
        <v>26</v>
      </c>
      <c r="M57" s="51">
        <v>0</v>
      </c>
      <c r="N57" s="36">
        <v>0</v>
      </c>
      <c r="O57" s="51">
        <v>0</v>
      </c>
      <c r="P57" s="51">
        <v>0</v>
      </c>
      <c r="Q57" s="34">
        <v>6</v>
      </c>
      <c r="R57" s="35" t="s">
        <v>80</v>
      </c>
      <c r="S57" s="34" t="s">
        <v>81</v>
      </c>
      <c r="T57" s="35" t="s">
        <v>136</v>
      </c>
      <c r="U57" s="82"/>
      <c r="V57" s="82"/>
    </row>
    <row r="58" spans="1:22" s="28" customFormat="1" x14ac:dyDescent="0.25">
      <c r="A58" s="29" t="s">
        <v>244</v>
      </c>
      <c r="B58" s="34">
        <v>3</v>
      </c>
      <c r="C58" s="30" t="s">
        <v>216</v>
      </c>
      <c r="D58" s="31" t="s">
        <v>50</v>
      </c>
      <c r="E58" s="31" t="s">
        <v>113</v>
      </c>
      <c r="F58" s="33" t="s">
        <v>148</v>
      </c>
      <c r="G58" s="44" t="s">
        <v>100</v>
      </c>
      <c r="H58" s="77"/>
      <c r="I58" s="77"/>
      <c r="J58" s="78"/>
      <c r="K58" s="51">
        <v>26</v>
      </c>
      <c r="L58" s="51">
        <v>26</v>
      </c>
      <c r="M58" s="51">
        <v>0</v>
      </c>
      <c r="N58" s="36">
        <v>0</v>
      </c>
      <c r="O58" s="51">
        <v>0</v>
      </c>
      <c r="P58" s="51">
        <v>0</v>
      </c>
      <c r="Q58" s="34">
        <v>6</v>
      </c>
      <c r="R58" s="35" t="s">
        <v>80</v>
      </c>
      <c r="S58" s="34" t="s">
        <v>81</v>
      </c>
      <c r="T58" s="35" t="s">
        <v>136</v>
      </c>
      <c r="U58" s="82"/>
      <c r="V58" s="82"/>
    </row>
    <row r="59" spans="1:22" s="28" customFormat="1" x14ac:dyDescent="0.25">
      <c r="A59" s="29" t="s">
        <v>244</v>
      </c>
      <c r="B59" s="34">
        <v>3</v>
      </c>
      <c r="C59" s="30" t="s">
        <v>230</v>
      </c>
      <c r="D59" s="31" t="s">
        <v>231</v>
      </c>
      <c r="E59" s="31" t="s">
        <v>117</v>
      </c>
      <c r="F59" s="33" t="s">
        <v>147</v>
      </c>
      <c r="G59" s="44" t="s">
        <v>109</v>
      </c>
      <c r="H59" s="77"/>
      <c r="I59" s="77"/>
      <c r="J59" s="78"/>
      <c r="K59" s="51">
        <v>26</v>
      </c>
      <c r="L59" s="51">
        <v>26</v>
      </c>
      <c r="M59" s="51">
        <v>0</v>
      </c>
      <c r="N59" s="36">
        <v>0</v>
      </c>
      <c r="O59" s="51">
        <v>0</v>
      </c>
      <c r="P59" s="51">
        <v>0</v>
      </c>
      <c r="Q59" s="34">
        <v>4</v>
      </c>
      <c r="R59" s="34" t="s">
        <v>80</v>
      </c>
      <c r="S59" s="34" t="s">
        <v>81</v>
      </c>
      <c r="T59" s="35" t="s">
        <v>136</v>
      </c>
      <c r="U59" s="82"/>
      <c r="V59" s="82"/>
    </row>
    <row r="60" spans="1:22" s="28" customFormat="1" ht="24" x14ac:dyDescent="0.25">
      <c r="A60" s="29" t="s">
        <v>244</v>
      </c>
      <c r="B60" s="34">
        <v>3</v>
      </c>
      <c r="C60" s="30" t="s">
        <v>234</v>
      </c>
      <c r="D60" s="31" t="s">
        <v>49</v>
      </c>
      <c r="E60" s="31" t="s">
        <v>235</v>
      </c>
      <c r="F60" s="33" t="s">
        <v>203</v>
      </c>
      <c r="G60" s="44" t="s">
        <v>112</v>
      </c>
      <c r="H60" s="77"/>
      <c r="I60" s="77"/>
      <c r="J60" s="78"/>
      <c r="K60" s="51">
        <v>26</v>
      </c>
      <c r="L60" s="51">
        <v>26</v>
      </c>
      <c r="M60" s="51">
        <v>0</v>
      </c>
      <c r="N60" s="36">
        <v>0</v>
      </c>
      <c r="O60" s="51">
        <v>0</v>
      </c>
      <c r="P60" s="51">
        <v>0</v>
      </c>
      <c r="Q60" s="34">
        <v>5</v>
      </c>
      <c r="R60" s="34" t="s">
        <v>275</v>
      </c>
      <c r="S60" s="34" t="s">
        <v>81</v>
      </c>
      <c r="T60" s="35" t="s">
        <v>136</v>
      </c>
      <c r="U60" s="82"/>
      <c r="V60" s="82"/>
    </row>
    <row r="61" spans="1:22" s="28" customFormat="1" ht="24" x14ac:dyDescent="0.25">
      <c r="A61" s="29" t="s">
        <v>244</v>
      </c>
      <c r="B61" s="34">
        <v>3</v>
      </c>
      <c r="C61" s="30" t="s">
        <v>232</v>
      </c>
      <c r="D61" s="31" t="s">
        <v>233</v>
      </c>
      <c r="E61" s="31" t="s">
        <v>116</v>
      </c>
      <c r="F61" s="33" t="s">
        <v>149</v>
      </c>
      <c r="G61" s="44" t="s">
        <v>115</v>
      </c>
      <c r="H61" s="77"/>
      <c r="I61" s="77"/>
      <c r="J61" s="78"/>
      <c r="K61" s="51">
        <v>26</v>
      </c>
      <c r="L61" s="51">
        <v>26</v>
      </c>
      <c r="M61" s="51">
        <v>0</v>
      </c>
      <c r="N61" s="36">
        <v>0</v>
      </c>
      <c r="O61" s="51">
        <v>0</v>
      </c>
      <c r="P61" s="51">
        <v>0</v>
      </c>
      <c r="Q61" s="34">
        <v>4</v>
      </c>
      <c r="R61" s="34" t="s">
        <v>80</v>
      </c>
      <c r="S61" s="34" t="s">
        <v>81</v>
      </c>
      <c r="T61" s="35" t="s">
        <v>136</v>
      </c>
      <c r="U61" s="82"/>
      <c r="V61" s="82"/>
    </row>
    <row r="62" spans="1:22" s="28" customFormat="1" ht="36" x14ac:dyDescent="0.25">
      <c r="A62" s="29" t="s">
        <v>244</v>
      </c>
      <c r="B62" s="34">
        <v>3</v>
      </c>
      <c r="C62" s="30" t="s">
        <v>236</v>
      </c>
      <c r="D62" s="31" t="s">
        <v>237</v>
      </c>
      <c r="E62" s="31" t="s">
        <v>103</v>
      </c>
      <c r="F62" s="33" t="s">
        <v>142</v>
      </c>
      <c r="G62" s="44" t="s">
        <v>95</v>
      </c>
      <c r="H62" s="77"/>
      <c r="I62" s="77"/>
      <c r="J62" s="78"/>
      <c r="K62" s="51">
        <v>26</v>
      </c>
      <c r="L62" s="51">
        <v>26</v>
      </c>
      <c r="M62" s="51">
        <v>0</v>
      </c>
      <c r="N62" s="36">
        <v>0</v>
      </c>
      <c r="O62" s="51">
        <v>0</v>
      </c>
      <c r="P62" s="51">
        <v>0</v>
      </c>
      <c r="Q62" s="34">
        <v>6</v>
      </c>
      <c r="R62" s="34" t="s">
        <v>275</v>
      </c>
      <c r="S62" s="34" t="s">
        <v>81</v>
      </c>
      <c r="T62" s="35" t="s">
        <v>136</v>
      </c>
      <c r="U62" s="82"/>
      <c r="V62" s="82"/>
    </row>
    <row r="63" spans="1:22" s="28" customFormat="1" x14ac:dyDescent="0.25">
      <c r="A63" s="110" t="s">
        <v>1</v>
      </c>
      <c r="B63" s="111"/>
      <c r="C63" s="111"/>
      <c r="D63" s="111"/>
      <c r="E63" s="111"/>
      <c r="F63" s="111"/>
      <c r="G63" s="112"/>
      <c r="H63" s="37">
        <f>SUM(H57:H62)</f>
        <v>0</v>
      </c>
      <c r="I63" s="37">
        <f t="shared" ref="I63:Q63" si="6">SUM(I57:I62)</f>
        <v>0</v>
      </c>
      <c r="J63" s="37">
        <f t="shared" si="6"/>
        <v>0</v>
      </c>
      <c r="K63" s="37">
        <f t="shared" si="6"/>
        <v>156</v>
      </c>
      <c r="L63" s="37">
        <f t="shared" si="6"/>
        <v>156</v>
      </c>
      <c r="M63" s="37">
        <f t="shared" si="6"/>
        <v>0</v>
      </c>
      <c r="N63" s="37">
        <f t="shared" si="6"/>
        <v>0</v>
      </c>
      <c r="O63" s="37">
        <f t="shared" si="6"/>
        <v>0</v>
      </c>
      <c r="P63" s="37">
        <f t="shared" si="6"/>
        <v>0</v>
      </c>
      <c r="Q63" s="37">
        <f t="shared" si="6"/>
        <v>31</v>
      </c>
      <c r="R63" s="45"/>
      <c r="S63" s="55"/>
      <c r="T63" s="55"/>
      <c r="U63" s="42"/>
      <c r="V63" s="42"/>
    </row>
    <row r="64" spans="1:22" s="28" customFormat="1" ht="24" x14ac:dyDescent="0.25">
      <c r="A64" s="29" t="s">
        <v>244</v>
      </c>
      <c r="B64" s="34">
        <v>4</v>
      </c>
      <c r="C64" s="33" t="s">
        <v>240</v>
      </c>
      <c r="D64" s="33" t="s">
        <v>110</v>
      </c>
      <c r="E64" s="33" t="s">
        <v>241</v>
      </c>
      <c r="F64" s="31" t="s">
        <v>157</v>
      </c>
      <c r="G64" s="44" t="s">
        <v>91</v>
      </c>
      <c r="H64" s="36">
        <v>0</v>
      </c>
      <c r="I64" s="36">
        <v>40</v>
      </c>
      <c r="J64" s="36">
        <v>0</v>
      </c>
      <c r="K64" s="51">
        <v>0</v>
      </c>
      <c r="L64" s="51">
        <v>520</v>
      </c>
      <c r="M64" s="51">
        <v>0</v>
      </c>
      <c r="N64" s="51">
        <v>0</v>
      </c>
      <c r="O64" s="51">
        <v>0</v>
      </c>
      <c r="P64" s="51">
        <v>0</v>
      </c>
      <c r="Q64" s="51">
        <v>30</v>
      </c>
      <c r="R64" s="34" t="s">
        <v>276</v>
      </c>
      <c r="S64" s="34" t="s">
        <v>81</v>
      </c>
      <c r="T64" s="34"/>
      <c r="U64" s="32"/>
      <c r="V64" s="32"/>
    </row>
    <row r="65" spans="1:22" s="28" customFormat="1" x14ac:dyDescent="0.25">
      <c r="A65" s="116" t="s">
        <v>170</v>
      </c>
      <c r="B65" s="116"/>
      <c r="C65" s="116"/>
      <c r="D65" s="116"/>
      <c r="E65" s="116"/>
      <c r="F65" s="116"/>
      <c r="G65" s="116"/>
      <c r="H65" s="73"/>
      <c r="I65" s="74"/>
      <c r="J65" s="45"/>
      <c r="K65" s="38">
        <f t="shared" ref="K65:Q65" si="7">K64+K63+K56+K22</f>
        <v>494</v>
      </c>
      <c r="L65" s="38">
        <f t="shared" si="7"/>
        <v>1027</v>
      </c>
      <c r="M65" s="38">
        <f t="shared" si="7"/>
        <v>0</v>
      </c>
      <c r="N65" s="38">
        <f t="shared" si="7"/>
        <v>0</v>
      </c>
      <c r="O65" s="38">
        <f t="shared" si="7"/>
        <v>0</v>
      </c>
      <c r="P65" s="38">
        <f t="shared" si="7"/>
        <v>0</v>
      </c>
      <c r="Q65" s="38">
        <f t="shared" si="7"/>
        <v>120</v>
      </c>
      <c r="R65" s="45"/>
      <c r="S65" s="55"/>
      <c r="T65" s="55"/>
      <c r="U65" s="42"/>
      <c r="V65" s="42"/>
    </row>
    <row r="66" spans="1:22" s="28" customFormat="1" x14ac:dyDescent="0.25">
      <c r="A66" s="56"/>
      <c r="B66" s="57"/>
      <c r="C66" s="56"/>
      <c r="D66" s="5"/>
      <c r="E66" s="5"/>
      <c r="F66" s="5"/>
      <c r="G66" s="5"/>
      <c r="H66" s="58"/>
      <c r="I66" s="58"/>
      <c r="J66" s="58"/>
      <c r="K66" s="58"/>
      <c r="L66" s="58"/>
      <c r="M66" s="58"/>
      <c r="N66" s="58"/>
      <c r="O66" s="58"/>
      <c r="P66" s="58"/>
      <c r="Q66" s="59"/>
      <c r="R66" s="60"/>
      <c r="S66" s="60"/>
      <c r="T66" s="60"/>
    </row>
    <row r="67" spans="1:22" s="28" customFormat="1" x14ac:dyDescent="0.25">
      <c r="A67" s="117" t="s">
        <v>52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9"/>
    </row>
    <row r="68" spans="1:22" s="28" customFormat="1" x14ac:dyDescent="0.25">
      <c r="A68" s="123" t="s">
        <v>159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</row>
    <row r="69" spans="1:22" s="28" customFormat="1" x14ac:dyDescent="0.25">
      <c r="A69" s="29" t="s">
        <v>245</v>
      </c>
      <c r="B69" s="34">
        <v>2</v>
      </c>
      <c r="C69" s="30" t="s">
        <v>196</v>
      </c>
      <c r="D69" s="41" t="s">
        <v>124</v>
      </c>
      <c r="E69" s="30" t="s">
        <v>197</v>
      </c>
      <c r="F69" s="31" t="s">
        <v>142</v>
      </c>
      <c r="G69" s="44" t="s">
        <v>95</v>
      </c>
      <c r="H69" s="77"/>
      <c r="I69" s="77"/>
      <c r="J69" s="79"/>
      <c r="K69" s="51">
        <v>26</v>
      </c>
      <c r="L69" s="51">
        <v>26</v>
      </c>
      <c r="M69" s="51">
        <v>0</v>
      </c>
      <c r="N69" s="36">
        <v>0</v>
      </c>
      <c r="O69" s="36">
        <v>0</v>
      </c>
      <c r="P69" s="36">
        <v>0</v>
      </c>
      <c r="Q69" s="35">
        <v>5</v>
      </c>
      <c r="R69" s="34" t="s">
        <v>80</v>
      </c>
      <c r="S69" s="36" t="s">
        <v>81</v>
      </c>
      <c r="T69" s="34" t="s">
        <v>136</v>
      </c>
      <c r="U69" s="82"/>
      <c r="V69" s="82"/>
    </row>
    <row r="70" spans="1:22" s="28" customFormat="1" ht="24" x14ac:dyDescent="0.25">
      <c r="A70" s="29" t="s">
        <v>245</v>
      </c>
      <c r="B70" s="34">
        <v>2</v>
      </c>
      <c r="C70" s="30" t="s">
        <v>198</v>
      </c>
      <c r="D70" s="41" t="s">
        <v>199</v>
      </c>
      <c r="E70" s="30" t="s">
        <v>200</v>
      </c>
      <c r="F70" s="31" t="s">
        <v>150</v>
      </c>
      <c r="G70" s="44" t="s">
        <v>118</v>
      </c>
      <c r="H70" s="77"/>
      <c r="I70" s="77"/>
      <c r="J70" s="79"/>
      <c r="K70" s="51">
        <v>13</v>
      </c>
      <c r="L70" s="51">
        <v>26</v>
      </c>
      <c r="M70" s="51">
        <v>0</v>
      </c>
      <c r="N70" s="36">
        <v>0</v>
      </c>
      <c r="O70" s="36">
        <v>0</v>
      </c>
      <c r="P70" s="36">
        <v>0</v>
      </c>
      <c r="Q70" s="35">
        <v>3</v>
      </c>
      <c r="R70" s="34" t="s">
        <v>80</v>
      </c>
      <c r="S70" s="34" t="s">
        <v>81</v>
      </c>
      <c r="T70" s="34" t="s">
        <v>136</v>
      </c>
      <c r="U70" s="82"/>
      <c r="V70" s="82"/>
    </row>
    <row r="71" spans="1:22" s="28" customFormat="1" ht="24" x14ac:dyDescent="0.25">
      <c r="A71" s="29" t="s">
        <v>245</v>
      </c>
      <c r="B71" s="34">
        <v>2</v>
      </c>
      <c r="C71" s="30" t="s">
        <v>205</v>
      </c>
      <c r="D71" s="41" t="s">
        <v>48</v>
      </c>
      <c r="E71" s="30" t="s">
        <v>206</v>
      </c>
      <c r="F71" s="31" t="s">
        <v>145</v>
      </c>
      <c r="G71" s="44" t="s">
        <v>102</v>
      </c>
      <c r="H71" s="77"/>
      <c r="I71" s="77"/>
      <c r="J71" s="79"/>
      <c r="K71" s="51">
        <v>13</v>
      </c>
      <c r="L71" s="51">
        <v>26</v>
      </c>
      <c r="M71" s="51">
        <v>0</v>
      </c>
      <c r="N71" s="36">
        <v>0</v>
      </c>
      <c r="O71" s="36">
        <v>0</v>
      </c>
      <c r="P71" s="36">
        <v>0</v>
      </c>
      <c r="Q71" s="35">
        <v>4</v>
      </c>
      <c r="R71" s="34" t="s">
        <v>275</v>
      </c>
      <c r="S71" s="34" t="s">
        <v>81</v>
      </c>
      <c r="T71" s="34" t="s">
        <v>136</v>
      </c>
      <c r="U71" s="82"/>
      <c r="V71" s="82"/>
    </row>
    <row r="72" spans="1:22" s="28" customFormat="1" x14ac:dyDescent="0.25">
      <c r="A72" s="29" t="s">
        <v>245</v>
      </c>
      <c r="B72" s="34">
        <v>2</v>
      </c>
      <c r="C72" s="30" t="s">
        <v>207</v>
      </c>
      <c r="D72" s="41" t="s">
        <v>132</v>
      </c>
      <c r="E72" s="30" t="s">
        <v>119</v>
      </c>
      <c r="F72" s="31" t="s">
        <v>139</v>
      </c>
      <c r="G72" s="44" t="s">
        <v>79</v>
      </c>
      <c r="H72" s="77"/>
      <c r="I72" s="77"/>
      <c r="J72" s="79"/>
      <c r="K72" s="51">
        <v>26</v>
      </c>
      <c r="L72" s="51">
        <v>0</v>
      </c>
      <c r="M72" s="51">
        <v>0</v>
      </c>
      <c r="N72" s="36">
        <v>0</v>
      </c>
      <c r="O72" s="36">
        <v>0</v>
      </c>
      <c r="P72" s="36">
        <v>0</v>
      </c>
      <c r="Q72" s="35">
        <v>4</v>
      </c>
      <c r="R72" s="34" t="s">
        <v>80</v>
      </c>
      <c r="S72" s="34" t="s">
        <v>81</v>
      </c>
      <c r="T72" s="34" t="s">
        <v>136</v>
      </c>
      <c r="U72" s="82"/>
      <c r="V72" s="82"/>
    </row>
    <row r="73" spans="1:22" s="28" customFormat="1" x14ac:dyDescent="0.25">
      <c r="A73" s="29" t="s">
        <v>245</v>
      </c>
      <c r="B73" s="34">
        <v>2</v>
      </c>
      <c r="C73" s="30" t="s">
        <v>208</v>
      </c>
      <c r="D73" s="41" t="s">
        <v>40</v>
      </c>
      <c r="E73" s="30" t="s">
        <v>101</v>
      </c>
      <c r="F73" s="31" t="s">
        <v>145</v>
      </c>
      <c r="G73" s="44" t="s">
        <v>102</v>
      </c>
      <c r="H73" s="77"/>
      <c r="I73" s="77"/>
      <c r="J73" s="79"/>
      <c r="K73" s="51">
        <v>26</v>
      </c>
      <c r="L73" s="84">
        <v>26</v>
      </c>
      <c r="M73" s="51">
        <v>0</v>
      </c>
      <c r="N73" s="36">
        <v>0</v>
      </c>
      <c r="O73" s="36">
        <v>0</v>
      </c>
      <c r="P73" s="36">
        <v>0</v>
      </c>
      <c r="Q73" s="35">
        <v>6</v>
      </c>
      <c r="R73" s="34" t="s">
        <v>80</v>
      </c>
      <c r="S73" s="34" t="s">
        <v>81</v>
      </c>
      <c r="T73" s="34" t="s">
        <v>136</v>
      </c>
      <c r="U73" s="82"/>
      <c r="V73" s="82"/>
    </row>
    <row r="74" spans="1:22" s="28" customFormat="1" x14ac:dyDescent="0.25">
      <c r="A74" s="29" t="s">
        <v>245</v>
      </c>
      <c r="B74" s="34">
        <v>2</v>
      </c>
      <c r="C74" s="30" t="s">
        <v>209</v>
      </c>
      <c r="D74" s="41" t="s">
        <v>38</v>
      </c>
      <c r="E74" s="30" t="s">
        <v>97</v>
      </c>
      <c r="F74" s="31" t="s">
        <v>140</v>
      </c>
      <c r="G74" s="44" t="s">
        <v>83</v>
      </c>
      <c r="H74" s="77"/>
      <c r="I74" s="77"/>
      <c r="J74" s="79"/>
      <c r="K74" s="51">
        <v>26</v>
      </c>
      <c r="L74" s="51">
        <v>26</v>
      </c>
      <c r="M74" s="51">
        <v>0</v>
      </c>
      <c r="N74" s="36">
        <v>0</v>
      </c>
      <c r="O74" s="36">
        <v>0</v>
      </c>
      <c r="P74" s="36">
        <v>0</v>
      </c>
      <c r="Q74" s="35">
        <v>5</v>
      </c>
      <c r="R74" s="34" t="s">
        <v>80</v>
      </c>
      <c r="S74" s="34" t="s">
        <v>81</v>
      </c>
      <c r="T74" s="34" t="s">
        <v>136</v>
      </c>
      <c r="U74" s="82"/>
      <c r="V74" s="82"/>
    </row>
    <row r="75" spans="1:22" s="28" customFormat="1" x14ac:dyDescent="0.25">
      <c r="A75" s="29" t="s">
        <v>245</v>
      </c>
      <c r="B75" s="34">
        <v>2</v>
      </c>
      <c r="C75" s="30" t="s">
        <v>210</v>
      </c>
      <c r="D75" s="41" t="s">
        <v>138</v>
      </c>
      <c r="E75" s="30" t="s">
        <v>173</v>
      </c>
      <c r="F75" s="31" t="s">
        <v>160</v>
      </c>
      <c r="G75" s="44" t="s">
        <v>168</v>
      </c>
      <c r="H75" s="81">
        <v>0</v>
      </c>
      <c r="I75" s="81">
        <v>2</v>
      </c>
      <c r="J75" s="83">
        <v>0</v>
      </c>
      <c r="K75" s="51">
        <v>0</v>
      </c>
      <c r="L75" s="51">
        <v>26</v>
      </c>
      <c r="M75" s="51">
        <v>0</v>
      </c>
      <c r="N75" s="36">
        <v>0</v>
      </c>
      <c r="O75" s="36">
        <v>0</v>
      </c>
      <c r="P75" s="36">
        <v>0</v>
      </c>
      <c r="Q75" s="35">
        <v>0</v>
      </c>
      <c r="R75" s="34" t="s">
        <v>195</v>
      </c>
      <c r="S75" s="34" t="s">
        <v>81</v>
      </c>
      <c r="T75" s="34" t="s">
        <v>165</v>
      </c>
      <c r="U75" s="82"/>
      <c r="V75" s="82"/>
    </row>
    <row r="76" spans="1:22" s="28" customFormat="1" x14ac:dyDescent="0.25">
      <c r="A76" s="29" t="s">
        <v>245</v>
      </c>
      <c r="B76" s="34">
        <v>2</v>
      </c>
      <c r="C76" s="30" t="s">
        <v>211</v>
      </c>
      <c r="D76" s="41" t="s">
        <v>39</v>
      </c>
      <c r="E76" s="30" t="s">
        <v>99</v>
      </c>
      <c r="F76" s="31" t="s">
        <v>148</v>
      </c>
      <c r="G76" s="44" t="s">
        <v>100</v>
      </c>
      <c r="H76" s="77"/>
      <c r="I76" s="77"/>
      <c r="J76" s="79"/>
      <c r="K76" s="51">
        <v>26</v>
      </c>
      <c r="L76" s="51">
        <v>26</v>
      </c>
      <c r="M76" s="51">
        <v>0</v>
      </c>
      <c r="N76" s="36">
        <v>0</v>
      </c>
      <c r="O76" s="36">
        <v>0</v>
      </c>
      <c r="P76" s="36">
        <v>0</v>
      </c>
      <c r="Q76" s="35">
        <v>5</v>
      </c>
      <c r="R76" s="34" t="s">
        <v>80</v>
      </c>
      <c r="S76" s="34" t="s">
        <v>81</v>
      </c>
      <c r="T76" s="34" t="s">
        <v>136</v>
      </c>
      <c r="U76" s="82"/>
      <c r="V76" s="82"/>
    </row>
    <row r="77" spans="1:22" s="28" customFormat="1" x14ac:dyDescent="0.25">
      <c r="A77" s="110" t="s">
        <v>1</v>
      </c>
      <c r="B77" s="111"/>
      <c r="C77" s="111"/>
      <c r="D77" s="111"/>
      <c r="E77" s="111"/>
      <c r="F77" s="111"/>
      <c r="G77" s="112"/>
      <c r="H77" s="37">
        <f>SUM(H69:H76)</f>
        <v>0</v>
      </c>
      <c r="I77" s="37">
        <f t="shared" ref="I77:Q77" si="8">SUM(I69:I76)</f>
        <v>2</v>
      </c>
      <c r="J77" s="37">
        <f t="shared" si="8"/>
        <v>0</v>
      </c>
      <c r="K77" s="37">
        <f t="shared" si="8"/>
        <v>156</v>
      </c>
      <c r="L77" s="37">
        <f t="shared" si="8"/>
        <v>182</v>
      </c>
      <c r="M77" s="37">
        <f t="shared" si="8"/>
        <v>0</v>
      </c>
      <c r="N77" s="37">
        <f t="shared" si="8"/>
        <v>0</v>
      </c>
      <c r="O77" s="37">
        <f t="shared" si="8"/>
        <v>0</v>
      </c>
      <c r="P77" s="37">
        <f t="shared" si="8"/>
        <v>0</v>
      </c>
      <c r="Q77" s="37">
        <f t="shared" si="8"/>
        <v>32</v>
      </c>
      <c r="R77" s="55"/>
      <c r="S77" s="55"/>
      <c r="T77" s="55"/>
      <c r="U77" s="42"/>
      <c r="V77" s="42"/>
    </row>
    <row r="78" spans="1:22" s="28" customFormat="1" x14ac:dyDescent="0.25">
      <c r="A78" s="29" t="s">
        <v>245</v>
      </c>
      <c r="B78" s="34">
        <v>3</v>
      </c>
      <c r="C78" s="30" t="s">
        <v>216</v>
      </c>
      <c r="D78" s="31" t="s">
        <v>50</v>
      </c>
      <c r="E78" s="31" t="s">
        <v>113</v>
      </c>
      <c r="F78" s="33" t="s">
        <v>148</v>
      </c>
      <c r="G78" s="44" t="s">
        <v>100</v>
      </c>
      <c r="H78" s="77"/>
      <c r="I78" s="77"/>
      <c r="J78" s="78"/>
      <c r="K78" s="51">
        <v>26</v>
      </c>
      <c r="L78" s="51">
        <v>26</v>
      </c>
      <c r="M78" s="51">
        <v>0</v>
      </c>
      <c r="N78" s="36">
        <v>0</v>
      </c>
      <c r="O78" s="51">
        <v>0</v>
      </c>
      <c r="P78" s="51">
        <v>0</v>
      </c>
      <c r="Q78" s="34">
        <v>6</v>
      </c>
      <c r="R78" s="35" t="s">
        <v>80</v>
      </c>
      <c r="S78" s="34" t="s">
        <v>81</v>
      </c>
      <c r="T78" s="35" t="s">
        <v>136</v>
      </c>
      <c r="U78" s="82"/>
      <c r="V78" s="82"/>
    </row>
    <row r="79" spans="1:22" s="28" customFormat="1" ht="36" x14ac:dyDescent="0.25">
      <c r="A79" s="29" t="s">
        <v>245</v>
      </c>
      <c r="B79" s="34">
        <v>3</v>
      </c>
      <c r="C79" s="30" t="s">
        <v>224</v>
      </c>
      <c r="D79" s="31" t="s">
        <v>225</v>
      </c>
      <c r="E79" s="31" t="s">
        <v>226</v>
      </c>
      <c r="F79" s="33" t="s">
        <v>145</v>
      </c>
      <c r="G79" s="44" t="s">
        <v>102</v>
      </c>
      <c r="H79" s="77"/>
      <c r="I79" s="77"/>
      <c r="J79" s="78"/>
      <c r="K79" s="51">
        <v>26</v>
      </c>
      <c r="L79" s="51">
        <v>26</v>
      </c>
      <c r="M79" s="51">
        <v>0</v>
      </c>
      <c r="N79" s="36">
        <v>0</v>
      </c>
      <c r="O79" s="51">
        <v>0</v>
      </c>
      <c r="P79" s="51">
        <v>0</v>
      </c>
      <c r="Q79" s="34">
        <v>6</v>
      </c>
      <c r="R79" s="34" t="s">
        <v>80</v>
      </c>
      <c r="S79" s="34" t="s">
        <v>81</v>
      </c>
      <c r="T79" s="35" t="s">
        <v>136</v>
      </c>
      <c r="U79" s="82"/>
      <c r="V79" s="82"/>
    </row>
    <row r="80" spans="1:22" s="28" customFormat="1" ht="24" x14ac:dyDescent="0.25">
      <c r="A80" s="29" t="s">
        <v>245</v>
      </c>
      <c r="B80" s="34">
        <v>3</v>
      </c>
      <c r="C80" s="30" t="s">
        <v>222</v>
      </c>
      <c r="D80" s="31" t="s">
        <v>53</v>
      </c>
      <c r="E80" s="31" t="s">
        <v>121</v>
      </c>
      <c r="F80" s="33" t="s">
        <v>223</v>
      </c>
      <c r="G80" s="44" t="s">
        <v>122</v>
      </c>
      <c r="H80" s="77"/>
      <c r="I80" s="77"/>
      <c r="J80" s="78"/>
      <c r="K80" s="51">
        <v>26</v>
      </c>
      <c r="L80" s="51">
        <v>26</v>
      </c>
      <c r="M80" s="51">
        <v>0</v>
      </c>
      <c r="N80" s="36">
        <v>0</v>
      </c>
      <c r="O80" s="51">
        <v>0</v>
      </c>
      <c r="P80" s="51">
        <v>0</v>
      </c>
      <c r="Q80" s="34">
        <v>6</v>
      </c>
      <c r="R80" s="35" t="s">
        <v>80</v>
      </c>
      <c r="S80" s="34" t="s">
        <v>81</v>
      </c>
      <c r="T80" s="35" t="s">
        <v>136</v>
      </c>
      <c r="U80" s="82"/>
      <c r="V80" s="82"/>
    </row>
    <row r="81" spans="1:24" s="28" customFormat="1" ht="36" x14ac:dyDescent="0.25">
      <c r="A81" s="29" t="s">
        <v>245</v>
      </c>
      <c r="B81" s="34">
        <v>3</v>
      </c>
      <c r="C81" s="30" t="s">
        <v>227</v>
      </c>
      <c r="D81" s="31" t="s">
        <v>228</v>
      </c>
      <c r="E81" s="31" t="s">
        <v>229</v>
      </c>
      <c r="F81" s="33" t="s">
        <v>154</v>
      </c>
      <c r="G81" s="44" t="s">
        <v>120</v>
      </c>
      <c r="H81" s="77"/>
      <c r="I81" s="77"/>
      <c r="J81" s="78"/>
      <c r="K81" s="51">
        <v>26</v>
      </c>
      <c r="L81" s="51">
        <v>26</v>
      </c>
      <c r="M81" s="51">
        <v>0</v>
      </c>
      <c r="N81" s="36">
        <v>0</v>
      </c>
      <c r="O81" s="51">
        <v>0</v>
      </c>
      <c r="P81" s="51">
        <v>0</v>
      </c>
      <c r="Q81" s="34">
        <v>6</v>
      </c>
      <c r="R81" s="34" t="s">
        <v>275</v>
      </c>
      <c r="S81" s="34" t="s">
        <v>81</v>
      </c>
      <c r="T81" s="35" t="s">
        <v>136</v>
      </c>
      <c r="U81" s="82"/>
      <c r="V81" s="82"/>
    </row>
    <row r="82" spans="1:24" s="28" customFormat="1" ht="36" x14ac:dyDescent="0.25">
      <c r="A82" s="29" t="s">
        <v>245</v>
      </c>
      <c r="B82" s="34">
        <v>3</v>
      </c>
      <c r="C82" s="30" t="s">
        <v>236</v>
      </c>
      <c r="D82" s="31" t="s">
        <v>237</v>
      </c>
      <c r="E82" s="31" t="s">
        <v>103</v>
      </c>
      <c r="F82" s="33" t="s">
        <v>142</v>
      </c>
      <c r="G82" s="44" t="s">
        <v>95</v>
      </c>
      <c r="H82" s="77"/>
      <c r="I82" s="77"/>
      <c r="J82" s="78"/>
      <c r="K82" s="51">
        <v>26</v>
      </c>
      <c r="L82" s="51">
        <v>26</v>
      </c>
      <c r="M82" s="51">
        <v>0</v>
      </c>
      <c r="N82" s="36">
        <v>0</v>
      </c>
      <c r="O82" s="51">
        <v>0</v>
      </c>
      <c r="P82" s="51">
        <v>0</v>
      </c>
      <c r="Q82" s="34">
        <v>6</v>
      </c>
      <c r="R82" s="34" t="s">
        <v>275</v>
      </c>
      <c r="S82" s="34" t="s">
        <v>81</v>
      </c>
      <c r="T82" s="35" t="s">
        <v>136</v>
      </c>
      <c r="U82" s="82"/>
      <c r="V82" s="82"/>
    </row>
    <row r="83" spans="1:24" s="28" customFormat="1" x14ac:dyDescent="0.25">
      <c r="A83" s="110" t="s">
        <v>1</v>
      </c>
      <c r="B83" s="111"/>
      <c r="C83" s="111"/>
      <c r="D83" s="111"/>
      <c r="E83" s="111"/>
      <c r="F83" s="111"/>
      <c r="G83" s="112"/>
      <c r="H83" s="37">
        <f t="shared" ref="H83:Q83" si="9">SUM(H78:H82)</f>
        <v>0</v>
      </c>
      <c r="I83" s="37">
        <f t="shared" si="9"/>
        <v>0</v>
      </c>
      <c r="J83" s="37">
        <f t="shared" si="9"/>
        <v>0</v>
      </c>
      <c r="K83" s="37">
        <f t="shared" si="9"/>
        <v>130</v>
      </c>
      <c r="L83" s="37">
        <f t="shared" si="9"/>
        <v>130</v>
      </c>
      <c r="M83" s="37">
        <f t="shared" si="9"/>
        <v>0</v>
      </c>
      <c r="N83" s="37">
        <f t="shared" si="9"/>
        <v>0</v>
      </c>
      <c r="O83" s="37">
        <f t="shared" si="9"/>
        <v>0</v>
      </c>
      <c r="P83" s="37">
        <f t="shared" si="9"/>
        <v>0</v>
      </c>
      <c r="Q83" s="37">
        <f t="shared" si="9"/>
        <v>30</v>
      </c>
      <c r="R83" s="45"/>
      <c r="S83" s="55"/>
      <c r="T83" s="55"/>
      <c r="U83" s="42"/>
      <c r="V83" s="42"/>
    </row>
    <row r="84" spans="1:24" s="28" customFormat="1" ht="24" x14ac:dyDescent="0.25">
      <c r="A84" s="29" t="s">
        <v>245</v>
      </c>
      <c r="B84" s="34">
        <v>4</v>
      </c>
      <c r="C84" s="33" t="s">
        <v>240</v>
      </c>
      <c r="D84" s="33" t="s">
        <v>110</v>
      </c>
      <c r="E84" s="33" t="s">
        <v>241</v>
      </c>
      <c r="F84" s="31" t="s">
        <v>157</v>
      </c>
      <c r="G84" s="44" t="s">
        <v>91</v>
      </c>
      <c r="H84" s="36">
        <v>0</v>
      </c>
      <c r="I84" s="36">
        <v>40</v>
      </c>
      <c r="J84" s="36">
        <v>0</v>
      </c>
      <c r="K84" s="51">
        <v>0</v>
      </c>
      <c r="L84" s="51">
        <v>520</v>
      </c>
      <c r="M84" s="51">
        <v>0</v>
      </c>
      <c r="N84" s="51">
        <v>0</v>
      </c>
      <c r="O84" s="51">
        <v>0</v>
      </c>
      <c r="P84" s="51">
        <v>0</v>
      </c>
      <c r="Q84" s="51">
        <v>30</v>
      </c>
      <c r="R84" s="34" t="s">
        <v>276</v>
      </c>
      <c r="S84" s="34" t="s">
        <v>81</v>
      </c>
      <c r="T84" s="34"/>
      <c r="U84" s="32"/>
      <c r="V84" s="32"/>
    </row>
    <row r="85" spans="1:24" x14ac:dyDescent="0.2">
      <c r="A85" s="113" t="s">
        <v>171</v>
      </c>
      <c r="B85" s="113"/>
      <c r="C85" s="113"/>
      <c r="D85" s="113"/>
      <c r="E85" s="113"/>
      <c r="F85" s="113"/>
      <c r="G85" s="113"/>
      <c r="H85" s="38"/>
      <c r="I85" s="38"/>
      <c r="J85" s="38"/>
      <c r="K85" s="38">
        <f t="shared" ref="K85:Q85" si="10">K84+K83+K77+K22</f>
        <v>468</v>
      </c>
      <c r="L85" s="38">
        <f t="shared" si="10"/>
        <v>975</v>
      </c>
      <c r="M85" s="38">
        <f t="shared" si="10"/>
        <v>0</v>
      </c>
      <c r="N85" s="38">
        <f t="shared" si="10"/>
        <v>0</v>
      </c>
      <c r="O85" s="38">
        <f t="shared" si="10"/>
        <v>0</v>
      </c>
      <c r="P85" s="38">
        <f t="shared" si="10"/>
        <v>0</v>
      </c>
      <c r="Q85" s="38">
        <f t="shared" si="10"/>
        <v>120</v>
      </c>
      <c r="R85" s="45"/>
      <c r="S85" s="43"/>
      <c r="T85" s="43"/>
      <c r="U85" s="42"/>
      <c r="V85" s="39"/>
      <c r="W85" s="47"/>
      <c r="X85" s="47"/>
    </row>
    <row r="86" spans="1:24" x14ac:dyDescent="0.2">
      <c r="A86" s="4"/>
      <c r="B86" s="3"/>
      <c r="C86" s="4"/>
      <c r="D86" s="5"/>
      <c r="E86" s="5"/>
      <c r="F86" s="5"/>
      <c r="G86" s="16"/>
      <c r="H86" s="17"/>
      <c r="I86" s="46"/>
      <c r="J86" s="17"/>
      <c r="K86" s="17"/>
      <c r="L86" s="17"/>
      <c r="M86" s="17"/>
      <c r="N86" s="17"/>
      <c r="O86" s="17"/>
      <c r="P86" s="17"/>
      <c r="Q86" s="18"/>
      <c r="R86" s="19"/>
      <c r="S86" s="19"/>
      <c r="T86" s="19"/>
    </row>
    <row r="87" spans="1:24" x14ac:dyDescent="0.2">
      <c r="A87" s="4"/>
      <c r="B87" s="3"/>
      <c r="C87" s="4"/>
      <c r="D87" s="5"/>
      <c r="E87" s="5"/>
      <c r="F87" s="5"/>
      <c r="G87" s="16"/>
      <c r="H87" s="17"/>
      <c r="I87" s="17"/>
      <c r="J87" s="17"/>
      <c r="K87" s="17"/>
      <c r="L87" s="17"/>
      <c r="M87" s="17"/>
      <c r="N87" s="17"/>
      <c r="O87" s="17"/>
      <c r="P87" s="17"/>
      <c r="Q87" s="18"/>
      <c r="R87" s="19"/>
      <c r="S87" s="19"/>
      <c r="T87" s="19"/>
    </row>
    <row r="88" spans="1:24" x14ac:dyDescent="0.2">
      <c r="A88" s="4"/>
      <c r="B88" s="3"/>
      <c r="C88" s="4"/>
      <c r="D88" s="5"/>
      <c r="E88" s="5"/>
      <c r="F88" s="5"/>
      <c r="G88" s="16"/>
      <c r="H88" s="17"/>
      <c r="I88" s="17"/>
      <c r="J88" s="17"/>
      <c r="K88" s="17"/>
      <c r="L88" s="17"/>
      <c r="M88" s="17"/>
      <c r="N88" s="17"/>
      <c r="O88" s="17"/>
      <c r="P88" s="17"/>
      <c r="Q88" s="18"/>
      <c r="R88" s="19"/>
      <c r="S88" s="19"/>
      <c r="T88" s="19"/>
    </row>
  </sheetData>
  <sheetProtection algorithmName="SHA-512" hashValue="PSEnRIKEXVx2wX0XRoloqxmJdTI8pxgg17FZH4b7vmN+o55JSE7s5w0q6FaSYwWm5m/DpIgPJ++Nk82YS4Xplg==" saltValue="/wHOdVWKv/gK1xD+f4zeSA==" spinCount="100000" sheet="1" objects="1" scenarios="1" selectLockedCells="1" selectUnlockedCells="1"/>
  <mergeCells count="22">
    <mergeCell ref="A6:B6"/>
    <mergeCell ref="K10:P10"/>
    <mergeCell ref="H9:P9"/>
    <mergeCell ref="A47:V47"/>
    <mergeCell ref="A68:V68"/>
    <mergeCell ref="H10:J10"/>
    <mergeCell ref="A20:G20"/>
    <mergeCell ref="A24:V24"/>
    <mergeCell ref="A26:V26"/>
    <mergeCell ref="A25:V25"/>
    <mergeCell ref="A77:G77"/>
    <mergeCell ref="A83:G83"/>
    <mergeCell ref="A85:G85"/>
    <mergeCell ref="A22:G22"/>
    <mergeCell ref="A42:G42"/>
    <mergeCell ref="A35:G35"/>
    <mergeCell ref="A44:G44"/>
    <mergeCell ref="A46:V46"/>
    <mergeCell ref="A56:G56"/>
    <mergeCell ref="A63:G63"/>
    <mergeCell ref="A65:G65"/>
    <mergeCell ref="A67:V6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2"/>
  <sheetViews>
    <sheetView view="pageBreakPreview" zoomScaleNormal="100" zoomScaleSheetLayoutView="100" workbookViewId="0">
      <pane ySplit="11" topLeftCell="A12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5.85546875" style="1" customWidth="1"/>
    <col min="2" max="2" width="8.85546875" style="1"/>
    <col min="3" max="3" width="11.28515625" style="1" customWidth="1"/>
    <col min="4" max="4" width="18.42578125" style="1" customWidth="1"/>
    <col min="5" max="5" width="17.85546875" style="1" customWidth="1"/>
    <col min="6" max="6" width="15" style="1" customWidth="1"/>
    <col min="7" max="7" width="0" style="1" hidden="1" customWidth="1"/>
    <col min="8" max="10" width="5" style="1" customWidth="1"/>
    <col min="11" max="12" width="6.140625" style="1" customWidth="1"/>
    <col min="13" max="13" width="7" style="1" customWidth="1"/>
    <col min="14" max="14" width="6.28515625" style="1" customWidth="1"/>
    <col min="15" max="15" width="5.85546875" style="1" customWidth="1"/>
    <col min="16" max="17" width="8.85546875" style="1"/>
    <col min="18" max="18" width="13.42578125" style="1" customWidth="1"/>
    <col min="19" max="19" width="14.85546875" style="1" customWidth="1"/>
    <col min="20" max="16384" width="8.85546875" style="1"/>
  </cols>
  <sheetData>
    <row r="1" spans="1:19" x14ac:dyDescent="0.2">
      <c r="A1" s="2" t="s">
        <v>54</v>
      </c>
      <c r="B1" s="3"/>
      <c r="C1" s="4"/>
      <c r="D1" s="5"/>
      <c r="E1" s="5"/>
      <c r="F1" s="5"/>
    </row>
    <row r="2" spans="1:19" x14ac:dyDescent="0.2">
      <c r="A2" s="2" t="s">
        <v>55</v>
      </c>
      <c r="B2" s="3"/>
      <c r="C2" s="4"/>
      <c r="D2" s="5"/>
      <c r="E2" s="5"/>
      <c r="F2" s="5"/>
    </row>
    <row r="3" spans="1:19" x14ac:dyDescent="0.2">
      <c r="A3" s="6" t="s">
        <v>56</v>
      </c>
      <c r="B3" s="6"/>
      <c r="C3" s="6" t="s">
        <v>134</v>
      </c>
      <c r="F3" s="5"/>
    </row>
    <row r="4" spans="1:19" x14ac:dyDescent="0.2">
      <c r="A4" s="7" t="s">
        <v>57</v>
      </c>
      <c r="B4" s="7"/>
      <c r="C4" s="7" t="s">
        <v>156</v>
      </c>
      <c r="F4" s="5"/>
    </row>
    <row r="5" spans="1:19" x14ac:dyDescent="0.2">
      <c r="A5" s="7" t="s">
        <v>58</v>
      </c>
      <c r="B5" s="7"/>
      <c r="C5" s="7" t="s">
        <v>153</v>
      </c>
      <c r="F5" s="5"/>
    </row>
    <row r="6" spans="1:19" ht="28.5" customHeight="1" x14ac:dyDescent="0.2">
      <c r="A6" s="120" t="s">
        <v>59</v>
      </c>
      <c r="B6" s="120"/>
      <c r="C6" s="7" t="s">
        <v>60</v>
      </c>
      <c r="D6" s="8"/>
      <c r="E6" s="8"/>
      <c r="F6" s="5"/>
      <c r="G6" s="61"/>
    </row>
    <row r="7" spans="1:19" x14ac:dyDescent="0.2">
      <c r="A7" s="9" t="s">
        <v>61</v>
      </c>
      <c r="B7" s="3"/>
      <c r="C7" s="10" t="s">
        <v>62</v>
      </c>
      <c r="F7" s="5"/>
    </row>
    <row r="8" spans="1:19" x14ac:dyDescent="0.2">
      <c r="A8" s="143"/>
      <c r="B8" s="143"/>
      <c r="C8" s="21"/>
      <c r="D8" s="144"/>
      <c r="E8" s="144"/>
      <c r="F8" s="144"/>
      <c r="G8" s="145"/>
      <c r="H8" s="145"/>
      <c r="I8" s="145"/>
      <c r="J8" s="145"/>
      <c r="K8" s="47"/>
      <c r="L8" s="47"/>
      <c r="M8" s="47"/>
      <c r="N8" s="11"/>
      <c r="O8" s="21"/>
      <c r="P8" s="21"/>
      <c r="Q8" s="21"/>
    </row>
    <row r="9" spans="1:19" x14ac:dyDescent="0.2">
      <c r="A9" s="20"/>
      <c r="B9" s="11"/>
      <c r="C9" s="21"/>
      <c r="D9" s="5"/>
      <c r="E9" s="5"/>
      <c r="F9" s="23"/>
      <c r="G9" s="24"/>
      <c r="H9" s="122" t="s">
        <v>123</v>
      </c>
      <c r="I9" s="122"/>
      <c r="J9" s="122"/>
      <c r="K9" s="122"/>
      <c r="L9" s="122"/>
      <c r="M9" s="122"/>
      <c r="N9" s="6"/>
      <c r="O9" s="25"/>
      <c r="P9" s="25"/>
      <c r="Q9" s="25"/>
    </row>
    <row r="10" spans="1:19" x14ac:dyDescent="0.2">
      <c r="A10" s="20"/>
      <c r="B10" s="26"/>
      <c r="C10" s="21"/>
      <c r="D10" s="22"/>
      <c r="E10" s="22"/>
      <c r="F10" s="22"/>
      <c r="G10" s="27"/>
      <c r="H10" s="121" t="s">
        <v>65</v>
      </c>
      <c r="I10" s="121"/>
      <c r="J10" s="121"/>
      <c r="K10" s="121"/>
      <c r="L10" s="121"/>
      <c r="M10" s="121"/>
      <c r="N10" s="80"/>
      <c r="O10" s="21"/>
      <c r="P10" s="21"/>
      <c r="Q10" s="21"/>
    </row>
    <row r="11" spans="1:19" ht="36" x14ac:dyDescent="0.2">
      <c r="A11" s="75" t="s">
        <v>125</v>
      </c>
      <c r="B11" s="76" t="s">
        <v>126</v>
      </c>
      <c r="C11" s="76" t="s">
        <v>133</v>
      </c>
      <c r="D11" s="49" t="s">
        <v>67</v>
      </c>
      <c r="E11" s="14" t="s">
        <v>127</v>
      </c>
      <c r="F11" s="49" t="s">
        <v>68</v>
      </c>
      <c r="G11" s="48" t="s">
        <v>69</v>
      </c>
      <c r="H11" s="76" t="s">
        <v>70</v>
      </c>
      <c r="I11" s="76" t="s">
        <v>71</v>
      </c>
      <c r="J11" s="76" t="s">
        <v>72</v>
      </c>
      <c r="K11" s="13" t="s">
        <v>129</v>
      </c>
      <c r="L11" s="13" t="s">
        <v>73</v>
      </c>
      <c r="M11" s="13" t="s">
        <v>130</v>
      </c>
      <c r="N11" s="76" t="s">
        <v>0</v>
      </c>
      <c r="O11" s="48" t="s">
        <v>74</v>
      </c>
      <c r="P11" s="48" t="s">
        <v>75</v>
      </c>
      <c r="Q11" s="48" t="s">
        <v>131</v>
      </c>
      <c r="R11" s="49" t="s">
        <v>76</v>
      </c>
      <c r="S11" s="48" t="s">
        <v>77</v>
      </c>
    </row>
    <row r="12" spans="1:19" s="89" customFormat="1" ht="24" x14ac:dyDescent="0.25">
      <c r="A12" s="50" t="s">
        <v>272</v>
      </c>
      <c r="B12" s="84">
        <v>1</v>
      </c>
      <c r="C12" s="50" t="s">
        <v>175</v>
      </c>
      <c r="D12" s="50" t="s">
        <v>32</v>
      </c>
      <c r="E12" s="50" t="s">
        <v>78</v>
      </c>
      <c r="F12" s="50" t="s">
        <v>139</v>
      </c>
      <c r="G12" s="86" t="s">
        <v>79</v>
      </c>
      <c r="H12" s="85">
        <v>8</v>
      </c>
      <c r="I12" s="84">
        <v>0</v>
      </c>
      <c r="J12" s="85">
        <v>0</v>
      </c>
      <c r="K12" s="85">
        <v>0</v>
      </c>
      <c r="L12" s="85">
        <v>0</v>
      </c>
      <c r="M12" s="85">
        <v>0</v>
      </c>
      <c r="N12" s="88">
        <v>3</v>
      </c>
      <c r="O12" s="85" t="s">
        <v>80</v>
      </c>
      <c r="P12" s="85" t="s">
        <v>81</v>
      </c>
      <c r="Q12" s="85" t="s">
        <v>136</v>
      </c>
      <c r="R12" s="50"/>
      <c r="S12" s="50"/>
    </row>
    <row r="13" spans="1:19" s="89" customFormat="1" ht="24" x14ac:dyDescent="0.25">
      <c r="A13" s="50" t="s">
        <v>272</v>
      </c>
      <c r="B13" s="84">
        <v>1</v>
      </c>
      <c r="C13" s="50" t="s">
        <v>177</v>
      </c>
      <c r="D13" s="50" t="s">
        <v>30</v>
      </c>
      <c r="E13" s="50" t="s">
        <v>184</v>
      </c>
      <c r="F13" s="50" t="s">
        <v>151</v>
      </c>
      <c r="G13" s="86" t="s">
        <v>84</v>
      </c>
      <c r="H13" s="85">
        <v>8</v>
      </c>
      <c r="I13" s="84">
        <v>0</v>
      </c>
      <c r="J13" s="85">
        <v>0</v>
      </c>
      <c r="K13" s="85">
        <v>0</v>
      </c>
      <c r="L13" s="85">
        <v>0</v>
      </c>
      <c r="M13" s="85">
        <v>0</v>
      </c>
      <c r="N13" s="88">
        <v>3</v>
      </c>
      <c r="O13" s="85" t="s">
        <v>80</v>
      </c>
      <c r="P13" s="85" t="s">
        <v>81</v>
      </c>
      <c r="Q13" s="85" t="s">
        <v>136</v>
      </c>
      <c r="R13" s="50"/>
      <c r="S13" s="50"/>
    </row>
    <row r="14" spans="1:19" s="89" customFormat="1" x14ac:dyDescent="0.25">
      <c r="A14" s="50" t="s">
        <v>272</v>
      </c>
      <c r="B14" s="84">
        <v>1</v>
      </c>
      <c r="C14" s="50" t="s">
        <v>179</v>
      </c>
      <c r="D14" s="50" t="s">
        <v>31</v>
      </c>
      <c r="E14" s="50" t="s">
        <v>87</v>
      </c>
      <c r="F14" s="50" t="s">
        <v>141</v>
      </c>
      <c r="G14" s="86" t="s">
        <v>88</v>
      </c>
      <c r="H14" s="85">
        <v>14</v>
      </c>
      <c r="I14" s="84">
        <v>0</v>
      </c>
      <c r="J14" s="85">
        <v>0</v>
      </c>
      <c r="K14" s="85">
        <v>0</v>
      </c>
      <c r="L14" s="85">
        <v>0</v>
      </c>
      <c r="M14" s="85">
        <v>0</v>
      </c>
      <c r="N14" s="88">
        <v>5</v>
      </c>
      <c r="O14" s="85" t="s">
        <v>80</v>
      </c>
      <c r="P14" s="85" t="s">
        <v>81</v>
      </c>
      <c r="Q14" s="85" t="s">
        <v>136</v>
      </c>
      <c r="R14" s="50"/>
      <c r="S14" s="50"/>
    </row>
    <row r="15" spans="1:19" s="89" customFormat="1" ht="24" x14ac:dyDescent="0.25">
      <c r="A15" s="50" t="s">
        <v>272</v>
      </c>
      <c r="B15" s="84">
        <v>1</v>
      </c>
      <c r="C15" s="50" t="s">
        <v>178</v>
      </c>
      <c r="D15" s="50" t="s">
        <v>187</v>
      </c>
      <c r="E15" s="50" t="s">
        <v>85</v>
      </c>
      <c r="F15" s="50" t="s">
        <v>188</v>
      </c>
      <c r="G15" s="86" t="s">
        <v>86</v>
      </c>
      <c r="H15" s="85">
        <v>8</v>
      </c>
      <c r="I15" s="84">
        <v>0</v>
      </c>
      <c r="J15" s="85">
        <v>0</v>
      </c>
      <c r="K15" s="85">
        <v>0</v>
      </c>
      <c r="L15" s="85">
        <v>0</v>
      </c>
      <c r="M15" s="85">
        <v>0</v>
      </c>
      <c r="N15" s="88">
        <v>3</v>
      </c>
      <c r="O15" s="85" t="s">
        <v>80</v>
      </c>
      <c r="P15" s="85" t="s">
        <v>81</v>
      </c>
      <c r="Q15" s="85" t="s">
        <v>136</v>
      </c>
      <c r="R15" s="50"/>
      <c r="S15" s="50"/>
    </row>
    <row r="16" spans="1:19" s="89" customFormat="1" ht="24" x14ac:dyDescent="0.25">
      <c r="A16" s="50" t="s">
        <v>272</v>
      </c>
      <c r="B16" s="84">
        <v>1</v>
      </c>
      <c r="C16" s="50" t="s">
        <v>176</v>
      </c>
      <c r="D16" s="50" t="s">
        <v>34</v>
      </c>
      <c r="E16" s="50" t="s">
        <v>82</v>
      </c>
      <c r="F16" s="50" t="s">
        <v>140</v>
      </c>
      <c r="G16" s="86" t="s">
        <v>83</v>
      </c>
      <c r="H16" s="85">
        <v>18</v>
      </c>
      <c r="I16" s="84">
        <v>0</v>
      </c>
      <c r="J16" s="85">
        <v>0</v>
      </c>
      <c r="K16" s="85">
        <v>0</v>
      </c>
      <c r="L16" s="85">
        <v>0</v>
      </c>
      <c r="M16" s="85">
        <v>0</v>
      </c>
      <c r="N16" s="88">
        <v>6</v>
      </c>
      <c r="O16" s="85" t="s">
        <v>80</v>
      </c>
      <c r="P16" s="85" t="s">
        <v>81</v>
      </c>
      <c r="Q16" s="85" t="s">
        <v>136</v>
      </c>
      <c r="R16" s="50"/>
      <c r="S16" s="50"/>
    </row>
    <row r="17" spans="1:19" s="89" customFormat="1" ht="48" x14ac:dyDescent="0.25">
      <c r="A17" s="50" t="s">
        <v>272</v>
      </c>
      <c r="B17" s="84">
        <v>1</v>
      </c>
      <c r="C17" s="50" t="s">
        <v>180</v>
      </c>
      <c r="D17" s="50" t="s">
        <v>33</v>
      </c>
      <c r="E17" s="50" t="s">
        <v>191</v>
      </c>
      <c r="F17" s="50" t="s">
        <v>192</v>
      </c>
      <c r="G17" s="86" t="s">
        <v>89</v>
      </c>
      <c r="H17" s="85">
        <v>0</v>
      </c>
      <c r="I17" s="85">
        <v>8</v>
      </c>
      <c r="J17" s="85">
        <v>0</v>
      </c>
      <c r="K17" s="85">
        <v>0</v>
      </c>
      <c r="L17" s="85">
        <v>0</v>
      </c>
      <c r="M17" s="85">
        <v>0</v>
      </c>
      <c r="N17" s="88">
        <v>3</v>
      </c>
      <c r="O17" s="85" t="s">
        <v>275</v>
      </c>
      <c r="P17" s="85" t="s">
        <v>81</v>
      </c>
      <c r="Q17" s="85" t="s">
        <v>136</v>
      </c>
      <c r="R17" s="50"/>
      <c r="S17" s="50"/>
    </row>
    <row r="18" spans="1:19" s="89" customFormat="1" ht="24" x14ac:dyDescent="0.25">
      <c r="A18" s="50" t="s">
        <v>272</v>
      </c>
      <c r="B18" s="84">
        <v>1</v>
      </c>
      <c r="C18" s="50" t="s">
        <v>181</v>
      </c>
      <c r="D18" s="50" t="s">
        <v>35</v>
      </c>
      <c r="E18" s="50" t="s">
        <v>90</v>
      </c>
      <c r="F18" s="50" t="s">
        <v>157</v>
      </c>
      <c r="G18" s="86" t="s">
        <v>91</v>
      </c>
      <c r="H18" s="85">
        <v>14</v>
      </c>
      <c r="I18" s="84">
        <v>0</v>
      </c>
      <c r="J18" s="85">
        <v>0</v>
      </c>
      <c r="K18" s="85">
        <v>0</v>
      </c>
      <c r="L18" s="85">
        <v>0</v>
      </c>
      <c r="M18" s="85">
        <v>0</v>
      </c>
      <c r="N18" s="88">
        <v>5</v>
      </c>
      <c r="O18" s="85" t="s">
        <v>80</v>
      </c>
      <c r="P18" s="85" t="s">
        <v>81</v>
      </c>
      <c r="Q18" s="85" t="s">
        <v>136</v>
      </c>
      <c r="R18" s="50"/>
      <c r="S18" s="50"/>
    </row>
    <row r="19" spans="1:19" s="89" customFormat="1" x14ac:dyDescent="0.25">
      <c r="A19" s="146" t="s">
        <v>1</v>
      </c>
      <c r="B19" s="134"/>
      <c r="C19" s="134"/>
      <c r="D19" s="134"/>
      <c r="E19" s="134"/>
      <c r="F19" s="134"/>
      <c r="G19" s="135"/>
      <c r="H19" s="91">
        <f>SUM(H12:H18)</f>
        <v>70</v>
      </c>
      <c r="I19" s="91">
        <f t="shared" ref="I19:N19" si="0">SUM(I12:I18)</f>
        <v>8</v>
      </c>
      <c r="J19" s="91">
        <f t="shared" si="0"/>
        <v>0</v>
      </c>
      <c r="K19" s="91">
        <f t="shared" si="0"/>
        <v>0</v>
      </c>
      <c r="L19" s="91">
        <f t="shared" si="0"/>
        <v>0</v>
      </c>
      <c r="M19" s="91">
        <f t="shared" si="0"/>
        <v>0</v>
      </c>
      <c r="N19" s="91">
        <f t="shared" si="0"/>
        <v>28</v>
      </c>
      <c r="O19" s="92"/>
      <c r="P19" s="92"/>
      <c r="Q19" s="92"/>
      <c r="R19" s="93"/>
      <c r="S19" s="93"/>
    </row>
    <row r="20" spans="1:19" s="89" customFormat="1" ht="60" x14ac:dyDescent="0.25">
      <c r="A20" s="50" t="s">
        <v>272</v>
      </c>
      <c r="B20" s="85">
        <v>3</v>
      </c>
      <c r="C20" s="86" t="s">
        <v>246</v>
      </c>
      <c r="D20" s="50" t="s">
        <v>161</v>
      </c>
      <c r="E20" s="50" t="s">
        <v>162</v>
      </c>
      <c r="F20" s="50" t="s">
        <v>163</v>
      </c>
      <c r="G20" s="53" t="s">
        <v>164</v>
      </c>
      <c r="H20" s="84">
        <v>0</v>
      </c>
      <c r="I20" s="84">
        <v>8</v>
      </c>
      <c r="J20" s="84">
        <v>0</v>
      </c>
      <c r="K20" s="85">
        <v>0</v>
      </c>
      <c r="L20" s="85">
        <v>0</v>
      </c>
      <c r="M20" s="85">
        <v>0</v>
      </c>
      <c r="N20" s="88">
        <v>0</v>
      </c>
      <c r="O20" s="85" t="s">
        <v>275</v>
      </c>
      <c r="P20" s="85" t="s">
        <v>166</v>
      </c>
      <c r="Q20" s="85" t="s">
        <v>165</v>
      </c>
      <c r="R20" s="50"/>
      <c r="S20" s="50" t="s">
        <v>167</v>
      </c>
    </row>
    <row r="21" spans="1:19" s="89" customFormat="1" x14ac:dyDescent="0.25">
      <c r="A21" s="133" t="s">
        <v>1</v>
      </c>
      <c r="B21" s="134"/>
      <c r="C21" s="134"/>
      <c r="D21" s="134"/>
      <c r="E21" s="134"/>
      <c r="F21" s="134"/>
      <c r="G21" s="135"/>
      <c r="H21" s="91">
        <f>H19+H20</f>
        <v>70</v>
      </c>
      <c r="I21" s="91">
        <f t="shared" ref="I21:N21" si="1">I19+I20</f>
        <v>16</v>
      </c>
      <c r="J21" s="91">
        <f t="shared" si="1"/>
        <v>0</v>
      </c>
      <c r="K21" s="91">
        <f t="shared" si="1"/>
        <v>0</v>
      </c>
      <c r="L21" s="91">
        <f t="shared" si="1"/>
        <v>0</v>
      </c>
      <c r="M21" s="91">
        <f t="shared" si="1"/>
        <v>0</v>
      </c>
      <c r="N21" s="91">
        <f t="shared" si="1"/>
        <v>28</v>
      </c>
      <c r="O21" s="94"/>
      <c r="P21" s="94"/>
      <c r="Q21" s="94"/>
      <c r="R21" s="93"/>
      <c r="S21" s="93"/>
    </row>
    <row r="22" spans="1:19" s="89" customFormat="1" x14ac:dyDescent="0.25">
      <c r="A22" s="140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2"/>
    </row>
    <row r="23" spans="1:19" s="89" customFormat="1" x14ac:dyDescent="0.25">
      <c r="A23" s="127" t="s">
        <v>174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</row>
    <row r="24" spans="1:19" s="89" customFormat="1" x14ac:dyDescent="0.25">
      <c r="A24" s="137" t="s">
        <v>37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9"/>
    </row>
    <row r="25" spans="1:19" s="89" customFormat="1" x14ac:dyDescent="0.25">
      <c r="A25" s="132" t="s">
        <v>155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</row>
    <row r="26" spans="1:19" s="89" customFormat="1" ht="24" x14ac:dyDescent="0.25">
      <c r="A26" s="50" t="s">
        <v>273</v>
      </c>
      <c r="B26" s="85">
        <v>2</v>
      </c>
      <c r="C26" s="86" t="s">
        <v>247</v>
      </c>
      <c r="D26" s="50" t="s">
        <v>124</v>
      </c>
      <c r="E26" s="50" t="s">
        <v>197</v>
      </c>
      <c r="F26" s="87" t="s">
        <v>142</v>
      </c>
      <c r="G26" s="86" t="s">
        <v>95</v>
      </c>
      <c r="H26" s="84">
        <v>14</v>
      </c>
      <c r="I26" s="84">
        <v>0</v>
      </c>
      <c r="J26" s="84">
        <v>0</v>
      </c>
      <c r="K26" s="85">
        <v>0</v>
      </c>
      <c r="L26" s="85">
        <v>0</v>
      </c>
      <c r="M26" s="85">
        <v>0</v>
      </c>
      <c r="N26" s="88">
        <v>5</v>
      </c>
      <c r="O26" s="85" t="s">
        <v>80</v>
      </c>
      <c r="P26" s="85" t="s">
        <v>81</v>
      </c>
      <c r="Q26" s="85" t="s">
        <v>136</v>
      </c>
      <c r="R26" s="50"/>
      <c r="S26" s="50"/>
    </row>
    <row r="27" spans="1:19" s="89" customFormat="1" x14ac:dyDescent="0.25">
      <c r="A27" s="50" t="s">
        <v>273</v>
      </c>
      <c r="B27" s="85">
        <v>2</v>
      </c>
      <c r="C27" s="86" t="s">
        <v>250</v>
      </c>
      <c r="D27" s="50" t="s">
        <v>41</v>
      </c>
      <c r="E27" s="50" t="s">
        <v>41</v>
      </c>
      <c r="F27" s="87" t="s">
        <v>143</v>
      </c>
      <c r="G27" s="86" t="s">
        <v>96</v>
      </c>
      <c r="H27" s="84">
        <v>12</v>
      </c>
      <c r="I27" s="84">
        <v>0</v>
      </c>
      <c r="J27" s="84">
        <v>0</v>
      </c>
      <c r="K27" s="85">
        <v>0</v>
      </c>
      <c r="L27" s="85">
        <v>0</v>
      </c>
      <c r="M27" s="85">
        <v>0</v>
      </c>
      <c r="N27" s="88">
        <v>4</v>
      </c>
      <c r="O27" s="85" t="s">
        <v>80</v>
      </c>
      <c r="P27" s="85" t="s">
        <v>81</v>
      </c>
      <c r="Q27" s="85" t="s">
        <v>136</v>
      </c>
      <c r="R27" s="50"/>
      <c r="S27" s="50"/>
    </row>
    <row r="28" spans="1:19" s="89" customFormat="1" x14ac:dyDescent="0.25">
      <c r="A28" s="50" t="s">
        <v>273</v>
      </c>
      <c r="B28" s="85">
        <v>2</v>
      </c>
      <c r="C28" s="86" t="s">
        <v>252</v>
      </c>
      <c r="D28" s="50" t="s">
        <v>132</v>
      </c>
      <c r="E28" s="50" t="s">
        <v>119</v>
      </c>
      <c r="F28" s="87" t="s">
        <v>139</v>
      </c>
      <c r="G28" s="86" t="s">
        <v>79</v>
      </c>
      <c r="H28" s="84">
        <v>12</v>
      </c>
      <c r="I28" s="84">
        <v>0</v>
      </c>
      <c r="J28" s="84">
        <v>0</v>
      </c>
      <c r="K28" s="85">
        <v>0</v>
      </c>
      <c r="L28" s="85">
        <v>0</v>
      </c>
      <c r="M28" s="85">
        <v>0</v>
      </c>
      <c r="N28" s="88">
        <v>4</v>
      </c>
      <c r="O28" s="85" t="s">
        <v>80</v>
      </c>
      <c r="P28" s="85" t="s">
        <v>81</v>
      </c>
      <c r="Q28" s="85" t="s">
        <v>136</v>
      </c>
      <c r="R28" s="50"/>
      <c r="S28" s="50"/>
    </row>
    <row r="29" spans="1:19" s="89" customFormat="1" x14ac:dyDescent="0.25">
      <c r="A29" s="50" t="s">
        <v>273</v>
      </c>
      <c r="B29" s="85">
        <v>2</v>
      </c>
      <c r="C29" s="86" t="s">
        <v>253</v>
      </c>
      <c r="D29" s="50" t="s">
        <v>40</v>
      </c>
      <c r="E29" s="50" t="s">
        <v>101</v>
      </c>
      <c r="F29" s="87" t="s">
        <v>145</v>
      </c>
      <c r="G29" s="86" t="s">
        <v>102</v>
      </c>
      <c r="H29" s="84">
        <v>18</v>
      </c>
      <c r="I29" s="84">
        <v>0</v>
      </c>
      <c r="J29" s="84">
        <v>0</v>
      </c>
      <c r="K29" s="85">
        <v>0</v>
      </c>
      <c r="L29" s="85">
        <v>0</v>
      </c>
      <c r="M29" s="85">
        <v>0</v>
      </c>
      <c r="N29" s="88">
        <v>6</v>
      </c>
      <c r="O29" s="85" t="s">
        <v>80</v>
      </c>
      <c r="P29" s="85" t="s">
        <v>81</v>
      </c>
      <c r="Q29" s="85" t="s">
        <v>136</v>
      </c>
      <c r="R29" s="50"/>
      <c r="S29" s="50"/>
    </row>
    <row r="30" spans="1:19" s="89" customFormat="1" ht="24" x14ac:dyDescent="0.25">
      <c r="A30" s="50" t="s">
        <v>273</v>
      </c>
      <c r="B30" s="85">
        <v>2</v>
      </c>
      <c r="C30" s="86" t="s">
        <v>254</v>
      </c>
      <c r="D30" s="50" t="s">
        <v>38</v>
      </c>
      <c r="E30" s="50" t="s">
        <v>97</v>
      </c>
      <c r="F30" s="87" t="s">
        <v>140</v>
      </c>
      <c r="G30" s="86" t="s">
        <v>83</v>
      </c>
      <c r="H30" s="84">
        <v>14</v>
      </c>
      <c r="I30" s="84">
        <v>0</v>
      </c>
      <c r="J30" s="84">
        <v>0</v>
      </c>
      <c r="K30" s="85">
        <v>0</v>
      </c>
      <c r="L30" s="85">
        <v>0</v>
      </c>
      <c r="M30" s="85">
        <v>0</v>
      </c>
      <c r="N30" s="88">
        <v>5</v>
      </c>
      <c r="O30" s="85" t="s">
        <v>80</v>
      </c>
      <c r="P30" s="85" t="s">
        <v>81</v>
      </c>
      <c r="Q30" s="85" t="s">
        <v>136</v>
      </c>
      <c r="R30" s="50"/>
      <c r="S30" s="50"/>
    </row>
    <row r="31" spans="1:19" s="89" customFormat="1" x14ac:dyDescent="0.25">
      <c r="A31" s="50" t="s">
        <v>273</v>
      </c>
      <c r="B31" s="85">
        <v>2</v>
      </c>
      <c r="C31" s="86" t="s">
        <v>255</v>
      </c>
      <c r="D31" s="50" t="s">
        <v>39</v>
      </c>
      <c r="E31" s="50" t="s">
        <v>99</v>
      </c>
      <c r="F31" s="87" t="s">
        <v>148</v>
      </c>
      <c r="G31" s="86" t="s">
        <v>100</v>
      </c>
      <c r="H31" s="84">
        <v>14</v>
      </c>
      <c r="I31" s="84">
        <v>0</v>
      </c>
      <c r="J31" s="84">
        <v>0</v>
      </c>
      <c r="K31" s="85">
        <v>0</v>
      </c>
      <c r="L31" s="85">
        <v>0</v>
      </c>
      <c r="M31" s="85">
        <v>0</v>
      </c>
      <c r="N31" s="88">
        <v>5</v>
      </c>
      <c r="O31" s="85" t="s">
        <v>80</v>
      </c>
      <c r="P31" s="85" t="s">
        <v>81</v>
      </c>
      <c r="Q31" s="85" t="s">
        <v>136</v>
      </c>
      <c r="R31" s="50"/>
      <c r="S31" s="50"/>
    </row>
    <row r="32" spans="1:19" s="89" customFormat="1" ht="36" x14ac:dyDescent="0.25">
      <c r="A32" s="50" t="s">
        <v>273</v>
      </c>
      <c r="B32" s="85">
        <v>2</v>
      </c>
      <c r="C32" s="86" t="s">
        <v>256</v>
      </c>
      <c r="D32" s="50" t="s">
        <v>36</v>
      </c>
      <c r="E32" s="50" t="s">
        <v>213</v>
      </c>
      <c r="F32" s="87" t="s">
        <v>144</v>
      </c>
      <c r="G32" s="86" t="s">
        <v>98</v>
      </c>
      <c r="H32" s="84">
        <v>0</v>
      </c>
      <c r="I32" s="84">
        <v>8</v>
      </c>
      <c r="J32" s="84">
        <v>0</v>
      </c>
      <c r="K32" s="85">
        <v>0</v>
      </c>
      <c r="L32" s="85">
        <v>0</v>
      </c>
      <c r="M32" s="85">
        <v>0</v>
      </c>
      <c r="N32" s="88">
        <v>3</v>
      </c>
      <c r="O32" s="85" t="s">
        <v>275</v>
      </c>
      <c r="P32" s="85" t="s">
        <v>81</v>
      </c>
      <c r="Q32" s="85" t="s">
        <v>136</v>
      </c>
      <c r="R32" s="50"/>
      <c r="S32" s="50"/>
    </row>
    <row r="33" spans="1:19" s="89" customFormat="1" x14ac:dyDescent="0.25">
      <c r="A33" s="129" t="s">
        <v>1</v>
      </c>
      <c r="B33" s="130"/>
      <c r="C33" s="130"/>
      <c r="D33" s="130"/>
      <c r="E33" s="130"/>
      <c r="F33" s="130"/>
      <c r="G33" s="131"/>
      <c r="H33" s="91">
        <f>SUM(H26:H32)</f>
        <v>84</v>
      </c>
      <c r="I33" s="91">
        <f t="shared" ref="I33:N33" si="2">SUM(I26:I32)</f>
        <v>8</v>
      </c>
      <c r="J33" s="91">
        <f t="shared" si="2"/>
        <v>0</v>
      </c>
      <c r="K33" s="91">
        <f t="shared" si="2"/>
        <v>0</v>
      </c>
      <c r="L33" s="91">
        <f t="shared" si="2"/>
        <v>0</v>
      </c>
      <c r="M33" s="91">
        <f t="shared" si="2"/>
        <v>0</v>
      </c>
      <c r="N33" s="91">
        <f t="shared" si="2"/>
        <v>32</v>
      </c>
      <c r="O33" s="94"/>
      <c r="P33" s="94"/>
      <c r="Q33" s="94"/>
      <c r="R33" s="93"/>
      <c r="S33" s="93"/>
    </row>
    <row r="34" spans="1:19" s="89" customFormat="1" ht="36" x14ac:dyDescent="0.25">
      <c r="A34" s="50" t="s">
        <v>273</v>
      </c>
      <c r="B34" s="85">
        <v>3</v>
      </c>
      <c r="C34" s="86" t="s">
        <v>259</v>
      </c>
      <c r="D34" s="50" t="s">
        <v>42</v>
      </c>
      <c r="E34" s="87" t="s">
        <v>218</v>
      </c>
      <c r="F34" s="50" t="s">
        <v>146</v>
      </c>
      <c r="G34" s="86" t="s">
        <v>104</v>
      </c>
      <c r="H34" s="84">
        <v>0</v>
      </c>
      <c r="I34" s="84">
        <v>12</v>
      </c>
      <c r="J34" s="84">
        <v>0</v>
      </c>
      <c r="K34" s="85">
        <v>0</v>
      </c>
      <c r="L34" s="84">
        <v>0</v>
      </c>
      <c r="M34" s="84">
        <v>0</v>
      </c>
      <c r="N34" s="90">
        <v>4</v>
      </c>
      <c r="O34" s="85" t="s">
        <v>275</v>
      </c>
      <c r="P34" s="85" t="s">
        <v>81</v>
      </c>
      <c r="Q34" s="88" t="s">
        <v>136</v>
      </c>
      <c r="R34" s="50"/>
      <c r="S34" s="50"/>
    </row>
    <row r="35" spans="1:19" s="89" customFormat="1" ht="36" x14ac:dyDescent="0.25">
      <c r="A35" s="50" t="s">
        <v>273</v>
      </c>
      <c r="B35" s="85">
        <v>3</v>
      </c>
      <c r="C35" s="86" t="s">
        <v>260</v>
      </c>
      <c r="D35" s="50" t="s">
        <v>46</v>
      </c>
      <c r="E35" s="87" t="s">
        <v>108</v>
      </c>
      <c r="F35" s="50" t="s">
        <v>147</v>
      </c>
      <c r="G35" s="86" t="s">
        <v>109</v>
      </c>
      <c r="H35" s="84">
        <v>12</v>
      </c>
      <c r="I35" s="84">
        <v>0</v>
      </c>
      <c r="J35" s="84">
        <v>0</v>
      </c>
      <c r="K35" s="85">
        <v>0</v>
      </c>
      <c r="L35" s="84">
        <v>0</v>
      </c>
      <c r="M35" s="84">
        <v>0</v>
      </c>
      <c r="N35" s="90">
        <v>3</v>
      </c>
      <c r="O35" s="88" t="s">
        <v>80</v>
      </c>
      <c r="P35" s="88" t="s">
        <v>81</v>
      </c>
      <c r="Q35" s="88" t="s">
        <v>136</v>
      </c>
      <c r="R35" s="50"/>
      <c r="S35" s="50"/>
    </row>
    <row r="36" spans="1:19" s="89" customFormat="1" ht="36" x14ac:dyDescent="0.25">
      <c r="A36" s="50" t="s">
        <v>273</v>
      </c>
      <c r="B36" s="85">
        <v>3</v>
      </c>
      <c r="C36" s="86" t="s">
        <v>261</v>
      </c>
      <c r="D36" s="50" t="s">
        <v>43</v>
      </c>
      <c r="E36" s="87" t="s">
        <v>221</v>
      </c>
      <c r="F36" s="50" t="s">
        <v>157</v>
      </c>
      <c r="G36" s="86" t="s">
        <v>91</v>
      </c>
      <c r="H36" s="84">
        <v>14</v>
      </c>
      <c r="I36" s="84">
        <v>0</v>
      </c>
      <c r="J36" s="84">
        <v>0</v>
      </c>
      <c r="K36" s="85">
        <v>0</v>
      </c>
      <c r="L36" s="84">
        <v>0</v>
      </c>
      <c r="M36" s="84">
        <v>0</v>
      </c>
      <c r="N36" s="90">
        <v>5</v>
      </c>
      <c r="O36" s="88" t="s">
        <v>80</v>
      </c>
      <c r="P36" s="85" t="s">
        <v>81</v>
      </c>
      <c r="Q36" s="88" t="s">
        <v>136</v>
      </c>
      <c r="R36" s="50"/>
      <c r="S36" s="50"/>
    </row>
    <row r="37" spans="1:19" s="89" customFormat="1" ht="36" x14ac:dyDescent="0.25">
      <c r="A37" s="50" t="s">
        <v>273</v>
      </c>
      <c r="B37" s="85">
        <v>3</v>
      </c>
      <c r="C37" s="86" t="s">
        <v>268</v>
      </c>
      <c r="D37" s="50" t="s">
        <v>237</v>
      </c>
      <c r="E37" s="87" t="s">
        <v>103</v>
      </c>
      <c r="F37" s="50" t="s">
        <v>142</v>
      </c>
      <c r="G37" s="86" t="s">
        <v>95</v>
      </c>
      <c r="H37" s="84">
        <v>0</v>
      </c>
      <c r="I37" s="84">
        <v>18</v>
      </c>
      <c r="J37" s="84">
        <v>0</v>
      </c>
      <c r="K37" s="85">
        <v>0</v>
      </c>
      <c r="L37" s="84">
        <v>0</v>
      </c>
      <c r="M37" s="84">
        <v>0</v>
      </c>
      <c r="N37" s="90">
        <v>6</v>
      </c>
      <c r="O37" s="85" t="s">
        <v>275</v>
      </c>
      <c r="P37" s="85" t="s">
        <v>81</v>
      </c>
      <c r="Q37" s="88" t="s">
        <v>136</v>
      </c>
      <c r="R37" s="50"/>
      <c r="S37" s="50"/>
    </row>
    <row r="38" spans="1:19" s="89" customFormat="1" x14ac:dyDescent="0.25">
      <c r="A38" s="50" t="s">
        <v>273</v>
      </c>
      <c r="B38" s="85">
        <v>3</v>
      </c>
      <c r="C38" s="86" t="s">
        <v>269</v>
      </c>
      <c r="D38" s="50" t="s">
        <v>45</v>
      </c>
      <c r="E38" s="87" t="s">
        <v>106</v>
      </c>
      <c r="F38" s="50" t="s">
        <v>152</v>
      </c>
      <c r="G38" s="86" t="s">
        <v>107</v>
      </c>
      <c r="H38" s="84">
        <v>12</v>
      </c>
      <c r="I38" s="84">
        <v>0</v>
      </c>
      <c r="J38" s="84">
        <v>0</v>
      </c>
      <c r="K38" s="85">
        <v>0</v>
      </c>
      <c r="L38" s="84">
        <v>0</v>
      </c>
      <c r="M38" s="84">
        <v>0</v>
      </c>
      <c r="N38" s="90">
        <v>6</v>
      </c>
      <c r="O38" s="85" t="s">
        <v>80</v>
      </c>
      <c r="P38" s="85" t="s">
        <v>81</v>
      </c>
      <c r="Q38" s="88" t="s">
        <v>136</v>
      </c>
      <c r="R38" s="50"/>
      <c r="S38" s="50"/>
    </row>
    <row r="39" spans="1:19" s="89" customFormat="1" ht="24" x14ac:dyDescent="0.25">
      <c r="A39" s="50" t="s">
        <v>273</v>
      </c>
      <c r="B39" s="85">
        <v>3</v>
      </c>
      <c r="C39" s="86" t="s">
        <v>270</v>
      </c>
      <c r="D39" s="50" t="s">
        <v>44</v>
      </c>
      <c r="E39" s="87" t="s">
        <v>105</v>
      </c>
      <c r="F39" s="50" t="s">
        <v>143</v>
      </c>
      <c r="G39" s="86" t="s">
        <v>96</v>
      </c>
      <c r="H39" s="84">
        <v>18</v>
      </c>
      <c r="I39" s="84">
        <v>0</v>
      </c>
      <c r="J39" s="84">
        <v>0</v>
      </c>
      <c r="K39" s="85">
        <v>0</v>
      </c>
      <c r="L39" s="84">
        <v>0</v>
      </c>
      <c r="M39" s="84">
        <v>0</v>
      </c>
      <c r="N39" s="90">
        <v>6</v>
      </c>
      <c r="O39" s="88" t="s">
        <v>80</v>
      </c>
      <c r="P39" s="85" t="s">
        <v>81</v>
      </c>
      <c r="Q39" s="88" t="s">
        <v>136</v>
      </c>
      <c r="R39" s="50"/>
      <c r="S39" s="50"/>
    </row>
    <row r="40" spans="1:19" s="89" customFormat="1" x14ac:dyDescent="0.25">
      <c r="A40" s="129" t="s">
        <v>1</v>
      </c>
      <c r="B40" s="130"/>
      <c r="C40" s="130"/>
      <c r="D40" s="130"/>
      <c r="E40" s="130"/>
      <c r="F40" s="130"/>
      <c r="G40" s="131"/>
      <c r="H40" s="91">
        <f>SUM(H34:H39)</f>
        <v>56</v>
      </c>
      <c r="I40" s="91">
        <f t="shared" ref="I40:N40" si="3">SUM(I34:I39)</f>
        <v>30</v>
      </c>
      <c r="J40" s="91">
        <f t="shared" si="3"/>
        <v>0</v>
      </c>
      <c r="K40" s="91">
        <f t="shared" si="3"/>
        <v>0</v>
      </c>
      <c r="L40" s="91">
        <f t="shared" si="3"/>
        <v>0</v>
      </c>
      <c r="M40" s="91">
        <f t="shared" si="3"/>
        <v>0</v>
      </c>
      <c r="N40" s="91">
        <f t="shared" si="3"/>
        <v>30</v>
      </c>
      <c r="O40" s="94"/>
      <c r="P40" s="94"/>
      <c r="Q40" s="94"/>
      <c r="R40" s="93"/>
      <c r="S40" s="93"/>
    </row>
    <row r="41" spans="1:19" s="89" customFormat="1" ht="24" x14ac:dyDescent="0.25">
      <c r="A41" s="50" t="s">
        <v>273</v>
      </c>
      <c r="B41" s="85">
        <v>4</v>
      </c>
      <c r="C41" s="50" t="s">
        <v>271</v>
      </c>
      <c r="D41" s="50" t="s">
        <v>110</v>
      </c>
      <c r="E41" s="50" t="s">
        <v>241</v>
      </c>
      <c r="F41" s="87" t="s">
        <v>157</v>
      </c>
      <c r="G41" s="86" t="s">
        <v>91</v>
      </c>
      <c r="H41" s="84">
        <v>0</v>
      </c>
      <c r="I41" s="84">
        <v>520</v>
      </c>
      <c r="J41" s="84">
        <v>0</v>
      </c>
      <c r="K41" s="84">
        <v>0</v>
      </c>
      <c r="L41" s="84">
        <v>0</v>
      </c>
      <c r="M41" s="84">
        <v>0</v>
      </c>
      <c r="N41" s="84">
        <v>30</v>
      </c>
      <c r="O41" s="85" t="s">
        <v>276</v>
      </c>
      <c r="P41" s="85" t="s">
        <v>81</v>
      </c>
      <c r="Q41" s="85" t="s">
        <v>136</v>
      </c>
      <c r="R41" s="50"/>
      <c r="S41" s="50"/>
    </row>
    <row r="42" spans="1:19" s="89" customFormat="1" x14ac:dyDescent="0.25">
      <c r="A42" s="136" t="s">
        <v>169</v>
      </c>
      <c r="B42" s="136"/>
      <c r="C42" s="136"/>
      <c r="D42" s="136"/>
      <c r="E42" s="136"/>
      <c r="F42" s="136"/>
      <c r="G42" s="136"/>
      <c r="H42" s="91">
        <f t="shared" ref="H42:N42" si="4">H21+H20+H33+H40+H41</f>
        <v>210</v>
      </c>
      <c r="I42" s="91">
        <f t="shared" si="4"/>
        <v>582</v>
      </c>
      <c r="J42" s="91">
        <f t="shared" si="4"/>
        <v>0</v>
      </c>
      <c r="K42" s="91">
        <f t="shared" si="4"/>
        <v>0</v>
      </c>
      <c r="L42" s="91">
        <f t="shared" si="4"/>
        <v>0</v>
      </c>
      <c r="M42" s="91">
        <f t="shared" si="4"/>
        <v>0</v>
      </c>
      <c r="N42" s="91">
        <f t="shared" si="4"/>
        <v>120</v>
      </c>
      <c r="O42" s="94"/>
      <c r="P42" s="94"/>
      <c r="Q42" s="94"/>
      <c r="R42" s="93"/>
      <c r="S42" s="93"/>
    </row>
    <row r="43" spans="1:19" s="89" customFormat="1" x14ac:dyDescent="0.25">
      <c r="B43" s="95"/>
      <c r="D43" s="22"/>
      <c r="E43" s="22"/>
      <c r="F43" s="22"/>
      <c r="G43" s="22"/>
      <c r="H43" s="96"/>
      <c r="I43" s="96"/>
      <c r="J43" s="96"/>
      <c r="K43" s="96"/>
      <c r="L43" s="96"/>
      <c r="M43" s="96"/>
      <c r="N43" s="97"/>
      <c r="O43" s="98"/>
      <c r="P43" s="98"/>
      <c r="Q43" s="98"/>
    </row>
    <row r="44" spans="1:19" s="89" customFormat="1" x14ac:dyDescent="0.25">
      <c r="A44" s="137" t="s">
        <v>47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9"/>
    </row>
    <row r="45" spans="1:19" s="89" customFormat="1" x14ac:dyDescent="0.25">
      <c r="A45" s="132" t="s">
        <v>158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</row>
    <row r="46" spans="1:19" s="89" customFormat="1" ht="24" x14ac:dyDescent="0.25">
      <c r="A46" s="50" t="s">
        <v>274</v>
      </c>
      <c r="B46" s="85">
        <v>2</v>
      </c>
      <c r="C46" s="86" t="s">
        <v>247</v>
      </c>
      <c r="D46" s="50" t="s">
        <v>124</v>
      </c>
      <c r="E46" s="50" t="s">
        <v>197</v>
      </c>
      <c r="F46" s="87" t="s">
        <v>142</v>
      </c>
      <c r="G46" s="86" t="s">
        <v>95</v>
      </c>
      <c r="H46" s="85">
        <v>14</v>
      </c>
      <c r="I46" s="84">
        <v>0</v>
      </c>
      <c r="J46" s="84">
        <v>0</v>
      </c>
      <c r="K46" s="85">
        <v>0</v>
      </c>
      <c r="L46" s="85">
        <v>0</v>
      </c>
      <c r="M46" s="85">
        <v>0</v>
      </c>
      <c r="N46" s="88">
        <v>5</v>
      </c>
      <c r="O46" s="85" t="s">
        <v>80</v>
      </c>
      <c r="P46" s="85" t="s">
        <v>81</v>
      </c>
      <c r="Q46" s="85" t="s">
        <v>136</v>
      </c>
      <c r="R46" s="50"/>
      <c r="S46" s="50"/>
    </row>
    <row r="47" spans="1:19" s="89" customFormat="1" ht="24" x14ac:dyDescent="0.25">
      <c r="A47" s="50" t="s">
        <v>274</v>
      </c>
      <c r="B47" s="85">
        <v>2</v>
      </c>
      <c r="C47" s="86" t="s">
        <v>249</v>
      </c>
      <c r="D47" s="50" t="s">
        <v>202</v>
      </c>
      <c r="E47" s="50" t="s">
        <v>111</v>
      </c>
      <c r="F47" s="87" t="s">
        <v>203</v>
      </c>
      <c r="G47" s="86" t="s">
        <v>112</v>
      </c>
      <c r="H47" s="85">
        <v>8</v>
      </c>
      <c r="I47" s="84">
        <v>0</v>
      </c>
      <c r="J47" s="84">
        <v>0</v>
      </c>
      <c r="K47" s="85">
        <v>0</v>
      </c>
      <c r="L47" s="85">
        <v>0</v>
      </c>
      <c r="M47" s="85">
        <v>0</v>
      </c>
      <c r="N47" s="88">
        <v>3</v>
      </c>
      <c r="O47" s="85" t="s">
        <v>80</v>
      </c>
      <c r="P47" s="85" t="s">
        <v>81</v>
      </c>
      <c r="Q47" s="85" t="s">
        <v>136</v>
      </c>
      <c r="R47" s="50"/>
      <c r="S47" s="50"/>
    </row>
    <row r="48" spans="1:19" s="89" customFormat="1" x14ac:dyDescent="0.25">
      <c r="A48" s="50" t="s">
        <v>274</v>
      </c>
      <c r="B48" s="85">
        <v>2</v>
      </c>
      <c r="C48" s="86" t="s">
        <v>252</v>
      </c>
      <c r="D48" s="50" t="s">
        <v>132</v>
      </c>
      <c r="E48" s="50" t="s">
        <v>119</v>
      </c>
      <c r="F48" s="87" t="s">
        <v>139</v>
      </c>
      <c r="G48" s="86" t="s">
        <v>79</v>
      </c>
      <c r="H48" s="84">
        <v>12</v>
      </c>
      <c r="I48" s="84">
        <v>0</v>
      </c>
      <c r="J48" s="84">
        <v>0</v>
      </c>
      <c r="K48" s="85">
        <v>0</v>
      </c>
      <c r="L48" s="85">
        <v>0</v>
      </c>
      <c r="M48" s="85">
        <v>0</v>
      </c>
      <c r="N48" s="88">
        <v>4</v>
      </c>
      <c r="O48" s="85" t="s">
        <v>80</v>
      </c>
      <c r="P48" s="85" t="s">
        <v>81</v>
      </c>
      <c r="Q48" s="85" t="s">
        <v>136</v>
      </c>
      <c r="R48" s="50"/>
      <c r="S48" s="50"/>
    </row>
    <row r="49" spans="1:19" s="89" customFormat="1" x14ac:dyDescent="0.25">
      <c r="A49" s="50" t="s">
        <v>274</v>
      </c>
      <c r="B49" s="85">
        <v>2</v>
      </c>
      <c r="C49" s="86" t="s">
        <v>253</v>
      </c>
      <c r="D49" s="50" t="s">
        <v>40</v>
      </c>
      <c r="E49" s="50" t="s">
        <v>101</v>
      </c>
      <c r="F49" s="87" t="s">
        <v>145</v>
      </c>
      <c r="G49" s="86" t="s">
        <v>102</v>
      </c>
      <c r="H49" s="84">
        <v>18</v>
      </c>
      <c r="I49" s="84">
        <v>0</v>
      </c>
      <c r="J49" s="84">
        <v>0</v>
      </c>
      <c r="K49" s="85">
        <v>0</v>
      </c>
      <c r="L49" s="85">
        <v>0</v>
      </c>
      <c r="M49" s="85">
        <v>0</v>
      </c>
      <c r="N49" s="88">
        <v>6</v>
      </c>
      <c r="O49" s="85" t="s">
        <v>80</v>
      </c>
      <c r="P49" s="85" t="s">
        <v>81</v>
      </c>
      <c r="Q49" s="85" t="s">
        <v>136</v>
      </c>
      <c r="R49" s="50"/>
      <c r="S49" s="50"/>
    </row>
    <row r="50" spans="1:19" s="89" customFormat="1" ht="24" x14ac:dyDescent="0.25">
      <c r="A50" s="50" t="s">
        <v>274</v>
      </c>
      <c r="B50" s="85">
        <v>2</v>
      </c>
      <c r="C50" s="86" t="s">
        <v>254</v>
      </c>
      <c r="D50" s="50" t="s">
        <v>38</v>
      </c>
      <c r="E50" s="50" t="s">
        <v>97</v>
      </c>
      <c r="F50" s="87" t="s">
        <v>140</v>
      </c>
      <c r="G50" s="86" t="s">
        <v>83</v>
      </c>
      <c r="H50" s="85">
        <v>14</v>
      </c>
      <c r="I50" s="84">
        <v>0</v>
      </c>
      <c r="J50" s="84">
        <v>0</v>
      </c>
      <c r="K50" s="85">
        <v>0</v>
      </c>
      <c r="L50" s="85">
        <v>0</v>
      </c>
      <c r="M50" s="85">
        <v>0</v>
      </c>
      <c r="N50" s="88">
        <v>5</v>
      </c>
      <c r="O50" s="85" t="s">
        <v>80</v>
      </c>
      <c r="P50" s="85" t="s">
        <v>81</v>
      </c>
      <c r="Q50" s="85" t="s">
        <v>136</v>
      </c>
      <c r="R50" s="50"/>
      <c r="S50" s="50"/>
    </row>
    <row r="51" spans="1:19" s="89" customFormat="1" x14ac:dyDescent="0.25">
      <c r="A51" s="50" t="s">
        <v>274</v>
      </c>
      <c r="B51" s="85">
        <v>2</v>
      </c>
      <c r="C51" s="86" t="s">
        <v>255</v>
      </c>
      <c r="D51" s="50" t="s">
        <v>39</v>
      </c>
      <c r="E51" s="50" t="s">
        <v>99</v>
      </c>
      <c r="F51" s="87" t="s">
        <v>148</v>
      </c>
      <c r="G51" s="86" t="s">
        <v>100</v>
      </c>
      <c r="H51" s="84">
        <v>14</v>
      </c>
      <c r="I51" s="84">
        <v>0</v>
      </c>
      <c r="J51" s="84">
        <v>0</v>
      </c>
      <c r="K51" s="85">
        <v>0</v>
      </c>
      <c r="L51" s="85">
        <v>0</v>
      </c>
      <c r="M51" s="85">
        <v>0</v>
      </c>
      <c r="N51" s="88">
        <v>5</v>
      </c>
      <c r="O51" s="85" t="s">
        <v>80</v>
      </c>
      <c r="P51" s="85" t="s">
        <v>81</v>
      </c>
      <c r="Q51" s="85" t="s">
        <v>136</v>
      </c>
      <c r="R51" s="50"/>
      <c r="S51" s="50"/>
    </row>
    <row r="52" spans="1:19" s="89" customFormat="1" ht="36" x14ac:dyDescent="0.25">
      <c r="A52" s="50" t="s">
        <v>274</v>
      </c>
      <c r="B52" s="85">
        <v>2</v>
      </c>
      <c r="C52" s="86" t="s">
        <v>256</v>
      </c>
      <c r="D52" s="50" t="s">
        <v>36</v>
      </c>
      <c r="E52" s="50" t="s">
        <v>213</v>
      </c>
      <c r="F52" s="87" t="s">
        <v>144</v>
      </c>
      <c r="G52" s="86" t="s">
        <v>98</v>
      </c>
      <c r="H52" s="84">
        <v>0</v>
      </c>
      <c r="I52" s="84">
        <v>8</v>
      </c>
      <c r="J52" s="84">
        <v>0</v>
      </c>
      <c r="K52" s="85">
        <v>0</v>
      </c>
      <c r="L52" s="85">
        <v>0</v>
      </c>
      <c r="M52" s="85">
        <v>0</v>
      </c>
      <c r="N52" s="88">
        <v>3</v>
      </c>
      <c r="O52" s="85" t="s">
        <v>275</v>
      </c>
      <c r="P52" s="85" t="s">
        <v>81</v>
      </c>
      <c r="Q52" s="85" t="s">
        <v>136</v>
      </c>
      <c r="R52" s="50"/>
      <c r="S52" s="50"/>
    </row>
    <row r="53" spans="1:19" s="89" customFormat="1" x14ac:dyDescent="0.25">
      <c r="A53" s="129" t="s">
        <v>1</v>
      </c>
      <c r="B53" s="130"/>
      <c r="C53" s="130"/>
      <c r="D53" s="130"/>
      <c r="E53" s="130"/>
      <c r="F53" s="130"/>
      <c r="G53" s="131"/>
      <c r="H53" s="92">
        <f>SUM(H46:H52)</f>
        <v>80</v>
      </c>
      <c r="I53" s="92">
        <f t="shared" ref="I53:N53" si="5">SUM(I46:I52)</f>
        <v>8</v>
      </c>
      <c r="J53" s="92">
        <f t="shared" si="5"/>
        <v>0</v>
      </c>
      <c r="K53" s="92">
        <f t="shared" si="5"/>
        <v>0</v>
      </c>
      <c r="L53" s="92">
        <f t="shared" si="5"/>
        <v>0</v>
      </c>
      <c r="M53" s="92">
        <f t="shared" si="5"/>
        <v>0</v>
      </c>
      <c r="N53" s="92">
        <f t="shared" si="5"/>
        <v>31</v>
      </c>
      <c r="O53" s="94"/>
      <c r="P53" s="94"/>
      <c r="Q53" s="94"/>
      <c r="R53" s="93"/>
      <c r="S53" s="93"/>
    </row>
    <row r="54" spans="1:19" s="89" customFormat="1" x14ac:dyDescent="0.25">
      <c r="A54" s="50" t="s">
        <v>274</v>
      </c>
      <c r="B54" s="85">
        <v>3</v>
      </c>
      <c r="C54" s="86" t="s">
        <v>257</v>
      </c>
      <c r="D54" s="50" t="s">
        <v>51</v>
      </c>
      <c r="E54" s="87" t="s">
        <v>114</v>
      </c>
      <c r="F54" s="50" t="s">
        <v>149</v>
      </c>
      <c r="G54" s="86" t="s">
        <v>115</v>
      </c>
      <c r="H54" s="84">
        <v>18</v>
      </c>
      <c r="I54" s="84">
        <v>0</v>
      </c>
      <c r="J54" s="84">
        <v>0</v>
      </c>
      <c r="K54" s="85">
        <v>0</v>
      </c>
      <c r="L54" s="84">
        <v>0</v>
      </c>
      <c r="M54" s="84">
        <v>0</v>
      </c>
      <c r="N54" s="90">
        <v>6</v>
      </c>
      <c r="O54" s="88" t="s">
        <v>80</v>
      </c>
      <c r="P54" s="85" t="s">
        <v>81</v>
      </c>
      <c r="Q54" s="88" t="s">
        <v>136</v>
      </c>
      <c r="R54" s="50"/>
      <c r="S54" s="50"/>
    </row>
    <row r="55" spans="1:19" s="89" customFormat="1" ht="24" x14ac:dyDescent="0.25">
      <c r="A55" s="50" t="s">
        <v>274</v>
      </c>
      <c r="B55" s="85">
        <v>3</v>
      </c>
      <c r="C55" s="86" t="s">
        <v>258</v>
      </c>
      <c r="D55" s="50" t="s">
        <v>50</v>
      </c>
      <c r="E55" s="87" t="s">
        <v>113</v>
      </c>
      <c r="F55" s="50" t="s">
        <v>148</v>
      </c>
      <c r="G55" s="86" t="s">
        <v>100</v>
      </c>
      <c r="H55" s="90">
        <v>18</v>
      </c>
      <c r="I55" s="84">
        <v>0</v>
      </c>
      <c r="J55" s="84">
        <v>0</v>
      </c>
      <c r="K55" s="85">
        <v>0</v>
      </c>
      <c r="L55" s="84">
        <v>0</v>
      </c>
      <c r="M55" s="84">
        <v>0</v>
      </c>
      <c r="N55" s="90">
        <v>6</v>
      </c>
      <c r="O55" s="88" t="s">
        <v>80</v>
      </c>
      <c r="P55" s="85" t="s">
        <v>81</v>
      </c>
      <c r="Q55" s="88" t="s">
        <v>136</v>
      </c>
      <c r="R55" s="50"/>
      <c r="S55" s="50"/>
    </row>
    <row r="56" spans="1:19" s="89" customFormat="1" ht="24" x14ac:dyDescent="0.25">
      <c r="A56" s="50" t="s">
        <v>274</v>
      </c>
      <c r="B56" s="85">
        <v>3</v>
      </c>
      <c r="C56" s="86" t="s">
        <v>265</v>
      </c>
      <c r="D56" s="50" t="s">
        <v>231</v>
      </c>
      <c r="E56" s="87" t="s">
        <v>117</v>
      </c>
      <c r="F56" s="50" t="s">
        <v>147</v>
      </c>
      <c r="G56" s="86" t="s">
        <v>109</v>
      </c>
      <c r="H56" s="84">
        <v>12</v>
      </c>
      <c r="I56" s="84">
        <v>0</v>
      </c>
      <c r="J56" s="84">
        <v>0</v>
      </c>
      <c r="K56" s="85">
        <v>0</v>
      </c>
      <c r="L56" s="84">
        <v>0</v>
      </c>
      <c r="M56" s="84">
        <v>0</v>
      </c>
      <c r="N56" s="90">
        <v>4</v>
      </c>
      <c r="O56" s="85" t="s">
        <v>80</v>
      </c>
      <c r="P56" s="85" t="s">
        <v>81</v>
      </c>
      <c r="Q56" s="88" t="s">
        <v>136</v>
      </c>
      <c r="R56" s="50"/>
      <c r="S56" s="50"/>
    </row>
    <row r="57" spans="1:19" s="89" customFormat="1" ht="36" x14ac:dyDescent="0.25">
      <c r="A57" s="50" t="s">
        <v>274</v>
      </c>
      <c r="B57" s="85">
        <v>3</v>
      </c>
      <c r="C57" s="86" t="s">
        <v>266</v>
      </c>
      <c r="D57" s="50" t="s">
        <v>233</v>
      </c>
      <c r="E57" s="87" t="s">
        <v>116</v>
      </c>
      <c r="F57" s="50" t="s">
        <v>149</v>
      </c>
      <c r="G57" s="86" t="s">
        <v>115</v>
      </c>
      <c r="H57" s="84">
        <v>12</v>
      </c>
      <c r="I57" s="84">
        <v>0</v>
      </c>
      <c r="J57" s="84">
        <v>0</v>
      </c>
      <c r="K57" s="85">
        <v>0</v>
      </c>
      <c r="L57" s="84">
        <v>0</v>
      </c>
      <c r="M57" s="84">
        <v>0</v>
      </c>
      <c r="N57" s="90">
        <v>4</v>
      </c>
      <c r="O57" s="85" t="s">
        <v>80</v>
      </c>
      <c r="P57" s="85" t="s">
        <v>81</v>
      </c>
      <c r="Q57" s="88" t="s">
        <v>136</v>
      </c>
      <c r="R57" s="50"/>
      <c r="S57" s="50"/>
    </row>
    <row r="58" spans="1:19" s="89" customFormat="1" ht="24" x14ac:dyDescent="0.25">
      <c r="A58" s="50" t="s">
        <v>274</v>
      </c>
      <c r="B58" s="85">
        <v>3</v>
      </c>
      <c r="C58" s="86" t="s">
        <v>267</v>
      </c>
      <c r="D58" s="50" t="s">
        <v>49</v>
      </c>
      <c r="E58" s="87" t="s">
        <v>235</v>
      </c>
      <c r="F58" s="50" t="s">
        <v>203</v>
      </c>
      <c r="G58" s="86" t="s">
        <v>112</v>
      </c>
      <c r="H58" s="84">
        <v>0</v>
      </c>
      <c r="I58" s="84">
        <v>14</v>
      </c>
      <c r="J58" s="84">
        <v>0</v>
      </c>
      <c r="K58" s="85">
        <v>0</v>
      </c>
      <c r="L58" s="84">
        <v>0</v>
      </c>
      <c r="M58" s="84">
        <v>0</v>
      </c>
      <c r="N58" s="90">
        <v>5</v>
      </c>
      <c r="O58" s="85" t="s">
        <v>275</v>
      </c>
      <c r="P58" s="85" t="s">
        <v>81</v>
      </c>
      <c r="Q58" s="88" t="s">
        <v>136</v>
      </c>
      <c r="R58" s="50"/>
      <c r="S58" s="50"/>
    </row>
    <row r="59" spans="1:19" s="89" customFormat="1" ht="36" x14ac:dyDescent="0.25">
      <c r="A59" s="50" t="s">
        <v>274</v>
      </c>
      <c r="B59" s="85">
        <v>3</v>
      </c>
      <c r="C59" s="86" t="s">
        <v>268</v>
      </c>
      <c r="D59" s="50" t="s">
        <v>237</v>
      </c>
      <c r="E59" s="87" t="s">
        <v>103</v>
      </c>
      <c r="F59" s="50" t="s">
        <v>142</v>
      </c>
      <c r="G59" s="86" t="s">
        <v>95</v>
      </c>
      <c r="H59" s="84">
        <v>0</v>
      </c>
      <c r="I59" s="84">
        <v>18</v>
      </c>
      <c r="J59" s="84">
        <v>0</v>
      </c>
      <c r="K59" s="85">
        <v>0</v>
      </c>
      <c r="L59" s="84">
        <v>0</v>
      </c>
      <c r="M59" s="84">
        <v>0</v>
      </c>
      <c r="N59" s="90">
        <v>6</v>
      </c>
      <c r="O59" s="85" t="s">
        <v>275</v>
      </c>
      <c r="P59" s="85" t="s">
        <v>81</v>
      </c>
      <c r="Q59" s="88" t="s">
        <v>136</v>
      </c>
      <c r="R59" s="50"/>
      <c r="S59" s="50"/>
    </row>
    <row r="60" spans="1:19" s="89" customFormat="1" x14ac:dyDescent="0.25">
      <c r="A60" s="128" t="s">
        <v>1</v>
      </c>
      <c r="B60" s="128"/>
      <c r="C60" s="128"/>
      <c r="D60" s="128"/>
      <c r="E60" s="128"/>
      <c r="F60" s="128"/>
      <c r="G60" s="128"/>
      <c r="H60" s="91">
        <f>SUM(H54:H59)</f>
        <v>60</v>
      </c>
      <c r="I60" s="91">
        <f t="shared" ref="I60:N60" si="6">SUM(I54:I59)</f>
        <v>32</v>
      </c>
      <c r="J60" s="91">
        <f t="shared" si="6"/>
        <v>0</v>
      </c>
      <c r="K60" s="91">
        <f t="shared" si="6"/>
        <v>0</v>
      </c>
      <c r="L60" s="91">
        <f t="shared" si="6"/>
        <v>0</v>
      </c>
      <c r="M60" s="91">
        <f t="shared" si="6"/>
        <v>0</v>
      </c>
      <c r="N60" s="91">
        <f t="shared" si="6"/>
        <v>31</v>
      </c>
      <c r="O60" s="94"/>
      <c r="P60" s="94"/>
      <c r="Q60" s="94"/>
      <c r="R60" s="93"/>
      <c r="S60" s="93"/>
    </row>
    <row r="61" spans="1:19" s="89" customFormat="1" ht="24" x14ac:dyDescent="0.25">
      <c r="A61" s="50" t="s">
        <v>274</v>
      </c>
      <c r="B61" s="85">
        <v>4</v>
      </c>
      <c r="C61" s="50" t="s">
        <v>271</v>
      </c>
      <c r="D61" s="50" t="s">
        <v>110</v>
      </c>
      <c r="E61" s="50" t="s">
        <v>241</v>
      </c>
      <c r="F61" s="87" t="s">
        <v>157</v>
      </c>
      <c r="G61" s="86" t="s">
        <v>91</v>
      </c>
      <c r="H61" s="84">
        <v>0</v>
      </c>
      <c r="I61" s="84">
        <v>520</v>
      </c>
      <c r="J61" s="84">
        <v>0</v>
      </c>
      <c r="K61" s="84">
        <v>0</v>
      </c>
      <c r="L61" s="84">
        <v>0</v>
      </c>
      <c r="M61" s="84">
        <v>0</v>
      </c>
      <c r="N61" s="84">
        <v>30</v>
      </c>
      <c r="O61" s="85" t="s">
        <v>276</v>
      </c>
      <c r="P61" s="85" t="s">
        <v>81</v>
      </c>
      <c r="Q61" s="85" t="s">
        <v>136</v>
      </c>
      <c r="R61" s="50"/>
      <c r="S61" s="50"/>
    </row>
    <row r="62" spans="1:19" s="89" customFormat="1" x14ac:dyDescent="0.25">
      <c r="A62" s="136" t="s">
        <v>170</v>
      </c>
      <c r="B62" s="136"/>
      <c r="C62" s="136"/>
      <c r="D62" s="136"/>
      <c r="E62" s="136"/>
      <c r="F62" s="136"/>
      <c r="G62" s="136"/>
      <c r="H62" s="91">
        <f t="shared" ref="H62:N62" si="7">H61+H60+H53+H21</f>
        <v>210</v>
      </c>
      <c r="I62" s="91">
        <f t="shared" si="7"/>
        <v>576</v>
      </c>
      <c r="J62" s="91">
        <f t="shared" si="7"/>
        <v>0</v>
      </c>
      <c r="K62" s="91">
        <f t="shared" si="7"/>
        <v>0</v>
      </c>
      <c r="L62" s="91">
        <f t="shared" si="7"/>
        <v>0</v>
      </c>
      <c r="M62" s="91">
        <f t="shared" si="7"/>
        <v>0</v>
      </c>
      <c r="N62" s="91">
        <f t="shared" si="7"/>
        <v>120</v>
      </c>
      <c r="O62" s="94"/>
      <c r="P62" s="94"/>
      <c r="Q62" s="94"/>
      <c r="R62" s="93"/>
      <c r="S62" s="93"/>
    </row>
    <row r="63" spans="1:19" s="89" customFormat="1" x14ac:dyDescent="0.25">
      <c r="B63" s="95"/>
      <c r="D63" s="22"/>
      <c r="E63" s="22"/>
      <c r="F63" s="22"/>
      <c r="G63" s="22"/>
      <c r="H63" s="96"/>
      <c r="I63" s="96"/>
      <c r="J63" s="96"/>
      <c r="K63" s="96"/>
      <c r="L63" s="96"/>
      <c r="M63" s="96"/>
      <c r="N63" s="97"/>
      <c r="O63" s="98"/>
      <c r="P63" s="98"/>
      <c r="Q63" s="98"/>
    </row>
    <row r="64" spans="1:19" s="89" customFormat="1" x14ac:dyDescent="0.25">
      <c r="A64" s="137" t="s">
        <v>52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9"/>
    </row>
    <row r="65" spans="1:19" s="89" customFormat="1" x14ac:dyDescent="0.25">
      <c r="A65" s="132" t="s">
        <v>159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</row>
    <row r="66" spans="1:19" s="89" customFormat="1" ht="24" x14ac:dyDescent="0.25">
      <c r="A66" s="50" t="s">
        <v>245</v>
      </c>
      <c r="B66" s="85">
        <v>2</v>
      </c>
      <c r="C66" s="86" t="s">
        <v>247</v>
      </c>
      <c r="D66" s="50" t="s">
        <v>124</v>
      </c>
      <c r="E66" s="50" t="s">
        <v>197</v>
      </c>
      <c r="F66" s="87" t="s">
        <v>142</v>
      </c>
      <c r="G66" s="86" t="s">
        <v>95</v>
      </c>
      <c r="H66" s="85">
        <v>14</v>
      </c>
      <c r="I66" s="84">
        <v>0</v>
      </c>
      <c r="J66" s="84">
        <v>0</v>
      </c>
      <c r="K66" s="85">
        <v>0</v>
      </c>
      <c r="L66" s="85">
        <v>0</v>
      </c>
      <c r="M66" s="85">
        <v>0</v>
      </c>
      <c r="N66" s="88">
        <v>5</v>
      </c>
      <c r="O66" s="85" t="s">
        <v>80</v>
      </c>
      <c r="P66" s="85" t="s">
        <v>81</v>
      </c>
      <c r="Q66" s="85" t="s">
        <v>136</v>
      </c>
      <c r="R66" s="50"/>
      <c r="S66" s="50"/>
    </row>
    <row r="67" spans="1:19" s="89" customFormat="1" ht="24" x14ac:dyDescent="0.25">
      <c r="A67" s="50" t="s">
        <v>245</v>
      </c>
      <c r="B67" s="85">
        <v>2</v>
      </c>
      <c r="C67" s="86" t="s">
        <v>248</v>
      </c>
      <c r="D67" s="50" t="s">
        <v>199</v>
      </c>
      <c r="E67" s="50" t="s">
        <v>200</v>
      </c>
      <c r="F67" s="87" t="s">
        <v>150</v>
      </c>
      <c r="G67" s="86" t="s">
        <v>118</v>
      </c>
      <c r="H67" s="84">
        <v>8</v>
      </c>
      <c r="I67" s="84">
        <v>0</v>
      </c>
      <c r="J67" s="84">
        <v>0</v>
      </c>
      <c r="K67" s="85">
        <v>0</v>
      </c>
      <c r="L67" s="85">
        <v>0</v>
      </c>
      <c r="M67" s="85">
        <v>0</v>
      </c>
      <c r="N67" s="88">
        <v>3</v>
      </c>
      <c r="O67" s="85" t="s">
        <v>80</v>
      </c>
      <c r="P67" s="85" t="s">
        <v>81</v>
      </c>
      <c r="Q67" s="85" t="s">
        <v>136</v>
      </c>
      <c r="R67" s="50"/>
      <c r="S67" s="50"/>
    </row>
    <row r="68" spans="1:19" s="89" customFormat="1" ht="24" x14ac:dyDescent="0.25">
      <c r="A68" s="50" t="s">
        <v>245</v>
      </c>
      <c r="B68" s="85">
        <v>2</v>
      </c>
      <c r="C68" s="86" t="s">
        <v>251</v>
      </c>
      <c r="D68" s="50" t="s">
        <v>48</v>
      </c>
      <c r="E68" s="50" t="s">
        <v>206</v>
      </c>
      <c r="F68" s="87" t="s">
        <v>145</v>
      </c>
      <c r="G68" s="86" t="s">
        <v>102</v>
      </c>
      <c r="H68" s="84">
        <v>0</v>
      </c>
      <c r="I68" s="84">
        <v>12</v>
      </c>
      <c r="J68" s="84">
        <v>0</v>
      </c>
      <c r="K68" s="85">
        <v>0</v>
      </c>
      <c r="L68" s="85">
        <v>0</v>
      </c>
      <c r="M68" s="85">
        <v>0</v>
      </c>
      <c r="N68" s="88">
        <v>4</v>
      </c>
      <c r="O68" s="85" t="s">
        <v>275</v>
      </c>
      <c r="P68" s="85" t="s">
        <v>81</v>
      </c>
      <c r="Q68" s="85" t="s">
        <v>136</v>
      </c>
      <c r="R68" s="50"/>
      <c r="S68" s="50"/>
    </row>
    <row r="69" spans="1:19" s="89" customFormat="1" x14ac:dyDescent="0.25">
      <c r="A69" s="50" t="s">
        <v>245</v>
      </c>
      <c r="B69" s="85">
        <v>2</v>
      </c>
      <c r="C69" s="86" t="s">
        <v>252</v>
      </c>
      <c r="D69" s="50" t="s">
        <v>132</v>
      </c>
      <c r="E69" s="50" t="s">
        <v>119</v>
      </c>
      <c r="F69" s="87" t="s">
        <v>139</v>
      </c>
      <c r="G69" s="86" t="s">
        <v>79</v>
      </c>
      <c r="H69" s="84">
        <v>12</v>
      </c>
      <c r="I69" s="84">
        <v>0</v>
      </c>
      <c r="J69" s="84">
        <v>0</v>
      </c>
      <c r="K69" s="85">
        <v>0</v>
      </c>
      <c r="L69" s="85">
        <v>0</v>
      </c>
      <c r="M69" s="85">
        <v>0</v>
      </c>
      <c r="N69" s="88">
        <v>4</v>
      </c>
      <c r="O69" s="85" t="s">
        <v>80</v>
      </c>
      <c r="P69" s="85" t="s">
        <v>81</v>
      </c>
      <c r="Q69" s="85" t="s">
        <v>136</v>
      </c>
      <c r="R69" s="50"/>
      <c r="S69" s="50"/>
    </row>
    <row r="70" spans="1:19" s="89" customFormat="1" x14ac:dyDescent="0.25">
      <c r="A70" s="50" t="s">
        <v>245</v>
      </c>
      <c r="B70" s="85">
        <v>2</v>
      </c>
      <c r="C70" s="86" t="s">
        <v>253</v>
      </c>
      <c r="D70" s="50" t="s">
        <v>40</v>
      </c>
      <c r="E70" s="50" t="s">
        <v>101</v>
      </c>
      <c r="F70" s="87" t="s">
        <v>145</v>
      </c>
      <c r="G70" s="86" t="s">
        <v>102</v>
      </c>
      <c r="H70" s="84">
        <v>18</v>
      </c>
      <c r="I70" s="84">
        <v>0</v>
      </c>
      <c r="J70" s="84">
        <v>0</v>
      </c>
      <c r="K70" s="85">
        <v>0</v>
      </c>
      <c r="L70" s="85">
        <v>0</v>
      </c>
      <c r="M70" s="85">
        <v>0</v>
      </c>
      <c r="N70" s="88">
        <v>6</v>
      </c>
      <c r="O70" s="85" t="s">
        <v>80</v>
      </c>
      <c r="P70" s="85" t="s">
        <v>81</v>
      </c>
      <c r="Q70" s="85" t="s">
        <v>136</v>
      </c>
      <c r="R70" s="50"/>
      <c r="S70" s="50"/>
    </row>
    <row r="71" spans="1:19" s="89" customFormat="1" ht="24" x14ac:dyDescent="0.25">
      <c r="A71" s="50" t="s">
        <v>245</v>
      </c>
      <c r="B71" s="85">
        <v>2</v>
      </c>
      <c r="C71" s="86" t="s">
        <v>254</v>
      </c>
      <c r="D71" s="50" t="s">
        <v>38</v>
      </c>
      <c r="E71" s="50" t="s">
        <v>97</v>
      </c>
      <c r="F71" s="87" t="s">
        <v>140</v>
      </c>
      <c r="G71" s="86" t="s">
        <v>83</v>
      </c>
      <c r="H71" s="85">
        <v>14</v>
      </c>
      <c r="I71" s="84">
        <v>0</v>
      </c>
      <c r="J71" s="84">
        <v>0</v>
      </c>
      <c r="K71" s="85">
        <v>0</v>
      </c>
      <c r="L71" s="85">
        <v>0</v>
      </c>
      <c r="M71" s="85">
        <v>0</v>
      </c>
      <c r="N71" s="88">
        <v>5</v>
      </c>
      <c r="O71" s="85" t="s">
        <v>80</v>
      </c>
      <c r="P71" s="85" t="s">
        <v>81</v>
      </c>
      <c r="Q71" s="85" t="s">
        <v>136</v>
      </c>
      <c r="R71" s="50"/>
      <c r="S71" s="50"/>
    </row>
    <row r="72" spans="1:19" s="89" customFormat="1" x14ac:dyDescent="0.25">
      <c r="A72" s="50" t="s">
        <v>245</v>
      </c>
      <c r="B72" s="85">
        <v>2</v>
      </c>
      <c r="C72" s="86" t="s">
        <v>255</v>
      </c>
      <c r="D72" s="50" t="s">
        <v>39</v>
      </c>
      <c r="E72" s="50" t="s">
        <v>99</v>
      </c>
      <c r="F72" s="87" t="s">
        <v>148</v>
      </c>
      <c r="G72" s="86" t="s">
        <v>100</v>
      </c>
      <c r="H72" s="84">
        <v>14</v>
      </c>
      <c r="I72" s="84">
        <v>0</v>
      </c>
      <c r="J72" s="84">
        <v>0</v>
      </c>
      <c r="K72" s="85">
        <v>0</v>
      </c>
      <c r="L72" s="85">
        <v>0</v>
      </c>
      <c r="M72" s="85">
        <v>0</v>
      </c>
      <c r="N72" s="88">
        <v>5</v>
      </c>
      <c r="O72" s="85" t="s">
        <v>80</v>
      </c>
      <c r="P72" s="85" t="s">
        <v>81</v>
      </c>
      <c r="Q72" s="85" t="s">
        <v>136</v>
      </c>
      <c r="R72" s="50"/>
      <c r="S72" s="50"/>
    </row>
    <row r="73" spans="1:19" s="89" customFormat="1" x14ac:dyDescent="0.25">
      <c r="A73" s="129" t="s">
        <v>1</v>
      </c>
      <c r="B73" s="130"/>
      <c r="C73" s="130"/>
      <c r="D73" s="130"/>
      <c r="E73" s="130"/>
      <c r="F73" s="130"/>
      <c r="G73" s="131"/>
      <c r="H73" s="92">
        <f>SUM(H66:H72)</f>
        <v>80</v>
      </c>
      <c r="I73" s="92">
        <f t="shared" ref="I73:N73" si="8">SUM(I66:I72)</f>
        <v>12</v>
      </c>
      <c r="J73" s="92">
        <f t="shared" si="8"/>
        <v>0</v>
      </c>
      <c r="K73" s="92">
        <f t="shared" si="8"/>
        <v>0</v>
      </c>
      <c r="L73" s="92">
        <f t="shared" si="8"/>
        <v>0</v>
      </c>
      <c r="M73" s="92">
        <f t="shared" si="8"/>
        <v>0</v>
      </c>
      <c r="N73" s="92">
        <f t="shared" si="8"/>
        <v>32</v>
      </c>
      <c r="O73" s="94"/>
      <c r="P73" s="94"/>
      <c r="Q73" s="94"/>
      <c r="R73" s="93"/>
      <c r="S73" s="93"/>
    </row>
    <row r="74" spans="1:19" s="89" customFormat="1" ht="24" x14ac:dyDescent="0.25">
      <c r="A74" s="50" t="s">
        <v>245</v>
      </c>
      <c r="B74" s="85">
        <v>3</v>
      </c>
      <c r="C74" s="86" t="s">
        <v>258</v>
      </c>
      <c r="D74" s="50" t="s">
        <v>50</v>
      </c>
      <c r="E74" s="87" t="s">
        <v>113</v>
      </c>
      <c r="F74" s="50" t="s">
        <v>148</v>
      </c>
      <c r="G74" s="86" t="s">
        <v>100</v>
      </c>
      <c r="H74" s="88">
        <v>14</v>
      </c>
      <c r="I74" s="84">
        <v>0</v>
      </c>
      <c r="J74" s="84">
        <v>0</v>
      </c>
      <c r="K74" s="85">
        <v>0</v>
      </c>
      <c r="L74" s="84">
        <v>0</v>
      </c>
      <c r="M74" s="84">
        <v>0</v>
      </c>
      <c r="N74" s="90">
        <v>6</v>
      </c>
      <c r="O74" s="88" t="s">
        <v>80</v>
      </c>
      <c r="P74" s="85" t="s">
        <v>81</v>
      </c>
      <c r="Q74" s="88" t="s">
        <v>136</v>
      </c>
      <c r="R74" s="50"/>
      <c r="S74" s="50"/>
    </row>
    <row r="75" spans="1:19" s="89" customFormat="1" ht="24" x14ac:dyDescent="0.25">
      <c r="A75" s="50" t="s">
        <v>245</v>
      </c>
      <c r="B75" s="85">
        <v>3</v>
      </c>
      <c r="C75" s="86" t="s">
        <v>262</v>
      </c>
      <c r="D75" s="50" t="s">
        <v>53</v>
      </c>
      <c r="E75" s="87" t="s">
        <v>121</v>
      </c>
      <c r="F75" s="50" t="s">
        <v>223</v>
      </c>
      <c r="G75" s="86" t="s">
        <v>122</v>
      </c>
      <c r="H75" s="84">
        <v>18</v>
      </c>
      <c r="I75" s="84">
        <v>0</v>
      </c>
      <c r="J75" s="84">
        <v>0</v>
      </c>
      <c r="K75" s="85">
        <v>0</v>
      </c>
      <c r="L75" s="84">
        <v>0</v>
      </c>
      <c r="M75" s="84">
        <v>0</v>
      </c>
      <c r="N75" s="90">
        <v>6</v>
      </c>
      <c r="O75" s="88" t="s">
        <v>80</v>
      </c>
      <c r="P75" s="85" t="s">
        <v>81</v>
      </c>
      <c r="Q75" s="88" t="s">
        <v>136</v>
      </c>
      <c r="R75" s="50"/>
      <c r="S75" s="50"/>
    </row>
    <row r="76" spans="1:19" s="89" customFormat="1" ht="36" x14ac:dyDescent="0.25">
      <c r="A76" s="50" t="s">
        <v>245</v>
      </c>
      <c r="B76" s="85">
        <v>3</v>
      </c>
      <c r="C76" s="86" t="s">
        <v>263</v>
      </c>
      <c r="D76" s="50" t="s">
        <v>225</v>
      </c>
      <c r="E76" s="87" t="s">
        <v>226</v>
      </c>
      <c r="F76" s="50" t="s">
        <v>145</v>
      </c>
      <c r="G76" s="86" t="s">
        <v>102</v>
      </c>
      <c r="H76" s="84">
        <v>18</v>
      </c>
      <c r="I76" s="84">
        <v>0</v>
      </c>
      <c r="J76" s="84">
        <v>0</v>
      </c>
      <c r="K76" s="85">
        <v>0</v>
      </c>
      <c r="L76" s="84">
        <v>0</v>
      </c>
      <c r="M76" s="84">
        <v>0</v>
      </c>
      <c r="N76" s="90">
        <v>6</v>
      </c>
      <c r="O76" s="85" t="s">
        <v>80</v>
      </c>
      <c r="P76" s="85" t="s">
        <v>81</v>
      </c>
      <c r="Q76" s="88" t="s">
        <v>136</v>
      </c>
      <c r="R76" s="50"/>
      <c r="S76" s="50"/>
    </row>
    <row r="77" spans="1:19" s="89" customFormat="1" ht="36" x14ac:dyDescent="0.25">
      <c r="A77" s="50" t="s">
        <v>245</v>
      </c>
      <c r="B77" s="85">
        <v>3</v>
      </c>
      <c r="C77" s="86" t="s">
        <v>264</v>
      </c>
      <c r="D77" s="50" t="s">
        <v>228</v>
      </c>
      <c r="E77" s="87" t="s">
        <v>229</v>
      </c>
      <c r="F77" s="50" t="s">
        <v>154</v>
      </c>
      <c r="G77" s="86" t="s">
        <v>120</v>
      </c>
      <c r="H77" s="84">
        <v>0</v>
      </c>
      <c r="I77" s="84">
        <v>18</v>
      </c>
      <c r="J77" s="84">
        <v>0</v>
      </c>
      <c r="K77" s="85">
        <v>0</v>
      </c>
      <c r="L77" s="84">
        <v>0</v>
      </c>
      <c r="M77" s="84">
        <v>0</v>
      </c>
      <c r="N77" s="90">
        <v>6</v>
      </c>
      <c r="O77" s="85" t="s">
        <v>275</v>
      </c>
      <c r="P77" s="85" t="s">
        <v>81</v>
      </c>
      <c r="Q77" s="88" t="s">
        <v>136</v>
      </c>
      <c r="R77" s="50"/>
      <c r="S77" s="50"/>
    </row>
    <row r="78" spans="1:19" s="89" customFormat="1" ht="36" x14ac:dyDescent="0.25">
      <c r="A78" s="50" t="s">
        <v>245</v>
      </c>
      <c r="B78" s="85">
        <v>3</v>
      </c>
      <c r="C78" s="86" t="s">
        <v>268</v>
      </c>
      <c r="D78" s="50" t="s">
        <v>237</v>
      </c>
      <c r="E78" s="87" t="s">
        <v>103</v>
      </c>
      <c r="F78" s="50" t="s">
        <v>142</v>
      </c>
      <c r="G78" s="86" t="s">
        <v>95</v>
      </c>
      <c r="H78" s="84">
        <v>0</v>
      </c>
      <c r="I78" s="84">
        <v>18</v>
      </c>
      <c r="J78" s="84">
        <v>0</v>
      </c>
      <c r="K78" s="85">
        <v>0</v>
      </c>
      <c r="L78" s="84">
        <v>0</v>
      </c>
      <c r="M78" s="84">
        <v>0</v>
      </c>
      <c r="N78" s="90">
        <v>6</v>
      </c>
      <c r="O78" s="85" t="s">
        <v>275</v>
      </c>
      <c r="P78" s="85" t="s">
        <v>81</v>
      </c>
      <c r="Q78" s="88" t="s">
        <v>136</v>
      </c>
      <c r="R78" s="50"/>
      <c r="S78" s="50"/>
    </row>
    <row r="79" spans="1:19" s="89" customFormat="1" x14ac:dyDescent="0.25">
      <c r="A79" s="128" t="s">
        <v>1</v>
      </c>
      <c r="B79" s="128"/>
      <c r="C79" s="128"/>
      <c r="D79" s="128"/>
      <c r="E79" s="128"/>
      <c r="F79" s="128"/>
      <c r="G79" s="128"/>
      <c r="H79" s="92">
        <f>SUM(H74:H78)</f>
        <v>50</v>
      </c>
      <c r="I79" s="92">
        <f t="shared" ref="I79:N79" si="9">SUM(I74:I78)</f>
        <v>36</v>
      </c>
      <c r="J79" s="92">
        <f t="shared" si="9"/>
        <v>0</v>
      </c>
      <c r="K79" s="92">
        <f t="shared" si="9"/>
        <v>0</v>
      </c>
      <c r="L79" s="92">
        <f t="shared" si="9"/>
        <v>0</v>
      </c>
      <c r="M79" s="92">
        <f t="shared" si="9"/>
        <v>0</v>
      </c>
      <c r="N79" s="92">
        <f t="shared" si="9"/>
        <v>30</v>
      </c>
      <c r="O79" s="94"/>
      <c r="P79" s="94"/>
      <c r="Q79" s="94"/>
      <c r="R79" s="93"/>
      <c r="S79" s="93"/>
    </row>
    <row r="80" spans="1:19" s="89" customFormat="1" ht="24" x14ac:dyDescent="0.25">
      <c r="A80" s="50" t="s">
        <v>245</v>
      </c>
      <c r="B80" s="85">
        <v>4</v>
      </c>
      <c r="C80" s="50" t="s">
        <v>271</v>
      </c>
      <c r="D80" s="50" t="s">
        <v>110</v>
      </c>
      <c r="E80" s="50" t="s">
        <v>241</v>
      </c>
      <c r="F80" s="87" t="s">
        <v>157</v>
      </c>
      <c r="G80" s="86" t="s">
        <v>91</v>
      </c>
      <c r="H80" s="84">
        <v>0</v>
      </c>
      <c r="I80" s="84">
        <v>520</v>
      </c>
      <c r="J80" s="84">
        <v>0</v>
      </c>
      <c r="K80" s="84">
        <v>0</v>
      </c>
      <c r="L80" s="84">
        <v>0</v>
      </c>
      <c r="M80" s="84">
        <v>0</v>
      </c>
      <c r="N80" s="84">
        <v>30</v>
      </c>
      <c r="O80" s="85" t="s">
        <v>276</v>
      </c>
      <c r="P80" s="85" t="s">
        <v>81</v>
      </c>
      <c r="Q80" s="85" t="s">
        <v>136</v>
      </c>
      <c r="R80" s="50"/>
      <c r="S80" s="50"/>
    </row>
    <row r="81" spans="1:19" x14ac:dyDescent="0.2">
      <c r="A81" s="113" t="s">
        <v>171</v>
      </c>
      <c r="B81" s="113"/>
      <c r="C81" s="113"/>
      <c r="D81" s="113"/>
      <c r="E81" s="113"/>
      <c r="F81" s="113"/>
      <c r="G81" s="113"/>
      <c r="H81" s="38">
        <f t="shared" ref="H81:N81" si="10">H80+H79+H73+H21</f>
        <v>200</v>
      </c>
      <c r="I81" s="38">
        <f t="shared" si="10"/>
        <v>584</v>
      </c>
      <c r="J81" s="38">
        <f t="shared" si="10"/>
        <v>0</v>
      </c>
      <c r="K81" s="38">
        <f t="shared" si="10"/>
        <v>0</v>
      </c>
      <c r="L81" s="38">
        <f t="shared" si="10"/>
        <v>0</v>
      </c>
      <c r="M81" s="38">
        <f t="shared" si="10"/>
        <v>0</v>
      </c>
      <c r="N81" s="38">
        <f t="shared" si="10"/>
        <v>120</v>
      </c>
      <c r="O81" s="45"/>
      <c r="P81" s="43"/>
      <c r="Q81" s="43"/>
      <c r="R81" s="42"/>
      <c r="S81" s="39"/>
    </row>
    <row r="82" spans="1:19" x14ac:dyDescent="0.2">
      <c r="A82" s="4"/>
      <c r="B82" s="3"/>
      <c r="C82" s="4"/>
      <c r="D82" s="5"/>
      <c r="E82" s="5"/>
      <c r="F82" s="5"/>
      <c r="G82" s="16"/>
      <c r="H82" s="17"/>
      <c r="I82" s="17"/>
      <c r="J82" s="17"/>
      <c r="K82" s="17"/>
      <c r="L82" s="17"/>
      <c r="M82" s="17"/>
      <c r="N82" s="18"/>
      <c r="O82" s="19"/>
      <c r="P82" s="19"/>
      <c r="Q82" s="19"/>
    </row>
  </sheetData>
  <sheetProtection algorithmName="SHA-512" hashValue="wPhQrZ5mrYSexup+2QXR9irIl3p51/0P8M5aDnmS9//Fyfu0rOruwpYJpLExOGp86BOh1WBpkd24oFEUFujrHA==" saltValue="9hHwUaXfWkdPnKd0H5wEgQ==" spinCount="100000" sheet="1" objects="1" scenarios="1" selectLockedCells="1" selectUnlockedCells="1"/>
  <sortState xmlns:xlrd2="http://schemas.microsoft.com/office/spreadsheetml/2017/richdata2" ref="A74:S78">
    <sortCondition ref="D74:D78"/>
  </sortState>
  <mergeCells count="24">
    <mergeCell ref="A6:B6"/>
    <mergeCell ref="A8:B8"/>
    <mergeCell ref="D8:J8"/>
    <mergeCell ref="A45:S45"/>
    <mergeCell ref="A65:S65"/>
    <mergeCell ref="A19:G19"/>
    <mergeCell ref="A23:S23"/>
    <mergeCell ref="H9:M9"/>
    <mergeCell ref="H10:M10"/>
    <mergeCell ref="A81:G81"/>
    <mergeCell ref="A79:G79"/>
    <mergeCell ref="A73:G73"/>
    <mergeCell ref="A25:S25"/>
    <mergeCell ref="A21:G21"/>
    <mergeCell ref="A42:G42"/>
    <mergeCell ref="A24:S24"/>
    <mergeCell ref="A22:S22"/>
    <mergeCell ref="A33:G33"/>
    <mergeCell ref="A40:G40"/>
    <mergeCell ref="A44:S44"/>
    <mergeCell ref="A62:G62"/>
    <mergeCell ref="A60:G60"/>
    <mergeCell ref="A53:G53"/>
    <mergeCell ref="A64:S64"/>
  </mergeCells>
  <conditionalFormatting sqref="O46:P46">
    <cfRule type="duplicateValues" dxfId="0" priority="1"/>
  </conditionalFormatting>
  <pageMargins left="0.7" right="0.7" top="0.75" bottom="0.7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8B8F-0F0F-45B7-94B5-62A11080BC92}">
  <dimension ref="A1:F34"/>
  <sheetViews>
    <sheetView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109.140625" style="109" customWidth="1"/>
    <col min="2" max="2" width="24.7109375" style="109" customWidth="1"/>
    <col min="3" max="16384" width="9.140625" style="102"/>
  </cols>
  <sheetData>
    <row r="1" spans="1:6" x14ac:dyDescent="0.2">
      <c r="A1" s="99" t="s">
        <v>22</v>
      </c>
      <c r="B1" s="100" t="s">
        <v>23</v>
      </c>
      <c r="C1" s="101"/>
      <c r="D1" s="101"/>
      <c r="E1" s="101"/>
      <c r="F1" s="101"/>
    </row>
    <row r="2" spans="1:6" x14ac:dyDescent="0.2">
      <c r="A2" s="103" t="s">
        <v>277</v>
      </c>
      <c r="B2" s="104" t="s">
        <v>2</v>
      </c>
      <c r="C2" s="101"/>
      <c r="D2" s="101"/>
      <c r="E2" s="101"/>
      <c r="F2" s="101"/>
    </row>
    <row r="3" spans="1:6" x14ac:dyDescent="0.2">
      <c r="A3" s="103"/>
      <c r="B3" s="104"/>
      <c r="C3" s="101"/>
      <c r="D3" s="101"/>
      <c r="E3" s="101"/>
      <c r="F3" s="101"/>
    </row>
    <row r="4" spans="1:6" x14ac:dyDescent="0.2">
      <c r="A4" s="99" t="s">
        <v>8</v>
      </c>
      <c r="B4" s="105"/>
      <c r="C4" s="101"/>
      <c r="D4" s="101"/>
      <c r="E4" s="101"/>
      <c r="F4" s="101"/>
    </row>
    <row r="5" spans="1:6" x14ac:dyDescent="0.2">
      <c r="A5" s="103" t="s">
        <v>278</v>
      </c>
      <c r="B5" s="104" t="s">
        <v>3</v>
      </c>
      <c r="C5" s="101"/>
      <c r="D5" s="101"/>
      <c r="E5" s="101"/>
      <c r="F5" s="101"/>
    </row>
    <row r="6" spans="1:6" x14ac:dyDescent="0.2">
      <c r="A6" s="103" t="s">
        <v>279</v>
      </c>
      <c r="B6" s="104" t="s">
        <v>4</v>
      </c>
      <c r="C6" s="101"/>
      <c r="D6" s="101"/>
      <c r="E6" s="101"/>
      <c r="F6" s="101"/>
    </row>
    <row r="7" spans="1:6" x14ac:dyDescent="0.2">
      <c r="A7" s="103" t="s">
        <v>280</v>
      </c>
      <c r="B7" s="104" t="s">
        <v>25</v>
      </c>
      <c r="C7" s="101"/>
      <c r="D7" s="101"/>
      <c r="E7" s="101"/>
      <c r="F7" s="101"/>
    </row>
    <row r="8" spans="1:6" x14ac:dyDescent="0.2">
      <c r="A8" s="106" t="s">
        <v>281</v>
      </c>
      <c r="B8" s="104" t="s">
        <v>27</v>
      </c>
      <c r="C8" s="107"/>
      <c r="D8" s="101"/>
      <c r="E8" s="101"/>
      <c r="F8" s="101"/>
    </row>
    <row r="9" spans="1:6" x14ac:dyDescent="0.2">
      <c r="A9" s="106" t="s">
        <v>282</v>
      </c>
      <c r="B9" s="104" t="s">
        <v>24</v>
      </c>
      <c r="C9" s="101"/>
      <c r="D9" s="101"/>
      <c r="E9" s="101"/>
      <c r="F9" s="101"/>
    </row>
    <row r="10" spans="1:6" x14ac:dyDescent="0.2">
      <c r="A10" s="106" t="s">
        <v>29</v>
      </c>
      <c r="B10" s="104" t="s">
        <v>26</v>
      </c>
      <c r="C10" s="101"/>
      <c r="D10" s="101"/>
      <c r="E10" s="101"/>
      <c r="F10" s="101"/>
    </row>
    <row r="11" spans="1:6" x14ac:dyDescent="0.2">
      <c r="A11" s="103"/>
      <c r="B11" s="104"/>
      <c r="C11" s="101"/>
      <c r="D11" s="101"/>
      <c r="E11" s="101"/>
      <c r="F11" s="101"/>
    </row>
    <row r="12" spans="1:6" x14ac:dyDescent="0.2">
      <c r="A12" s="103" t="s">
        <v>28</v>
      </c>
      <c r="B12" s="104"/>
      <c r="C12" s="101"/>
      <c r="D12" s="101"/>
      <c r="E12" s="101"/>
      <c r="F12" s="101"/>
    </row>
    <row r="13" spans="1:6" x14ac:dyDescent="0.2">
      <c r="A13" s="103"/>
      <c r="B13" s="104"/>
      <c r="C13" s="101"/>
      <c r="D13" s="101"/>
      <c r="E13" s="101"/>
      <c r="F13" s="101"/>
    </row>
    <row r="14" spans="1:6" x14ac:dyDescent="0.2">
      <c r="A14" s="99" t="s">
        <v>9</v>
      </c>
      <c r="B14" s="105"/>
      <c r="C14" s="101"/>
      <c r="D14" s="101"/>
      <c r="E14" s="101"/>
      <c r="F14" s="101"/>
    </row>
    <row r="15" spans="1:6" x14ac:dyDescent="0.2">
      <c r="A15" s="103" t="s">
        <v>283</v>
      </c>
      <c r="B15" s="104"/>
      <c r="C15" s="101"/>
      <c r="D15" s="101"/>
      <c r="E15" s="101"/>
      <c r="F15" s="101"/>
    </row>
    <row r="16" spans="1:6" x14ac:dyDescent="0.2">
      <c r="A16" s="108" t="s">
        <v>284</v>
      </c>
      <c r="B16" s="104" t="s">
        <v>11</v>
      </c>
      <c r="C16" s="101"/>
      <c r="D16" s="101"/>
      <c r="E16" s="101"/>
      <c r="F16" s="101"/>
    </row>
    <row r="17" spans="1:6" x14ac:dyDescent="0.2">
      <c r="A17" s="108" t="s">
        <v>285</v>
      </c>
      <c r="B17" s="104" t="s">
        <v>12</v>
      </c>
      <c r="C17" s="101"/>
      <c r="D17" s="101"/>
      <c r="E17" s="101"/>
      <c r="F17" s="101"/>
    </row>
    <row r="18" spans="1:6" x14ac:dyDescent="0.2">
      <c r="A18" s="106" t="s">
        <v>286</v>
      </c>
      <c r="B18" s="104" t="s">
        <v>13</v>
      </c>
      <c r="C18" s="107"/>
      <c r="D18" s="101"/>
      <c r="E18" s="101"/>
      <c r="F18" s="101"/>
    </row>
    <row r="19" spans="1:6" x14ac:dyDescent="0.2">
      <c r="A19" s="108" t="s">
        <v>287</v>
      </c>
      <c r="B19" s="104" t="s">
        <v>14</v>
      </c>
      <c r="C19" s="107"/>
      <c r="D19" s="101"/>
      <c r="E19" s="101"/>
      <c r="F19" s="101"/>
    </row>
    <row r="20" spans="1:6" x14ac:dyDescent="0.2">
      <c r="A20" s="108" t="s">
        <v>288</v>
      </c>
      <c r="B20" s="104" t="s">
        <v>15</v>
      </c>
      <c r="C20" s="101"/>
      <c r="D20" s="101"/>
      <c r="E20" s="101"/>
      <c r="F20" s="101"/>
    </row>
    <row r="21" spans="1:6" x14ac:dyDescent="0.2">
      <c r="A21" s="106" t="s">
        <v>289</v>
      </c>
      <c r="B21" s="104" t="s">
        <v>16</v>
      </c>
      <c r="C21" s="107"/>
      <c r="D21" s="101"/>
      <c r="E21" s="101"/>
      <c r="F21" s="101"/>
    </row>
    <row r="22" spans="1:6" x14ac:dyDescent="0.2">
      <c r="A22" s="108" t="s">
        <v>290</v>
      </c>
      <c r="B22" s="104" t="s">
        <v>17</v>
      </c>
      <c r="C22" s="107"/>
      <c r="D22" s="101"/>
      <c r="E22" s="101"/>
      <c r="F22" s="101"/>
    </row>
    <row r="23" spans="1:6" x14ac:dyDescent="0.2">
      <c r="A23" s="108" t="s">
        <v>291</v>
      </c>
      <c r="B23" s="104" t="s">
        <v>18</v>
      </c>
      <c r="C23" s="101"/>
      <c r="D23" s="101"/>
      <c r="E23" s="101"/>
      <c r="F23" s="101"/>
    </row>
    <row r="24" spans="1:6" x14ac:dyDescent="0.2">
      <c r="A24" s="108" t="s">
        <v>292</v>
      </c>
      <c r="B24" s="104" t="s">
        <v>19</v>
      </c>
      <c r="C24" s="101"/>
      <c r="D24" s="101"/>
      <c r="E24" s="101"/>
      <c r="F24" s="101"/>
    </row>
    <row r="25" spans="1:6" x14ac:dyDescent="0.2">
      <c r="A25" s="103"/>
      <c r="B25" s="104"/>
      <c r="C25" s="101"/>
      <c r="D25" s="101"/>
      <c r="E25" s="101"/>
      <c r="F25" s="101"/>
    </row>
    <row r="26" spans="1:6" x14ac:dyDescent="0.2">
      <c r="A26" s="99" t="s">
        <v>10</v>
      </c>
      <c r="B26" s="100"/>
      <c r="C26" s="101"/>
      <c r="D26" s="101"/>
      <c r="E26" s="101"/>
      <c r="F26" s="101"/>
    </row>
    <row r="27" spans="1:6" x14ac:dyDescent="0.2">
      <c r="A27" s="103" t="s">
        <v>293</v>
      </c>
      <c r="B27" s="104"/>
      <c r="C27" s="101"/>
      <c r="D27" s="101"/>
      <c r="E27" s="101"/>
      <c r="F27" s="101"/>
    </row>
    <row r="28" spans="1:6" x14ac:dyDescent="0.2">
      <c r="A28" s="108" t="s">
        <v>294</v>
      </c>
      <c r="B28" s="104" t="s">
        <v>5</v>
      </c>
      <c r="C28" s="101"/>
      <c r="D28" s="101"/>
      <c r="E28" s="101"/>
      <c r="F28" s="101"/>
    </row>
    <row r="29" spans="1:6" x14ac:dyDescent="0.2">
      <c r="A29" s="106" t="s">
        <v>295</v>
      </c>
      <c r="B29" s="104" t="s">
        <v>7</v>
      </c>
      <c r="C29" s="101"/>
      <c r="D29" s="101"/>
      <c r="E29" s="101"/>
      <c r="F29" s="101"/>
    </row>
    <row r="30" spans="1:6" ht="25.5" x14ac:dyDescent="0.2">
      <c r="A30" s="106" t="s">
        <v>296</v>
      </c>
      <c r="B30" s="104" t="s">
        <v>20</v>
      </c>
      <c r="C30" s="101"/>
      <c r="D30" s="101"/>
      <c r="E30" s="101"/>
      <c r="F30" s="101"/>
    </row>
    <row r="31" spans="1:6" ht="25.5" x14ac:dyDescent="0.2">
      <c r="A31" s="106" t="s">
        <v>297</v>
      </c>
      <c r="B31" s="104" t="s">
        <v>6</v>
      </c>
      <c r="C31" s="101"/>
      <c r="D31" s="101"/>
      <c r="E31" s="101"/>
      <c r="F31" s="101"/>
    </row>
    <row r="32" spans="1:6" x14ac:dyDescent="0.2">
      <c r="A32" s="103"/>
      <c r="B32" s="104"/>
      <c r="C32" s="101"/>
      <c r="D32" s="101"/>
      <c r="E32" s="101"/>
      <c r="F32" s="101"/>
    </row>
    <row r="33" spans="1:6" x14ac:dyDescent="0.2">
      <c r="A33" s="106" t="s">
        <v>298</v>
      </c>
      <c r="B33" s="104" t="s">
        <v>21</v>
      </c>
      <c r="C33" s="101"/>
      <c r="D33" s="101"/>
      <c r="E33" s="101"/>
      <c r="F33" s="101"/>
    </row>
    <row r="34" spans="1:6" x14ac:dyDescent="0.2">
      <c r="A34" s="103"/>
      <c r="B34" s="103"/>
      <c r="C34" s="101"/>
      <c r="D34" s="101"/>
      <c r="E34" s="101"/>
      <c r="F34" s="10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Nappali</vt:lpstr>
      <vt:lpstr>Levelező</vt:lpstr>
      <vt:lpstr>Rövidítések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2021-04-29T12:12:01Z</cp:lastPrinted>
  <dcterms:created xsi:type="dcterms:W3CDTF">2017-08-27T22:25:18Z</dcterms:created>
  <dcterms:modified xsi:type="dcterms:W3CDTF">2021-08-29T09:17:26Z</dcterms:modified>
</cp:coreProperties>
</file>