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E21CB23-055D-4495-B67C-5A4FB749176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9" r:id="rId1"/>
    <sheet name="Levelező" sheetId="10" r:id="rId2"/>
    <sheet name="Rövidítések" sheetId="11" r:id="rId3"/>
  </sheets>
  <calcPr calcId="181029"/>
</workbook>
</file>

<file path=xl/calcChain.xml><?xml version="1.0" encoding="utf-8"?>
<calcChain xmlns="http://schemas.openxmlformats.org/spreadsheetml/2006/main">
  <c r="I71" i="10" l="1"/>
  <c r="J71" i="10"/>
  <c r="K71" i="10"/>
  <c r="L71" i="10"/>
  <c r="M71" i="10"/>
  <c r="N71" i="10"/>
  <c r="H71" i="10"/>
  <c r="I68" i="10"/>
  <c r="J68" i="10"/>
  <c r="K68" i="10"/>
  <c r="L68" i="10"/>
  <c r="M68" i="10"/>
  <c r="N68" i="10"/>
  <c r="H68" i="10"/>
  <c r="I97" i="10"/>
  <c r="J97" i="10"/>
  <c r="K97" i="10"/>
  <c r="L97" i="10"/>
  <c r="M97" i="10"/>
  <c r="N97" i="10"/>
  <c r="H97" i="10"/>
  <c r="I85" i="10"/>
  <c r="J85" i="10"/>
  <c r="K85" i="10"/>
  <c r="L85" i="10"/>
  <c r="M85" i="10"/>
  <c r="N85" i="10"/>
  <c r="H85" i="10"/>
  <c r="I61" i="10"/>
  <c r="J61" i="10"/>
  <c r="K61" i="10"/>
  <c r="L61" i="10"/>
  <c r="M61" i="10"/>
  <c r="N61" i="10"/>
  <c r="O61" i="10"/>
  <c r="P61" i="10"/>
  <c r="Q61" i="10"/>
  <c r="H61" i="10"/>
  <c r="I92" i="10"/>
  <c r="J92" i="10"/>
  <c r="K92" i="10"/>
  <c r="L92" i="10"/>
  <c r="M92" i="10"/>
  <c r="N92" i="10"/>
  <c r="H92" i="10"/>
  <c r="I80" i="10"/>
  <c r="J80" i="10"/>
  <c r="K80" i="10"/>
  <c r="L80" i="10"/>
  <c r="M80" i="10"/>
  <c r="N80" i="10"/>
  <c r="H80" i="10"/>
  <c r="I55" i="10"/>
  <c r="J55" i="10"/>
  <c r="K55" i="10"/>
  <c r="L55" i="10"/>
  <c r="M55" i="10"/>
  <c r="N55" i="10"/>
  <c r="H55" i="10"/>
  <c r="I22" i="10"/>
  <c r="J22" i="10"/>
  <c r="K22" i="10"/>
  <c r="L22" i="10"/>
  <c r="M22" i="10"/>
  <c r="N22" i="10"/>
  <c r="H22" i="10"/>
  <c r="I33" i="10"/>
  <c r="J33" i="10"/>
  <c r="K33" i="10"/>
  <c r="L33" i="10"/>
  <c r="M33" i="10"/>
  <c r="N33" i="10"/>
  <c r="H33" i="10"/>
  <c r="L74" i="9"/>
  <c r="M74" i="9"/>
  <c r="N74" i="9"/>
  <c r="O74" i="9"/>
  <c r="P74" i="9"/>
  <c r="Q74" i="9"/>
  <c r="K74" i="9"/>
  <c r="I73" i="9"/>
  <c r="J73" i="9"/>
  <c r="K73" i="9"/>
  <c r="L73" i="9"/>
  <c r="M73" i="9"/>
  <c r="N73" i="9"/>
  <c r="O73" i="9"/>
  <c r="P73" i="9"/>
  <c r="Q73" i="9"/>
  <c r="H73" i="9"/>
  <c r="I70" i="9"/>
  <c r="J70" i="9"/>
  <c r="K70" i="9"/>
  <c r="L70" i="9"/>
  <c r="M70" i="9"/>
  <c r="N70" i="9"/>
  <c r="O70" i="9"/>
  <c r="P70" i="9"/>
  <c r="Q70" i="9"/>
  <c r="H70" i="9"/>
  <c r="I99" i="9"/>
  <c r="J99" i="9"/>
  <c r="K99" i="9"/>
  <c r="L99" i="9"/>
  <c r="M99" i="9"/>
  <c r="N99" i="9"/>
  <c r="O99" i="9"/>
  <c r="P99" i="9"/>
  <c r="Q99" i="9"/>
  <c r="H99" i="9"/>
  <c r="I87" i="9"/>
  <c r="J87" i="9"/>
  <c r="K87" i="9"/>
  <c r="L87" i="9"/>
  <c r="M87" i="9"/>
  <c r="N87" i="9"/>
  <c r="O87" i="9"/>
  <c r="P87" i="9"/>
  <c r="Q87" i="9"/>
  <c r="H87" i="9"/>
  <c r="I63" i="9"/>
  <c r="J63" i="9"/>
  <c r="K63" i="9"/>
  <c r="L63" i="9"/>
  <c r="M63" i="9"/>
  <c r="N63" i="9"/>
  <c r="O63" i="9"/>
  <c r="P63" i="9"/>
  <c r="Q63" i="9"/>
  <c r="H63" i="9"/>
  <c r="I94" i="9"/>
  <c r="J94" i="9"/>
  <c r="K94" i="9"/>
  <c r="L94" i="9"/>
  <c r="M94" i="9"/>
  <c r="N94" i="9"/>
  <c r="O94" i="9"/>
  <c r="P94" i="9"/>
  <c r="Q94" i="9"/>
  <c r="H94" i="9"/>
  <c r="I82" i="9"/>
  <c r="J82" i="9"/>
  <c r="K82" i="9"/>
  <c r="L82" i="9"/>
  <c r="M82" i="9"/>
  <c r="N82" i="9"/>
  <c r="O82" i="9"/>
  <c r="P82" i="9"/>
  <c r="Q82" i="9"/>
  <c r="H82" i="9"/>
  <c r="I57" i="9"/>
  <c r="J57" i="9"/>
  <c r="K57" i="9"/>
  <c r="L57" i="9"/>
  <c r="M57" i="9"/>
  <c r="N57" i="9"/>
  <c r="O57" i="9"/>
  <c r="P57" i="9"/>
  <c r="Q57" i="9"/>
  <c r="H57" i="9"/>
  <c r="I46" i="9"/>
  <c r="J46" i="9"/>
  <c r="K46" i="9"/>
  <c r="L46" i="9"/>
  <c r="M46" i="9"/>
  <c r="N46" i="9"/>
  <c r="O46" i="9"/>
  <c r="P46" i="9"/>
  <c r="Q46" i="9"/>
  <c r="H46" i="9"/>
  <c r="I35" i="9"/>
  <c r="J35" i="9"/>
  <c r="K35" i="9"/>
  <c r="L35" i="9"/>
  <c r="M35" i="9"/>
  <c r="N35" i="9"/>
  <c r="O35" i="9"/>
  <c r="P35" i="9"/>
  <c r="Q35" i="9"/>
  <c r="I23" i="9"/>
  <c r="J23" i="9"/>
  <c r="K23" i="9"/>
  <c r="L23" i="9"/>
  <c r="M23" i="9"/>
  <c r="N23" i="9"/>
  <c r="O23" i="9"/>
  <c r="P23" i="9"/>
  <c r="Q23" i="9"/>
  <c r="H23" i="9"/>
  <c r="K44" i="10" l="1"/>
  <c r="K72" i="10" s="1"/>
  <c r="I44" i="10" l="1"/>
  <c r="I72" i="10" s="1"/>
  <c r="J44" i="10"/>
  <c r="J72" i="10" s="1"/>
  <c r="L44" i="10"/>
  <c r="L72" i="10" s="1"/>
  <c r="M44" i="10"/>
  <c r="M72" i="10" s="1"/>
  <c r="N44" i="10"/>
  <c r="N72" i="10" s="1"/>
  <c r="H44" i="10"/>
  <c r="H72" i="10" s="1"/>
  <c r="H35" i="9"/>
</calcChain>
</file>

<file path=xl/sharedStrings.xml><?xml version="1.0" encoding="utf-8"?>
<sst xmlns="http://schemas.openxmlformats.org/spreadsheetml/2006/main" count="1446" uniqueCount="453">
  <si>
    <t>Kredit</t>
  </si>
  <si>
    <t>Összesen:</t>
  </si>
  <si>
    <t>Instructor code</t>
  </si>
  <si>
    <t>Theoretical</t>
  </si>
  <si>
    <t>Practical</t>
  </si>
  <si>
    <t>Obligatory</t>
  </si>
  <si>
    <t>Optional</t>
  </si>
  <si>
    <t>Elective</t>
  </si>
  <si>
    <t>Heti és féléves óraszám rövidítések:</t>
  </si>
  <si>
    <t>Követelménytípusok:</t>
  </si>
  <si>
    <t>Felvétel típusa: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</si>
  <si>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</si>
  <si>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</si>
  <si>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</si>
  <si>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</si>
  <si>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</si>
  <si>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</si>
  <si>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</si>
  <si>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</si>
  <si>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</si>
  <si>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</si>
  <si>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</si>
  <si>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</si>
  <si>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</si>
  <si>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</si>
  <si>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</si>
  <si>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</si>
  <si>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</si>
  <si>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</si>
  <si>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</si>
  <si>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Filozófia</t>
  </si>
  <si>
    <t>Üzleti informatika alapjai</t>
  </si>
  <si>
    <t>Mikroökonómia</t>
  </si>
  <si>
    <t>Üzleti kommunikációs technikák</t>
  </si>
  <si>
    <t>Makroökonómia</t>
  </si>
  <si>
    <t>Marketing</t>
  </si>
  <si>
    <t>Pénzügytan</t>
  </si>
  <si>
    <t>Vállalatgazdaságtan</t>
  </si>
  <si>
    <t>Gazdasági jogi ismeretek</t>
  </si>
  <si>
    <t>Nemzetközi gazdaságtan</t>
  </si>
  <si>
    <t>Pénzügyi számítások</t>
  </si>
  <si>
    <t>Számvitel alapjai</t>
  </si>
  <si>
    <t>Vezetés és szervezés alapjai</t>
  </si>
  <si>
    <t>Adózási ismeretek</t>
  </si>
  <si>
    <t>Emberi erőforrás menedzsment</t>
  </si>
  <si>
    <t>Pénzügyi jog</t>
  </si>
  <si>
    <t>Pénzügyi számvitel</t>
  </si>
  <si>
    <t>Bankismeretek</t>
  </si>
  <si>
    <t>Vállalkozások pénzügyi információs rendszere</t>
  </si>
  <si>
    <t>Vállalati pénzügyek</t>
  </si>
  <si>
    <t>Vezetői számvitel</t>
  </si>
  <si>
    <t>Befektetések alapjai</t>
  </si>
  <si>
    <t>Nemzetközi számvitel alapjai</t>
  </si>
  <si>
    <t>Controlling</t>
  </si>
  <si>
    <t>Ellenőrzés és könyvvizsgálat</t>
  </si>
  <si>
    <t>Éves beszámoló összeállítása és elemzése</t>
  </si>
  <si>
    <t>Pénzügyi és számviteli menedzsment alapjai</t>
  </si>
  <si>
    <t>Konszolidált beszámoló alapjai</t>
  </si>
  <si>
    <t>Vállalati pénzügyi döntések alapjai</t>
  </si>
  <si>
    <t>Számviteli specialitások és esettanulmányok</t>
  </si>
  <si>
    <t>Magyar Agrár- és Élettudományi Egyetem</t>
  </si>
  <si>
    <t>Üzleti Szabályozás és Információmenedzsment Intézet</t>
  </si>
  <si>
    <t>Szak neve:</t>
  </si>
  <si>
    <t xml:space="preserve">Szakfelelős: </t>
  </si>
  <si>
    <t>Szakkoordinátor:</t>
  </si>
  <si>
    <t>Képzési helyek (campus vagy telephely):</t>
  </si>
  <si>
    <t>Gödöllő (SZI), Budapest (BUD), Kaposvár (KAP), Gyöngyös (KRO)</t>
  </si>
  <si>
    <t>Hatályos:</t>
  </si>
  <si>
    <t xml:space="preserve">2021/2022. tanévtől érvényes felmenő rendszerben </t>
  </si>
  <si>
    <t>Nappali munkarend</t>
  </si>
  <si>
    <t>Heti óraszám</t>
  </si>
  <si>
    <t>Féléves óraszám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</si>
  <si>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</si>
  <si>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</si>
  <si>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</si>
  <si>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</si>
  <si>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</si>
  <si>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</si>
  <si>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</si>
  <si>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</si>
  <si>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Köv. típ</t>
  </si>
  <si>
    <t>F.típ.</t>
  </si>
  <si>
    <t>Előkövetelmény</t>
  </si>
  <si>
    <t>Megjegyzés</t>
  </si>
  <si>
    <t>Philosophy</t>
  </si>
  <si>
    <t>IHMR0I</t>
  </si>
  <si>
    <t>V</t>
  </si>
  <si>
    <t>A</t>
  </si>
  <si>
    <t>PZEVRM</t>
  </si>
  <si>
    <t>NSN7Z2</t>
  </si>
  <si>
    <t>Microeconomics</t>
  </si>
  <si>
    <t>QVSTER</t>
  </si>
  <si>
    <t>Business Communication Techniques</t>
  </si>
  <si>
    <t>Q0EDGJ</t>
  </si>
  <si>
    <t>Európai uniós alapismeretek</t>
  </si>
  <si>
    <t>Basics of the European Union</t>
  </si>
  <si>
    <t>VJE0PR</t>
  </si>
  <si>
    <t>B</t>
  </si>
  <si>
    <t>Gazdaságtörténet</t>
  </si>
  <si>
    <t>History of Economics</t>
  </si>
  <si>
    <t>SL76OC</t>
  </si>
  <si>
    <t>CV4JAN</t>
  </si>
  <si>
    <t>kritérum követelmény</t>
  </si>
  <si>
    <t>C</t>
  </si>
  <si>
    <t>Macroeconomics</t>
  </si>
  <si>
    <t>HG3GOM</t>
  </si>
  <si>
    <t>Finance</t>
  </si>
  <si>
    <t>G4O8NA</t>
  </si>
  <si>
    <t>Business Economics and Management</t>
  </si>
  <si>
    <t>I5SOLR</t>
  </si>
  <si>
    <t>Business Law</t>
  </si>
  <si>
    <t>HRZHI6</t>
  </si>
  <si>
    <t>International Economics</t>
  </si>
  <si>
    <t>ZPQ9ZZ</t>
  </si>
  <si>
    <t>Basics of Accounting</t>
  </si>
  <si>
    <t>BGHHWI</t>
  </si>
  <si>
    <t>Basics of Leadership and Management</t>
  </si>
  <si>
    <t>MGRH0L</t>
  </si>
  <si>
    <t>HHPKQY</t>
  </si>
  <si>
    <t>Human Resource Management</t>
  </si>
  <si>
    <t>Financial Accounting</t>
  </si>
  <si>
    <t>LULVD0</t>
  </si>
  <si>
    <t>Banking</t>
  </si>
  <si>
    <t>E4M4YD</t>
  </si>
  <si>
    <t>K830ZW</t>
  </si>
  <si>
    <t>Corporate Finance</t>
  </si>
  <si>
    <t>ESB7F0</t>
  </si>
  <si>
    <t>Digitalization of Accounting and Finance</t>
  </si>
  <si>
    <t>KT5VCM</t>
  </si>
  <si>
    <t>AL24DJ</t>
  </si>
  <si>
    <t>Y2KX97</t>
  </si>
  <si>
    <t>Basics of Investments</t>
  </si>
  <si>
    <t>Basics of International Accounting</t>
  </si>
  <si>
    <t>QHS3SA</t>
  </si>
  <si>
    <t>GW0AHV</t>
  </si>
  <si>
    <t>Szakmai gyakorlat</t>
  </si>
  <si>
    <t>5-6 félévéből minimum 25 kreditet kell teljesíteni és 80 kreditet 1-4 félév tantárgyaiból</t>
  </si>
  <si>
    <t>SPECIALIZÁCIÓK TÁRGYAI</t>
  </si>
  <si>
    <t>Pénzügy specializáció</t>
  </si>
  <si>
    <t>Basics of Accounting and Financial Management</t>
  </si>
  <si>
    <t>Kisvállalkozások finanszírozási specialitásai</t>
  </si>
  <si>
    <t>Special Financing of Small Enterprises</t>
  </si>
  <si>
    <t>Termelés- és szolgáltatásmenedzsment</t>
  </si>
  <si>
    <t>Controlling Techniques</t>
  </si>
  <si>
    <t>MPFMWC</t>
  </si>
  <si>
    <t>Üzleti tervezés</t>
  </si>
  <si>
    <t>Számvitel specializáció</t>
  </si>
  <si>
    <t>G0PBBQ</t>
  </si>
  <si>
    <t>Controlling technikák</t>
  </si>
  <si>
    <t>Mobilitási ablak:</t>
  </si>
  <si>
    <t>3-7 félév között teljesíthető</t>
  </si>
  <si>
    <t>Az addig le ne hallgatott tantárgyakat lehet teljesíteni.</t>
  </si>
  <si>
    <t>A képézés kötelezően választandó tantárgyaiból minimum 2 tárgy teljesítése kötelező.</t>
  </si>
  <si>
    <t>A mobilitás teljesítéshez hiányzó kreditek a szakhoz kapcsolódó tantárgyak felvételével történhet, amelyek a szabadon választható tantárgyak teljesítésébe is  beszámíthatóak.</t>
  </si>
  <si>
    <t>Képzéskód</t>
  </si>
  <si>
    <t>Félév</t>
  </si>
  <si>
    <t>Tantárgynév angolul</t>
  </si>
  <si>
    <t>E</t>
  </si>
  <si>
    <t>Terep.gyak. óra</t>
  </si>
  <si>
    <t>Konz.</t>
  </si>
  <si>
    <t>Tömb. oktatás</t>
  </si>
  <si>
    <t>Pénzügy és számvitel alapképzési szak (BSc) (nappali munkarend)</t>
  </si>
  <si>
    <t>Pénzügy és számvitel alapképzési szak (BSc) (levelező munkarend)</t>
  </si>
  <si>
    <t>K</t>
  </si>
  <si>
    <t>igen</t>
  </si>
  <si>
    <t>AVBT4X</t>
  </si>
  <si>
    <t>Szakdolgozat konzultáció 1.</t>
  </si>
  <si>
    <t>Szakdolgozat konzultáció 2.</t>
  </si>
  <si>
    <t>Szakdolgozat konzultáció 3.</t>
  </si>
  <si>
    <t>szintfelmérő írása</t>
  </si>
  <si>
    <t>szintfelmérő megírása</t>
  </si>
  <si>
    <t>Zéman Zoltán (Szent István Campus)</t>
  </si>
  <si>
    <t>Farkas Attila</t>
  </si>
  <si>
    <t>Veres Antal</t>
  </si>
  <si>
    <t>Szalay Zsigmond Gábor</t>
  </si>
  <si>
    <t>Magda Róbert</t>
  </si>
  <si>
    <t>Kollár Péter</t>
  </si>
  <si>
    <t>Fehér István</t>
  </si>
  <si>
    <t>Kovács Péter</t>
  </si>
  <si>
    <t>Papp János</t>
  </si>
  <si>
    <t>Illés Bálint Csaba</t>
  </si>
  <si>
    <t>Testnevelés 2.</t>
  </si>
  <si>
    <t>Szira Zoltán</t>
  </si>
  <si>
    <t>Bozsik Norbert</t>
  </si>
  <si>
    <t>Szabó Katalin</t>
  </si>
  <si>
    <t>Wickert Irén</t>
  </si>
  <si>
    <t>Zörög Zoltán</t>
  </si>
  <si>
    <t>Bárczi Judit</t>
  </si>
  <si>
    <t>Zéman Zoltán</t>
  </si>
  <si>
    <t>Vörös Gyula</t>
  </si>
  <si>
    <t>Tóth Márk</t>
  </si>
  <si>
    <t>Pataki László Zsolt</t>
  </si>
  <si>
    <t>Hágen István Zsombor</t>
  </si>
  <si>
    <t>Tóth Eszter Ilona</t>
  </si>
  <si>
    <t>Gyenge Balázs</t>
  </si>
  <si>
    <t>Vajna Istvánné Tangl Anita</t>
  </si>
  <si>
    <t>Helgertné Szabó Ilona Eszter</t>
  </si>
  <si>
    <t>Baranyi Aranka (Gyöngyös Campus), Parádi Dolgos Anett (Kaposvári Campus)</t>
  </si>
  <si>
    <t>Business Mathematics</t>
  </si>
  <si>
    <t>Bánkuti Ilona Gyöngyi</t>
  </si>
  <si>
    <t>XIUGLY</t>
  </si>
  <si>
    <t>Ugrósdy György</t>
  </si>
  <si>
    <t>Z3REQV</t>
  </si>
  <si>
    <t>Matematika</t>
  </si>
  <si>
    <t>Gazdasági matematika</t>
  </si>
  <si>
    <t>Operáció kutatás</t>
  </si>
  <si>
    <t>Walter Virág</t>
  </si>
  <si>
    <t>RS88G5</t>
  </si>
  <si>
    <t>Szerb György</t>
  </si>
  <si>
    <t>Angol nyelv 1.</t>
  </si>
  <si>
    <t>Német nyelv 1.</t>
  </si>
  <si>
    <t>Francia nyelv 1.</t>
  </si>
  <si>
    <t>Varga Erika Erzsébet</t>
  </si>
  <si>
    <t>DKCUYW</t>
  </si>
  <si>
    <t>EBJLV8</t>
  </si>
  <si>
    <t>Gampel Istvánné</t>
  </si>
  <si>
    <t>Vizsnyiczai Zita</t>
  </si>
  <si>
    <t>NHWX8T</t>
  </si>
  <si>
    <t>Angol nyelv 2.</t>
  </si>
  <si>
    <t>Német nyelv 2.</t>
  </si>
  <si>
    <t>Francia nyelv 2.</t>
  </si>
  <si>
    <t>Gazdasági szaknyelvi angol 1.</t>
  </si>
  <si>
    <t>Halászné Králik Ágota</t>
  </si>
  <si>
    <t>AQZZWN</t>
  </si>
  <si>
    <t>Gazdasági szaknyelvi angol 2.</t>
  </si>
  <si>
    <t>Gazdasági szaknyelvi német 1.</t>
  </si>
  <si>
    <t>Boda Helga</t>
  </si>
  <si>
    <t>MCPFB6</t>
  </si>
  <si>
    <t>Gazdasági szaknyelvi német 2.</t>
  </si>
  <si>
    <t>Gazdasági szaknyelvi francia 1.</t>
  </si>
  <si>
    <t>Gazdasági szaknyelvi francia 2.</t>
  </si>
  <si>
    <t>Testnevelés 1.</t>
  </si>
  <si>
    <t>Physical Education 1</t>
  </si>
  <si>
    <t>Kötelezően választott 1 tantárgy lehet a félévben a kettő közül</t>
  </si>
  <si>
    <t>Elective Subject</t>
  </si>
  <si>
    <t>Szabadon választható tantárgy</t>
  </si>
  <si>
    <t>ZV0W2F</t>
  </si>
  <si>
    <t>Angol 1. aláírás</t>
  </si>
  <si>
    <t>Német 2. aláírás</t>
  </si>
  <si>
    <t>Francia 2. aláírás</t>
  </si>
  <si>
    <t>Physical Education 2</t>
  </si>
  <si>
    <t>Matematikai statisztika</t>
  </si>
  <si>
    <t>Angol nyelv 2. teljesítése</t>
  </si>
  <si>
    <t>Német nyelv 2. teljesítése</t>
  </si>
  <si>
    <t>Francia nyelv 2. teljesítése</t>
  </si>
  <si>
    <t>English for Economics 1</t>
  </si>
  <si>
    <t>German for Economics 1</t>
  </si>
  <si>
    <t>French for Economics 1</t>
  </si>
  <si>
    <t>Gazdasági szaknyelvi angol 1. aláírás</t>
  </si>
  <si>
    <t>Gazdasági szaknyelvi német 1. aláírás</t>
  </si>
  <si>
    <t>Gazdasági szaknyelvi francia 1. aláírás</t>
  </si>
  <si>
    <t>English for Economics 2</t>
  </si>
  <si>
    <t>German for Economics 2</t>
  </si>
  <si>
    <t>French for Economics 2</t>
  </si>
  <si>
    <t>Thesis Consultation 1</t>
  </si>
  <si>
    <t>Thesis Consultation 2</t>
  </si>
  <si>
    <t>Szakdolgozat konzultáció 1. teljes</t>
  </si>
  <si>
    <t>Szakdolgozat konzultáció 2. teljes</t>
  </si>
  <si>
    <t>ÖSSZESEN:</t>
  </si>
  <si>
    <t>Belovecz Mária</t>
  </si>
  <si>
    <t>Kötelezően választott 1 tantárgy lehet</t>
  </si>
  <si>
    <t>Specializációfelelős: Zéman Zoltán</t>
  </si>
  <si>
    <t>Specializációfelelős: Vajna Istvánné Tangl Anita</t>
  </si>
  <si>
    <t>Egyéb szervezetek számvitele</t>
  </si>
  <si>
    <t>Thesis Consultation 3</t>
  </si>
  <si>
    <t>Specializációs tantárgyak</t>
  </si>
  <si>
    <t>Levelező munkarend</t>
  </si>
  <si>
    <t>Német 1. aláírás</t>
  </si>
  <si>
    <t>Francia 1. aláírás</t>
  </si>
  <si>
    <t>Szakdolgozat konzultáció 1. teljesítése</t>
  </si>
  <si>
    <t>Szakdolgozat konzultáció 2. teljesítése</t>
  </si>
  <si>
    <t>Financial Law</t>
  </si>
  <si>
    <t>Elective Subjects</t>
  </si>
  <si>
    <t>Optional Subject</t>
  </si>
  <si>
    <t>GAZDT116L</t>
  </si>
  <si>
    <t>MATER031L</t>
  </si>
  <si>
    <t>USINM223L</t>
  </si>
  <si>
    <t>GAZDT228L</t>
  </si>
  <si>
    <t>GAZDT414L</t>
  </si>
  <si>
    <t>GAZDT108L</t>
  </si>
  <si>
    <t>GAZDT129L</t>
  </si>
  <si>
    <t>IDNYV012L</t>
  </si>
  <si>
    <t>IDNYV086L</t>
  </si>
  <si>
    <t>IDNYV031L</t>
  </si>
  <si>
    <t>GAZDT116N</t>
  </si>
  <si>
    <t>MATER031N</t>
  </si>
  <si>
    <t>Mathematics</t>
  </si>
  <si>
    <t>GAZDT228N</t>
  </si>
  <si>
    <t>SPORT004N</t>
  </si>
  <si>
    <t>nem</t>
  </si>
  <si>
    <t>USINM223N</t>
  </si>
  <si>
    <t>Basics of Business Information Technology</t>
  </si>
  <si>
    <t>GAZDT414N</t>
  </si>
  <si>
    <t>IDNYV012N</t>
  </si>
  <si>
    <t>English Language 1</t>
  </si>
  <si>
    <t>GAZDT108N</t>
  </si>
  <si>
    <t>IDNYV031N</t>
  </si>
  <si>
    <t>French Language 1</t>
  </si>
  <si>
    <t>GAZDT129N</t>
  </si>
  <si>
    <t>Naárné Tóth Zsuzsanna Éva</t>
  </si>
  <si>
    <t>IDNYV086N</t>
  </si>
  <si>
    <t>German Language 1</t>
  </si>
  <si>
    <t>AI</t>
  </si>
  <si>
    <t>MATER018N</t>
  </si>
  <si>
    <t>GAZDT202N</t>
  </si>
  <si>
    <t>GAZDT204N</t>
  </si>
  <si>
    <t>MATER041N</t>
  </si>
  <si>
    <t>Operations Research</t>
  </si>
  <si>
    <t>USINM164N</t>
  </si>
  <si>
    <t>SPORT005N</t>
  </si>
  <si>
    <t>GAZDT422N</t>
  </si>
  <si>
    <t>IDNYV013N</t>
  </si>
  <si>
    <t>English Language 2</t>
  </si>
  <si>
    <t>IDNYV032N</t>
  </si>
  <si>
    <t>French Language 2</t>
  </si>
  <si>
    <t>IDNYV087N</t>
  </si>
  <si>
    <t>German Language 2</t>
  </si>
  <si>
    <t>USINM073N</t>
  </si>
  <si>
    <t>MATER035N</t>
  </si>
  <si>
    <t>Mathematical Statistics</t>
  </si>
  <si>
    <t>GAZDT254N</t>
  </si>
  <si>
    <t>USINM162N</t>
  </si>
  <si>
    <t>Financial Calculations</t>
  </si>
  <si>
    <t>USINM190N</t>
  </si>
  <si>
    <t>GAZDT442N</t>
  </si>
  <si>
    <t>IDNYV034N</t>
  </si>
  <si>
    <t>IDNYV036N</t>
  </si>
  <si>
    <t>IDNYV038N</t>
  </si>
  <si>
    <t>USINM005N</t>
  </si>
  <si>
    <t>Knowledge of Taxation</t>
  </si>
  <si>
    <t>USINM018N</t>
  </si>
  <si>
    <t>Varga József László</t>
  </si>
  <si>
    <t>GAZDT093N</t>
  </si>
  <si>
    <t>USINM155N</t>
  </si>
  <si>
    <t>USINM163N</t>
  </si>
  <si>
    <t>GAZDT424N</t>
  </si>
  <si>
    <t>USINM243N</t>
  </si>
  <si>
    <t>Financial Information Systems of Enterprises</t>
  </si>
  <si>
    <t>IDNYV035N</t>
  </si>
  <si>
    <t>IDNYV037N</t>
  </si>
  <si>
    <t>IDNYV039N</t>
  </si>
  <si>
    <t>GAZDT033N</t>
  </si>
  <si>
    <t>USINM151N</t>
  </si>
  <si>
    <t>Pénzügyi és számviteli digitalizáció</t>
  </si>
  <si>
    <t>USINM171N</t>
  </si>
  <si>
    <t>USINM251N</t>
  </si>
  <si>
    <t>Management Accounting</t>
  </si>
  <si>
    <t>USINM095N</t>
  </si>
  <si>
    <t>Basics of Consolidated Reports</t>
  </si>
  <si>
    <t>USINM153N</t>
  </si>
  <si>
    <t>USINM055N</t>
  </si>
  <si>
    <t>Accounting Specialties of Other Entities</t>
  </si>
  <si>
    <t>USINM093N</t>
  </si>
  <si>
    <t>USINM032N</t>
  </si>
  <si>
    <t>USINM057N</t>
  </si>
  <si>
    <t>Financial Control and Audit</t>
  </si>
  <si>
    <t>USINM063N</t>
  </si>
  <si>
    <t>Financial Reports and Analysis</t>
  </si>
  <si>
    <t>USINM134N</t>
  </si>
  <si>
    <t>USINM173N</t>
  </si>
  <si>
    <t>USINM196N</t>
  </si>
  <si>
    <t>Accounting Specialities and Case Studies</t>
  </si>
  <si>
    <t>USINM234N</t>
  </si>
  <si>
    <t>Basics of Corporate Financial Decisions</t>
  </si>
  <si>
    <t>Parádi-Dolgos Anett Katalin</t>
  </si>
  <si>
    <t>USINM033N</t>
  </si>
  <si>
    <t>USINM034N</t>
  </si>
  <si>
    <t>USINM212N</t>
  </si>
  <si>
    <t>Operation and Service Management</t>
  </si>
  <si>
    <t>GAZDT418N</t>
  </si>
  <si>
    <t>Business Planning</t>
  </si>
  <si>
    <t>USINM174N</t>
  </si>
  <si>
    <t>USINM178N</t>
  </si>
  <si>
    <t>Professional Practice</t>
  </si>
  <si>
    <t>IDNYV013L</t>
  </si>
  <si>
    <t>IDNYV032L</t>
  </si>
  <si>
    <t>MATER018L</t>
  </si>
  <si>
    <t>GAZDT202L</t>
  </si>
  <si>
    <t>GAZDT204L</t>
  </si>
  <si>
    <t>IDNYV087L</t>
  </si>
  <si>
    <t>MATER041L</t>
  </si>
  <si>
    <t>USINM164L</t>
  </si>
  <si>
    <t>GAZDT422L</t>
  </si>
  <si>
    <t>USINM073L</t>
  </si>
  <si>
    <t>IDNYV034L</t>
  </si>
  <si>
    <t>IDNYV036L</t>
  </si>
  <si>
    <t>IDNYV038L</t>
  </si>
  <si>
    <t>MATER035L</t>
  </si>
  <si>
    <t>GAZDT254L</t>
  </si>
  <si>
    <t>USINM162L</t>
  </si>
  <si>
    <t>USINM190L</t>
  </si>
  <si>
    <t>GAZDT442L</t>
  </si>
  <si>
    <t>USINM005L</t>
  </si>
  <si>
    <t>USINM018L</t>
  </si>
  <si>
    <t>GAZDT093L</t>
  </si>
  <si>
    <t>IDNYV035L</t>
  </si>
  <si>
    <t>IDNYV037L</t>
  </si>
  <si>
    <t>IDNYV039L</t>
  </si>
  <si>
    <t>USINM155L</t>
  </si>
  <si>
    <t>USINM163L</t>
  </si>
  <si>
    <t>GAZDT424L</t>
  </si>
  <si>
    <t>USINM243L</t>
  </si>
  <si>
    <t>GAZDT033L</t>
  </si>
  <si>
    <t>USINM151L</t>
  </si>
  <si>
    <t>USINM171L</t>
  </si>
  <si>
    <t>USINM251L</t>
  </si>
  <si>
    <t>USINM095L</t>
  </si>
  <si>
    <t>USINM153L</t>
  </si>
  <si>
    <t>USINM055L</t>
  </si>
  <si>
    <t>USINM093L</t>
  </si>
  <si>
    <t>USINM032L</t>
  </si>
  <si>
    <t>USINM057L</t>
  </si>
  <si>
    <t>USINM063L</t>
  </si>
  <si>
    <t>USINM134L</t>
  </si>
  <si>
    <t>USINM173L</t>
  </si>
  <si>
    <t>USINM196L</t>
  </si>
  <si>
    <t>USINM234L</t>
  </si>
  <si>
    <t>USINM033L</t>
  </si>
  <si>
    <t>USINM212L</t>
  </si>
  <si>
    <t>GAZDT418L</t>
  </si>
  <si>
    <t>USINM174L</t>
  </si>
  <si>
    <t>USINM178L</t>
  </si>
  <si>
    <t>B-...-L-HU-PUSZV</t>
  </si>
  <si>
    <t>B-...-L-HU-PUSZV-PEN</t>
  </si>
  <si>
    <t>B-...-N-HU-PUSZV-PEN</t>
  </si>
  <si>
    <t>B-...-N-HU-PUSZV-SZA</t>
  </si>
  <si>
    <t>B-...-L-HU-PUSZV-SZA</t>
  </si>
  <si>
    <t>B-...-N-HU-PUSZV</t>
  </si>
  <si>
    <t>GYJ</t>
  </si>
  <si>
    <t>B5</t>
  </si>
  <si>
    <t>MI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</si>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</sst>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indexed="8"/>
      <name val="Helvetica"/>
      <charset val="238"/>
    </font>
    <font>
      <b/>
      <sz val="9"/>
      <color indexed="8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b/>
      <sz val="9"/>
      <color indexed="9"/>
      <name val="Helvetica"/>
      <charset val="238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color theme="1"/>
      <name val="Helvetica"/>
      <charset val="238"/>
    </font>
    <font>
      <b/>
      <sz val="9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b/>
      <sz val="9"/>
      <color rgb="FFFFFFFF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6" fillId="0" borderId="0"/>
    <xf numFmtId="0" fontId="17" fillId="0" borderId="0"/>
  </cellStyleXfs>
  <cellXfs count="129">
    <xf numFmtId="0" fontId="0" fillId="0" borderId="0" xfId="0"/>
    <xf numFmtId="0" fontId="9" fillId="0" borderId="0" xfId="0" applyFont="1"/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6" xfId="0" applyFont="1" applyBorder="1"/>
    <xf numFmtId="0" fontId="1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/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7" borderId="0" xfId="2" applyFont="1" applyFill="1" applyAlignment="1">
      <alignment vertical="top"/>
    </xf>
    <xf numFmtId="0" fontId="7" fillId="7" borderId="0" xfId="2" applyFont="1" applyFill="1" applyAlignment="1">
      <alignment horizontal="left" vertical="top"/>
    </xf>
    <xf numFmtId="0" fontId="8" fillId="0" borderId="0" xfId="3" applyFont="1" applyAlignment="1">
      <alignment vertical="top"/>
    </xf>
    <xf numFmtId="0" fontId="17" fillId="0" borderId="0" xfId="3"/>
    <xf numFmtId="0" fontId="8" fillId="0" borderId="0" xfId="2" applyFont="1" applyAlignment="1">
      <alignment vertical="top"/>
    </xf>
    <xf numFmtId="0" fontId="8" fillId="0" borderId="0" xfId="2" applyFont="1" applyAlignment="1">
      <alignment horizontal="left" vertical="top"/>
    </xf>
    <xf numFmtId="0" fontId="8" fillId="7" borderId="0" xfId="2" applyFont="1" applyFill="1" applyAlignment="1">
      <alignment horizontal="left" vertical="top"/>
    </xf>
    <xf numFmtId="0" fontId="8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7" fillId="0" borderId="0" xfId="2" applyFont="1" applyAlignment="1">
      <alignment vertical="top"/>
    </xf>
    <xf numFmtId="0" fontId="16" fillId="0" borderId="0" xfId="2"/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</cellXfs>
  <cellStyles count="4">
    <cellStyle name="Normál" xfId="0" builtinId="0"/>
    <cellStyle name="Normál 2" xfId="1" xr:uid="{00000000-0005-0000-0000-000001000000}"/>
    <cellStyle name="Normál 3" xfId="2" xr:uid="{AAFC0BA0-BAD8-417E-BEB4-17CC66AB4274}"/>
    <cellStyle name="Normál 4" xfId="3" xr:uid="{B348EB9B-1DFB-4C9D-B7F8-8A3A180BE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"/>
  <sheetViews>
    <sheetView tabSelected="1" view="pageBreakPreview" zoomScaleNormal="90" zoomScaleSheetLayoutView="100" workbookViewId="0">
      <pane ySplit="10" topLeftCell="A11" activePane="bottomLeft" state="frozen"/>
      <selection pane="bottomLeft" activeCell="N6" sqref="N6"/>
    </sheetView>
  </sheetViews>
  <sheetFormatPr defaultColWidth="9.140625" defaultRowHeight="12" x14ac:dyDescent="0.2"/>
  <cols>
    <col min="1" max="1" width="18.28515625" style="1" customWidth="1"/>
    <col min="2" max="2" width="9.28515625" style="1" bestFit="1" customWidth="1"/>
    <col min="3" max="3" width="12.5703125" style="1" customWidth="1"/>
    <col min="4" max="4" width="18.42578125" style="1" customWidth="1"/>
    <col min="5" max="5" width="20.42578125" style="1" customWidth="1"/>
    <col min="6" max="6" width="15.140625" style="1" customWidth="1"/>
    <col min="7" max="7" width="0" style="1" hidden="1" customWidth="1"/>
    <col min="8" max="10" width="4.7109375" style="1" customWidth="1"/>
    <col min="11" max="11" width="4.5703125" style="1" customWidth="1"/>
    <col min="12" max="12" width="5.140625" style="1" customWidth="1"/>
    <col min="13" max="13" width="4.5703125" style="1" customWidth="1"/>
    <col min="14" max="14" width="6.28515625" style="1" customWidth="1"/>
    <col min="15" max="15" width="6.42578125" style="1" customWidth="1"/>
    <col min="16" max="16" width="6.140625" style="1" customWidth="1"/>
    <col min="17" max="17" width="6.7109375" style="1" customWidth="1"/>
    <col min="18" max="18" width="5.28515625" style="1" customWidth="1"/>
    <col min="19" max="19" width="6" style="1" customWidth="1"/>
    <col min="20" max="20" width="8.85546875" style="1" customWidth="1"/>
    <col min="21" max="21" width="14.28515625" style="20" customWidth="1"/>
    <col min="22" max="22" width="14.85546875" style="1" customWidth="1"/>
    <col min="23" max="16384" width="9.140625" style="1"/>
  </cols>
  <sheetData>
    <row r="1" spans="1:22" x14ac:dyDescent="0.2">
      <c r="A1" s="2" t="s">
        <v>60</v>
      </c>
      <c r="B1" s="3"/>
      <c r="C1" s="4"/>
      <c r="D1" s="5"/>
      <c r="E1" s="5"/>
      <c r="F1" s="17"/>
      <c r="G1" s="17"/>
      <c r="H1" s="18"/>
      <c r="I1" s="18"/>
      <c r="J1" s="18"/>
      <c r="K1" s="18"/>
      <c r="L1" s="19"/>
      <c r="M1" s="18"/>
      <c r="N1" s="18"/>
      <c r="O1" s="17"/>
      <c r="P1" s="17"/>
    </row>
    <row r="2" spans="1:22" x14ac:dyDescent="0.2">
      <c r="A2" s="2" t="s">
        <v>61</v>
      </c>
      <c r="B2" s="3"/>
      <c r="C2" s="4"/>
      <c r="D2" s="5"/>
      <c r="E2" s="5"/>
      <c r="F2" s="17"/>
      <c r="G2" s="17"/>
      <c r="H2" s="18"/>
      <c r="I2" s="18"/>
      <c r="J2" s="18"/>
      <c r="K2" s="18"/>
      <c r="L2" s="19"/>
      <c r="M2" s="18"/>
      <c r="N2" s="18"/>
      <c r="O2" s="17"/>
      <c r="P2" s="17"/>
    </row>
    <row r="3" spans="1:22" x14ac:dyDescent="0.2">
      <c r="A3" s="6" t="s">
        <v>62</v>
      </c>
      <c r="B3" s="6"/>
      <c r="C3" s="6" t="s">
        <v>161</v>
      </c>
      <c r="F3" s="17"/>
      <c r="G3" s="17"/>
      <c r="H3" s="18"/>
      <c r="I3" s="18"/>
      <c r="J3" s="18"/>
      <c r="K3" s="18"/>
      <c r="L3" s="19"/>
      <c r="M3" s="18"/>
      <c r="N3" s="18"/>
      <c r="O3" s="17"/>
      <c r="P3" s="17"/>
    </row>
    <row r="4" spans="1:22" x14ac:dyDescent="0.2">
      <c r="A4" s="7" t="s">
        <v>63</v>
      </c>
      <c r="B4" s="7"/>
      <c r="C4" s="7" t="s">
        <v>171</v>
      </c>
      <c r="F4" s="17"/>
      <c r="G4" s="17"/>
      <c r="H4" s="18"/>
      <c r="I4" s="18"/>
      <c r="J4" s="18"/>
      <c r="K4" s="18"/>
      <c r="L4" s="19"/>
      <c r="M4" s="18"/>
      <c r="N4" s="18"/>
      <c r="O4" s="17"/>
      <c r="P4" s="17"/>
    </row>
    <row r="5" spans="1:22" x14ac:dyDescent="0.2">
      <c r="A5" s="7" t="s">
        <v>64</v>
      </c>
      <c r="B5" s="7"/>
      <c r="C5" s="7" t="s">
        <v>197</v>
      </c>
      <c r="F5" s="17"/>
      <c r="G5" s="17"/>
      <c r="H5" s="18"/>
      <c r="I5" s="18"/>
      <c r="J5" s="18"/>
      <c r="K5" s="18"/>
      <c r="L5" s="19"/>
      <c r="M5" s="18"/>
      <c r="N5" s="18"/>
      <c r="O5" s="17"/>
      <c r="P5" s="17"/>
    </row>
    <row r="6" spans="1:22" ht="25.9" customHeight="1" x14ac:dyDescent="0.2">
      <c r="A6" s="91" t="s">
        <v>65</v>
      </c>
      <c r="B6" s="91"/>
      <c r="C6" s="7" t="s">
        <v>66</v>
      </c>
      <c r="D6" s="8"/>
      <c r="E6" s="8"/>
      <c r="F6" s="17"/>
      <c r="G6" s="55"/>
      <c r="H6" s="18"/>
      <c r="I6" s="18"/>
      <c r="J6" s="18"/>
      <c r="K6" s="18"/>
      <c r="L6" s="19"/>
      <c r="M6" s="18"/>
      <c r="N6" s="18"/>
      <c r="O6" s="17"/>
      <c r="P6" s="17"/>
    </row>
    <row r="7" spans="1:22" x14ac:dyDescent="0.2">
      <c r="A7" s="9" t="s">
        <v>67</v>
      </c>
      <c r="B7" s="3"/>
      <c r="C7" s="10" t="s">
        <v>68</v>
      </c>
      <c r="F7" s="17"/>
      <c r="G7" s="17"/>
      <c r="H7" s="18"/>
      <c r="I7" s="18"/>
      <c r="J7" s="18"/>
      <c r="K7" s="18"/>
      <c r="L7" s="19"/>
      <c r="M7" s="18"/>
      <c r="N7" s="18"/>
      <c r="O7" s="17"/>
      <c r="P7" s="17"/>
    </row>
    <row r="8" spans="1:22" x14ac:dyDescent="0.2">
      <c r="B8" s="18"/>
      <c r="C8" s="17"/>
      <c r="D8" s="17"/>
      <c r="E8" s="17"/>
      <c r="F8" s="17"/>
      <c r="G8" s="17"/>
      <c r="H8" s="90" t="s">
        <v>69</v>
      </c>
      <c r="I8" s="90"/>
      <c r="J8" s="90"/>
      <c r="K8" s="90"/>
      <c r="L8" s="90"/>
      <c r="M8" s="90"/>
      <c r="N8" s="90"/>
      <c r="O8" s="90"/>
      <c r="P8" s="90"/>
    </row>
    <row r="9" spans="1:22" x14ac:dyDescent="0.2">
      <c r="A9" s="21"/>
      <c r="B9" s="18"/>
      <c r="C9" s="17"/>
      <c r="D9" s="17"/>
      <c r="E9" s="17"/>
      <c r="F9" s="17"/>
      <c r="G9" s="17"/>
      <c r="H9" s="89" t="s">
        <v>70</v>
      </c>
      <c r="I9" s="89"/>
      <c r="J9" s="89"/>
      <c r="K9" s="89" t="s">
        <v>71</v>
      </c>
      <c r="L9" s="89"/>
      <c r="M9" s="89"/>
      <c r="N9" s="89"/>
      <c r="O9" s="89"/>
      <c r="P9" s="89"/>
      <c r="Q9" s="22"/>
      <c r="R9" s="21"/>
      <c r="S9" s="21"/>
      <c r="T9" s="21"/>
      <c r="U9" s="23"/>
      <c r="V9" s="21"/>
    </row>
    <row r="10" spans="1:22" ht="36" x14ac:dyDescent="0.2">
      <c r="A10" s="11" t="s">
        <v>154</v>
      </c>
      <c r="B10" s="12" t="s">
        <v>155</v>
      </c>
      <c r="C10" s="11" t="s">
        <v>72</v>
      </c>
      <c r="D10" s="13" t="s">
        <v>73</v>
      </c>
      <c r="E10" s="13" t="s">
        <v>156</v>
      </c>
      <c r="F10" s="13" t="s">
        <v>74</v>
      </c>
      <c r="G10" s="15" t="s">
        <v>75</v>
      </c>
      <c r="H10" s="12" t="s">
        <v>157</v>
      </c>
      <c r="I10" s="12" t="s">
        <v>77</v>
      </c>
      <c r="J10" s="12" t="s">
        <v>78</v>
      </c>
      <c r="K10" s="12" t="s">
        <v>157</v>
      </c>
      <c r="L10" s="12" t="s">
        <v>77</v>
      </c>
      <c r="M10" s="12" t="s">
        <v>78</v>
      </c>
      <c r="N10" s="12" t="s">
        <v>158</v>
      </c>
      <c r="O10" s="14" t="s">
        <v>79</v>
      </c>
      <c r="P10" s="14" t="s">
        <v>159</v>
      </c>
      <c r="Q10" s="12" t="s">
        <v>0</v>
      </c>
      <c r="R10" s="15" t="s">
        <v>80</v>
      </c>
      <c r="S10" s="15" t="s">
        <v>81</v>
      </c>
      <c r="T10" s="15" t="s">
        <v>160</v>
      </c>
      <c r="U10" s="16" t="s">
        <v>82</v>
      </c>
      <c r="V10" s="15" t="s">
        <v>83</v>
      </c>
    </row>
    <row r="11" spans="1:22" s="23" customFormat="1" x14ac:dyDescent="0.25">
      <c r="A11" s="27" t="s">
        <v>427</v>
      </c>
      <c r="B11" s="24">
        <v>1</v>
      </c>
      <c r="C11" s="27" t="s">
        <v>284</v>
      </c>
      <c r="D11" s="26" t="s">
        <v>30</v>
      </c>
      <c r="E11" s="27" t="s">
        <v>84</v>
      </c>
      <c r="F11" s="27" t="s">
        <v>172</v>
      </c>
      <c r="G11" s="58" t="s">
        <v>85</v>
      </c>
      <c r="H11" s="53"/>
      <c r="I11" s="53"/>
      <c r="J11" s="53"/>
      <c r="K11" s="24">
        <v>26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3</v>
      </c>
      <c r="R11" s="24" t="s">
        <v>86</v>
      </c>
      <c r="S11" s="24" t="s">
        <v>87</v>
      </c>
      <c r="T11" s="24" t="s">
        <v>164</v>
      </c>
      <c r="U11" s="28"/>
      <c r="V11" s="28"/>
    </row>
    <row r="12" spans="1:22" s="23" customFormat="1" x14ac:dyDescent="0.25">
      <c r="A12" s="27" t="s">
        <v>427</v>
      </c>
      <c r="B12" s="24">
        <v>1</v>
      </c>
      <c r="C12" s="27" t="s">
        <v>285</v>
      </c>
      <c r="D12" s="26" t="s">
        <v>203</v>
      </c>
      <c r="E12" s="27" t="s">
        <v>286</v>
      </c>
      <c r="F12" s="27" t="s">
        <v>173</v>
      </c>
      <c r="G12" s="58" t="s">
        <v>88</v>
      </c>
      <c r="H12" s="53"/>
      <c r="I12" s="53"/>
      <c r="J12" s="53"/>
      <c r="K12" s="24">
        <v>26</v>
      </c>
      <c r="L12" s="24">
        <v>26</v>
      </c>
      <c r="M12" s="24">
        <v>0</v>
      </c>
      <c r="N12" s="24">
        <v>0</v>
      </c>
      <c r="O12" s="24">
        <v>0</v>
      </c>
      <c r="P12" s="24">
        <v>0</v>
      </c>
      <c r="Q12" s="24">
        <v>5</v>
      </c>
      <c r="R12" s="24" t="s">
        <v>86</v>
      </c>
      <c r="S12" s="24" t="s">
        <v>87</v>
      </c>
      <c r="T12" s="24" t="s">
        <v>164</v>
      </c>
      <c r="U12" s="28"/>
      <c r="V12" s="28"/>
    </row>
    <row r="13" spans="1:22" s="23" customFormat="1" x14ac:dyDescent="0.25">
      <c r="A13" s="27" t="s">
        <v>427</v>
      </c>
      <c r="B13" s="24">
        <v>1</v>
      </c>
      <c r="C13" s="27" t="s">
        <v>287</v>
      </c>
      <c r="D13" s="26" t="s">
        <v>32</v>
      </c>
      <c r="E13" s="27" t="s">
        <v>90</v>
      </c>
      <c r="F13" s="27" t="s">
        <v>175</v>
      </c>
      <c r="G13" s="58" t="s">
        <v>91</v>
      </c>
      <c r="H13" s="53"/>
      <c r="I13" s="53"/>
      <c r="J13" s="53"/>
      <c r="K13" s="24">
        <v>26</v>
      </c>
      <c r="L13" s="24">
        <v>26</v>
      </c>
      <c r="M13" s="24">
        <v>0</v>
      </c>
      <c r="N13" s="24">
        <v>0</v>
      </c>
      <c r="O13" s="24">
        <v>0</v>
      </c>
      <c r="P13" s="24">
        <v>0</v>
      </c>
      <c r="Q13" s="24">
        <v>5</v>
      </c>
      <c r="R13" s="24" t="s">
        <v>86</v>
      </c>
      <c r="S13" s="24" t="s">
        <v>87</v>
      </c>
      <c r="T13" s="24" t="s">
        <v>164</v>
      </c>
      <c r="U13" s="28"/>
      <c r="V13" s="28"/>
    </row>
    <row r="14" spans="1:22" s="23" customFormat="1" ht="24" x14ac:dyDescent="0.25">
      <c r="A14" s="27" t="s">
        <v>427</v>
      </c>
      <c r="B14" s="24">
        <v>1</v>
      </c>
      <c r="C14" s="27" t="s">
        <v>288</v>
      </c>
      <c r="D14" s="26" t="s">
        <v>231</v>
      </c>
      <c r="E14" s="27" t="s">
        <v>232</v>
      </c>
      <c r="F14" s="27" t="s">
        <v>178</v>
      </c>
      <c r="G14" s="58" t="s">
        <v>101</v>
      </c>
      <c r="H14" s="51">
        <v>0</v>
      </c>
      <c r="I14" s="51">
        <v>2</v>
      </c>
      <c r="J14" s="51">
        <v>0</v>
      </c>
      <c r="K14" s="24">
        <v>0</v>
      </c>
      <c r="L14" s="24">
        <v>26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 t="s">
        <v>302</v>
      </c>
      <c r="S14" s="24" t="s">
        <v>87</v>
      </c>
      <c r="T14" s="24" t="s">
        <v>289</v>
      </c>
      <c r="U14" s="28"/>
      <c r="V14" s="28" t="s">
        <v>102</v>
      </c>
    </row>
    <row r="15" spans="1:22" s="23" customFormat="1" ht="24" x14ac:dyDescent="0.25">
      <c r="A15" s="27" t="s">
        <v>427</v>
      </c>
      <c r="B15" s="24">
        <v>1</v>
      </c>
      <c r="C15" s="27" t="s">
        <v>290</v>
      </c>
      <c r="D15" s="26" t="s">
        <v>31</v>
      </c>
      <c r="E15" s="27" t="s">
        <v>291</v>
      </c>
      <c r="F15" s="27" t="s">
        <v>174</v>
      </c>
      <c r="G15" s="58" t="s">
        <v>89</v>
      </c>
      <c r="H15" s="53"/>
      <c r="I15" s="53"/>
      <c r="J15" s="53"/>
      <c r="K15" s="24">
        <v>0</v>
      </c>
      <c r="L15" s="24">
        <v>52</v>
      </c>
      <c r="M15" s="24">
        <v>0</v>
      </c>
      <c r="N15" s="24">
        <v>0</v>
      </c>
      <c r="O15" s="24">
        <v>0</v>
      </c>
      <c r="P15" s="24">
        <v>0</v>
      </c>
      <c r="Q15" s="24">
        <v>5</v>
      </c>
      <c r="R15" s="35" t="s">
        <v>428</v>
      </c>
      <c r="S15" s="24" t="s">
        <v>87</v>
      </c>
      <c r="T15" s="24" t="s">
        <v>164</v>
      </c>
      <c r="U15" s="28"/>
      <c r="V15" s="28"/>
    </row>
    <row r="16" spans="1:22" s="23" customFormat="1" ht="36" x14ac:dyDescent="0.25">
      <c r="A16" s="27" t="s">
        <v>427</v>
      </c>
      <c r="B16" s="24">
        <v>1</v>
      </c>
      <c r="C16" s="27" t="s">
        <v>292</v>
      </c>
      <c r="D16" s="26" t="s">
        <v>33</v>
      </c>
      <c r="E16" s="27" t="s">
        <v>92</v>
      </c>
      <c r="F16" s="27" t="s">
        <v>206</v>
      </c>
      <c r="G16" s="58" t="s">
        <v>207</v>
      </c>
      <c r="H16" s="53"/>
      <c r="I16" s="53"/>
      <c r="J16" s="53"/>
      <c r="K16" s="24">
        <v>0</v>
      </c>
      <c r="L16" s="24">
        <v>26</v>
      </c>
      <c r="M16" s="24">
        <v>0</v>
      </c>
      <c r="N16" s="24">
        <v>0</v>
      </c>
      <c r="O16" s="24">
        <v>0</v>
      </c>
      <c r="P16" s="24">
        <v>0</v>
      </c>
      <c r="Q16" s="24">
        <v>4</v>
      </c>
      <c r="R16" s="35" t="s">
        <v>428</v>
      </c>
      <c r="S16" s="24" t="s">
        <v>87</v>
      </c>
      <c r="T16" s="24" t="s">
        <v>164</v>
      </c>
      <c r="U16" s="28"/>
      <c r="V16" s="28"/>
    </row>
    <row r="17" spans="1:22" s="23" customFormat="1" ht="60" x14ac:dyDescent="0.25">
      <c r="A17" s="27" t="s">
        <v>427</v>
      </c>
      <c r="B17" s="24">
        <v>1</v>
      </c>
      <c r="C17" s="27" t="s">
        <v>295</v>
      </c>
      <c r="D17" s="26" t="s">
        <v>94</v>
      </c>
      <c r="E17" s="27" t="s">
        <v>95</v>
      </c>
      <c r="F17" s="27" t="s">
        <v>177</v>
      </c>
      <c r="G17" s="58" t="s">
        <v>96</v>
      </c>
      <c r="H17" s="53"/>
      <c r="I17" s="53"/>
      <c r="J17" s="53"/>
      <c r="K17" s="24">
        <v>26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3</v>
      </c>
      <c r="R17" s="24" t="s">
        <v>86</v>
      </c>
      <c r="S17" s="24" t="s">
        <v>163</v>
      </c>
      <c r="T17" s="24" t="s">
        <v>164</v>
      </c>
      <c r="U17" s="28"/>
      <c r="V17" s="28" t="s">
        <v>233</v>
      </c>
    </row>
    <row r="18" spans="1:22" s="23" customFormat="1" ht="60" x14ac:dyDescent="0.25">
      <c r="A18" s="27" t="s">
        <v>427</v>
      </c>
      <c r="B18" s="24">
        <v>1</v>
      </c>
      <c r="C18" s="27" t="s">
        <v>298</v>
      </c>
      <c r="D18" s="26" t="s">
        <v>98</v>
      </c>
      <c r="E18" s="27" t="s">
        <v>99</v>
      </c>
      <c r="F18" s="27" t="s">
        <v>299</v>
      </c>
      <c r="G18" s="58" t="s">
        <v>100</v>
      </c>
      <c r="H18" s="53"/>
      <c r="I18" s="53"/>
      <c r="J18" s="53"/>
      <c r="K18" s="24">
        <v>26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3</v>
      </c>
      <c r="R18" s="24" t="s">
        <v>86</v>
      </c>
      <c r="S18" s="24" t="s">
        <v>163</v>
      </c>
      <c r="T18" s="24" t="s">
        <v>164</v>
      </c>
      <c r="U18" s="28"/>
      <c r="V18" s="28" t="s">
        <v>233</v>
      </c>
    </row>
    <row r="19" spans="1:22" s="23" customFormat="1" ht="24" x14ac:dyDescent="0.25">
      <c r="A19" s="27" t="s">
        <v>427</v>
      </c>
      <c r="B19" s="24">
        <v>1</v>
      </c>
      <c r="C19" s="27" t="s">
        <v>293</v>
      </c>
      <c r="D19" s="26" t="s">
        <v>209</v>
      </c>
      <c r="E19" s="27" t="s">
        <v>294</v>
      </c>
      <c r="F19" s="27" t="s">
        <v>212</v>
      </c>
      <c r="G19" s="58" t="s">
        <v>213</v>
      </c>
      <c r="H19" s="51">
        <v>0</v>
      </c>
      <c r="I19" s="51">
        <v>2</v>
      </c>
      <c r="J19" s="51">
        <v>0</v>
      </c>
      <c r="K19" s="24">
        <v>0</v>
      </c>
      <c r="L19" s="24">
        <v>26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35" t="s">
        <v>428</v>
      </c>
      <c r="S19" s="24" t="s">
        <v>163</v>
      </c>
      <c r="T19" s="24" t="s">
        <v>289</v>
      </c>
      <c r="U19" s="28" t="s">
        <v>169</v>
      </c>
      <c r="V19" s="28" t="s">
        <v>102</v>
      </c>
    </row>
    <row r="20" spans="1:22" s="23" customFormat="1" ht="24" x14ac:dyDescent="0.25">
      <c r="A20" s="27" t="s">
        <v>427</v>
      </c>
      <c r="B20" s="24">
        <v>1</v>
      </c>
      <c r="C20" s="27" t="s">
        <v>296</v>
      </c>
      <c r="D20" s="26" t="s">
        <v>211</v>
      </c>
      <c r="E20" s="27" t="s">
        <v>297</v>
      </c>
      <c r="F20" s="27" t="s">
        <v>216</v>
      </c>
      <c r="G20" s="58" t="s">
        <v>217</v>
      </c>
      <c r="H20" s="51">
        <v>0</v>
      </c>
      <c r="I20" s="51">
        <v>2</v>
      </c>
      <c r="J20" s="51">
        <v>0</v>
      </c>
      <c r="K20" s="24">
        <v>0</v>
      </c>
      <c r="L20" s="24">
        <v>26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35" t="s">
        <v>428</v>
      </c>
      <c r="S20" s="24" t="s">
        <v>163</v>
      </c>
      <c r="T20" s="24" t="s">
        <v>289</v>
      </c>
      <c r="U20" s="28" t="s">
        <v>169</v>
      </c>
      <c r="V20" s="28" t="s">
        <v>102</v>
      </c>
    </row>
    <row r="21" spans="1:22" s="23" customFormat="1" ht="24" x14ac:dyDescent="0.25">
      <c r="A21" s="27" t="s">
        <v>427</v>
      </c>
      <c r="B21" s="24">
        <v>1</v>
      </c>
      <c r="C21" s="27" t="s">
        <v>300</v>
      </c>
      <c r="D21" s="26" t="s">
        <v>210</v>
      </c>
      <c r="E21" s="27" t="s">
        <v>301</v>
      </c>
      <c r="F21" s="27" t="s">
        <v>215</v>
      </c>
      <c r="G21" s="58" t="s">
        <v>214</v>
      </c>
      <c r="H21" s="51">
        <v>0</v>
      </c>
      <c r="I21" s="51">
        <v>2</v>
      </c>
      <c r="J21" s="51">
        <v>0</v>
      </c>
      <c r="K21" s="24">
        <v>0</v>
      </c>
      <c r="L21" s="24">
        <v>26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35" t="s">
        <v>428</v>
      </c>
      <c r="S21" s="24" t="s">
        <v>163</v>
      </c>
      <c r="T21" s="24" t="s">
        <v>289</v>
      </c>
      <c r="U21" s="28" t="s">
        <v>169</v>
      </c>
      <c r="V21" s="28" t="s">
        <v>102</v>
      </c>
    </row>
    <row r="22" spans="1:22" s="23" customFormat="1" ht="24" x14ac:dyDescent="0.25">
      <c r="A22" s="27" t="s">
        <v>427</v>
      </c>
      <c r="B22" s="24">
        <v>1</v>
      </c>
      <c r="C22" s="31"/>
      <c r="D22" s="27" t="s">
        <v>235</v>
      </c>
      <c r="E22" s="27" t="s">
        <v>273</v>
      </c>
      <c r="F22" s="27"/>
      <c r="G22" s="25"/>
      <c r="H22" s="53"/>
      <c r="I22" s="53"/>
      <c r="J22" s="53"/>
      <c r="K22" s="24">
        <v>26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3</v>
      </c>
      <c r="R22" s="24" t="s">
        <v>86</v>
      </c>
      <c r="S22" s="24" t="s">
        <v>103</v>
      </c>
      <c r="T22" s="24" t="s">
        <v>164</v>
      </c>
      <c r="U22" s="30"/>
      <c r="V22" s="27"/>
    </row>
    <row r="23" spans="1:22" s="23" customFormat="1" x14ac:dyDescent="0.25">
      <c r="A23" s="92" t="s">
        <v>1</v>
      </c>
      <c r="B23" s="93"/>
      <c r="C23" s="93"/>
      <c r="D23" s="93"/>
      <c r="E23" s="93"/>
      <c r="F23" s="93"/>
      <c r="G23" s="94"/>
      <c r="H23" s="32">
        <f>SUM(H11:H22)-H18-H20-H21</f>
        <v>0</v>
      </c>
      <c r="I23" s="32">
        <f t="shared" ref="I23:Q23" si="0">SUM(I11:I22)-I18-I20-I21</f>
        <v>4</v>
      </c>
      <c r="J23" s="32">
        <f t="shared" si="0"/>
        <v>0</v>
      </c>
      <c r="K23" s="32">
        <f t="shared" si="0"/>
        <v>130</v>
      </c>
      <c r="L23" s="32">
        <f t="shared" si="0"/>
        <v>182</v>
      </c>
      <c r="M23" s="32">
        <f t="shared" si="0"/>
        <v>0</v>
      </c>
      <c r="N23" s="32">
        <f t="shared" si="0"/>
        <v>0</v>
      </c>
      <c r="O23" s="32">
        <f t="shared" si="0"/>
        <v>0</v>
      </c>
      <c r="P23" s="32">
        <f t="shared" si="0"/>
        <v>0</v>
      </c>
      <c r="Q23" s="32">
        <f t="shared" si="0"/>
        <v>28</v>
      </c>
      <c r="R23" s="47"/>
      <c r="S23" s="47"/>
      <c r="T23" s="47"/>
      <c r="U23" s="33"/>
      <c r="V23" s="33"/>
    </row>
    <row r="24" spans="1:22" s="23" customFormat="1" ht="24" x14ac:dyDescent="0.25">
      <c r="A24" s="27" t="s">
        <v>427</v>
      </c>
      <c r="B24" s="24">
        <v>2</v>
      </c>
      <c r="C24" s="27" t="s">
        <v>303</v>
      </c>
      <c r="D24" s="26" t="s">
        <v>204</v>
      </c>
      <c r="E24" s="25" t="s">
        <v>198</v>
      </c>
      <c r="F24" s="27" t="s">
        <v>199</v>
      </c>
      <c r="G24" s="49" t="s">
        <v>200</v>
      </c>
      <c r="H24" s="53"/>
      <c r="I24" s="53"/>
      <c r="J24" s="53"/>
      <c r="K24" s="24">
        <v>13</v>
      </c>
      <c r="L24" s="24">
        <v>26</v>
      </c>
      <c r="M24" s="24">
        <v>0</v>
      </c>
      <c r="N24" s="24">
        <v>0</v>
      </c>
      <c r="O24" s="24">
        <v>0</v>
      </c>
      <c r="P24" s="24">
        <v>0</v>
      </c>
      <c r="Q24" s="24">
        <v>4</v>
      </c>
      <c r="R24" s="35" t="s">
        <v>428</v>
      </c>
      <c r="S24" s="24" t="s">
        <v>87</v>
      </c>
      <c r="T24" s="24" t="s">
        <v>164</v>
      </c>
      <c r="U24" s="43"/>
      <c r="V24" s="48"/>
    </row>
    <row r="25" spans="1:22" s="23" customFormat="1" x14ac:dyDescent="0.25">
      <c r="A25" s="27" t="s">
        <v>427</v>
      </c>
      <c r="B25" s="24">
        <v>2</v>
      </c>
      <c r="C25" s="27" t="s">
        <v>304</v>
      </c>
      <c r="D25" s="26" t="s">
        <v>34</v>
      </c>
      <c r="E25" s="25" t="s">
        <v>104</v>
      </c>
      <c r="F25" s="27" t="s">
        <v>175</v>
      </c>
      <c r="G25" s="49" t="s">
        <v>91</v>
      </c>
      <c r="H25" s="53"/>
      <c r="I25" s="53"/>
      <c r="J25" s="53"/>
      <c r="K25" s="24">
        <v>26</v>
      </c>
      <c r="L25" s="24">
        <v>26</v>
      </c>
      <c r="M25" s="24">
        <v>0</v>
      </c>
      <c r="N25" s="24">
        <v>0</v>
      </c>
      <c r="O25" s="24">
        <v>0</v>
      </c>
      <c r="P25" s="24">
        <v>0</v>
      </c>
      <c r="Q25" s="24">
        <v>5</v>
      </c>
      <c r="R25" s="24" t="s">
        <v>86</v>
      </c>
      <c r="S25" s="24" t="s">
        <v>87</v>
      </c>
      <c r="T25" s="24" t="s">
        <v>164</v>
      </c>
      <c r="U25" s="43"/>
      <c r="V25" s="48"/>
    </row>
    <row r="26" spans="1:22" s="23" customFormat="1" x14ac:dyDescent="0.25">
      <c r="A26" s="27" t="s">
        <v>427</v>
      </c>
      <c r="B26" s="24">
        <v>2</v>
      </c>
      <c r="C26" s="27" t="s">
        <v>305</v>
      </c>
      <c r="D26" s="26" t="s">
        <v>35</v>
      </c>
      <c r="E26" s="25" t="s">
        <v>35</v>
      </c>
      <c r="F26" s="27" t="s">
        <v>179</v>
      </c>
      <c r="G26" s="49" t="s">
        <v>105</v>
      </c>
      <c r="H26" s="53"/>
      <c r="I26" s="53"/>
      <c r="J26" s="53"/>
      <c r="K26" s="24">
        <v>26</v>
      </c>
      <c r="L26" s="24">
        <v>26</v>
      </c>
      <c r="M26" s="24">
        <v>0</v>
      </c>
      <c r="N26" s="24">
        <v>0</v>
      </c>
      <c r="O26" s="24">
        <v>0</v>
      </c>
      <c r="P26" s="24">
        <v>0</v>
      </c>
      <c r="Q26" s="24">
        <v>5</v>
      </c>
      <c r="R26" s="24" t="s">
        <v>86</v>
      </c>
      <c r="S26" s="24" t="s">
        <v>87</v>
      </c>
      <c r="T26" s="24" t="s">
        <v>164</v>
      </c>
      <c r="U26" s="43"/>
      <c r="V26" s="48"/>
    </row>
    <row r="27" spans="1:22" s="23" customFormat="1" ht="24" x14ac:dyDescent="0.25">
      <c r="A27" s="27" t="s">
        <v>427</v>
      </c>
      <c r="B27" s="24">
        <v>2</v>
      </c>
      <c r="C27" s="27" t="s">
        <v>306</v>
      </c>
      <c r="D27" s="26" t="s">
        <v>205</v>
      </c>
      <c r="E27" s="25" t="s">
        <v>307</v>
      </c>
      <c r="F27" s="27" t="s">
        <v>199</v>
      </c>
      <c r="G27" s="49" t="s">
        <v>200</v>
      </c>
      <c r="H27" s="53"/>
      <c r="I27" s="53"/>
      <c r="J27" s="53"/>
      <c r="K27" s="24">
        <v>26</v>
      </c>
      <c r="L27" s="24">
        <v>26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35" t="s">
        <v>428</v>
      </c>
      <c r="S27" s="35" t="s">
        <v>87</v>
      </c>
      <c r="T27" s="24" t="s">
        <v>164</v>
      </c>
      <c r="U27" s="43"/>
      <c r="V27" s="48"/>
    </row>
    <row r="28" spans="1:22" s="23" customFormat="1" ht="24" x14ac:dyDescent="0.25">
      <c r="A28" s="27" t="s">
        <v>427</v>
      </c>
      <c r="B28" s="24">
        <v>2</v>
      </c>
      <c r="C28" s="27" t="s">
        <v>308</v>
      </c>
      <c r="D28" s="26" t="s">
        <v>36</v>
      </c>
      <c r="E28" s="25" t="s">
        <v>106</v>
      </c>
      <c r="F28" s="27" t="s">
        <v>191</v>
      </c>
      <c r="G28" s="49" t="s">
        <v>107</v>
      </c>
      <c r="H28" s="53"/>
      <c r="I28" s="53"/>
      <c r="J28" s="53"/>
      <c r="K28" s="24">
        <v>26</v>
      </c>
      <c r="L28" s="24">
        <v>26</v>
      </c>
      <c r="M28" s="24">
        <v>0</v>
      </c>
      <c r="N28" s="24">
        <v>0</v>
      </c>
      <c r="O28" s="24">
        <v>0</v>
      </c>
      <c r="P28" s="24">
        <v>0</v>
      </c>
      <c r="Q28" s="24">
        <v>5</v>
      </c>
      <c r="R28" s="24" t="s">
        <v>86</v>
      </c>
      <c r="S28" s="24" t="s">
        <v>87</v>
      </c>
      <c r="T28" s="24" t="s">
        <v>164</v>
      </c>
      <c r="U28" s="43"/>
      <c r="V28" s="48"/>
    </row>
    <row r="29" spans="1:22" s="23" customFormat="1" ht="24" x14ac:dyDescent="0.25">
      <c r="A29" s="27" t="s">
        <v>427</v>
      </c>
      <c r="B29" s="24">
        <v>2</v>
      </c>
      <c r="C29" s="27" t="s">
        <v>309</v>
      </c>
      <c r="D29" s="26" t="s">
        <v>181</v>
      </c>
      <c r="E29" s="25" t="s">
        <v>240</v>
      </c>
      <c r="F29" s="27" t="s">
        <v>208</v>
      </c>
      <c r="G29" s="49" t="s">
        <v>236</v>
      </c>
      <c r="H29" s="51">
        <v>0</v>
      </c>
      <c r="I29" s="51">
        <v>2</v>
      </c>
      <c r="J29" s="51">
        <v>0</v>
      </c>
      <c r="K29" s="24">
        <v>0</v>
      </c>
      <c r="L29" s="24">
        <v>26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 t="s">
        <v>302</v>
      </c>
      <c r="S29" s="24" t="s">
        <v>87</v>
      </c>
      <c r="T29" s="24" t="s">
        <v>289</v>
      </c>
      <c r="U29" s="43"/>
      <c r="V29" s="48" t="s">
        <v>102</v>
      </c>
    </row>
    <row r="30" spans="1:22" s="23" customFormat="1" ht="24" x14ac:dyDescent="0.25">
      <c r="A30" s="27" t="s">
        <v>427</v>
      </c>
      <c r="B30" s="24">
        <v>2</v>
      </c>
      <c r="C30" s="27" t="s">
        <v>310</v>
      </c>
      <c r="D30" s="26" t="s">
        <v>37</v>
      </c>
      <c r="E30" s="25" t="s">
        <v>108</v>
      </c>
      <c r="F30" s="27" t="s">
        <v>180</v>
      </c>
      <c r="G30" s="49" t="s">
        <v>109</v>
      </c>
      <c r="H30" s="53"/>
      <c r="I30" s="53"/>
      <c r="J30" s="53"/>
      <c r="K30" s="24">
        <v>26</v>
      </c>
      <c r="L30" s="24">
        <v>26</v>
      </c>
      <c r="M30" s="24">
        <v>0</v>
      </c>
      <c r="N30" s="24">
        <v>0</v>
      </c>
      <c r="O30" s="24">
        <v>0</v>
      </c>
      <c r="P30" s="24">
        <v>0</v>
      </c>
      <c r="Q30" s="24">
        <v>5</v>
      </c>
      <c r="R30" s="24" t="s">
        <v>86</v>
      </c>
      <c r="S30" s="24" t="s">
        <v>87</v>
      </c>
      <c r="T30" s="24" t="s">
        <v>164</v>
      </c>
      <c r="U30" s="43"/>
      <c r="V30" s="48"/>
    </row>
    <row r="31" spans="1:22" s="23" customFormat="1" ht="24" x14ac:dyDescent="0.25">
      <c r="A31" s="27" t="s">
        <v>427</v>
      </c>
      <c r="B31" s="24">
        <v>2</v>
      </c>
      <c r="C31" s="27" t="s">
        <v>311</v>
      </c>
      <c r="D31" s="26" t="s">
        <v>218</v>
      </c>
      <c r="E31" s="25" t="s">
        <v>312</v>
      </c>
      <c r="F31" s="27" t="s">
        <v>212</v>
      </c>
      <c r="G31" s="49" t="s">
        <v>213</v>
      </c>
      <c r="H31" s="51">
        <v>0</v>
      </c>
      <c r="I31" s="51">
        <v>2</v>
      </c>
      <c r="J31" s="51">
        <v>0</v>
      </c>
      <c r="K31" s="24">
        <v>0</v>
      </c>
      <c r="L31" s="24">
        <v>26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35" t="s">
        <v>428</v>
      </c>
      <c r="S31" s="24" t="s">
        <v>163</v>
      </c>
      <c r="T31" s="24" t="s">
        <v>164</v>
      </c>
      <c r="U31" s="43" t="s">
        <v>237</v>
      </c>
      <c r="V31" s="48" t="s">
        <v>102</v>
      </c>
    </row>
    <row r="32" spans="1:22" s="23" customFormat="1" ht="24" x14ac:dyDescent="0.25">
      <c r="A32" s="27" t="s">
        <v>427</v>
      </c>
      <c r="B32" s="24">
        <v>2</v>
      </c>
      <c r="C32" s="27" t="s">
        <v>313</v>
      </c>
      <c r="D32" s="26" t="s">
        <v>220</v>
      </c>
      <c r="E32" s="25" t="s">
        <v>314</v>
      </c>
      <c r="F32" s="27" t="s">
        <v>216</v>
      </c>
      <c r="G32" s="49" t="s">
        <v>217</v>
      </c>
      <c r="H32" s="51">
        <v>0</v>
      </c>
      <c r="I32" s="51">
        <v>2</v>
      </c>
      <c r="J32" s="51">
        <v>0</v>
      </c>
      <c r="K32" s="24">
        <v>0</v>
      </c>
      <c r="L32" s="24">
        <v>26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35" t="s">
        <v>428</v>
      </c>
      <c r="S32" s="24" t="s">
        <v>163</v>
      </c>
      <c r="T32" s="24" t="s">
        <v>164</v>
      </c>
      <c r="U32" s="43" t="s">
        <v>239</v>
      </c>
      <c r="V32" s="48" t="s">
        <v>102</v>
      </c>
    </row>
    <row r="33" spans="1:22" s="23" customFormat="1" ht="24" x14ac:dyDescent="0.25">
      <c r="A33" s="27" t="s">
        <v>427</v>
      </c>
      <c r="B33" s="24">
        <v>2</v>
      </c>
      <c r="C33" s="27" t="s">
        <v>315</v>
      </c>
      <c r="D33" s="26" t="s">
        <v>219</v>
      </c>
      <c r="E33" s="25" t="s">
        <v>316</v>
      </c>
      <c r="F33" s="27" t="s">
        <v>215</v>
      </c>
      <c r="G33" s="49" t="s">
        <v>214</v>
      </c>
      <c r="H33" s="51">
        <v>0</v>
      </c>
      <c r="I33" s="51">
        <v>2</v>
      </c>
      <c r="J33" s="51">
        <v>0</v>
      </c>
      <c r="K33" s="24">
        <v>0</v>
      </c>
      <c r="L33" s="24">
        <v>26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35" t="s">
        <v>428</v>
      </c>
      <c r="S33" s="24" t="s">
        <v>163</v>
      </c>
      <c r="T33" s="24" t="s">
        <v>164</v>
      </c>
      <c r="U33" s="43" t="s">
        <v>238</v>
      </c>
      <c r="V33" s="48" t="s">
        <v>102</v>
      </c>
    </row>
    <row r="34" spans="1:22" s="23" customFormat="1" ht="24" x14ac:dyDescent="0.25">
      <c r="A34" s="27" t="s">
        <v>427</v>
      </c>
      <c r="B34" s="24">
        <v>2</v>
      </c>
      <c r="C34" s="27"/>
      <c r="D34" s="27" t="s">
        <v>235</v>
      </c>
      <c r="E34" s="27" t="s">
        <v>273</v>
      </c>
      <c r="F34" s="27"/>
      <c r="G34" s="27"/>
      <c r="H34" s="53"/>
      <c r="I34" s="53"/>
      <c r="J34" s="53"/>
      <c r="K34" s="24">
        <v>26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3</v>
      </c>
      <c r="R34" s="24" t="s">
        <v>86</v>
      </c>
      <c r="S34" s="24" t="s">
        <v>103</v>
      </c>
      <c r="T34" s="24" t="s">
        <v>164</v>
      </c>
      <c r="U34" s="27"/>
      <c r="V34" s="27"/>
    </row>
    <row r="35" spans="1:22" s="23" customFormat="1" x14ac:dyDescent="0.25">
      <c r="A35" s="92" t="s">
        <v>1</v>
      </c>
      <c r="B35" s="93"/>
      <c r="C35" s="93"/>
      <c r="D35" s="93"/>
      <c r="E35" s="93"/>
      <c r="F35" s="93"/>
      <c r="G35" s="94"/>
      <c r="H35" s="32">
        <f>SUM(H24:H34)-H32-H33</f>
        <v>0</v>
      </c>
      <c r="I35" s="32">
        <f t="shared" ref="I35:Q35" si="1">SUM(I24:I34)-I32-I33</f>
        <v>4</v>
      </c>
      <c r="J35" s="32">
        <f t="shared" si="1"/>
        <v>0</v>
      </c>
      <c r="K35" s="32">
        <f t="shared" si="1"/>
        <v>169</v>
      </c>
      <c r="L35" s="32">
        <f t="shared" si="1"/>
        <v>208</v>
      </c>
      <c r="M35" s="32">
        <f t="shared" si="1"/>
        <v>0</v>
      </c>
      <c r="N35" s="32">
        <f t="shared" si="1"/>
        <v>0</v>
      </c>
      <c r="O35" s="32">
        <f t="shared" si="1"/>
        <v>0</v>
      </c>
      <c r="P35" s="32">
        <f t="shared" si="1"/>
        <v>0</v>
      </c>
      <c r="Q35" s="32">
        <f t="shared" si="1"/>
        <v>31</v>
      </c>
      <c r="R35" s="47"/>
      <c r="S35" s="47"/>
      <c r="T35" s="47"/>
      <c r="U35" s="33"/>
      <c r="V35" s="33"/>
    </row>
    <row r="36" spans="1:22" s="23" customFormat="1" ht="24" x14ac:dyDescent="0.25">
      <c r="A36" s="27" t="s">
        <v>427</v>
      </c>
      <c r="B36" s="35">
        <v>3</v>
      </c>
      <c r="C36" s="28" t="s">
        <v>317</v>
      </c>
      <c r="D36" s="36" t="s">
        <v>38</v>
      </c>
      <c r="E36" s="37" t="s">
        <v>110</v>
      </c>
      <c r="F36" s="37" t="s">
        <v>182</v>
      </c>
      <c r="G36" s="37" t="s">
        <v>111</v>
      </c>
      <c r="H36" s="54"/>
      <c r="I36" s="54"/>
      <c r="J36" s="54"/>
      <c r="K36" s="35">
        <v>26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8">
        <v>3</v>
      </c>
      <c r="R36" s="35" t="s">
        <v>86</v>
      </c>
      <c r="S36" s="35" t="s">
        <v>87</v>
      </c>
      <c r="T36" s="35" t="s">
        <v>164</v>
      </c>
      <c r="U36" s="28"/>
      <c r="V36" s="28"/>
    </row>
    <row r="37" spans="1:22" s="23" customFormat="1" ht="24" x14ac:dyDescent="0.25">
      <c r="A37" s="27" t="s">
        <v>427</v>
      </c>
      <c r="B37" s="35">
        <v>3</v>
      </c>
      <c r="C37" s="28" t="s">
        <v>318</v>
      </c>
      <c r="D37" s="36" t="s">
        <v>241</v>
      </c>
      <c r="E37" s="37" t="s">
        <v>319</v>
      </c>
      <c r="F37" s="37" t="s">
        <v>201</v>
      </c>
      <c r="G37" s="37" t="s">
        <v>202</v>
      </c>
      <c r="H37" s="54"/>
      <c r="I37" s="54"/>
      <c r="J37" s="54"/>
      <c r="K37" s="35">
        <v>26</v>
      </c>
      <c r="L37" s="35">
        <v>26</v>
      </c>
      <c r="M37" s="35">
        <v>0</v>
      </c>
      <c r="N37" s="35">
        <v>0</v>
      </c>
      <c r="O37" s="35">
        <v>0</v>
      </c>
      <c r="P37" s="35">
        <v>0</v>
      </c>
      <c r="Q37" s="38">
        <v>4</v>
      </c>
      <c r="R37" s="29" t="s">
        <v>86</v>
      </c>
      <c r="S37" s="24" t="s">
        <v>87</v>
      </c>
      <c r="T37" s="35" t="s">
        <v>164</v>
      </c>
      <c r="U37" s="28"/>
      <c r="V37" s="28"/>
    </row>
    <row r="38" spans="1:22" s="23" customFormat="1" ht="24" x14ac:dyDescent="0.25">
      <c r="A38" s="27" t="s">
        <v>427</v>
      </c>
      <c r="B38" s="35">
        <v>3</v>
      </c>
      <c r="C38" s="28" t="s">
        <v>320</v>
      </c>
      <c r="D38" s="36" t="s">
        <v>39</v>
      </c>
      <c r="E38" s="37" t="s">
        <v>112</v>
      </c>
      <c r="F38" s="37" t="s">
        <v>183</v>
      </c>
      <c r="G38" s="37" t="s">
        <v>113</v>
      </c>
      <c r="H38" s="54"/>
      <c r="I38" s="54"/>
      <c r="J38" s="54"/>
      <c r="K38" s="35">
        <v>26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8">
        <v>3</v>
      </c>
      <c r="R38" s="35" t="s">
        <v>86</v>
      </c>
      <c r="S38" s="35" t="s">
        <v>87</v>
      </c>
      <c r="T38" s="35" t="s">
        <v>164</v>
      </c>
      <c r="U38" s="28"/>
      <c r="V38" s="28"/>
    </row>
    <row r="39" spans="1:22" s="23" customFormat="1" ht="24" x14ac:dyDescent="0.25">
      <c r="A39" s="27" t="s">
        <v>427</v>
      </c>
      <c r="B39" s="35">
        <v>3</v>
      </c>
      <c r="C39" s="28" t="s">
        <v>321</v>
      </c>
      <c r="D39" s="36" t="s">
        <v>40</v>
      </c>
      <c r="E39" s="37" t="s">
        <v>322</v>
      </c>
      <c r="F39" s="37" t="s">
        <v>191</v>
      </c>
      <c r="G39" s="37" t="s">
        <v>107</v>
      </c>
      <c r="H39" s="54"/>
      <c r="I39" s="54"/>
      <c r="J39" s="54"/>
      <c r="K39" s="35">
        <v>26</v>
      </c>
      <c r="L39" s="35">
        <v>26</v>
      </c>
      <c r="M39" s="35">
        <v>0</v>
      </c>
      <c r="N39" s="35">
        <v>0</v>
      </c>
      <c r="O39" s="35">
        <v>0</v>
      </c>
      <c r="P39" s="35">
        <v>0</v>
      </c>
      <c r="Q39" s="38">
        <v>6</v>
      </c>
      <c r="R39" s="35" t="s">
        <v>86</v>
      </c>
      <c r="S39" s="35" t="s">
        <v>87</v>
      </c>
      <c r="T39" s="35" t="s">
        <v>164</v>
      </c>
      <c r="U39" s="28"/>
      <c r="V39" s="28"/>
    </row>
    <row r="40" spans="1:22" s="23" customFormat="1" ht="24" x14ac:dyDescent="0.25">
      <c r="A40" s="27" t="s">
        <v>427</v>
      </c>
      <c r="B40" s="35">
        <v>3</v>
      </c>
      <c r="C40" s="28" t="s">
        <v>323</v>
      </c>
      <c r="D40" s="36" t="s">
        <v>41</v>
      </c>
      <c r="E40" s="37" t="s">
        <v>114</v>
      </c>
      <c r="F40" s="37" t="s">
        <v>195</v>
      </c>
      <c r="G40" s="37" t="s">
        <v>115</v>
      </c>
      <c r="H40" s="54"/>
      <c r="I40" s="54"/>
      <c r="J40" s="54"/>
      <c r="K40" s="35">
        <v>26</v>
      </c>
      <c r="L40" s="35">
        <v>26</v>
      </c>
      <c r="M40" s="35">
        <v>0</v>
      </c>
      <c r="N40" s="35">
        <v>0</v>
      </c>
      <c r="O40" s="35">
        <v>0</v>
      </c>
      <c r="P40" s="35">
        <v>0</v>
      </c>
      <c r="Q40" s="38">
        <v>5</v>
      </c>
      <c r="R40" s="35" t="s">
        <v>86</v>
      </c>
      <c r="S40" s="35" t="s">
        <v>87</v>
      </c>
      <c r="T40" s="35" t="s">
        <v>164</v>
      </c>
      <c r="U40" s="28"/>
      <c r="V40" s="28"/>
    </row>
    <row r="41" spans="1:22" s="23" customFormat="1" ht="24" x14ac:dyDescent="0.25">
      <c r="A41" s="27" t="s">
        <v>427</v>
      </c>
      <c r="B41" s="35">
        <v>3</v>
      </c>
      <c r="C41" s="28" t="s">
        <v>324</v>
      </c>
      <c r="D41" s="36" t="s">
        <v>42</v>
      </c>
      <c r="E41" s="37" t="s">
        <v>116</v>
      </c>
      <c r="F41" s="37" t="s">
        <v>184</v>
      </c>
      <c r="G41" s="37" t="s">
        <v>165</v>
      </c>
      <c r="H41" s="54"/>
      <c r="I41" s="54"/>
      <c r="J41" s="54"/>
      <c r="K41" s="35">
        <v>26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8">
        <v>4</v>
      </c>
      <c r="R41" s="35" t="s">
        <v>86</v>
      </c>
      <c r="S41" s="35" t="s">
        <v>87</v>
      </c>
      <c r="T41" s="35" t="s">
        <v>164</v>
      </c>
      <c r="U41" s="28"/>
      <c r="V41" s="28"/>
    </row>
    <row r="42" spans="1:22" s="52" customFormat="1" ht="24" x14ac:dyDescent="0.25">
      <c r="A42" s="27" t="s">
        <v>427</v>
      </c>
      <c r="B42" s="35">
        <v>3</v>
      </c>
      <c r="C42" s="28" t="s">
        <v>325</v>
      </c>
      <c r="D42" s="36" t="s">
        <v>221</v>
      </c>
      <c r="E42" s="37" t="s">
        <v>245</v>
      </c>
      <c r="F42" s="37" t="s">
        <v>222</v>
      </c>
      <c r="G42" s="37" t="s">
        <v>223</v>
      </c>
      <c r="H42" s="54"/>
      <c r="I42" s="54"/>
      <c r="J42" s="54"/>
      <c r="K42" s="35">
        <v>0</v>
      </c>
      <c r="L42" s="35">
        <v>26</v>
      </c>
      <c r="M42" s="35">
        <v>0</v>
      </c>
      <c r="N42" s="35">
        <v>0</v>
      </c>
      <c r="O42" s="35">
        <v>0</v>
      </c>
      <c r="P42" s="35">
        <v>0</v>
      </c>
      <c r="Q42" s="38">
        <v>0</v>
      </c>
      <c r="R42" s="35" t="s">
        <v>428</v>
      </c>
      <c r="S42" s="51" t="s">
        <v>163</v>
      </c>
      <c r="T42" s="51" t="s">
        <v>164</v>
      </c>
      <c r="U42" s="50" t="s">
        <v>242</v>
      </c>
      <c r="V42" s="48" t="s">
        <v>102</v>
      </c>
    </row>
    <row r="43" spans="1:22" s="52" customFormat="1" ht="24" x14ac:dyDescent="0.25">
      <c r="A43" s="27" t="s">
        <v>427</v>
      </c>
      <c r="B43" s="35">
        <v>3</v>
      </c>
      <c r="C43" s="28" t="s">
        <v>326</v>
      </c>
      <c r="D43" s="36" t="s">
        <v>229</v>
      </c>
      <c r="E43" s="37" t="s">
        <v>247</v>
      </c>
      <c r="F43" s="37" t="s">
        <v>216</v>
      </c>
      <c r="G43" s="37" t="s">
        <v>217</v>
      </c>
      <c r="H43" s="54"/>
      <c r="I43" s="54"/>
      <c r="J43" s="54"/>
      <c r="K43" s="35">
        <v>0</v>
      </c>
      <c r="L43" s="35">
        <v>26</v>
      </c>
      <c r="M43" s="35">
        <v>0</v>
      </c>
      <c r="N43" s="35">
        <v>0</v>
      </c>
      <c r="O43" s="35">
        <v>0</v>
      </c>
      <c r="P43" s="35">
        <v>0</v>
      </c>
      <c r="Q43" s="38">
        <v>0</v>
      </c>
      <c r="R43" s="35" t="s">
        <v>428</v>
      </c>
      <c r="S43" s="51" t="s">
        <v>163</v>
      </c>
      <c r="T43" s="51" t="s">
        <v>164</v>
      </c>
      <c r="U43" s="28" t="s">
        <v>244</v>
      </c>
      <c r="V43" s="48" t="s">
        <v>102</v>
      </c>
    </row>
    <row r="44" spans="1:22" s="52" customFormat="1" ht="24" x14ac:dyDescent="0.25">
      <c r="A44" s="27" t="s">
        <v>427</v>
      </c>
      <c r="B44" s="35">
        <v>3</v>
      </c>
      <c r="C44" s="28" t="s">
        <v>327</v>
      </c>
      <c r="D44" s="36" t="s">
        <v>225</v>
      </c>
      <c r="E44" s="37" t="s">
        <v>246</v>
      </c>
      <c r="F44" s="37" t="s">
        <v>226</v>
      </c>
      <c r="G44" s="37" t="s">
        <v>227</v>
      </c>
      <c r="H44" s="54"/>
      <c r="I44" s="54"/>
      <c r="J44" s="54"/>
      <c r="K44" s="35">
        <v>0</v>
      </c>
      <c r="L44" s="35">
        <v>26</v>
      </c>
      <c r="M44" s="35">
        <v>0</v>
      </c>
      <c r="N44" s="35">
        <v>0</v>
      </c>
      <c r="O44" s="35">
        <v>0</v>
      </c>
      <c r="P44" s="35">
        <v>0</v>
      </c>
      <c r="Q44" s="38">
        <v>0</v>
      </c>
      <c r="R44" s="35" t="s">
        <v>428</v>
      </c>
      <c r="S44" s="51" t="s">
        <v>163</v>
      </c>
      <c r="T44" s="51" t="s">
        <v>164</v>
      </c>
      <c r="U44" s="28" t="s">
        <v>243</v>
      </c>
      <c r="V44" s="48" t="s">
        <v>102</v>
      </c>
    </row>
    <row r="45" spans="1:22" s="23" customFormat="1" ht="24" x14ac:dyDescent="0.25">
      <c r="A45" s="27" t="s">
        <v>427</v>
      </c>
      <c r="B45" s="35">
        <v>3</v>
      </c>
      <c r="C45" s="39"/>
      <c r="D45" s="39" t="s">
        <v>235</v>
      </c>
      <c r="E45" s="43" t="s">
        <v>273</v>
      </c>
      <c r="F45" s="39"/>
      <c r="G45" s="39"/>
      <c r="H45" s="54"/>
      <c r="I45" s="54"/>
      <c r="J45" s="54"/>
      <c r="K45" s="35">
        <v>26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4</v>
      </c>
      <c r="R45" s="35" t="s">
        <v>86</v>
      </c>
      <c r="S45" s="35" t="s">
        <v>103</v>
      </c>
      <c r="T45" s="35" t="s">
        <v>164</v>
      </c>
      <c r="U45" s="28"/>
      <c r="V45" s="27"/>
    </row>
    <row r="46" spans="1:22" s="23" customFormat="1" x14ac:dyDescent="0.25">
      <c r="A46" s="92" t="s">
        <v>1</v>
      </c>
      <c r="B46" s="93"/>
      <c r="C46" s="93"/>
      <c r="D46" s="93"/>
      <c r="E46" s="93"/>
      <c r="F46" s="93"/>
      <c r="G46" s="94"/>
      <c r="H46" s="32">
        <f>SUM(H36:H45)-H43-H44</f>
        <v>0</v>
      </c>
      <c r="I46" s="32">
        <f t="shared" ref="I46:Q46" si="2">SUM(I36:I45)-I43-I44</f>
        <v>0</v>
      </c>
      <c r="J46" s="32">
        <f t="shared" si="2"/>
        <v>0</v>
      </c>
      <c r="K46" s="32">
        <f t="shared" si="2"/>
        <v>182</v>
      </c>
      <c r="L46" s="32">
        <f t="shared" si="2"/>
        <v>104</v>
      </c>
      <c r="M46" s="32">
        <f t="shared" si="2"/>
        <v>0</v>
      </c>
      <c r="N46" s="32">
        <f t="shared" si="2"/>
        <v>0</v>
      </c>
      <c r="O46" s="32">
        <f t="shared" si="2"/>
        <v>0</v>
      </c>
      <c r="P46" s="32">
        <f t="shared" si="2"/>
        <v>0</v>
      </c>
      <c r="Q46" s="32">
        <f t="shared" si="2"/>
        <v>29</v>
      </c>
      <c r="R46" s="47"/>
      <c r="S46" s="47"/>
      <c r="T46" s="47"/>
      <c r="U46" s="33"/>
      <c r="V46" s="33"/>
    </row>
    <row r="47" spans="1:22" s="23" customFormat="1" x14ac:dyDescent="0.25">
      <c r="A47" s="27" t="s">
        <v>427</v>
      </c>
      <c r="B47" s="35">
        <v>4</v>
      </c>
      <c r="C47" s="28" t="s">
        <v>328</v>
      </c>
      <c r="D47" s="36" t="s">
        <v>43</v>
      </c>
      <c r="E47" s="37" t="s">
        <v>329</v>
      </c>
      <c r="F47" s="37" t="s">
        <v>189</v>
      </c>
      <c r="G47" s="37" t="s">
        <v>118</v>
      </c>
      <c r="H47" s="54"/>
      <c r="I47" s="54"/>
      <c r="J47" s="54"/>
      <c r="K47" s="35">
        <v>26</v>
      </c>
      <c r="L47" s="35">
        <v>26</v>
      </c>
      <c r="M47" s="35">
        <v>0</v>
      </c>
      <c r="N47" s="35">
        <v>0</v>
      </c>
      <c r="O47" s="35">
        <v>0</v>
      </c>
      <c r="P47" s="35">
        <v>0</v>
      </c>
      <c r="Q47" s="38">
        <v>5</v>
      </c>
      <c r="R47" s="35" t="s">
        <v>86</v>
      </c>
      <c r="S47" s="35" t="s">
        <v>87</v>
      </c>
      <c r="T47" s="35" t="s">
        <v>164</v>
      </c>
      <c r="U47" s="28"/>
      <c r="V47" s="28"/>
    </row>
    <row r="48" spans="1:22" s="23" customFormat="1" ht="24" x14ac:dyDescent="0.25">
      <c r="A48" s="27" t="s">
        <v>427</v>
      </c>
      <c r="B48" s="35">
        <v>4</v>
      </c>
      <c r="C48" s="28" t="s">
        <v>330</v>
      </c>
      <c r="D48" s="36" t="s">
        <v>47</v>
      </c>
      <c r="E48" s="37" t="s">
        <v>122</v>
      </c>
      <c r="F48" s="37" t="s">
        <v>331</v>
      </c>
      <c r="G48" s="37" t="s">
        <v>123</v>
      </c>
      <c r="H48" s="54"/>
      <c r="I48" s="54"/>
      <c r="J48" s="54"/>
      <c r="K48" s="35">
        <v>13</v>
      </c>
      <c r="L48" s="35">
        <v>26</v>
      </c>
      <c r="M48" s="35">
        <v>0</v>
      </c>
      <c r="N48" s="35">
        <v>0</v>
      </c>
      <c r="O48" s="35">
        <v>0</v>
      </c>
      <c r="P48" s="35">
        <v>0</v>
      </c>
      <c r="Q48" s="38">
        <v>3</v>
      </c>
      <c r="R48" s="35" t="s">
        <v>86</v>
      </c>
      <c r="S48" s="35" t="s">
        <v>87</v>
      </c>
      <c r="T48" s="35" t="s">
        <v>164</v>
      </c>
      <c r="U48" s="28"/>
      <c r="V48" s="28"/>
    </row>
    <row r="49" spans="1:22" s="23" customFormat="1" ht="24" x14ac:dyDescent="0.25">
      <c r="A49" s="27" t="s">
        <v>427</v>
      </c>
      <c r="B49" s="35">
        <v>4</v>
      </c>
      <c r="C49" s="28" t="s">
        <v>332</v>
      </c>
      <c r="D49" s="36" t="s">
        <v>44</v>
      </c>
      <c r="E49" s="37" t="s">
        <v>119</v>
      </c>
      <c r="F49" s="37" t="s">
        <v>176</v>
      </c>
      <c r="G49" s="37" t="s">
        <v>93</v>
      </c>
      <c r="H49" s="54"/>
      <c r="I49" s="54"/>
      <c r="J49" s="54"/>
      <c r="K49" s="35">
        <v>26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8">
        <v>3</v>
      </c>
      <c r="R49" s="35" t="s">
        <v>86</v>
      </c>
      <c r="S49" s="35" t="s">
        <v>87</v>
      </c>
      <c r="T49" s="35" t="s">
        <v>164</v>
      </c>
      <c r="U49" s="28"/>
      <c r="V49" s="28"/>
    </row>
    <row r="50" spans="1:22" s="23" customFormat="1" x14ac:dyDescent="0.25">
      <c r="A50" s="27" t="s">
        <v>427</v>
      </c>
      <c r="B50" s="35">
        <v>4</v>
      </c>
      <c r="C50" s="28" t="s">
        <v>333</v>
      </c>
      <c r="D50" s="36" t="s">
        <v>45</v>
      </c>
      <c r="E50" s="37" t="s">
        <v>271</v>
      </c>
      <c r="F50" s="37" t="s">
        <v>182</v>
      </c>
      <c r="G50" s="37" t="s">
        <v>111</v>
      </c>
      <c r="H50" s="54"/>
      <c r="I50" s="54"/>
      <c r="J50" s="54"/>
      <c r="K50" s="35">
        <v>26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8">
        <v>4</v>
      </c>
      <c r="R50" s="35" t="s">
        <v>86</v>
      </c>
      <c r="S50" s="35" t="s">
        <v>87</v>
      </c>
      <c r="T50" s="35" t="s">
        <v>164</v>
      </c>
      <c r="U50" s="28"/>
      <c r="V50" s="28"/>
    </row>
    <row r="51" spans="1:22" s="23" customFormat="1" x14ac:dyDescent="0.25">
      <c r="A51" s="27" t="s">
        <v>427</v>
      </c>
      <c r="B51" s="35">
        <v>4</v>
      </c>
      <c r="C51" s="28" t="s">
        <v>334</v>
      </c>
      <c r="D51" s="36" t="s">
        <v>46</v>
      </c>
      <c r="E51" s="37" t="s">
        <v>120</v>
      </c>
      <c r="F51" s="37" t="s">
        <v>185</v>
      </c>
      <c r="G51" s="37" t="s">
        <v>121</v>
      </c>
      <c r="H51" s="54"/>
      <c r="I51" s="54"/>
      <c r="J51" s="54"/>
      <c r="K51" s="35">
        <v>26</v>
      </c>
      <c r="L51" s="35">
        <v>52</v>
      </c>
      <c r="M51" s="35">
        <v>0</v>
      </c>
      <c r="N51" s="35">
        <v>0</v>
      </c>
      <c r="O51" s="35">
        <v>0</v>
      </c>
      <c r="P51" s="35">
        <v>0</v>
      </c>
      <c r="Q51" s="38">
        <v>6</v>
      </c>
      <c r="R51" s="35" t="s">
        <v>86</v>
      </c>
      <c r="S51" s="35" t="s">
        <v>87</v>
      </c>
      <c r="T51" s="35" t="s">
        <v>164</v>
      </c>
      <c r="U51" s="28"/>
      <c r="V51" s="28"/>
    </row>
    <row r="52" spans="1:22" s="23" customFormat="1" x14ac:dyDescent="0.25">
      <c r="A52" s="27" t="s">
        <v>427</v>
      </c>
      <c r="B52" s="35">
        <v>4</v>
      </c>
      <c r="C52" s="28" t="s">
        <v>335</v>
      </c>
      <c r="D52" s="36" t="s">
        <v>49</v>
      </c>
      <c r="E52" s="37" t="s">
        <v>125</v>
      </c>
      <c r="F52" s="37" t="s">
        <v>187</v>
      </c>
      <c r="G52" s="37" t="s">
        <v>126</v>
      </c>
      <c r="H52" s="54"/>
      <c r="I52" s="54"/>
      <c r="J52" s="54"/>
      <c r="K52" s="35">
        <v>26</v>
      </c>
      <c r="L52" s="35">
        <v>26</v>
      </c>
      <c r="M52" s="35">
        <v>0</v>
      </c>
      <c r="N52" s="35">
        <v>0</v>
      </c>
      <c r="O52" s="35">
        <v>0</v>
      </c>
      <c r="P52" s="35">
        <v>0</v>
      </c>
      <c r="Q52" s="38">
        <v>5</v>
      </c>
      <c r="R52" s="35" t="s">
        <v>86</v>
      </c>
      <c r="S52" s="35" t="s">
        <v>87</v>
      </c>
      <c r="T52" s="35" t="s">
        <v>164</v>
      </c>
      <c r="U52" s="28"/>
      <c r="V52" s="28"/>
    </row>
    <row r="53" spans="1:22" s="23" customFormat="1" ht="36" x14ac:dyDescent="0.25">
      <c r="A53" s="27" t="s">
        <v>427</v>
      </c>
      <c r="B53" s="35">
        <v>4</v>
      </c>
      <c r="C53" s="28" t="s">
        <v>336</v>
      </c>
      <c r="D53" s="36" t="s">
        <v>48</v>
      </c>
      <c r="E53" s="37" t="s">
        <v>337</v>
      </c>
      <c r="F53" s="37" t="s">
        <v>186</v>
      </c>
      <c r="G53" s="37" t="s">
        <v>124</v>
      </c>
      <c r="H53" s="54"/>
      <c r="I53" s="54"/>
      <c r="J53" s="54"/>
      <c r="K53" s="35">
        <v>13</v>
      </c>
      <c r="L53" s="35">
        <v>26</v>
      </c>
      <c r="M53" s="35">
        <v>0</v>
      </c>
      <c r="N53" s="35">
        <v>0</v>
      </c>
      <c r="O53" s="35">
        <v>0</v>
      </c>
      <c r="P53" s="35">
        <v>0</v>
      </c>
      <c r="Q53" s="38">
        <v>3</v>
      </c>
      <c r="R53" s="35" t="s">
        <v>428</v>
      </c>
      <c r="S53" s="35" t="s">
        <v>87</v>
      </c>
      <c r="T53" s="35" t="s">
        <v>164</v>
      </c>
      <c r="U53" s="28"/>
      <c r="V53" s="28"/>
    </row>
    <row r="54" spans="1:22" s="52" customFormat="1" ht="36" x14ac:dyDescent="0.25">
      <c r="A54" s="27" t="s">
        <v>427</v>
      </c>
      <c r="B54" s="35">
        <v>4</v>
      </c>
      <c r="C54" s="28" t="s">
        <v>338</v>
      </c>
      <c r="D54" s="36" t="s">
        <v>224</v>
      </c>
      <c r="E54" s="37" t="s">
        <v>251</v>
      </c>
      <c r="F54" s="37" t="s">
        <v>222</v>
      </c>
      <c r="G54" s="37" t="s">
        <v>223</v>
      </c>
      <c r="H54" s="54"/>
      <c r="I54" s="54"/>
      <c r="J54" s="54"/>
      <c r="K54" s="35">
        <v>0</v>
      </c>
      <c r="L54" s="35">
        <v>26</v>
      </c>
      <c r="M54" s="35">
        <v>0</v>
      </c>
      <c r="N54" s="35">
        <v>0</v>
      </c>
      <c r="O54" s="35">
        <v>0</v>
      </c>
      <c r="P54" s="35">
        <v>0</v>
      </c>
      <c r="Q54" s="38">
        <v>0</v>
      </c>
      <c r="R54" s="35" t="s">
        <v>428</v>
      </c>
      <c r="S54" s="51" t="s">
        <v>163</v>
      </c>
      <c r="T54" s="51" t="s">
        <v>164</v>
      </c>
      <c r="U54" s="50" t="s">
        <v>248</v>
      </c>
      <c r="V54" s="48" t="s">
        <v>102</v>
      </c>
    </row>
    <row r="55" spans="1:22" s="52" customFormat="1" ht="36" x14ac:dyDescent="0.25">
      <c r="A55" s="27" t="s">
        <v>427</v>
      </c>
      <c r="B55" s="35">
        <v>4</v>
      </c>
      <c r="C55" s="28" t="s">
        <v>339</v>
      </c>
      <c r="D55" s="36" t="s">
        <v>230</v>
      </c>
      <c r="E55" s="37" t="s">
        <v>253</v>
      </c>
      <c r="F55" s="37" t="s">
        <v>216</v>
      </c>
      <c r="G55" s="37" t="s">
        <v>217</v>
      </c>
      <c r="H55" s="54"/>
      <c r="I55" s="54"/>
      <c r="J55" s="54"/>
      <c r="K55" s="35">
        <v>0</v>
      </c>
      <c r="L55" s="35">
        <v>26</v>
      </c>
      <c r="M55" s="35">
        <v>0</v>
      </c>
      <c r="N55" s="35">
        <v>0</v>
      </c>
      <c r="O55" s="35">
        <v>0</v>
      </c>
      <c r="P55" s="35">
        <v>0</v>
      </c>
      <c r="Q55" s="38">
        <v>0</v>
      </c>
      <c r="R55" s="35" t="s">
        <v>428</v>
      </c>
      <c r="S55" s="51" t="s">
        <v>163</v>
      </c>
      <c r="T55" s="51" t="s">
        <v>164</v>
      </c>
      <c r="U55" s="28" t="s">
        <v>250</v>
      </c>
      <c r="V55" s="48" t="s">
        <v>102</v>
      </c>
    </row>
    <row r="56" spans="1:22" s="52" customFormat="1" ht="36" x14ac:dyDescent="0.25">
      <c r="A56" s="27" t="s">
        <v>427</v>
      </c>
      <c r="B56" s="35">
        <v>4</v>
      </c>
      <c r="C56" s="28" t="s">
        <v>340</v>
      </c>
      <c r="D56" s="36" t="s">
        <v>228</v>
      </c>
      <c r="E56" s="37" t="s">
        <v>252</v>
      </c>
      <c r="F56" s="37" t="s">
        <v>226</v>
      </c>
      <c r="G56" s="37" t="s">
        <v>227</v>
      </c>
      <c r="H56" s="54"/>
      <c r="I56" s="54"/>
      <c r="J56" s="54"/>
      <c r="K56" s="35">
        <v>0</v>
      </c>
      <c r="L56" s="35">
        <v>26</v>
      </c>
      <c r="M56" s="35">
        <v>0</v>
      </c>
      <c r="N56" s="35">
        <v>0</v>
      </c>
      <c r="O56" s="35">
        <v>0</v>
      </c>
      <c r="P56" s="35">
        <v>0</v>
      </c>
      <c r="Q56" s="38">
        <v>0</v>
      </c>
      <c r="R56" s="35" t="s">
        <v>428</v>
      </c>
      <c r="S56" s="51" t="s">
        <v>163</v>
      </c>
      <c r="T56" s="51" t="s">
        <v>164</v>
      </c>
      <c r="U56" s="28" t="s">
        <v>249</v>
      </c>
      <c r="V56" s="48" t="s">
        <v>102</v>
      </c>
    </row>
    <row r="57" spans="1:22" s="23" customFormat="1" x14ac:dyDescent="0.25">
      <c r="A57" s="92" t="s">
        <v>1</v>
      </c>
      <c r="B57" s="93"/>
      <c r="C57" s="93"/>
      <c r="D57" s="93"/>
      <c r="E57" s="93"/>
      <c r="F57" s="93"/>
      <c r="G57" s="94"/>
      <c r="H57" s="32">
        <f>SUM(H47:H54)</f>
        <v>0</v>
      </c>
      <c r="I57" s="32">
        <f t="shared" ref="I57:Q57" si="3">SUM(I47:I54)</f>
        <v>0</v>
      </c>
      <c r="J57" s="32">
        <f t="shared" si="3"/>
        <v>0</v>
      </c>
      <c r="K57" s="32">
        <f t="shared" si="3"/>
        <v>156</v>
      </c>
      <c r="L57" s="32">
        <f t="shared" si="3"/>
        <v>182</v>
      </c>
      <c r="M57" s="32">
        <f t="shared" si="3"/>
        <v>0</v>
      </c>
      <c r="N57" s="32">
        <f t="shared" si="3"/>
        <v>0</v>
      </c>
      <c r="O57" s="32">
        <f t="shared" si="3"/>
        <v>0</v>
      </c>
      <c r="P57" s="32">
        <f t="shared" si="3"/>
        <v>0</v>
      </c>
      <c r="Q57" s="32">
        <f t="shared" si="3"/>
        <v>29</v>
      </c>
      <c r="R57" s="47"/>
      <c r="S57" s="47"/>
      <c r="T57" s="47"/>
      <c r="U57" s="33"/>
      <c r="V57" s="33"/>
    </row>
    <row r="58" spans="1:22" s="23" customFormat="1" x14ac:dyDescent="0.25">
      <c r="A58" s="27" t="s">
        <v>427</v>
      </c>
      <c r="B58" s="35">
        <v>5</v>
      </c>
      <c r="C58" s="28" t="s">
        <v>341</v>
      </c>
      <c r="D58" s="36" t="s">
        <v>51</v>
      </c>
      <c r="E58" s="39" t="s">
        <v>131</v>
      </c>
      <c r="F58" s="39" t="s">
        <v>187</v>
      </c>
      <c r="G58" s="37" t="s">
        <v>126</v>
      </c>
      <c r="H58" s="54"/>
      <c r="I58" s="54"/>
      <c r="J58" s="54"/>
      <c r="K58" s="35">
        <v>0</v>
      </c>
      <c r="L58" s="35">
        <v>26</v>
      </c>
      <c r="M58" s="38">
        <v>0</v>
      </c>
      <c r="N58" s="38">
        <v>0</v>
      </c>
      <c r="O58" s="38">
        <v>0</v>
      </c>
      <c r="P58" s="38">
        <v>0</v>
      </c>
      <c r="Q58" s="38">
        <v>6</v>
      </c>
      <c r="R58" s="35" t="s">
        <v>86</v>
      </c>
      <c r="S58" s="35" t="s">
        <v>87</v>
      </c>
      <c r="T58" s="35" t="s">
        <v>164</v>
      </c>
      <c r="U58" s="28"/>
      <c r="V58" s="28"/>
    </row>
    <row r="59" spans="1:22" s="23" customFormat="1" ht="36" x14ac:dyDescent="0.25">
      <c r="A59" s="27" t="s">
        <v>427</v>
      </c>
      <c r="B59" s="35">
        <v>5</v>
      </c>
      <c r="C59" s="28" t="s">
        <v>342</v>
      </c>
      <c r="D59" s="36" t="s">
        <v>343</v>
      </c>
      <c r="E59" s="39" t="s">
        <v>127</v>
      </c>
      <c r="F59" s="39" t="s">
        <v>189</v>
      </c>
      <c r="G59" s="37" t="s">
        <v>118</v>
      </c>
      <c r="H59" s="54"/>
      <c r="I59" s="54"/>
      <c r="J59" s="54"/>
      <c r="K59" s="35">
        <v>26</v>
      </c>
      <c r="L59" s="35">
        <v>26</v>
      </c>
      <c r="M59" s="38">
        <v>0</v>
      </c>
      <c r="N59" s="38">
        <v>0</v>
      </c>
      <c r="O59" s="38">
        <v>0</v>
      </c>
      <c r="P59" s="38">
        <v>0</v>
      </c>
      <c r="Q59" s="38">
        <v>6</v>
      </c>
      <c r="R59" s="35" t="s">
        <v>428</v>
      </c>
      <c r="S59" s="35" t="s">
        <v>87</v>
      </c>
      <c r="T59" s="35" t="s">
        <v>164</v>
      </c>
      <c r="U59" s="28"/>
      <c r="V59" s="28"/>
    </row>
    <row r="60" spans="1:22" s="23" customFormat="1" ht="24" x14ac:dyDescent="0.25">
      <c r="A60" s="27" t="s">
        <v>427</v>
      </c>
      <c r="B60" s="35">
        <v>5</v>
      </c>
      <c r="C60" s="28" t="s">
        <v>344</v>
      </c>
      <c r="D60" s="36" t="s">
        <v>166</v>
      </c>
      <c r="E60" s="39" t="s">
        <v>254</v>
      </c>
      <c r="F60" s="39" t="s">
        <v>188</v>
      </c>
      <c r="G60" s="37" t="s">
        <v>128</v>
      </c>
      <c r="H60" s="54"/>
      <c r="I60" s="54"/>
      <c r="J60" s="54"/>
      <c r="K60" s="35">
        <v>0</v>
      </c>
      <c r="L60" s="35">
        <v>39</v>
      </c>
      <c r="M60" s="38">
        <v>0</v>
      </c>
      <c r="N60" s="38">
        <v>0</v>
      </c>
      <c r="O60" s="38">
        <v>0</v>
      </c>
      <c r="P60" s="38">
        <v>0</v>
      </c>
      <c r="Q60" s="38">
        <v>5</v>
      </c>
      <c r="R60" s="35" t="s">
        <v>428</v>
      </c>
      <c r="S60" s="38" t="s">
        <v>87</v>
      </c>
      <c r="T60" s="35" t="s">
        <v>164</v>
      </c>
      <c r="U60" s="28"/>
      <c r="V60" s="28"/>
    </row>
    <row r="61" spans="1:22" s="23" customFormat="1" ht="24" x14ac:dyDescent="0.25">
      <c r="A61" s="27" t="s">
        <v>427</v>
      </c>
      <c r="B61" s="35">
        <v>5</v>
      </c>
      <c r="C61" s="28" t="s">
        <v>345</v>
      </c>
      <c r="D61" s="36" t="s">
        <v>50</v>
      </c>
      <c r="E61" s="39" t="s">
        <v>346</v>
      </c>
      <c r="F61" s="39" t="s">
        <v>188</v>
      </c>
      <c r="G61" s="37" t="s">
        <v>128</v>
      </c>
      <c r="H61" s="54"/>
      <c r="I61" s="54"/>
      <c r="J61" s="54"/>
      <c r="K61" s="35">
        <v>26</v>
      </c>
      <c r="L61" s="35">
        <v>26</v>
      </c>
      <c r="M61" s="38">
        <v>0</v>
      </c>
      <c r="N61" s="38">
        <v>0</v>
      </c>
      <c r="O61" s="38">
        <v>0</v>
      </c>
      <c r="P61" s="38">
        <v>0</v>
      </c>
      <c r="Q61" s="38">
        <v>6</v>
      </c>
      <c r="R61" s="35" t="s">
        <v>86</v>
      </c>
      <c r="S61" s="35" t="s">
        <v>87</v>
      </c>
      <c r="T61" s="35" t="s">
        <v>164</v>
      </c>
      <c r="U61" s="28"/>
      <c r="V61" s="28"/>
    </row>
    <row r="62" spans="1:22" s="23" customFormat="1" ht="24" x14ac:dyDescent="0.25">
      <c r="A62" s="27" t="s">
        <v>427</v>
      </c>
      <c r="B62" s="38">
        <v>5</v>
      </c>
      <c r="C62" s="30"/>
      <c r="D62" s="36" t="s">
        <v>265</v>
      </c>
      <c r="E62" s="59" t="s">
        <v>234</v>
      </c>
      <c r="F62" s="37"/>
      <c r="G62" s="39"/>
      <c r="H62" s="53"/>
      <c r="I62" s="53"/>
      <c r="J62" s="53"/>
      <c r="K62" s="29">
        <v>52</v>
      </c>
      <c r="L62" s="38">
        <v>52</v>
      </c>
      <c r="M62" s="38">
        <v>0</v>
      </c>
      <c r="N62" s="38">
        <v>0</v>
      </c>
      <c r="O62" s="38">
        <v>0</v>
      </c>
      <c r="P62" s="38">
        <v>0</v>
      </c>
      <c r="Q62" s="35">
        <v>9</v>
      </c>
      <c r="R62" s="35"/>
      <c r="S62" s="35"/>
      <c r="T62" s="35"/>
      <c r="U62" s="34"/>
      <c r="V62" s="28"/>
    </row>
    <row r="63" spans="1:22" s="23" customFormat="1" x14ac:dyDescent="0.25">
      <c r="A63" s="92" t="s">
        <v>1</v>
      </c>
      <c r="B63" s="93"/>
      <c r="C63" s="93"/>
      <c r="D63" s="93"/>
      <c r="E63" s="93"/>
      <c r="F63" s="93"/>
      <c r="G63" s="94"/>
      <c r="H63" s="32">
        <f>SUM(H58:H62)</f>
        <v>0</v>
      </c>
      <c r="I63" s="32">
        <f t="shared" ref="I63:Q63" si="4">SUM(I58:I62)</f>
        <v>0</v>
      </c>
      <c r="J63" s="32">
        <f t="shared" si="4"/>
        <v>0</v>
      </c>
      <c r="K63" s="32">
        <f t="shared" si="4"/>
        <v>104</v>
      </c>
      <c r="L63" s="32">
        <f t="shared" si="4"/>
        <v>169</v>
      </c>
      <c r="M63" s="32">
        <f t="shared" si="4"/>
        <v>0</v>
      </c>
      <c r="N63" s="32">
        <f t="shared" si="4"/>
        <v>0</v>
      </c>
      <c r="O63" s="32">
        <f t="shared" si="4"/>
        <v>0</v>
      </c>
      <c r="P63" s="32">
        <f t="shared" si="4"/>
        <v>0</v>
      </c>
      <c r="Q63" s="32">
        <f t="shared" si="4"/>
        <v>32</v>
      </c>
      <c r="R63" s="47"/>
      <c r="S63" s="47"/>
      <c r="T63" s="47"/>
      <c r="U63" s="33"/>
      <c r="V63" s="33"/>
    </row>
    <row r="64" spans="1:22" s="23" customFormat="1" x14ac:dyDescent="0.25">
      <c r="A64" s="27" t="s">
        <v>427</v>
      </c>
      <c r="B64" s="35">
        <v>6</v>
      </c>
      <c r="C64" s="28" t="s">
        <v>353</v>
      </c>
      <c r="D64" s="36" t="s">
        <v>53</v>
      </c>
      <c r="E64" s="37" t="s">
        <v>53</v>
      </c>
      <c r="F64" s="37" t="s">
        <v>188</v>
      </c>
      <c r="G64" s="37" t="s">
        <v>128</v>
      </c>
      <c r="H64" s="53"/>
      <c r="I64" s="53"/>
      <c r="J64" s="54"/>
      <c r="K64" s="29">
        <v>26</v>
      </c>
      <c r="L64" s="38">
        <v>26</v>
      </c>
      <c r="M64" s="38">
        <v>0</v>
      </c>
      <c r="N64" s="38">
        <v>0</v>
      </c>
      <c r="O64" s="38">
        <v>0</v>
      </c>
      <c r="P64" s="38">
        <v>0</v>
      </c>
      <c r="Q64" s="38">
        <v>4</v>
      </c>
      <c r="R64" s="35" t="s">
        <v>86</v>
      </c>
      <c r="S64" s="35" t="s">
        <v>87</v>
      </c>
      <c r="T64" s="35" t="s">
        <v>164</v>
      </c>
      <c r="U64" s="43"/>
      <c r="V64" s="34"/>
    </row>
    <row r="65" spans="1:22" s="23" customFormat="1" ht="24" x14ac:dyDescent="0.25">
      <c r="A65" s="27" t="s">
        <v>427</v>
      </c>
      <c r="B65" s="35">
        <v>6</v>
      </c>
      <c r="C65" s="28" t="s">
        <v>354</v>
      </c>
      <c r="D65" s="36" t="s">
        <v>54</v>
      </c>
      <c r="E65" s="37" t="s">
        <v>355</v>
      </c>
      <c r="F65" s="37" t="s">
        <v>190</v>
      </c>
      <c r="G65" s="37" t="s">
        <v>133</v>
      </c>
      <c r="H65" s="53"/>
      <c r="I65" s="53"/>
      <c r="J65" s="54"/>
      <c r="K65" s="29">
        <v>26</v>
      </c>
      <c r="L65" s="38">
        <v>26</v>
      </c>
      <c r="M65" s="38">
        <v>0</v>
      </c>
      <c r="N65" s="38">
        <v>0</v>
      </c>
      <c r="O65" s="38">
        <v>0</v>
      </c>
      <c r="P65" s="38">
        <v>0</v>
      </c>
      <c r="Q65" s="38">
        <v>4</v>
      </c>
      <c r="R65" s="35" t="s">
        <v>428</v>
      </c>
      <c r="S65" s="35" t="s">
        <v>87</v>
      </c>
      <c r="T65" s="35" t="s">
        <v>164</v>
      </c>
      <c r="U65" s="43"/>
      <c r="V65" s="34"/>
    </row>
    <row r="66" spans="1:22" s="23" customFormat="1" ht="36" x14ac:dyDescent="0.25">
      <c r="A66" s="27" t="s">
        <v>427</v>
      </c>
      <c r="B66" s="35">
        <v>6</v>
      </c>
      <c r="C66" s="28" t="s">
        <v>356</v>
      </c>
      <c r="D66" s="36" t="s">
        <v>55</v>
      </c>
      <c r="E66" s="37" t="s">
        <v>357</v>
      </c>
      <c r="F66" s="37" t="s">
        <v>196</v>
      </c>
      <c r="G66" s="37" t="s">
        <v>134</v>
      </c>
      <c r="H66" s="53"/>
      <c r="I66" s="53"/>
      <c r="J66" s="54"/>
      <c r="K66" s="29">
        <v>26</v>
      </c>
      <c r="L66" s="38">
        <v>26</v>
      </c>
      <c r="M66" s="38">
        <v>0</v>
      </c>
      <c r="N66" s="38">
        <v>0</v>
      </c>
      <c r="O66" s="38">
        <v>0</v>
      </c>
      <c r="P66" s="38">
        <v>0</v>
      </c>
      <c r="Q66" s="38">
        <v>5</v>
      </c>
      <c r="R66" s="35" t="s">
        <v>86</v>
      </c>
      <c r="S66" s="35" t="s">
        <v>87</v>
      </c>
      <c r="T66" s="35" t="s">
        <v>164</v>
      </c>
      <c r="U66" s="43"/>
      <c r="V66" s="34"/>
    </row>
    <row r="67" spans="1:22" s="23" customFormat="1" ht="24" x14ac:dyDescent="0.25">
      <c r="A67" s="27" t="s">
        <v>427</v>
      </c>
      <c r="B67" s="35">
        <v>6</v>
      </c>
      <c r="C67" s="28" t="s">
        <v>358</v>
      </c>
      <c r="D67" s="36" t="s">
        <v>52</v>
      </c>
      <c r="E67" s="37" t="s">
        <v>132</v>
      </c>
      <c r="F67" s="37" t="s">
        <v>195</v>
      </c>
      <c r="G67" s="37" t="s">
        <v>115</v>
      </c>
      <c r="H67" s="53"/>
      <c r="I67" s="53"/>
      <c r="J67" s="54"/>
      <c r="K67" s="29">
        <v>13</v>
      </c>
      <c r="L67" s="38">
        <v>26</v>
      </c>
      <c r="M67" s="38">
        <v>0</v>
      </c>
      <c r="N67" s="38">
        <v>0</v>
      </c>
      <c r="O67" s="38">
        <v>0</v>
      </c>
      <c r="P67" s="38">
        <v>0</v>
      </c>
      <c r="Q67" s="38">
        <v>4</v>
      </c>
      <c r="R67" s="35" t="s">
        <v>86</v>
      </c>
      <c r="S67" s="35" t="s">
        <v>87</v>
      </c>
      <c r="T67" s="35" t="s">
        <v>164</v>
      </c>
      <c r="U67" s="43"/>
      <c r="V67" s="34"/>
    </row>
    <row r="68" spans="1:22" s="23" customFormat="1" ht="36" x14ac:dyDescent="0.25">
      <c r="A68" s="27" t="s">
        <v>427</v>
      </c>
      <c r="B68" s="35">
        <v>6</v>
      </c>
      <c r="C68" s="28" t="s">
        <v>359</v>
      </c>
      <c r="D68" s="36" t="s">
        <v>167</v>
      </c>
      <c r="E68" s="37" t="s">
        <v>255</v>
      </c>
      <c r="F68" s="37" t="s">
        <v>188</v>
      </c>
      <c r="G68" s="37" t="s">
        <v>128</v>
      </c>
      <c r="H68" s="53"/>
      <c r="I68" s="53"/>
      <c r="J68" s="54"/>
      <c r="K68" s="29">
        <v>0</v>
      </c>
      <c r="L68" s="38">
        <v>39</v>
      </c>
      <c r="M68" s="38">
        <v>0</v>
      </c>
      <c r="N68" s="38">
        <v>0</v>
      </c>
      <c r="O68" s="38">
        <v>0</v>
      </c>
      <c r="P68" s="38">
        <v>0</v>
      </c>
      <c r="Q68" s="38">
        <v>5</v>
      </c>
      <c r="R68" s="35" t="s">
        <v>428</v>
      </c>
      <c r="S68" s="35" t="s">
        <v>87</v>
      </c>
      <c r="T68" s="35" t="s">
        <v>164</v>
      </c>
      <c r="U68" s="43" t="s">
        <v>256</v>
      </c>
      <c r="V68" s="34"/>
    </row>
    <row r="69" spans="1:22" s="23" customFormat="1" ht="24" x14ac:dyDescent="0.25">
      <c r="A69" s="27" t="s">
        <v>427</v>
      </c>
      <c r="B69" s="35">
        <v>6</v>
      </c>
      <c r="C69" s="28"/>
      <c r="D69" s="36" t="s">
        <v>265</v>
      </c>
      <c r="E69" s="61" t="s">
        <v>234</v>
      </c>
      <c r="F69" s="37"/>
      <c r="G69" s="37"/>
      <c r="H69" s="53"/>
      <c r="I69" s="53"/>
      <c r="J69" s="54"/>
      <c r="K69" s="29">
        <v>52</v>
      </c>
      <c r="L69" s="38">
        <v>52</v>
      </c>
      <c r="M69" s="38">
        <v>0</v>
      </c>
      <c r="N69" s="38">
        <v>0</v>
      </c>
      <c r="O69" s="38">
        <v>0</v>
      </c>
      <c r="P69" s="38">
        <v>0</v>
      </c>
      <c r="Q69" s="38">
        <v>9</v>
      </c>
      <c r="R69" s="35"/>
      <c r="S69" s="35"/>
      <c r="T69" s="35" t="s">
        <v>164</v>
      </c>
      <c r="U69" s="43"/>
      <c r="V69" s="34"/>
    </row>
    <row r="70" spans="1:22" s="23" customFormat="1" x14ac:dyDescent="0.25">
      <c r="A70" s="92"/>
      <c r="B70" s="93"/>
      <c r="C70" s="93"/>
      <c r="D70" s="93"/>
      <c r="E70" s="93"/>
      <c r="F70" s="93"/>
      <c r="G70" s="94"/>
      <c r="H70" s="32">
        <f>SUM(H64:H69)</f>
        <v>0</v>
      </c>
      <c r="I70" s="32">
        <f t="shared" ref="I70:Q70" si="5">SUM(I64:I69)</f>
        <v>0</v>
      </c>
      <c r="J70" s="32">
        <f t="shared" si="5"/>
        <v>0</v>
      </c>
      <c r="K70" s="32">
        <f t="shared" si="5"/>
        <v>143</v>
      </c>
      <c r="L70" s="32">
        <f t="shared" si="5"/>
        <v>195</v>
      </c>
      <c r="M70" s="32">
        <f t="shared" si="5"/>
        <v>0</v>
      </c>
      <c r="N70" s="32">
        <f t="shared" si="5"/>
        <v>0</v>
      </c>
      <c r="O70" s="32">
        <f t="shared" si="5"/>
        <v>0</v>
      </c>
      <c r="P70" s="32">
        <f t="shared" si="5"/>
        <v>0</v>
      </c>
      <c r="Q70" s="32">
        <f t="shared" si="5"/>
        <v>31</v>
      </c>
      <c r="R70" s="47"/>
      <c r="S70" s="47"/>
      <c r="T70" s="47"/>
      <c r="U70" s="33"/>
      <c r="V70" s="33"/>
    </row>
    <row r="71" spans="1:22" s="23" customFormat="1" ht="36" x14ac:dyDescent="0.25">
      <c r="A71" s="27" t="s">
        <v>427</v>
      </c>
      <c r="B71" s="35">
        <v>7</v>
      </c>
      <c r="C71" s="28" t="s">
        <v>371</v>
      </c>
      <c r="D71" s="37" t="s">
        <v>168</v>
      </c>
      <c r="E71" s="39" t="s">
        <v>264</v>
      </c>
      <c r="F71" s="39" t="s">
        <v>188</v>
      </c>
      <c r="G71" s="30" t="s">
        <v>128</v>
      </c>
      <c r="H71" s="54"/>
      <c r="I71" s="54"/>
      <c r="J71" s="54"/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 t="s">
        <v>302</v>
      </c>
      <c r="S71" s="35" t="s">
        <v>87</v>
      </c>
      <c r="T71" s="35" t="s">
        <v>164</v>
      </c>
      <c r="U71" s="36" t="s">
        <v>257</v>
      </c>
      <c r="V71" s="28"/>
    </row>
    <row r="72" spans="1:22" s="23" customFormat="1" ht="72" x14ac:dyDescent="0.25">
      <c r="A72" s="27" t="s">
        <v>427</v>
      </c>
      <c r="B72" s="35">
        <v>7</v>
      </c>
      <c r="C72" s="28" t="s">
        <v>372</v>
      </c>
      <c r="D72" s="37" t="s">
        <v>135</v>
      </c>
      <c r="E72" s="39" t="s">
        <v>373</v>
      </c>
      <c r="F72" s="39" t="s">
        <v>195</v>
      </c>
      <c r="G72" s="30" t="s">
        <v>115</v>
      </c>
      <c r="H72" s="54"/>
      <c r="I72" s="54"/>
      <c r="J72" s="54"/>
      <c r="K72" s="35">
        <v>0</v>
      </c>
      <c r="L72" s="35">
        <v>520</v>
      </c>
      <c r="M72" s="35">
        <v>0</v>
      </c>
      <c r="N72" s="35">
        <v>0</v>
      </c>
      <c r="O72" s="35">
        <v>0</v>
      </c>
      <c r="P72" s="35">
        <v>0</v>
      </c>
      <c r="Q72" s="35">
        <v>30</v>
      </c>
      <c r="R72" s="35" t="s">
        <v>430</v>
      </c>
      <c r="S72" s="35" t="s">
        <v>87</v>
      </c>
      <c r="T72" s="35" t="s">
        <v>164</v>
      </c>
      <c r="U72" s="36"/>
      <c r="V72" s="28" t="s">
        <v>136</v>
      </c>
    </row>
    <row r="73" spans="1:22" s="23" customFormat="1" x14ac:dyDescent="0.25">
      <c r="A73" s="92" t="s">
        <v>1</v>
      </c>
      <c r="B73" s="93"/>
      <c r="C73" s="93"/>
      <c r="D73" s="93"/>
      <c r="E73" s="93"/>
      <c r="F73" s="93"/>
      <c r="G73" s="94"/>
      <c r="H73" s="32">
        <f>SUM(H71:H72)</f>
        <v>0</v>
      </c>
      <c r="I73" s="32">
        <f t="shared" ref="I73:Q73" si="6">SUM(I71:I72)</f>
        <v>0</v>
      </c>
      <c r="J73" s="32">
        <f t="shared" si="6"/>
        <v>0</v>
      </c>
      <c r="K73" s="32">
        <f t="shared" si="6"/>
        <v>0</v>
      </c>
      <c r="L73" s="32">
        <f t="shared" si="6"/>
        <v>520</v>
      </c>
      <c r="M73" s="32">
        <f t="shared" si="6"/>
        <v>0</v>
      </c>
      <c r="N73" s="32">
        <f t="shared" si="6"/>
        <v>0</v>
      </c>
      <c r="O73" s="32">
        <f t="shared" si="6"/>
        <v>0</v>
      </c>
      <c r="P73" s="32">
        <f t="shared" si="6"/>
        <v>0</v>
      </c>
      <c r="Q73" s="32">
        <f t="shared" si="6"/>
        <v>30</v>
      </c>
      <c r="R73" s="47"/>
      <c r="S73" s="47"/>
      <c r="T73" s="47"/>
      <c r="U73" s="33"/>
      <c r="V73" s="33"/>
    </row>
    <row r="74" spans="1:22" s="23" customFormat="1" x14ac:dyDescent="0.25">
      <c r="A74" s="103" t="s">
        <v>258</v>
      </c>
      <c r="B74" s="103"/>
      <c r="C74" s="103"/>
      <c r="D74" s="103"/>
      <c r="E74" s="103"/>
      <c r="F74" s="103"/>
      <c r="G74" s="103"/>
      <c r="H74" s="32"/>
      <c r="I74" s="32"/>
      <c r="J74" s="32"/>
      <c r="K74" s="32">
        <f>K73+K70+K63+K57+K46+K35+K23</f>
        <v>884</v>
      </c>
      <c r="L74" s="32">
        <f t="shared" ref="L74:Q74" si="7">L73+L70+L63+L57+L46+L35+L23</f>
        <v>1560</v>
      </c>
      <c r="M74" s="32">
        <f t="shared" si="7"/>
        <v>0</v>
      </c>
      <c r="N74" s="32">
        <f t="shared" si="7"/>
        <v>0</v>
      </c>
      <c r="O74" s="32">
        <f t="shared" si="7"/>
        <v>0</v>
      </c>
      <c r="P74" s="32">
        <f t="shared" si="7"/>
        <v>0</v>
      </c>
      <c r="Q74" s="32">
        <f t="shared" si="7"/>
        <v>210</v>
      </c>
      <c r="R74" s="47"/>
      <c r="S74" s="47"/>
      <c r="T74" s="47"/>
      <c r="U74" s="33"/>
      <c r="V74" s="33"/>
    </row>
    <row r="75" spans="1:22" s="52" customFormat="1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</row>
    <row r="76" spans="1:22" s="23" customFormat="1" x14ac:dyDescent="0.25">
      <c r="A76" s="92" t="s">
        <v>137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</row>
    <row r="77" spans="1:22" s="23" customFormat="1" x14ac:dyDescent="0.25">
      <c r="A77" s="104" t="s">
        <v>138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</row>
    <row r="78" spans="1:22" s="23" customFormat="1" x14ac:dyDescent="0.25">
      <c r="A78" s="105" t="s">
        <v>261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6"/>
    </row>
    <row r="79" spans="1:22" s="23" customFormat="1" ht="36" x14ac:dyDescent="0.25">
      <c r="A79" s="43" t="s">
        <v>424</v>
      </c>
      <c r="B79" s="35">
        <v>5</v>
      </c>
      <c r="C79" s="28" t="s">
        <v>349</v>
      </c>
      <c r="D79" s="36" t="s">
        <v>56</v>
      </c>
      <c r="E79" s="39" t="s">
        <v>139</v>
      </c>
      <c r="F79" s="39" t="s">
        <v>191</v>
      </c>
      <c r="G79" s="37" t="s">
        <v>107</v>
      </c>
      <c r="H79" s="54"/>
      <c r="I79" s="54"/>
      <c r="J79" s="54"/>
      <c r="K79" s="35">
        <v>26</v>
      </c>
      <c r="L79" s="35">
        <v>26</v>
      </c>
      <c r="M79" s="38">
        <v>0</v>
      </c>
      <c r="N79" s="38">
        <v>0</v>
      </c>
      <c r="O79" s="38">
        <v>0</v>
      </c>
      <c r="P79" s="38">
        <v>0</v>
      </c>
      <c r="Q79" s="38">
        <v>5</v>
      </c>
      <c r="R79" s="35" t="s">
        <v>86</v>
      </c>
      <c r="S79" s="35" t="s">
        <v>97</v>
      </c>
      <c r="T79" s="35" t="s">
        <v>164</v>
      </c>
      <c r="U79" s="28"/>
      <c r="V79" s="28"/>
    </row>
    <row r="80" spans="1:22" s="23" customFormat="1" ht="36" x14ac:dyDescent="0.25">
      <c r="A80" s="43" t="s">
        <v>424</v>
      </c>
      <c r="B80" s="35">
        <v>5</v>
      </c>
      <c r="C80" s="28" t="s">
        <v>352</v>
      </c>
      <c r="D80" s="36" t="s">
        <v>140</v>
      </c>
      <c r="E80" s="39" t="s">
        <v>141</v>
      </c>
      <c r="F80" s="39" t="s">
        <v>259</v>
      </c>
      <c r="G80" s="37" t="s">
        <v>130</v>
      </c>
      <c r="H80" s="54"/>
      <c r="I80" s="54"/>
      <c r="J80" s="54"/>
      <c r="K80" s="35">
        <v>26</v>
      </c>
      <c r="L80" s="35">
        <v>26</v>
      </c>
      <c r="M80" s="38">
        <v>0</v>
      </c>
      <c r="N80" s="38">
        <v>0</v>
      </c>
      <c r="O80" s="38">
        <v>0</v>
      </c>
      <c r="P80" s="38">
        <v>0</v>
      </c>
      <c r="Q80" s="38">
        <v>4</v>
      </c>
      <c r="R80" s="38" t="s">
        <v>86</v>
      </c>
      <c r="S80" s="38" t="s">
        <v>163</v>
      </c>
      <c r="T80" s="38" t="s">
        <v>164</v>
      </c>
      <c r="U80" s="42"/>
      <c r="V80" s="45" t="s">
        <v>260</v>
      </c>
    </row>
    <row r="81" spans="1:22" s="23" customFormat="1" ht="36" x14ac:dyDescent="0.25">
      <c r="A81" s="43" t="s">
        <v>424</v>
      </c>
      <c r="B81" s="35">
        <v>5</v>
      </c>
      <c r="C81" s="28" t="s">
        <v>347</v>
      </c>
      <c r="D81" s="36" t="s">
        <v>57</v>
      </c>
      <c r="E81" s="39" t="s">
        <v>348</v>
      </c>
      <c r="F81" s="39" t="s">
        <v>195</v>
      </c>
      <c r="G81" s="37" t="s">
        <v>115</v>
      </c>
      <c r="H81" s="54"/>
      <c r="I81" s="54"/>
      <c r="J81" s="54"/>
      <c r="K81" s="35">
        <v>25</v>
      </c>
      <c r="L81" s="35">
        <v>26</v>
      </c>
      <c r="M81" s="38">
        <v>0</v>
      </c>
      <c r="N81" s="38">
        <v>0</v>
      </c>
      <c r="O81" s="38">
        <v>0</v>
      </c>
      <c r="P81" s="38">
        <v>0</v>
      </c>
      <c r="Q81" s="38">
        <v>4</v>
      </c>
      <c r="R81" s="38" t="s">
        <v>86</v>
      </c>
      <c r="S81" s="38" t="s">
        <v>163</v>
      </c>
      <c r="T81" s="38" t="s">
        <v>164</v>
      </c>
      <c r="U81" s="42"/>
      <c r="V81" s="45" t="s">
        <v>260</v>
      </c>
    </row>
    <row r="82" spans="1:22" s="23" customFormat="1" x14ac:dyDescent="0.25">
      <c r="A82" s="92" t="s">
        <v>1</v>
      </c>
      <c r="B82" s="93"/>
      <c r="C82" s="93"/>
      <c r="D82" s="93"/>
      <c r="E82" s="93"/>
      <c r="F82" s="93"/>
      <c r="G82" s="94"/>
      <c r="H82" s="32">
        <f>SUM(H79:H80)</f>
        <v>0</v>
      </c>
      <c r="I82" s="32">
        <f t="shared" ref="I82:Q82" si="8">SUM(I79:I80)</f>
        <v>0</v>
      </c>
      <c r="J82" s="32">
        <f t="shared" si="8"/>
        <v>0</v>
      </c>
      <c r="K82" s="32">
        <f t="shared" si="8"/>
        <v>52</v>
      </c>
      <c r="L82" s="32">
        <f t="shared" si="8"/>
        <v>52</v>
      </c>
      <c r="M82" s="32">
        <f t="shared" si="8"/>
        <v>0</v>
      </c>
      <c r="N82" s="32">
        <f t="shared" si="8"/>
        <v>0</v>
      </c>
      <c r="O82" s="32">
        <f t="shared" si="8"/>
        <v>0</v>
      </c>
      <c r="P82" s="32">
        <f t="shared" si="8"/>
        <v>0</v>
      </c>
      <c r="Q82" s="32">
        <f t="shared" si="8"/>
        <v>9</v>
      </c>
      <c r="R82" s="32"/>
      <c r="S82" s="32"/>
      <c r="T82" s="32"/>
      <c r="U82" s="32"/>
      <c r="V82" s="32"/>
    </row>
    <row r="83" spans="1:22" s="23" customFormat="1" ht="24" x14ac:dyDescent="0.25">
      <c r="A83" s="43" t="s">
        <v>424</v>
      </c>
      <c r="B83" s="35">
        <v>6</v>
      </c>
      <c r="C83" s="28" t="s">
        <v>362</v>
      </c>
      <c r="D83" s="36" t="s">
        <v>58</v>
      </c>
      <c r="E83" s="37" t="s">
        <v>363</v>
      </c>
      <c r="F83" s="37" t="s">
        <v>364</v>
      </c>
      <c r="G83" s="37" t="s">
        <v>129</v>
      </c>
      <c r="H83" s="53"/>
      <c r="I83" s="53"/>
      <c r="J83" s="54"/>
      <c r="K83" s="29">
        <v>26</v>
      </c>
      <c r="L83" s="38">
        <v>26</v>
      </c>
      <c r="M83" s="38">
        <v>0</v>
      </c>
      <c r="N83" s="38">
        <v>0</v>
      </c>
      <c r="O83" s="38">
        <v>0</v>
      </c>
      <c r="P83" s="38">
        <v>0</v>
      </c>
      <c r="Q83" s="38">
        <v>5</v>
      </c>
      <c r="R83" s="24" t="s">
        <v>86</v>
      </c>
      <c r="S83" s="24" t="s">
        <v>97</v>
      </c>
      <c r="T83" s="35" t="s">
        <v>164</v>
      </c>
      <c r="U83" s="43"/>
      <c r="V83" s="34"/>
    </row>
    <row r="84" spans="1:22" s="23" customFormat="1" ht="36" x14ac:dyDescent="0.25">
      <c r="A84" s="43" t="s">
        <v>424</v>
      </c>
      <c r="B84" s="35">
        <v>6</v>
      </c>
      <c r="C84" s="28" t="s">
        <v>365</v>
      </c>
      <c r="D84" s="36" t="s">
        <v>148</v>
      </c>
      <c r="E84" s="37" t="s">
        <v>143</v>
      </c>
      <c r="F84" s="37" t="s">
        <v>192</v>
      </c>
      <c r="G84" s="37" t="s">
        <v>144</v>
      </c>
      <c r="H84" s="53"/>
      <c r="I84" s="53"/>
      <c r="J84" s="54"/>
      <c r="K84" s="29">
        <v>26</v>
      </c>
      <c r="L84" s="38">
        <v>26</v>
      </c>
      <c r="M84" s="38">
        <v>0</v>
      </c>
      <c r="N84" s="38">
        <v>0</v>
      </c>
      <c r="O84" s="38">
        <v>0</v>
      </c>
      <c r="P84" s="38">
        <v>0</v>
      </c>
      <c r="Q84" s="38">
        <v>4</v>
      </c>
      <c r="R84" s="29" t="s">
        <v>86</v>
      </c>
      <c r="S84" s="29" t="s">
        <v>163</v>
      </c>
      <c r="T84" s="35" t="s">
        <v>164</v>
      </c>
      <c r="U84" s="43"/>
      <c r="V84" s="28" t="s">
        <v>260</v>
      </c>
    </row>
    <row r="85" spans="1:22" s="23" customFormat="1" ht="36" x14ac:dyDescent="0.25">
      <c r="A85" s="43" t="s">
        <v>424</v>
      </c>
      <c r="B85" s="35">
        <v>6</v>
      </c>
      <c r="C85" s="28" t="s">
        <v>367</v>
      </c>
      <c r="D85" s="36" t="s">
        <v>142</v>
      </c>
      <c r="E85" s="37" t="s">
        <v>368</v>
      </c>
      <c r="F85" s="37" t="s">
        <v>194</v>
      </c>
      <c r="G85" s="37" t="s">
        <v>117</v>
      </c>
      <c r="H85" s="53"/>
      <c r="I85" s="53"/>
      <c r="J85" s="54"/>
      <c r="K85" s="29">
        <v>26</v>
      </c>
      <c r="L85" s="38">
        <v>26</v>
      </c>
      <c r="M85" s="38">
        <v>0</v>
      </c>
      <c r="N85" s="38">
        <v>0</v>
      </c>
      <c r="O85" s="38">
        <v>0</v>
      </c>
      <c r="P85" s="38">
        <v>0</v>
      </c>
      <c r="Q85" s="38">
        <v>4</v>
      </c>
      <c r="R85" s="29" t="s">
        <v>86</v>
      </c>
      <c r="S85" s="29" t="s">
        <v>163</v>
      </c>
      <c r="T85" s="35" t="s">
        <v>164</v>
      </c>
      <c r="U85" s="43"/>
      <c r="V85" s="28" t="s">
        <v>260</v>
      </c>
    </row>
    <row r="86" spans="1:22" s="23" customFormat="1" ht="36" x14ac:dyDescent="0.25">
      <c r="A86" s="43" t="s">
        <v>424</v>
      </c>
      <c r="B86" s="35">
        <v>6</v>
      </c>
      <c r="C86" s="28" t="s">
        <v>369</v>
      </c>
      <c r="D86" s="36" t="s">
        <v>145</v>
      </c>
      <c r="E86" s="37" t="s">
        <v>370</v>
      </c>
      <c r="F86" s="37" t="s">
        <v>180</v>
      </c>
      <c r="G86" s="37" t="s">
        <v>109</v>
      </c>
      <c r="H86" s="53"/>
      <c r="I86" s="53"/>
      <c r="J86" s="54"/>
      <c r="K86" s="29">
        <v>26</v>
      </c>
      <c r="L86" s="38">
        <v>26</v>
      </c>
      <c r="M86" s="38">
        <v>0</v>
      </c>
      <c r="N86" s="38">
        <v>0</v>
      </c>
      <c r="O86" s="38">
        <v>0</v>
      </c>
      <c r="P86" s="38">
        <v>0</v>
      </c>
      <c r="Q86" s="38">
        <v>4</v>
      </c>
      <c r="R86" s="24" t="s">
        <v>86</v>
      </c>
      <c r="S86" s="24" t="s">
        <v>163</v>
      </c>
      <c r="T86" s="35" t="s">
        <v>164</v>
      </c>
      <c r="U86" s="43"/>
      <c r="V86" s="28" t="s">
        <v>260</v>
      </c>
    </row>
    <row r="87" spans="1:22" s="23" customFormat="1" x14ac:dyDescent="0.25">
      <c r="A87" s="92" t="s">
        <v>1</v>
      </c>
      <c r="B87" s="93"/>
      <c r="C87" s="93"/>
      <c r="D87" s="93"/>
      <c r="E87" s="93"/>
      <c r="F87" s="93"/>
      <c r="G87" s="94"/>
      <c r="H87" s="32">
        <f>SUM(H83:H84)</f>
        <v>0</v>
      </c>
      <c r="I87" s="32">
        <f t="shared" ref="I87:Q87" si="9">SUM(I83:I84)</f>
        <v>0</v>
      </c>
      <c r="J87" s="32">
        <f t="shared" si="9"/>
        <v>0</v>
      </c>
      <c r="K87" s="32">
        <f t="shared" si="9"/>
        <v>52</v>
      </c>
      <c r="L87" s="32">
        <f t="shared" si="9"/>
        <v>52</v>
      </c>
      <c r="M87" s="32">
        <f t="shared" si="9"/>
        <v>0</v>
      </c>
      <c r="N87" s="32">
        <f t="shared" si="9"/>
        <v>0</v>
      </c>
      <c r="O87" s="32">
        <f t="shared" si="9"/>
        <v>0</v>
      </c>
      <c r="P87" s="32">
        <f t="shared" si="9"/>
        <v>0</v>
      </c>
      <c r="Q87" s="32">
        <f t="shared" si="9"/>
        <v>9</v>
      </c>
      <c r="R87" s="32"/>
      <c r="S87" s="32"/>
      <c r="T87" s="32"/>
      <c r="U87" s="32"/>
      <c r="V87" s="32"/>
    </row>
    <row r="88" spans="1:22" s="23" customFormat="1" x14ac:dyDescent="0.25">
      <c r="A88" s="95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</row>
    <row r="89" spans="1:22" s="23" customFormat="1" x14ac:dyDescent="0.25">
      <c r="A89" s="98" t="s">
        <v>146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0"/>
    </row>
    <row r="90" spans="1:22" s="23" customFormat="1" x14ac:dyDescent="0.25">
      <c r="A90" s="101" t="s">
        <v>262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</row>
    <row r="91" spans="1:22" s="23" customFormat="1" ht="24" x14ac:dyDescent="0.25">
      <c r="A91" s="43" t="s">
        <v>425</v>
      </c>
      <c r="B91" s="35">
        <v>5</v>
      </c>
      <c r="C91" s="28" t="s">
        <v>347</v>
      </c>
      <c r="D91" s="36" t="s">
        <v>57</v>
      </c>
      <c r="E91" s="39" t="s">
        <v>348</v>
      </c>
      <c r="F91" s="39" t="s">
        <v>195</v>
      </c>
      <c r="G91" s="37" t="s">
        <v>115</v>
      </c>
      <c r="H91" s="54"/>
      <c r="I91" s="54"/>
      <c r="J91" s="54"/>
      <c r="K91" s="35">
        <v>26</v>
      </c>
      <c r="L91" s="35">
        <v>26</v>
      </c>
      <c r="M91" s="38">
        <v>0</v>
      </c>
      <c r="N91" s="38">
        <v>0</v>
      </c>
      <c r="O91" s="38">
        <v>0</v>
      </c>
      <c r="P91" s="38">
        <v>0</v>
      </c>
      <c r="Q91" s="38">
        <v>5</v>
      </c>
      <c r="R91" s="35" t="s">
        <v>86</v>
      </c>
      <c r="S91" s="35" t="s">
        <v>97</v>
      </c>
      <c r="T91" s="35" t="s">
        <v>164</v>
      </c>
      <c r="U91" s="28"/>
      <c r="V91" s="28"/>
    </row>
    <row r="92" spans="1:22" s="23" customFormat="1" ht="36" x14ac:dyDescent="0.25">
      <c r="A92" s="43" t="s">
        <v>425</v>
      </c>
      <c r="B92" s="35">
        <v>5</v>
      </c>
      <c r="C92" s="28" t="s">
        <v>350</v>
      </c>
      <c r="D92" s="36" t="s">
        <v>263</v>
      </c>
      <c r="E92" s="39" t="s">
        <v>351</v>
      </c>
      <c r="F92" s="39" t="s">
        <v>193</v>
      </c>
      <c r="G92" s="37" t="s">
        <v>147</v>
      </c>
      <c r="H92" s="54"/>
      <c r="I92" s="54"/>
      <c r="J92" s="54"/>
      <c r="K92" s="35">
        <v>26</v>
      </c>
      <c r="L92" s="35">
        <v>26</v>
      </c>
      <c r="M92" s="38">
        <v>0</v>
      </c>
      <c r="N92" s="38">
        <v>0</v>
      </c>
      <c r="O92" s="38">
        <v>0</v>
      </c>
      <c r="P92" s="38">
        <v>0</v>
      </c>
      <c r="Q92" s="38">
        <v>4</v>
      </c>
      <c r="R92" s="35" t="s">
        <v>428</v>
      </c>
      <c r="S92" s="35" t="s">
        <v>163</v>
      </c>
      <c r="T92" s="35" t="s">
        <v>164</v>
      </c>
      <c r="U92" s="28"/>
      <c r="V92" s="28" t="s">
        <v>260</v>
      </c>
    </row>
    <row r="93" spans="1:22" s="23" customFormat="1" ht="36" x14ac:dyDescent="0.25">
      <c r="A93" s="43" t="s">
        <v>425</v>
      </c>
      <c r="B93" s="35">
        <v>5</v>
      </c>
      <c r="C93" s="28" t="s">
        <v>349</v>
      </c>
      <c r="D93" s="36" t="s">
        <v>56</v>
      </c>
      <c r="E93" s="39" t="s">
        <v>139</v>
      </c>
      <c r="F93" s="39" t="s">
        <v>191</v>
      </c>
      <c r="G93" s="37" t="s">
        <v>107</v>
      </c>
      <c r="H93" s="54"/>
      <c r="I93" s="54"/>
      <c r="J93" s="54"/>
      <c r="K93" s="35">
        <v>26</v>
      </c>
      <c r="L93" s="35">
        <v>26</v>
      </c>
      <c r="M93" s="38">
        <v>0</v>
      </c>
      <c r="N93" s="38">
        <v>0</v>
      </c>
      <c r="O93" s="38">
        <v>0</v>
      </c>
      <c r="P93" s="38">
        <v>0</v>
      </c>
      <c r="Q93" s="38">
        <v>4</v>
      </c>
      <c r="R93" s="35" t="s">
        <v>86</v>
      </c>
      <c r="S93" s="35" t="s">
        <v>163</v>
      </c>
      <c r="T93" s="35" t="s">
        <v>164</v>
      </c>
      <c r="U93" s="28"/>
      <c r="V93" s="28" t="s">
        <v>260</v>
      </c>
    </row>
    <row r="94" spans="1:22" s="23" customFormat="1" x14ac:dyDescent="0.25">
      <c r="A94" s="92" t="s">
        <v>1</v>
      </c>
      <c r="B94" s="93"/>
      <c r="C94" s="93"/>
      <c r="D94" s="93"/>
      <c r="E94" s="93"/>
      <c r="F94" s="93"/>
      <c r="G94" s="94"/>
      <c r="H94" s="32">
        <f>SUM(H91:H92)</f>
        <v>0</v>
      </c>
      <c r="I94" s="32">
        <f t="shared" ref="I94:Q94" si="10">SUM(I91:I92)</f>
        <v>0</v>
      </c>
      <c r="J94" s="32">
        <f t="shared" si="10"/>
        <v>0</v>
      </c>
      <c r="K94" s="32">
        <f t="shared" si="10"/>
        <v>52</v>
      </c>
      <c r="L94" s="32">
        <f t="shared" si="10"/>
        <v>52</v>
      </c>
      <c r="M94" s="32">
        <f t="shared" si="10"/>
        <v>0</v>
      </c>
      <c r="N94" s="32">
        <f t="shared" si="10"/>
        <v>0</v>
      </c>
      <c r="O94" s="32">
        <f t="shared" si="10"/>
        <v>0</v>
      </c>
      <c r="P94" s="32">
        <f t="shared" si="10"/>
        <v>0</v>
      </c>
      <c r="Q94" s="32">
        <f t="shared" si="10"/>
        <v>9</v>
      </c>
      <c r="R94" s="32"/>
      <c r="S94" s="32"/>
      <c r="T94" s="32"/>
      <c r="U94" s="32"/>
      <c r="V94" s="32"/>
    </row>
    <row r="95" spans="1:22" s="23" customFormat="1" ht="36" x14ac:dyDescent="0.25">
      <c r="A95" s="43" t="s">
        <v>425</v>
      </c>
      <c r="B95" s="35">
        <v>6</v>
      </c>
      <c r="C95" s="28" t="s">
        <v>360</v>
      </c>
      <c r="D95" s="36" t="s">
        <v>59</v>
      </c>
      <c r="E95" s="37" t="s">
        <v>361</v>
      </c>
      <c r="F95" s="37" t="s">
        <v>185</v>
      </c>
      <c r="G95" s="37" t="s">
        <v>121</v>
      </c>
      <c r="H95" s="53"/>
      <c r="I95" s="53"/>
      <c r="J95" s="54"/>
      <c r="K95" s="29">
        <v>26</v>
      </c>
      <c r="L95" s="38">
        <v>26</v>
      </c>
      <c r="M95" s="38">
        <v>0</v>
      </c>
      <c r="N95" s="38">
        <v>0</v>
      </c>
      <c r="O95" s="38">
        <v>0</v>
      </c>
      <c r="P95" s="38">
        <v>0</v>
      </c>
      <c r="Q95" s="38">
        <v>5</v>
      </c>
      <c r="R95" s="35" t="s">
        <v>86</v>
      </c>
      <c r="S95" s="35" t="s">
        <v>97</v>
      </c>
      <c r="T95" s="35" t="s">
        <v>164</v>
      </c>
      <c r="U95" s="43"/>
      <c r="V95" s="34"/>
    </row>
    <row r="96" spans="1:22" s="23" customFormat="1" ht="36" x14ac:dyDescent="0.25">
      <c r="A96" s="43" t="s">
        <v>425</v>
      </c>
      <c r="B96" s="35">
        <v>6</v>
      </c>
      <c r="C96" s="28" t="s">
        <v>366</v>
      </c>
      <c r="D96" s="36" t="s">
        <v>148</v>
      </c>
      <c r="E96" s="37" t="s">
        <v>143</v>
      </c>
      <c r="F96" s="37" t="s">
        <v>192</v>
      </c>
      <c r="G96" s="37" t="s">
        <v>144</v>
      </c>
      <c r="H96" s="53"/>
      <c r="I96" s="53"/>
      <c r="J96" s="54"/>
      <c r="K96" s="29">
        <v>26</v>
      </c>
      <c r="L96" s="38">
        <v>26</v>
      </c>
      <c r="M96" s="38">
        <v>0</v>
      </c>
      <c r="N96" s="38">
        <v>0</v>
      </c>
      <c r="O96" s="38">
        <v>0</v>
      </c>
      <c r="P96" s="38">
        <v>0</v>
      </c>
      <c r="Q96" s="38">
        <v>4</v>
      </c>
      <c r="R96" s="38" t="s">
        <v>86</v>
      </c>
      <c r="S96" s="38" t="s">
        <v>163</v>
      </c>
      <c r="T96" s="35" t="s">
        <v>164</v>
      </c>
      <c r="U96" s="43"/>
      <c r="V96" s="28" t="s">
        <v>260</v>
      </c>
    </row>
    <row r="97" spans="1:22" s="23" customFormat="1" ht="36" x14ac:dyDescent="0.25">
      <c r="A97" s="43" t="s">
        <v>425</v>
      </c>
      <c r="B97" s="35">
        <v>6</v>
      </c>
      <c r="C97" s="28" t="s">
        <v>369</v>
      </c>
      <c r="D97" s="36" t="s">
        <v>145</v>
      </c>
      <c r="E97" s="37" t="s">
        <v>370</v>
      </c>
      <c r="F97" s="37" t="s">
        <v>180</v>
      </c>
      <c r="G97" s="37" t="s">
        <v>109</v>
      </c>
      <c r="H97" s="53"/>
      <c r="I97" s="53"/>
      <c r="J97" s="54"/>
      <c r="K97" s="29">
        <v>26</v>
      </c>
      <c r="L97" s="38">
        <v>26</v>
      </c>
      <c r="M97" s="38">
        <v>0</v>
      </c>
      <c r="N97" s="38">
        <v>0</v>
      </c>
      <c r="O97" s="38">
        <v>0</v>
      </c>
      <c r="P97" s="38">
        <v>0</v>
      </c>
      <c r="Q97" s="38">
        <v>4</v>
      </c>
      <c r="R97" s="38" t="s">
        <v>86</v>
      </c>
      <c r="S97" s="38" t="s">
        <v>163</v>
      </c>
      <c r="T97" s="35" t="s">
        <v>164</v>
      </c>
      <c r="U97" s="43"/>
      <c r="V97" s="28" t="s">
        <v>260</v>
      </c>
    </row>
    <row r="98" spans="1:22" s="23" customFormat="1" ht="36" x14ac:dyDescent="0.25">
      <c r="A98" s="43" t="s">
        <v>425</v>
      </c>
      <c r="B98" s="35">
        <v>6</v>
      </c>
      <c r="C98" s="28" t="s">
        <v>362</v>
      </c>
      <c r="D98" s="36" t="s">
        <v>58</v>
      </c>
      <c r="E98" s="37" t="s">
        <v>363</v>
      </c>
      <c r="F98" s="37" t="s">
        <v>364</v>
      </c>
      <c r="G98" s="37" t="s">
        <v>129</v>
      </c>
      <c r="H98" s="53"/>
      <c r="I98" s="53"/>
      <c r="J98" s="54"/>
      <c r="K98" s="29">
        <v>26</v>
      </c>
      <c r="L98" s="38">
        <v>26</v>
      </c>
      <c r="M98" s="38">
        <v>0</v>
      </c>
      <c r="N98" s="38">
        <v>0</v>
      </c>
      <c r="O98" s="38">
        <v>0</v>
      </c>
      <c r="P98" s="38">
        <v>0</v>
      </c>
      <c r="Q98" s="38">
        <v>4</v>
      </c>
      <c r="R98" s="35" t="s">
        <v>428</v>
      </c>
      <c r="S98" s="38" t="s">
        <v>163</v>
      </c>
      <c r="T98" s="35" t="s">
        <v>164</v>
      </c>
      <c r="U98" s="43"/>
      <c r="V98" s="28" t="s">
        <v>260</v>
      </c>
    </row>
    <row r="99" spans="1:22" s="23" customFormat="1" x14ac:dyDescent="0.25">
      <c r="A99" s="92" t="s">
        <v>1</v>
      </c>
      <c r="B99" s="93"/>
      <c r="C99" s="93"/>
      <c r="D99" s="93"/>
      <c r="E99" s="93"/>
      <c r="F99" s="93"/>
      <c r="G99" s="94"/>
      <c r="H99" s="32">
        <f>SUM(H95:H96)</f>
        <v>0</v>
      </c>
      <c r="I99" s="32">
        <f t="shared" ref="I99:Q99" si="11">SUM(I95:I96)</f>
        <v>0</v>
      </c>
      <c r="J99" s="32">
        <f t="shared" si="11"/>
        <v>0</v>
      </c>
      <c r="K99" s="32">
        <f t="shared" si="11"/>
        <v>52</v>
      </c>
      <c r="L99" s="32">
        <f t="shared" si="11"/>
        <v>52</v>
      </c>
      <c r="M99" s="32">
        <f t="shared" si="11"/>
        <v>0</v>
      </c>
      <c r="N99" s="32">
        <f t="shared" si="11"/>
        <v>0</v>
      </c>
      <c r="O99" s="32">
        <f t="shared" si="11"/>
        <v>0</v>
      </c>
      <c r="P99" s="32">
        <f t="shared" si="11"/>
        <v>0</v>
      </c>
      <c r="Q99" s="32">
        <f t="shared" si="11"/>
        <v>9</v>
      </c>
      <c r="R99" s="32"/>
      <c r="S99" s="32"/>
      <c r="T99" s="32"/>
      <c r="U99" s="32"/>
      <c r="V99" s="32"/>
    </row>
    <row r="100" spans="1:22" x14ac:dyDescent="0.2">
      <c r="B100" s="18"/>
      <c r="C100" s="41"/>
      <c r="D100" s="40"/>
      <c r="E100" s="40"/>
      <c r="F100" s="17"/>
      <c r="G100" s="17"/>
      <c r="H100" s="18"/>
      <c r="I100" s="18"/>
      <c r="J100" s="18"/>
      <c r="K100" s="18"/>
      <c r="L100" s="19"/>
      <c r="M100" s="18"/>
      <c r="N100" s="18"/>
      <c r="O100" s="17"/>
      <c r="P100" s="17"/>
    </row>
    <row r="101" spans="1:22" x14ac:dyDescent="0.2">
      <c r="A101" s="44" t="s">
        <v>149</v>
      </c>
      <c r="B101" s="17" t="s">
        <v>150</v>
      </c>
      <c r="C101" s="41"/>
      <c r="D101" s="40"/>
      <c r="E101" s="40"/>
      <c r="F101" s="17"/>
      <c r="G101" s="17"/>
      <c r="H101" s="18"/>
      <c r="I101" s="18"/>
      <c r="J101" s="18"/>
      <c r="K101" s="18"/>
      <c r="L101" s="19"/>
      <c r="M101" s="18"/>
      <c r="N101" s="18"/>
      <c r="O101" s="17"/>
      <c r="P101" s="17"/>
    </row>
    <row r="102" spans="1:22" x14ac:dyDescent="0.2">
      <c r="B102" s="41" t="s">
        <v>151</v>
      </c>
      <c r="C102" s="41"/>
      <c r="D102" s="40"/>
      <c r="E102" s="40"/>
      <c r="F102" s="17"/>
      <c r="G102" s="17"/>
      <c r="H102" s="18"/>
      <c r="I102" s="18"/>
      <c r="J102" s="18"/>
      <c r="K102" s="18"/>
      <c r="L102" s="19"/>
      <c r="M102" s="18"/>
      <c r="N102" s="18"/>
      <c r="O102" s="17"/>
      <c r="P102" s="17"/>
    </row>
    <row r="103" spans="1:22" x14ac:dyDescent="0.2">
      <c r="B103" s="41" t="s">
        <v>152</v>
      </c>
      <c r="C103" s="41"/>
      <c r="D103" s="40"/>
      <c r="E103" s="40"/>
      <c r="F103" s="17"/>
      <c r="G103" s="17"/>
      <c r="H103" s="18"/>
      <c r="I103" s="18"/>
      <c r="J103" s="18"/>
      <c r="K103" s="18"/>
      <c r="L103" s="19"/>
      <c r="M103" s="18"/>
      <c r="N103" s="18"/>
      <c r="O103" s="17"/>
      <c r="P103" s="17"/>
    </row>
    <row r="104" spans="1:22" x14ac:dyDescent="0.2">
      <c r="B104" s="41" t="s">
        <v>153</v>
      </c>
      <c r="C104" s="41"/>
      <c r="D104" s="40"/>
      <c r="E104" s="40"/>
      <c r="F104" s="17"/>
      <c r="G104" s="17"/>
      <c r="H104" s="18"/>
      <c r="I104" s="18"/>
      <c r="J104" s="18"/>
      <c r="K104" s="18"/>
      <c r="L104" s="19"/>
      <c r="M104" s="18"/>
      <c r="N104" s="18"/>
      <c r="O104" s="17"/>
      <c r="P104" s="17"/>
    </row>
    <row r="105" spans="1:22" x14ac:dyDescent="0.2">
      <c r="B105" s="18"/>
      <c r="C105" s="41"/>
      <c r="D105" s="40"/>
      <c r="E105" s="40"/>
      <c r="F105" s="17"/>
      <c r="G105" s="17"/>
      <c r="H105" s="18"/>
      <c r="I105" s="18"/>
      <c r="J105" s="18"/>
      <c r="K105" s="18"/>
      <c r="L105" s="19"/>
      <c r="M105" s="18"/>
      <c r="N105" s="18"/>
      <c r="O105" s="17"/>
      <c r="P105" s="17"/>
    </row>
    <row r="106" spans="1:22" x14ac:dyDescent="0.2">
      <c r="B106" s="18"/>
      <c r="C106" s="41"/>
      <c r="D106" s="40"/>
      <c r="E106" s="40"/>
      <c r="F106" s="17"/>
      <c r="G106" s="17"/>
      <c r="H106" s="18"/>
      <c r="I106" s="18"/>
      <c r="J106" s="18"/>
      <c r="K106" s="18"/>
      <c r="L106" s="19"/>
      <c r="M106" s="18"/>
      <c r="N106" s="18"/>
      <c r="O106" s="17"/>
      <c r="P106" s="17"/>
    </row>
    <row r="107" spans="1:22" x14ac:dyDescent="0.2">
      <c r="B107" s="18"/>
      <c r="C107" s="41"/>
      <c r="D107" s="40"/>
      <c r="E107" s="40"/>
      <c r="F107" s="17"/>
      <c r="G107" s="17"/>
      <c r="H107" s="18"/>
      <c r="I107" s="18"/>
      <c r="J107" s="18"/>
      <c r="K107" s="18"/>
      <c r="L107" s="19"/>
      <c r="M107" s="18"/>
      <c r="N107" s="18"/>
      <c r="O107" s="17"/>
      <c r="P107" s="17"/>
    </row>
  </sheetData>
  <sheetProtection algorithmName="SHA-512" hashValue="N7x6vfYmizJEmNAqK9pZJsSvk3Dwb+luVy1h+Z7rYzqM1hKWL8zuDWmfAXn8cXdJODN7cPenPxGHUVApXD1JEw==" saltValue="LzsPuMczFe+G8XGY/KWFTw==" spinCount="100000" sheet="1" objects="1" scenarios="1" selectLockedCells="1" selectUnlockedCells="1"/>
  <sortState xmlns:xlrd2="http://schemas.microsoft.com/office/spreadsheetml/2017/richdata2" ref="A71:V72">
    <sortCondition ref="D71:D72"/>
  </sortState>
  <mergeCells count="23">
    <mergeCell ref="A99:G99"/>
    <mergeCell ref="A57:G57"/>
    <mergeCell ref="A63:G63"/>
    <mergeCell ref="A70:G70"/>
    <mergeCell ref="A73:G73"/>
    <mergeCell ref="A76:V76"/>
    <mergeCell ref="A82:G82"/>
    <mergeCell ref="A88:V88"/>
    <mergeCell ref="A89:V89"/>
    <mergeCell ref="A90:V90"/>
    <mergeCell ref="A75:V75"/>
    <mergeCell ref="A74:G74"/>
    <mergeCell ref="A77:V77"/>
    <mergeCell ref="A78:V78"/>
    <mergeCell ref="K9:P9"/>
    <mergeCell ref="H8:P8"/>
    <mergeCell ref="A6:B6"/>
    <mergeCell ref="A87:G87"/>
    <mergeCell ref="A94:G94"/>
    <mergeCell ref="H9:J9"/>
    <mergeCell ref="A23:G23"/>
    <mergeCell ref="A35:G35"/>
    <mergeCell ref="A46:G4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2"/>
  <sheetViews>
    <sheetView view="pageBreakPreview" zoomScaleNormal="100" zoomScaleSheetLayoutView="100" workbookViewId="0">
      <pane ySplit="10" topLeftCell="A11" activePane="bottomLeft" state="frozen"/>
      <selection pane="bottomLeft" activeCell="E14" sqref="E14"/>
    </sheetView>
  </sheetViews>
  <sheetFormatPr defaultColWidth="9.140625" defaultRowHeight="12" x14ac:dyDescent="0.2"/>
  <cols>
    <col min="1" max="1" width="15.140625" style="1" customWidth="1"/>
    <col min="2" max="2" width="9.140625" style="1"/>
    <col min="3" max="3" width="14.140625" style="1" customWidth="1"/>
    <col min="4" max="4" width="21.85546875" style="1" customWidth="1"/>
    <col min="5" max="5" width="20.7109375" style="1" customWidth="1"/>
    <col min="6" max="6" width="14.7109375" style="1" customWidth="1"/>
    <col min="7" max="7" width="8.5703125" style="1" hidden="1" customWidth="1"/>
    <col min="8" max="10" width="5.140625" style="1" customWidth="1"/>
    <col min="11" max="11" width="6.28515625" style="1" customWidth="1"/>
    <col min="12" max="12" width="6.140625" style="1" customWidth="1"/>
    <col min="13" max="13" width="5.7109375" style="1" customWidth="1"/>
    <col min="14" max="14" width="6.42578125" style="1" customWidth="1"/>
    <col min="15" max="15" width="5.7109375" style="1" customWidth="1"/>
    <col min="16" max="16" width="6.5703125" style="1" customWidth="1"/>
    <col min="17" max="17" width="8.85546875" style="1" customWidth="1"/>
    <col min="18" max="18" width="14.28515625" style="20" customWidth="1"/>
    <col min="19" max="19" width="15.85546875" style="1" customWidth="1"/>
    <col min="20" max="16384" width="9.140625" style="1"/>
  </cols>
  <sheetData>
    <row r="1" spans="1:19" x14ac:dyDescent="0.2">
      <c r="A1" s="2" t="s">
        <v>60</v>
      </c>
      <c r="B1" s="3"/>
      <c r="C1" s="4"/>
      <c r="D1" s="5"/>
      <c r="E1" s="5"/>
    </row>
    <row r="2" spans="1:19" x14ac:dyDescent="0.2">
      <c r="A2" s="2" t="s">
        <v>61</v>
      </c>
      <c r="B2" s="3"/>
      <c r="C2" s="4"/>
      <c r="D2" s="5"/>
      <c r="E2" s="5"/>
    </row>
    <row r="3" spans="1:19" x14ac:dyDescent="0.2">
      <c r="A3" s="6" t="s">
        <v>62</v>
      </c>
      <c r="B3" s="6"/>
      <c r="C3" s="6" t="s">
        <v>162</v>
      </c>
    </row>
    <row r="4" spans="1:19" x14ac:dyDescent="0.2">
      <c r="A4" s="7" t="s">
        <v>63</v>
      </c>
      <c r="B4" s="7"/>
      <c r="C4" s="7" t="s">
        <v>171</v>
      </c>
    </row>
    <row r="5" spans="1:19" x14ac:dyDescent="0.2">
      <c r="A5" s="7" t="s">
        <v>64</v>
      </c>
      <c r="B5" s="7"/>
      <c r="C5" s="7" t="s">
        <v>197</v>
      </c>
    </row>
    <row r="6" spans="1:19" ht="41.25" customHeight="1" x14ac:dyDescent="0.2">
      <c r="A6" s="91" t="s">
        <v>65</v>
      </c>
      <c r="B6" s="91"/>
      <c r="C6" s="7" t="s">
        <v>66</v>
      </c>
      <c r="D6" s="8"/>
      <c r="E6" s="8"/>
      <c r="G6" s="55"/>
    </row>
    <row r="7" spans="1:19" x14ac:dyDescent="0.2">
      <c r="A7" s="9" t="s">
        <v>67</v>
      </c>
      <c r="B7" s="3"/>
      <c r="C7" s="10" t="s">
        <v>68</v>
      </c>
    </row>
    <row r="8" spans="1:19" x14ac:dyDescent="0.2">
      <c r="B8" s="18"/>
      <c r="C8" s="17"/>
      <c r="D8" s="17"/>
      <c r="E8" s="17"/>
      <c r="F8" s="17"/>
      <c r="G8" s="17"/>
      <c r="H8" s="90" t="s">
        <v>266</v>
      </c>
      <c r="I8" s="90"/>
      <c r="J8" s="90"/>
      <c r="K8" s="90"/>
      <c r="L8" s="90"/>
      <c r="M8" s="90"/>
    </row>
    <row r="9" spans="1:19" x14ac:dyDescent="0.2">
      <c r="A9" s="21"/>
      <c r="B9" s="18"/>
      <c r="C9" s="17"/>
      <c r="D9" s="17"/>
      <c r="E9" s="17"/>
      <c r="F9" s="17"/>
      <c r="G9" s="17"/>
      <c r="H9" s="89" t="s">
        <v>71</v>
      </c>
      <c r="I9" s="89"/>
      <c r="J9" s="89"/>
      <c r="K9" s="89"/>
      <c r="L9" s="89"/>
      <c r="M9" s="89"/>
      <c r="N9" s="22"/>
      <c r="O9" s="21"/>
      <c r="P9" s="21"/>
      <c r="Q9" s="21"/>
      <c r="R9" s="23"/>
      <c r="S9" s="21"/>
    </row>
    <row r="10" spans="1:19" ht="36" x14ac:dyDescent="0.2">
      <c r="A10" s="56" t="s">
        <v>154</v>
      </c>
      <c r="B10" s="57" t="s">
        <v>155</v>
      </c>
      <c r="C10" s="11" t="s">
        <v>72</v>
      </c>
      <c r="D10" s="16" t="s">
        <v>73</v>
      </c>
      <c r="E10" s="13" t="s">
        <v>156</v>
      </c>
      <c r="F10" s="16" t="s">
        <v>74</v>
      </c>
      <c r="G10" s="15" t="s">
        <v>75</v>
      </c>
      <c r="H10" s="57" t="s">
        <v>76</v>
      </c>
      <c r="I10" s="57" t="s">
        <v>77</v>
      </c>
      <c r="J10" s="57" t="s">
        <v>78</v>
      </c>
      <c r="K10" s="12" t="s">
        <v>158</v>
      </c>
      <c r="L10" s="12" t="s">
        <v>79</v>
      </c>
      <c r="M10" s="12" t="s">
        <v>159</v>
      </c>
      <c r="N10" s="57" t="s">
        <v>0</v>
      </c>
      <c r="O10" s="15" t="s">
        <v>80</v>
      </c>
      <c r="P10" s="15" t="s">
        <v>81</v>
      </c>
      <c r="Q10" s="15" t="s">
        <v>160</v>
      </c>
      <c r="R10" s="16" t="s">
        <v>82</v>
      </c>
      <c r="S10" s="15" t="s">
        <v>83</v>
      </c>
    </row>
    <row r="11" spans="1:19" s="62" customFormat="1" x14ac:dyDescent="0.25">
      <c r="A11" s="27" t="s">
        <v>422</v>
      </c>
      <c r="B11" s="24">
        <v>1</v>
      </c>
      <c r="C11" s="27" t="s">
        <v>274</v>
      </c>
      <c r="D11" s="27" t="s">
        <v>30</v>
      </c>
      <c r="E11" s="27" t="s">
        <v>84</v>
      </c>
      <c r="F11" s="26" t="s">
        <v>172</v>
      </c>
      <c r="G11" s="27" t="s">
        <v>85</v>
      </c>
      <c r="H11" s="24">
        <v>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3</v>
      </c>
      <c r="O11" s="24" t="s">
        <v>86</v>
      </c>
      <c r="P11" s="24" t="s">
        <v>87</v>
      </c>
      <c r="Q11" s="24" t="s">
        <v>164</v>
      </c>
      <c r="R11" s="25"/>
      <c r="S11" s="25"/>
    </row>
    <row r="12" spans="1:19" s="62" customFormat="1" x14ac:dyDescent="0.25">
      <c r="A12" s="27" t="s">
        <v>422</v>
      </c>
      <c r="B12" s="24">
        <v>1</v>
      </c>
      <c r="C12" s="27" t="s">
        <v>275</v>
      </c>
      <c r="D12" s="27" t="s">
        <v>203</v>
      </c>
      <c r="E12" s="27" t="s">
        <v>286</v>
      </c>
      <c r="F12" s="26" t="s">
        <v>173</v>
      </c>
      <c r="G12" s="27" t="s">
        <v>88</v>
      </c>
      <c r="H12" s="24">
        <v>8</v>
      </c>
      <c r="I12" s="24">
        <v>8</v>
      </c>
      <c r="J12" s="24">
        <v>0</v>
      </c>
      <c r="K12" s="24">
        <v>0</v>
      </c>
      <c r="L12" s="24">
        <v>0</v>
      </c>
      <c r="M12" s="24">
        <v>0</v>
      </c>
      <c r="N12" s="24">
        <v>5</v>
      </c>
      <c r="O12" s="24" t="s">
        <v>86</v>
      </c>
      <c r="P12" s="24" t="s">
        <v>87</v>
      </c>
      <c r="Q12" s="24" t="s">
        <v>164</v>
      </c>
      <c r="R12" s="25"/>
      <c r="S12" s="25"/>
    </row>
    <row r="13" spans="1:19" s="62" customFormat="1" x14ac:dyDescent="0.25">
      <c r="A13" s="27" t="s">
        <v>422</v>
      </c>
      <c r="B13" s="24">
        <v>1</v>
      </c>
      <c r="C13" s="27" t="s">
        <v>277</v>
      </c>
      <c r="D13" s="27" t="s">
        <v>32</v>
      </c>
      <c r="E13" s="27" t="s">
        <v>90</v>
      </c>
      <c r="F13" s="26" t="s">
        <v>175</v>
      </c>
      <c r="G13" s="27" t="s">
        <v>91</v>
      </c>
      <c r="H13" s="24">
        <v>14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5</v>
      </c>
      <c r="O13" s="24" t="s">
        <v>86</v>
      </c>
      <c r="P13" s="24" t="s">
        <v>87</v>
      </c>
      <c r="Q13" s="24" t="s">
        <v>164</v>
      </c>
      <c r="R13" s="25"/>
      <c r="S13" s="25"/>
    </row>
    <row r="14" spans="1:19" s="62" customFormat="1" ht="24" x14ac:dyDescent="0.25">
      <c r="A14" s="27" t="s">
        <v>422</v>
      </c>
      <c r="B14" s="24">
        <v>1</v>
      </c>
      <c r="C14" s="27" t="s">
        <v>276</v>
      </c>
      <c r="D14" s="27" t="s">
        <v>31</v>
      </c>
      <c r="E14" s="27" t="s">
        <v>291</v>
      </c>
      <c r="F14" s="26" t="s">
        <v>174</v>
      </c>
      <c r="G14" s="27" t="s">
        <v>89</v>
      </c>
      <c r="H14" s="24">
        <v>14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5</v>
      </c>
      <c r="O14" s="24" t="s">
        <v>428</v>
      </c>
      <c r="P14" s="24" t="s">
        <v>87</v>
      </c>
      <c r="Q14" s="24" t="s">
        <v>164</v>
      </c>
      <c r="R14" s="25"/>
      <c r="S14" s="25"/>
    </row>
    <row r="15" spans="1:19" s="62" customFormat="1" ht="36" x14ac:dyDescent="0.25">
      <c r="A15" s="27" t="s">
        <v>422</v>
      </c>
      <c r="B15" s="24">
        <v>1</v>
      </c>
      <c r="C15" s="27" t="s">
        <v>278</v>
      </c>
      <c r="D15" s="27" t="s">
        <v>33</v>
      </c>
      <c r="E15" s="27" t="s">
        <v>92</v>
      </c>
      <c r="F15" s="26" t="s">
        <v>206</v>
      </c>
      <c r="G15" s="27" t="s">
        <v>207</v>
      </c>
      <c r="H15" s="24">
        <v>12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4</v>
      </c>
      <c r="O15" s="24" t="s">
        <v>428</v>
      </c>
      <c r="P15" s="24" t="s">
        <v>87</v>
      </c>
      <c r="Q15" s="24" t="s">
        <v>164</v>
      </c>
      <c r="R15" s="25"/>
      <c r="S15" s="25"/>
    </row>
    <row r="16" spans="1:19" s="62" customFormat="1" ht="60" x14ac:dyDescent="0.25">
      <c r="A16" s="27" t="s">
        <v>422</v>
      </c>
      <c r="B16" s="24">
        <v>1</v>
      </c>
      <c r="C16" s="27" t="s">
        <v>279</v>
      </c>
      <c r="D16" s="27" t="s">
        <v>94</v>
      </c>
      <c r="E16" s="27" t="s">
        <v>95</v>
      </c>
      <c r="F16" s="26" t="s">
        <v>177</v>
      </c>
      <c r="G16" s="27" t="s">
        <v>96</v>
      </c>
      <c r="H16" s="24">
        <v>12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3</v>
      </c>
      <c r="O16" s="24" t="s">
        <v>86</v>
      </c>
      <c r="P16" s="24" t="s">
        <v>163</v>
      </c>
      <c r="Q16" s="24" t="s">
        <v>164</v>
      </c>
      <c r="R16" s="63"/>
      <c r="S16" s="50" t="s">
        <v>233</v>
      </c>
    </row>
    <row r="17" spans="1:19" s="62" customFormat="1" ht="60" x14ac:dyDescent="0.25">
      <c r="A17" s="27" t="s">
        <v>422</v>
      </c>
      <c r="B17" s="24">
        <v>1</v>
      </c>
      <c r="C17" s="27" t="s">
        <v>280</v>
      </c>
      <c r="D17" s="27" t="s">
        <v>98</v>
      </c>
      <c r="E17" s="27" t="s">
        <v>99</v>
      </c>
      <c r="F17" s="26" t="s">
        <v>299</v>
      </c>
      <c r="G17" s="27" t="s">
        <v>100</v>
      </c>
      <c r="H17" s="24">
        <v>8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3</v>
      </c>
      <c r="O17" s="24" t="s">
        <v>86</v>
      </c>
      <c r="P17" s="24" t="s">
        <v>163</v>
      </c>
      <c r="Q17" s="24" t="s">
        <v>164</v>
      </c>
      <c r="R17" s="63"/>
      <c r="S17" s="50" t="s">
        <v>233</v>
      </c>
    </row>
    <row r="18" spans="1:19" s="62" customFormat="1" ht="24" x14ac:dyDescent="0.25">
      <c r="A18" s="27" t="s">
        <v>422</v>
      </c>
      <c r="B18" s="24">
        <v>1</v>
      </c>
      <c r="C18" s="27" t="s">
        <v>281</v>
      </c>
      <c r="D18" s="27" t="s">
        <v>209</v>
      </c>
      <c r="E18" s="27" t="s">
        <v>294</v>
      </c>
      <c r="F18" s="26" t="s">
        <v>212</v>
      </c>
      <c r="G18" s="27" t="s">
        <v>213</v>
      </c>
      <c r="H18" s="24">
        <v>0</v>
      </c>
      <c r="I18" s="24">
        <v>8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 t="s">
        <v>428</v>
      </c>
      <c r="P18" s="24" t="s">
        <v>163</v>
      </c>
      <c r="Q18" s="24" t="s">
        <v>164</v>
      </c>
      <c r="R18" s="58" t="s">
        <v>170</v>
      </c>
      <c r="S18" s="58" t="s">
        <v>102</v>
      </c>
    </row>
    <row r="19" spans="1:19" s="62" customFormat="1" ht="24" x14ac:dyDescent="0.25">
      <c r="A19" s="27" t="s">
        <v>422</v>
      </c>
      <c r="B19" s="24">
        <v>1</v>
      </c>
      <c r="C19" s="27" t="s">
        <v>283</v>
      </c>
      <c r="D19" s="27" t="s">
        <v>211</v>
      </c>
      <c r="E19" s="27" t="s">
        <v>297</v>
      </c>
      <c r="F19" s="26" t="s">
        <v>216</v>
      </c>
      <c r="G19" s="27" t="s">
        <v>217</v>
      </c>
      <c r="H19" s="24">
        <v>0</v>
      </c>
      <c r="I19" s="24">
        <v>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 t="s">
        <v>428</v>
      </c>
      <c r="P19" s="24" t="s">
        <v>163</v>
      </c>
      <c r="Q19" s="24" t="s">
        <v>164</v>
      </c>
      <c r="R19" s="58" t="s">
        <v>170</v>
      </c>
      <c r="S19" s="58" t="s">
        <v>102</v>
      </c>
    </row>
    <row r="20" spans="1:19" s="62" customFormat="1" ht="24" x14ac:dyDescent="0.25">
      <c r="A20" s="27" t="s">
        <v>422</v>
      </c>
      <c r="B20" s="24">
        <v>1</v>
      </c>
      <c r="C20" s="27" t="s">
        <v>282</v>
      </c>
      <c r="D20" s="27" t="s">
        <v>210</v>
      </c>
      <c r="E20" s="27" t="s">
        <v>301</v>
      </c>
      <c r="F20" s="26" t="s">
        <v>215</v>
      </c>
      <c r="G20" s="27" t="s">
        <v>214</v>
      </c>
      <c r="H20" s="24">
        <v>0</v>
      </c>
      <c r="I20" s="24">
        <v>8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 t="s">
        <v>428</v>
      </c>
      <c r="P20" s="24" t="s">
        <v>163</v>
      </c>
      <c r="Q20" s="24" t="s">
        <v>164</v>
      </c>
      <c r="R20" s="58" t="s">
        <v>170</v>
      </c>
      <c r="S20" s="58" t="s">
        <v>102</v>
      </c>
    </row>
    <row r="21" spans="1:19" s="62" customFormat="1" ht="24" x14ac:dyDescent="0.25">
      <c r="A21" s="27" t="s">
        <v>422</v>
      </c>
      <c r="B21" s="24">
        <v>1</v>
      </c>
      <c r="C21" s="31"/>
      <c r="D21" s="27" t="s">
        <v>235</v>
      </c>
      <c r="E21" s="27" t="s">
        <v>273</v>
      </c>
      <c r="F21" s="27"/>
      <c r="G21" s="46"/>
      <c r="H21" s="24">
        <v>8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3</v>
      </c>
      <c r="O21" s="24" t="s">
        <v>86</v>
      </c>
      <c r="P21" s="24" t="s">
        <v>103</v>
      </c>
      <c r="Q21" s="24" t="s">
        <v>164</v>
      </c>
      <c r="R21" s="63"/>
      <c r="S21" s="27"/>
    </row>
    <row r="22" spans="1:19" s="62" customFormat="1" x14ac:dyDescent="0.25">
      <c r="A22" s="107" t="s">
        <v>1</v>
      </c>
      <c r="B22" s="108"/>
      <c r="C22" s="108"/>
      <c r="D22" s="108"/>
      <c r="E22" s="108"/>
      <c r="F22" s="108"/>
      <c r="G22" s="109"/>
      <c r="H22" s="64">
        <f>SUM(H11:H21)-H19-H20-H17</f>
        <v>76</v>
      </c>
      <c r="I22" s="64">
        <f t="shared" ref="I22:N22" si="0">SUM(I11:I21)-I19-I20-I17</f>
        <v>16</v>
      </c>
      <c r="J22" s="64">
        <f t="shared" si="0"/>
        <v>0</v>
      </c>
      <c r="K22" s="64">
        <f t="shared" si="0"/>
        <v>0</v>
      </c>
      <c r="L22" s="64">
        <f t="shared" si="0"/>
        <v>0</v>
      </c>
      <c r="M22" s="64">
        <f t="shared" si="0"/>
        <v>0</v>
      </c>
      <c r="N22" s="64">
        <f t="shared" si="0"/>
        <v>28</v>
      </c>
      <c r="O22" s="64"/>
      <c r="P22" s="64"/>
      <c r="Q22" s="64"/>
      <c r="R22" s="65"/>
      <c r="S22" s="65"/>
    </row>
    <row r="23" spans="1:19" s="62" customFormat="1" ht="24" x14ac:dyDescent="0.25">
      <c r="A23" s="27" t="s">
        <v>422</v>
      </c>
      <c r="B23" s="51">
        <v>2</v>
      </c>
      <c r="C23" s="25" t="s">
        <v>376</v>
      </c>
      <c r="D23" s="26" t="s">
        <v>204</v>
      </c>
      <c r="E23" s="26" t="s">
        <v>198</v>
      </c>
      <c r="F23" s="26" t="s">
        <v>199</v>
      </c>
      <c r="G23" s="26" t="s">
        <v>200</v>
      </c>
      <c r="H23" s="51">
        <v>12</v>
      </c>
      <c r="I23" s="51">
        <v>0</v>
      </c>
      <c r="J23" s="24">
        <v>0</v>
      </c>
      <c r="K23" s="24">
        <v>0</v>
      </c>
      <c r="L23" s="24">
        <v>0</v>
      </c>
      <c r="M23" s="24">
        <v>0</v>
      </c>
      <c r="N23" s="24">
        <v>4</v>
      </c>
      <c r="O23" s="24" t="s">
        <v>428</v>
      </c>
      <c r="P23" s="24" t="s">
        <v>87</v>
      </c>
      <c r="Q23" s="24" t="s">
        <v>164</v>
      </c>
      <c r="R23" s="25"/>
      <c r="S23" s="25"/>
    </row>
    <row r="24" spans="1:19" s="62" customFormat="1" x14ac:dyDescent="0.25">
      <c r="A24" s="27" t="s">
        <v>422</v>
      </c>
      <c r="B24" s="51">
        <v>2</v>
      </c>
      <c r="C24" s="25" t="s">
        <v>377</v>
      </c>
      <c r="D24" s="26" t="s">
        <v>34</v>
      </c>
      <c r="E24" s="26" t="s">
        <v>104</v>
      </c>
      <c r="F24" s="26" t="s">
        <v>175</v>
      </c>
      <c r="G24" s="26" t="s">
        <v>91</v>
      </c>
      <c r="H24" s="24">
        <v>14</v>
      </c>
      <c r="I24" s="29">
        <v>0</v>
      </c>
      <c r="J24" s="24">
        <v>0</v>
      </c>
      <c r="K24" s="24">
        <v>0</v>
      </c>
      <c r="L24" s="24">
        <v>0</v>
      </c>
      <c r="M24" s="24">
        <v>0</v>
      </c>
      <c r="N24" s="24">
        <v>5</v>
      </c>
      <c r="O24" s="24" t="s">
        <v>86</v>
      </c>
      <c r="P24" s="24" t="s">
        <v>87</v>
      </c>
      <c r="Q24" s="24" t="s">
        <v>164</v>
      </c>
      <c r="R24" s="25"/>
      <c r="S24" s="25"/>
    </row>
    <row r="25" spans="1:19" s="62" customFormat="1" x14ac:dyDescent="0.25">
      <c r="A25" s="27" t="s">
        <v>422</v>
      </c>
      <c r="B25" s="51">
        <v>2</v>
      </c>
      <c r="C25" s="25" t="s">
        <v>378</v>
      </c>
      <c r="D25" s="26" t="s">
        <v>35</v>
      </c>
      <c r="E25" s="26" t="s">
        <v>35</v>
      </c>
      <c r="F25" s="26" t="s">
        <v>179</v>
      </c>
      <c r="G25" s="26" t="s">
        <v>105</v>
      </c>
      <c r="H25" s="24">
        <v>14</v>
      </c>
      <c r="I25" s="29">
        <v>0</v>
      </c>
      <c r="J25" s="24">
        <v>0</v>
      </c>
      <c r="K25" s="24">
        <v>0</v>
      </c>
      <c r="L25" s="24">
        <v>0</v>
      </c>
      <c r="M25" s="24">
        <v>0</v>
      </c>
      <c r="N25" s="24">
        <v>5</v>
      </c>
      <c r="O25" s="24" t="s">
        <v>86</v>
      </c>
      <c r="P25" s="24" t="s">
        <v>87</v>
      </c>
      <c r="Q25" s="24" t="s">
        <v>164</v>
      </c>
      <c r="R25" s="25"/>
      <c r="S25" s="25"/>
    </row>
    <row r="26" spans="1:19" s="62" customFormat="1" ht="24" x14ac:dyDescent="0.25">
      <c r="A26" s="27" t="s">
        <v>422</v>
      </c>
      <c r="B26" s="51">
        <v>2</v>
      </c>
      <c r="C26" s="25" t="s">
        <v>380</v>
      </c>
      <c r="D26" s="26" t="s">
        <v>205</v>
      </c>
      <c r="E26" s="26" t="s">
        <v>307</v>
      </c>
      <c r="F26" s="26" t="s">
        <v>199</v>
      </c>
      <c r="G26" s="26" t="s">
        <v>200</v>
      </c>
      <c r="H26" s="29">
        <v>0</v>
      </c>
      <c r="I26" s="24">
        <v>12</v>
      </c>
      <c r="J26" s="24">
        <v>0</v>
      </c>
      <c r="K26" s="24">
        <v>0</v>
      </c>
      <c r="L26" s="24">
        <v>0</v>
      </c>
      <c r="M26" s="24">
        <v>0</v>
      </c>
      <c r="N26" s="24">
        <v>4</v>
      </c>
      <c r="O26" s="24" t="s">
        <v>428</v>
      </c>
      <c r="P26" s="24" t="s">
        <v>87</v>
      </c>
      <c r="Q26" s="24" t="s">
        <v>164</v>
      </c>
      <c r="R26" s="25"/>
      <c r="S26" s="25"/>
    </row>
    <row r="27" spans="1:19" s="62" customFormat="1" ht="24" x14ac:dyDescent="0.25">
      <c r="A27" s="27" t="s">
        <v>422</v>
      </c>
      <c r="B27" s="51">
        <v>2</v>
      </c>
      <c r="C27" s="25" t="s">
        <v>381</v>
      </c>
      <c r="D27" s="26" t="s">
        <v>36</v>
      </c>
      <c r="E27" s="26" t="s">
        <v>106</v>
      </c>
      <c r="F27" s="26" t="s">
        <v>191</v>
      </c>
      <c r="G27" s="26" t="s">
        <v>107</v>
      </c>
      <c r="H27" s="24">
        <v>14</v>
      </c>
      <c r="I27" s="29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</v>
      </c>
      <c r="O27" s="24" t="s">
        <v>86</v>
      </c>
      <c r="P27" s="24" t="s">
        <v>87</v>
      </c>
      <c r="Q27" s="24" t="s">
        <v>164</v>
      </c>
      <c r="R27" s="25"/>
      <c r="S27" s="25"/>
    </row>
    <row r="28" spans="1:19" s="62" customFormat="1" ht="24" x14ac:dyDescent="0.25">
      <c r="A28" s="27" t="s">
        <v>422</v>
      </c>
      <c r="B28" s="51">
        <v>2</v>
      </c>
      <c r="C28" s="25" t="s">
        <v>382</v>
      </c>
      <c r="D28" s="26" t="s">
        <v>37</v>
      </c>
      <c r="E28" s="26" t="s">
        <v>108</v>
      </c>
      <c r="F28" s="26" t="s">
        <v>180</v>
      </c>
      <c r="G28" s="26" t="s">
        <v>109</v>
      </c>
      <c r="H28" s="24">
        <v>14</v>
      </c>
      <c r="I28" s="29">
        <v>0</v>
      </c>
      <c r="J28" s="24">
        <v>0</v>
      </c>
      <c r="K28" s="24">
        <v>0</v>
      </c>
      <c r="L28" s="24">
        <v>0</v>
      </c>
      <c r="M28" s="24">
        <v>0</v>
      </c>
      <c r="N28" s="24">
        <v>5</v>
      </c>
      <c r="O28" s="24" t="s">
        <v>86</v>
      </c>
      <c r="P28" s="24" t="s">
        <v>87</v>
      </c>
      <c r="Q28" s="24" t="s">
        <v>164</v>
      </c>
      <c r="R28" s="25"/>
      <c r="S28" s="25"/>
    </row>
    <row r="29" spans="1:19" s="62" customFormat="1" ht="24" x14ac:dyDescent="0.25">
      <c r="A29" s="27" t="s">
        <v>422</v>
      </c>
      <c r="B29" s="24">
        <v>2</v>
      </c>
      <c r="C29" s="31" t="s">
        <v>374</v>
      </c>
      <c r="D29" s="27" t="s">
        <v>218</v>
      </c>
      <c r="E29" s="27" t="s">
        <v>312</v>
      </c>
      <c r="F29" s="27" t="s">
        <v>212</v>
      </c>
      <c r="G29" s="46" t="s">
        <v>213</v>
      </c>
      <c r="H29" s="24">
        <v>0</v>
      </c>
      <c r="I29" s="24">
        <v>8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 t="s">
        <v>428</v>
      </c>
      <c r="P29" s="24" t="s">
        <v>163</v>
      </c>
      <c r="Q29" s="24" t="s">
        <v>164</v>
      </c>
      <c r="R29" s="60" t="s">
        <v>237</v>
      </c>
      <c r="S29" s="58" t="s">
        <v>102</v>
      </c>
    </row>
    <row r="30" spans="1:19" s="62" customFormat="1" ht="24" x14ac:dyDescent="0.25">
      <c r="A30" s="27" t="s">
        <v>422</v>
      </c>
      <c r="B30" s="24">
        <v>2</v>
      </c>
      <c r="C30" s="31" t="s">
        <v>375</v>
      </c>
      <c r="D30" s="27" t="s">
        <v>220</v>
      </c>
      <c r="E30" s="27" t="s">
        <v>314</v>
      </c>
      <c r="F30" s="27" t="s">
        <v>216</v>
      </c>
      <c r="G30" s="46" t="s">
        <v>217</v>
      </c>
      <c r="H30" s="24">
        <v>0</v>
      </c>
      <c r="I30" s="24">
        <v>8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 t="s">
        <v>428</v>
      </c>
      <c r="P30" s="24" t="s">
        <v>163</v>
      </c>
      <c r="Q30" s="24" t="s">
        <v>164</v>
      </c>
      <c r="R30" s="58" t="s">
        <v>268</v>
      </c>
      <c r="S30" s="58" t="s">
        <v>102</v>
      </c>
    </row>
    <row r="31" spans="1:19" s="62" customFormat="1" ht="24" x14ac:dyDescent="0.25">
      <c r="A31" s="27" t="s">
        <v>422</v>
      </c>
      <c r="B31" s="24">
        <v>2</v>
      </c>
      <c r="C31" s="25" t="s">
        <v>379</v>
      </c>
      <c r="D31" s="26" t="s">
        <v>219</v>
      </c>
      <c r="E31" s="26" t="s">
        <v>316</v>
      </c>
      <c r="F31" s="26" t="s">
        <v>215</v>
      </c>
      <c r="G31" s="26" t="s">
        <v>214</v>
      </c>
      <c r="H31" s="24">
        <v>0</v>
      </c>
      <c r="I31" s="24">
        <v>8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 t="s">
        <v>428</v>
      </c>
      <c r="P31" s="24" t="s">
        <v>163</v>
      </c>
      <c r="Q31" s="24" t="s">
        <v>164</v>
      </c>
      <c r="R31" s="60" t="s">
        <v>267</v>
      </c>
      <c r="S31" s="58" t="s">
        <v>102</v>
      </c>
    </row>
    <row r="32" spans="1:19" s="62" customFormat="1" ht="24" x14ac:dyDescent="0.25">
      <c r="A32" s="27" t="s">
        <v>422</v>
      </c>
      <c r="B32" s="24">
        <v>2</v>
      </c>
      <c r="C32" s="27"/>
      <c r="D32" s="27" t="s">
        <v>235</v>
      </c>
      <c r="E32" s="27" t="s">
        <v>273</v>
      </c>
      <c r="F32" s="27"/>
      <c r="G32" s="27"/>
      <c r="H32" s="24">
        <v>8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 t="s">
        <v>86</v>
      </c>
      <c r="P32" s="24" t="s">
        <v>103</v>
      </c>
      <c r="Q32" s="24" t="s">
        <v>164</v>
      </c>
      <c r="R32" s="27"/>
      <c r="S32" s="27"/>
    </row>
    <row r="33" spans="1:19" s="62" customFormat="1" x14ac:dyDescent="0.25">
      <c r="A33" s="107" t="s">
        <v>1</v>
      </c>
      <c r="B33" s="108"/>
      <c r="C33" s="108"/>
      <c r="D33" s="108"/>
      <c r="E33" s="108"/>
      <c r="F33" s="108"/>
      <c r="G33" s="109"/>
      <c r="H33" s="64">
        <f>SUM(H23:H32)-H30-H31</f>
        <v>76</v>
      </c>
      <c r="I33" s="64">
        <f t="shared" ref="I33:N33" si="1">SUM(I23:I32)-I30-I31</f>
        <v>20</v>
      </c>
      <c r="J33" s="64">
        <f t="shared" si="1"/>
        <v>0</v>
      </c>
      <c r="K33" s="64">
        <f t="shared" si="1"/>
        <v>0</v>
      </c>
      <c r="L33" s="64">
        <f t="shared" si="1"/>
        <v>0</v>
      </c>
      <c r="M33" s="64">
        <f t="shared" si="1"/>
        <v>0</v>
      </c>
      <c r="N33" s="64">
        <f t="shared" si="1"/>
        <v>31</v>
      </c>
      <c r="O33" s="64"/>
      <c r="P33" s="64"/>
      <c r="Q33" s="64"/>
      <c r="R33" s="65"/>
      <c r="S33" s="65"/>
    </row>
    <row r="34" spans="1:19" s="62" customFormat="1" x14ac:dyDescent="0.25">
      <c r="A34" s="27" t="s">
        <v>422</v>
      </c>
      <c r="B34" s="24">
        <v>3</v>
      </c>
      <c r="C34" s="66" t="s">
        <v>383</v>
      </c>
      <c r="D34" s="26" t="s">
        <v>38</v>
      </c>
      <c r="E34" s="26" t="s">
        <v>110</v>
      </c>
      <c r="F34" s="26" t="s">
        <v>182</v>
      </c>
      <c r="G34" s="67" t="s">
        <v>111</v>
      </c>
      <c r="H34" s="51">
        <v>8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</v>
      </c>
      <c r="O34" s="24" t="s">
        <v>86</v>
      </c>
      <c r="P34" s="24" t="s">
        <v>87</v>
      </c>
      <c r="Q34" s="24" t="s">
        <v>164</v>
      </c>
      <c r="R34" s="25"/>
      <c r="S34" s="25"/>
    </row>
    <row r="35" spans="1:19" s="62" customFormat="1" x14ac:dyDescent="0.25">
      <c r="A35" s="27" t="s">
        <v>422</v>
      </c>
      <c r="B35" s="24">
        <v>3</v>
      </c>
      <c r="C35" s="66" t="s">
        <v>387</v>
      </c>
      <c r="D35" s="26" t="s">
        <v>241</v>
      </c>
      <c r="E35" s="26" t="s">
        <v>319</v>
      </c>
      <c r="F35" s="26" t="s">
        <v>201</v>
      </c>
      <c r="G35" s="67" t="s">
        <v>202</v>
      </c>
      <c r="H35" s="51">
        <v>14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4</v>
      </c>
      <c r="O35" s="24" t="s">
        <v>86</v>
      </c>
      <c r="P35" s="24" t="s">
        <v>87</v>
      </c>
      <c r="Q35" s="24" t="s">
        <v>164</v>
      </c>
      <c r="R35" s="25"/>
      <c r="S35" s="25"/>
    </row>
    <row r="36" spans="1:19" s="62" customFormat="1" x14ac:dyDescent="0.25">
      <c r="A36" s="27" t="s">
        <v>422</v>
      </c>
      <c r="B36" s="24">
        <v>3</v>
      </c>
      <c r="C36" s="66" t="s">
        <v>388</v>
      </c>
      <c r="D36" s="26" t="s">
        <v>39</v>
      </c>
      <c r="E36" s="26" t="s">
        <v>112</v>
      </c>
      <c r="F36" s="26" t="s">
        <v>183</v>
      </c>
      <c r="G36" s="67" t="s">
        <v>113</v>
      </c>
      <c r="H36" s="51">
        <v>8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</v>
      </c>
      <c r="O36" s="24" t="s">
        <v>86</v>
      </c>
      <c r="P36" s="24" t="s">
        <v>87</v>
      </c>
      <c r="Q36" s="24" t="s">
        <v>164</v>
      </c>
      <c r="R36" s="25"/>
      <c r="S36" s="25"/>
    </row>
    <row r="37" spans="1:19" s="62" customFormat="1" ht="24" x14ac:dyDescent="0.25">
      <c r="A37" s="27" t="s">
        <v>422</v>
      </c>
      <c r="B37" s="24">
        <v>3</v>
      </c>
      <c r="C37" s="66" t="s">
        <v>389</v>
      </c>
      <c r="D37" s="26" t="s">
        <v>40</v>
      </c>
      <c r="E37" s="26" t="s">
        <v>322</v>
      </c>
      <c r="F37" s="26" t="s">
        <v>191</v>
      </c>
      <c r="G37" s="67" t="s">
        <v>107</v>
      </c>
      <c r="H37" s="24">
        <v>18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6</v>
      </c>
      <c r="O37" s="24" t="s">
        <v>86</v>
      </c>
      <c r="P37" s="24" t="s">
        <v>87</v>
      </c>
      <c r="Q37" s="24" t="s">
        <v>164</v>
      </c>
      <c r="R37" s="25"/>
      <c r="S37" s="25"/>
    </row>
    <row r="38" spans="1:19" s="62" customFormat="1" ht="24" x14ac:dyDescent="0.25">
      <c r="A38" s="27" t="s">
        <v>422</v>
      </c>
      <c r="B38" s="24">
        <v>3</v>
      </c>
      <c r="C38" s="66" t="s">
        <v>390</v>
      </c>
      <c r="D38" s="26" t="s">
        <v>41</v>
      </c>
      <c r="E38" s="26" t="s">
        <v>114</v>
      </c>
      <c r="F38" s="26" t="s">
        <v>195</v>
      </c>
      <c r="G38" s="67" t="s">
        <v>115</v>
      </c>
      <c r="H38" s="24">
        <v>14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5</v>
      </c>
      <c r="O38" s="24" t="s">
        <v>86</v>
      </c>
      <c r="P38" s="24" t="s">
        <v>87</v>
      </c>
      <c r="Q38" s="24" t="s">
        <v>164</v>
      </c>
      <c r="R38" s="25"/>
      <c r="S38" s="25"/>
    </row>
    <row r="39" spans="1:19" s="62" customFormat="1" ht="24" x14ac:dyDescent="0.25">
      <c r="A39" s="27" t="s">
        <v>422</v>
      </c>
      <c r="B39" s="24">
        <v>3</v>
      </c>
      <c r="C39" s="66" t="s">
        <v>391</v>
      </c>
      <c r="D39" s="26" t="s">
        <v>42</v>
      </c>
      <c r="E39" s="26" t="s">
        <v>116</v>
      </c>
      <c r="F39" s="26" t="s">
        <v>184</v>
      </c>
      <c r="G39" s="67" t="s">
        <v>165</v>
      </c>
      <c r="H39" s="24">
        <v>12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4</v>
      </c>
      <c r="O39" s="24" t="s">
        <v>86</v>
      </c>
      <c r="P39" s="24" t="s">
        <v>87</v>
      </c>
      <c r="Q39" s="24" t="s">
        <v>164</v>
      </c>
      <c r="R39" s="25"/>
      <c r="S39" s="25"/>
    </row>
    <row r="40" spans="1:19" s="62" customFormat="1" ht="24" x14ac:dyDescent="0.25">
      <c r="A40" s="27" t="s">
        <v>422</v>
      </c>
      <c r="B40" s="24">
        <v>3</v>
      </c>
      <c r="C40" s="66" t="s">
        <v>384</v>
      </c>
      <c r="D40" s="26" t="s">
        <v>221</v>
      </c>
      <c r="E40" s="26" t="s">
        <v>245</v>
      </c>
      <c r="F40" s="26" t="s">
        <v>222</v>
      </c>
      <c r="G40" s="67" t="s">
        <v>223</v>
      </c>
      <c r="H40" s="24">
        <v>0</v>
      </c>
      <c r="I40" s="24">
        <v>8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 t="s">
        <v>428</v>
      </c>
      <c r="P40" s="24" t="s">
        <v>163</v>
      </c>
      <c r="Q40" s="24" t="s">
        <v>164</v>
      </c>
      <c r="R40" s="27" t="s">
        <v>242</v>
      </c>
      <c r="S40" s="58" t="s">
        <v>102</v>
      </c>
    </row>
    <row r="41" spans="1:19" s="62" customFormat="1" ht="24" x14ac:dyDescent="0.25">
      <c r="A41" s="27" t="s">
        <v>422</v>
      </c>
      <c r="B41" s="24">
        <v>3</v>
      </c>
      <c r="C41" s="66" t="s">
        <v>385</v>
      </c>
      <c r="D41" s="26" t="s">
        <v>229</v>
      </c>
      <c r="E41" s="26" t="s">
        <v>247</v>
      </c>
      <c r="F41" s="26" t="s">
        <v>216</v>
      </c>
      <c r="G41" s="67" t="s">
        <v>217</v>
      </c>
      <c r="H41" s="24">
        <v>0</v>
      </c>
      <c r="I41" s="24">
        <v>8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 t="s">
        <v>428</v>
      </c>
      <c r="P41" s="24" t="s">
        <v>163</v>
      </c>
      <c r="Q41" s="24" t="s">
        <v>164</v>
      </c>
      <c r="R41" s="27" t="s">
        <v>244</v>
      </c>
      <c r="S41" s="58" t="s">
        <v>102</v>
      </c>
    </row>
    <row r="42" spans="1:19" s="62" customFormat="1" ht="24" x14ac:dyDescent="0.25">
      <c r="A42" s="27" t="s">
        <v>422</v>
      </c>
      <c r="B42" s="24">
        <v>3</v>
      </c>
      <c r="C42" s="66" t="s">
        <v>386</v>
      </c>
      <c r="D42" s="26" t="s">
        <v>225</v>
      </c>
      <c r="E42" s="26" t="s">
        <v>246</v>
      </c>
      <c r="F42" s="26" t="s">
        <v>226</v>
      </c>
      <c r="G42" s="67" t="s">
        <v>227</v>
      </c>
      <c r="H42" s="24">
        <v>0</v>
      </c>
      <c r="I42" s="24">
        <v>8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 t="s">
        <v>428</v>
      </c>
      <c r="P42" s="24" t="s">
        <v>163</v>
      </c>
      <c r="Q42" s="24" t="s">
        <v>164</v>
      </c>
      <c r="R42" s="27" t="s">
        <v>243</v>
      </c>
      <c r="S42" s="58" t="s">
        <v>102</v>
      </c>
    </row>
    <row r="43" spans="1:19" s="62" customFormat="1" ht="24" x14ac:dyDescent="0.25">
      <c r="A43" s="27" t="s">
        <v>422</v>
      </c>
      <c r="B43" s="24">
        <v>3</v>
      </c>
      <c r="C43" s="27"/>
      <c r="D43" s="27" t="s">
        <v>235</v>
      </c>
      <c r="E43" s="27" t="s">
        <v>273</v>
      </c>
      <c r="F43" s="27"/>
      <c r="G43" s="27"/>
      <c r="H43" s="24">
        <v>12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4</v>
      </c>
      <c r="O43" s="24" t="s">
        <v>86</v>
      </c>
      <c r="P43" s="24" t="s">
        <v>103</v>
      </c>
      <c r="Q43" s="24" t="s">
        <v>164</v>
      </c>
      <c r="R43" s="25"/>
      <c r="S43" s="50"/>
    </row>
    <row r="44" spans="1:19" s="62" customFormat="1" x14ac:dyDescent="0.25">
      <c r="A44" s="107" t="s">
        <v>1</v>
      </c>
      <c r="B44" s="108"/>
      <c r="C44" s="108"/>
      <c r="D44" s="108"/>
      <c r="E44" s="108"/>
      <c r="F44" s="108"/>
      <c r="G44" s="109"/>
      <c r="H44" s="64">
        <f t="shared" ref="H44:N44" si="2">SUM(H34:H43)-H41-H42</f>
        <v>86</v>
      </c>
      <c r="I44" s="64">
        <f t="shared" si="2"/>
        <v>8</v>
      </c>
      <c r="J44" s="64">
        <f t="shared" si="2"/>
        <v>0</v>
      </c>
      <c r="K44" s="64">
        <f t="shared" si="2"/>
        <v>0</v>
      </c>
      <c r="L44" s="64">
        <f t="shared" si="2"/>
        <v>0</v>
      </c>
      <c r="M44" s="64">
        <f t="shared" si="2"/>
        <v>0</v>
      </c>
      <c r="N44" s="64">
        <f t="shared" si="2"/>
        <v>29</v>
      </c>
      <c r="O44" s="64"/>
      <c r="P44" s="64"/>
      <c r="Q44" s="64"/>
      <c r="R44" s="65"/>
      <c r="S44" s="65"/>
    </row>
    <row r="45" spans="1:19" s="62" customFormat="1" x14ac:dyDescent="0.25">
      <c r="A45" s="27" t="s">
        <v>422</v>
      </c>
      <c r="B45" s="24">
        <v>4</v>
      </c>
      <c r="C45" s="25" t="s">
        <v>392</v>
      </c>
      <c r="D45" s="26" t="s">
        <v>43</v>
      </c>
      <c r="E45" s="26" t="s">
        <v>329</v>
      </c>
      <c r="F45" s="26" t="s">
        <v>189</v>
      </c>
      <c r="G45" s="26" t="s">
        <v>118</v>
      </c>
      <c r="H45" s="24">
        <v>14</v>
      </c>
      <c r="I45" s="29">
        <v>0</v>
      </c>
      <c r="J45" s="24">
        <v>0</v>
      </c>
      <c r="K45" s="24">
        <v>0</v>
      </c>
      <c r="L45" s="24">
        <v>0</v>
      </c>
      <c r="M45" s="24">
        <v>0</v>
      </c>
      <c r="N45" s="29">
        <v>5</v>
      </c>
      <c r="O45" s="24" t="s">
        <v>86</v>
      </c>
      <c r="P45" s="24" t="s">
        <v>87</v>
      </c>
      <c r="Q45" s="24" t="s">
        <v>164</v>
      </c>
      <c r="R45" s="25"/>
      <c r="S45" s="25"/>
    </row>
    <row r="46" spans="1:19" s="62" customFormat="1" ht="24" x14ac:dyDescent="0.25">
      <c r="A46" s="27" t="s">
        <v>422</v>
      </c>
      <c r="B46" s="24">
        <v>4</v>
      </c>
      <c r="C46" s="25" t="s">
        <v>393</v>
      </c>
      <c r="D46" s="26" t="s">
        <v>47</v>
      </c>
      <c r="E46" s="26" t="s">
        <v>122</v>
      </c>
      <c r="F46" s="26" t="s">
        <v>331</v>
      </c>
      <c r="G46" s="26" t="s">
        <v>123</v>
      </c>
      <c r="H46" s="24">
        <v>8</v>
      </c>
      <c r="I46" s="29">
        <v>0</v>
      </c>
      <c r="J46" s="24">
        <v>0</v>
      </c>
      <c r="K46" s="24">
        <v>0</v>
      </c>
      <c r="L46" s="24">
        <v>0</v>
      </c>
      <c r="M46" s="24">
        <v>0</v>
      </c>
      <c r="N46" s="29">
        <v>3</v>
      </c>
      <c r="O46" s="24" t="s">
        <v>86</v>
      </c>
      <c r="P46" s="24" t="s">
        <v>87</v>
      </c>
      <c r="Q46" s="24" t="s">
        <v>164</v>
      </c>
      <c r="R46" s="25"/>
      <c r="S46" s="25"/>
    </row>
    <row r="47" spans="1:19" s="62" customFormat="1" ht="24" x14ac:dyDescent="0.25">
      <c r="A47" s="27" t="s">
        <v>422</v>
      </c>
      <c r="B47" s="24">
        <v>4</v>
      </c>
      <c r="C47" s="25" t="s">
        <v>394</v>
      </c>
      <c r="D47" s="26" t="s">
        <v>44</v>
      </c>
      <c r="E47" s="26" t="s">
        <v>119</v>
      </c>
      <c r="F47" s="26" t="s">
        <v>176</v>
      </c>
      <c r="G47" s="26" t="s">
        <v>93</v>
      </c>
      <c r="H47" s="24">
        <v>8</v>
      </c>
      <c r="I47" s="29">
        <v>0</v>
      </c>
      <c r="J47" s="24">
        <v>0</v>
      </c>
      <c r="K47" s="24">
        <v>0</v>
      </c>
      <c r="L47" s="24">
        <v>0</v>
      </c>
      <c r="M47" s="24">
        <v>0</v>
      </c>
      <c r="N47" s="29">
        <v>3</v>
      </c>
      <c r="O47" s="24" t="s">
        <v>86</v>
      </c>
      <c r="P47" s="24" t="s">
        <v>87</v>
      </c>
      <c r="Q47" s="24" t="s">
        <v>164</v>
      </c>
      <c r="R47" s="25"/>
      <c r="S47" s="25"/>
    </row>
    <row r="48" spans="1:19" s="62" customFormat="1" x14ac:dyDescent="0.25">
      <c r="A48" s="27" t="s">
        <v>422</v>
      </c>
      <c r="B48" s="24">
        <v>4</v>
      </c>
      <c r="C48" s="25" t="s">
        <v>398</v>
      </c>
      <c r="D48" s="26" t="s">
        <v>45</v>
      </c>
      <c r="E48" s="26" t="s">
        <v>271</v>
      </c>
      <c r="F48" s="26" t="s">
        <v>182</v>
      </c>
      <c r="G48" s="26" t="s">
        <v>111</v>
      </c>
      <c r="H48" s="29">
        <v>12</v>
      </c>
      <c r="I48" s="29">
        <v>0</v>
      </c>
      <c r="J48" s="24">
        <v>0</v>
      </c>
      <c r="K48" s="24">
        <v>0</v>
      </c>
      <c r="L48" s="24">
        <v>0</v>
      </c>
      <c r="M48" s="24">
        <v>0</v>
      </c>
      <c r="N48" s="29">
        <v>4</v>
      </c>
      <c r="O48" s="24" t="s">
        <v>86</v>
      </c>
      <c r="P48" s="24" t="s">
        <v>87</v>
      </c>
      <c r="Q48" s="24" t="s">
        <v>164</v>
      </c>
      <c r="R48" s="25"/>
      <c r="S48" s="25"/>
    </row>
    <row r="49" spans="1:19" s="62" customFormat="1" x14ac:dyDescent="0.25">
      <c r="A49" s="27" t="s">
        <v>422</v>
      </c>
      <c r="B49" s="24">
        <v>4</v>
      </c>
      <c r="C49" s="25" t="s">
        <v>399</v>
      </c>
      <c r="D49" s="26" t="s">
        <v>46</v>
      </c>
      <c r="E49" s="26" t="s">
        <v>120</v>
      </c>
      <c r="F49" s="26" t="s">
        <v>185</v>
      </c>
      <c r="G49" s="26" t="s">
        <v>121</v>
      </c>
      <c r="H49" s="29">
        <v>18</v>
      </c>
      <c r="I49" s="29">
        <v>0</v>
      </c>
      <c r="J49" s="24">
        <v>0</v>
      </c>
      <c r="K49" s="24">
        <v>0</v>
      </c>
      <c r="L49" s="24">
        <v>0</v>
      </c>
      <c r="M49" s="24">
        <v>0</v>
      </c>
      <c r="N49" s="29">
        <v>6</v>
      </c>
      <c r="O49" s="24" t="s">
        <v>86</v>
      </c>
      <c r="P49" s="24" t="s">
        <v>87</v>
      </c>
      <c r="Q49" s="24" t="s">
        <v>164</v>
      </c>
      <c r="R49" s="25"/>
      <c r="S49" s="25"/>
    </row>
    <row r="50" spans="1:19" s="62" customFormat="1" x14ac:dyDescent="0.25">
      <c r="A50" s="27" t="s">
        <v>422</v>
      </c>
      <c r="B50" s="24">
        <v>4</v>
      </c>
      <c r="C50" s="25" t="s">
        <v>400</v>
      </c>
      <c r="D50" s="26" t="s">
        <v>49</v>
      </c>
      <c r="E50" s="26" t="s">
        <v>125</v>
      </c>
      <c r="F50" s="26" t="s">
        <v>187</v>
      </c>
      <c r="G50" s="26" t="s">
        <v>126</v>
      </c>
      <c r="H50" s="24">
        <v>14</v>
      </c>
      <c r="I50" s="29">
        <v>0</v>
      </c>
      <c r="J50" s="24">
        <v>0</v>
      </c>
      <c r="K50" s="24">
        <v>0</v>
      </c>
      <c r="L50" s="24">
        <v>0</v>
      </c>
      <c r="M50" s="24">
        <v>0</v>
      </c>
      <c r="N50" s="29">
        <v>5</v>
      </c>
      <c r="O50" s="24" t="s">
        <v>86</v>
      </c>
      <c r="P50" s="24" t="s">
        <v>87</v>
      </c>
      <c r="Q50" s="24" t="s">
        <v>164</v>
      </c>
      <c r="R50" s="25"/>
      <c r="S50" s="25"/>
    </row>
    <row r="51" spans="1:19" s="62" customFormat="1" ht="24" x14ac:dyDescent="0.25">
      <c r="A51" s="27" t="s">
        <v>422</v>
      </c>
      <c r="B51" s="24">
        <v>4</v>
      </c>
      <c r="C51" s="25" t="s">
        <v>401</v>
      </c>
      <c r="D51" s="26" t="s">
        <v>48</v>
      </c>
      <c r="E51" s="26" t="s">
        <v>337</v>
      </c>
      <c r="F51" s="26" t="s">
        <v>186</v>
      </c>
      <c r="G51" s="26" t="s">
        <v>124</v>
      </c>
      <c r="H51" s="29">
        <v>0</v>
      </c>
      <c r="I51" s="24">
        <v>8</v>
      </c>
      <c r="J51" s="24">
        <v>0</v>
      </c>
      <c r="K51" s="24">
        <v>0</v>
      </c>
      <c r="L51" s="24">
        <v>0</v>
      </c>
      <c r="M51" s="24">
        <v>0</v>
      </c>
      <c r="N51" s="29">
        <v>3</v>
      </c>
      <c r="O51" s="24" t="s">
        <v>428</v>
      </c>
      <c r="P51" s="24" t="s">
        <v>87</v>
      </c>
      <c r="Q51" s="24" t="s">
        <v>164</v>
      </c>
      <c r="R51" s="25"/>
      <c r="S51" s="25"/>
    </row>
    <row r="52" spans="1:19" s="62" customFormat="1" ht="36" x14ac:dyDescent="0.25">
      <c r="A52" s="27" t="s">
        <v>422</v>
      </c>
      <c r="B52" s="24">
        <v>4</v>
      </c>
      <c r="C52" s="25" t="s">
        <v>395</v>
      </c>
      <c r="D52" s="26" t="s">
        <v>224</v>
      </c>
      <c r="E52" s="26" t="s">
        <v>251</v>
      </c>
      <c r="F52" s="26" t="s">
        <v>222</v>
      </c>
      <c r="G52" s="26" t="s">
        <v>223</v>
      </c>
      <c r="H52" s="24">
        <v>0</v>
      </c>
      <c r="I52" s="24">
        <v>8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 t="s">
        <v>428</v>
      </c>
      <c r="P52" s="24" t="s">
        <v>163</v>
      </c>
      <c r="Q52" s="24" t="s">
        <v>164</v>
      </c>
      <c r="R52" s="50" t="s">
        <v>248</v>
      </c>
      <c r="S52" s="58" t="s">
        <v>102</v>
      </c>
    </row>
    <row r="53" spans="1:19" s="62" customFormat="1" ht="36" x14ac:dyDescent="0.25">
      <c r="A53" s="27" t="s">
        <v>422</v>
      </c>
      <c r="B53" s="24">
        <v>4</v>
      </c>
      <c r="C53" s="25" t="s">
        <v>396</v>
      </c>
      <c r="D53" s="26" t="s">
        <v>230</v>
      </c>
      <c r="E53" s="26" t="s">
        <v>253</v>
      </c>
      <c r="F53" s="26" t="s">
        <v>216</v>
      </c>
      <c r="G53" s="26" t="s">
        <v>217</v>
      </c>
      <c r="H53" s="24">
        <v>0</v>
      </c>
      <c r="I53" s="24">
        <v>8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 t="s">
        <v>428</v>
      </c>
      <c r="P53" s="24" t="s">
        <v>163</v>
      </c>
      <c r="Q53" s="24" t="s">
        <v>164</v>
      </c>
      <c r="R53" s="50" t="s">
        <v>250</v>
      </c>
      <c r="S53" s="58" t="s">
        <v>102</v>
      </c>
    </row>
    <row r="54" spans="1:19" s="62" customFormat="1" ht="36" x14ac:dyDescent="0.25">
      <c r="A54" s="27" t="s">
        <v>422</v>
      </c>
      <c r="B54" s="24">
        <v>4</v>
      </c>
      <c r="C54" s="25" t="s">
        <v>397</v>
      </c>
      <c r="D54" s="26" t="s">
        <v>228</v>
      </c>
      <c r="E54" s="26" t="s">
        <v>252</v>
      </c>
      <c r="F54" s="26" t="s">
        <v>226</v>
      </c>
      <c r="G54" s="26" t="s">
        <v>227</v>
      </c>
      <c r="H54" s="24">
        <v>0</v>
      </c>
      <c r="I54" s="24">
        <v>8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 t="s">
        <v>428</v>
      </c>
      <c r="P54" s="24" t="s">
        <v>163</v>
      </c>
      <c r="Q54" s="24" t="s">
        <v>164</v>
      </c>
      <c r="R54" s="50" t="s">
        <v>249</v>
      </c>
      <c r="S54" s="58" t="s">
        <v>102</v>
      </c>
    </row>
    <row r="55" spans="1:19" s="62" customFormat="1" x14ac:dyDescent="0.25">
      <c r="A55" s="107" t="s">
        <v>1</v>
      </c>
      <c r="B55" s="108"/>
      <c r="C55" s="108"/>
      <c r="D55" s="108"/>
      <c r="E55" s="108"/>
      <c r="F55" s="108"/>
      <c r="G55" s="109"/>
      <c r="H55" s="64">
        <f>SUM(H45:H54)-H53-H54</f>
        <v>74</v>
      </c>
      <c r="I55" s="64">
        <f t="shared" ref="I55:N55" si="3">SUM(I45:I54)-I53-I54</f>
        <v>16</v>
      </c>
      <c r="J55" s="64">
        <f t="shared" si="3"/>
        <v>0</v>
      </c>
      <c r="K55" s="64">
        <f t="shared" si="3"/>
        <v>0</v>
      </c>
      <c r="L55" s="64">
        <f t="shared" si="3"/>
        <v>0</v>
      </c>
      <c r="M55" s="64">
        <f t="shared" si="3"/>
        <v>0</v>
      </c>
      <c r="N55" s="64">
        <f t="shared" si="3"/>
        <v>29</v>
      </c>
      <c r="O55" s="64"/>
      <c r="P55" s="64"/>
      <c r="Q55" s="64"/>
      <c r="R55" s="65"/>
      <c r="S55" s="65"/>
    </row>
    <row r="56" spans="1:19" s="62" customFormat="1" x14ac:dyDescent="0.25">
      <c r="A56" s="27" t="s">
        <v>422</v>
      </c>
      <c r="B56" s="24">
        <v>5</v>
      </c>
      <c r="C56" s="25" t="s">
        <v>402</v>
      </c>
      <c r="D56" s="26" t="s">
        <v>51</v>
      </c>
      <c r="E56" s="26" t="s">
        <v>131</v>
      </c>
      <c r="F56" s="26" t="s">
        <v>187</v>
      </c>
      <c r="G56" s="26" t="s">
        <v>126</v>
      </c>
      <c r="H56" s="51">
        <v>18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6</v>
      </c>
      <c r="O56" s="29" t="s">
        <v>86</v>
      </c>
      <c r="P56" s="29" t="s">
        <v>87</v>
      </c>
      <c r="Q56" s="24" t="s">
        <v>164</v>
      </c>
      <c r="R56" s="25"/>
      <c r="S56" s="25"/>
    </row>
    <row r="57" spans="1:19" s="62" customFormat="1" ht="24" x14ac:dyDescent="0.25">
      <c r="A57" s="27" t="s">
        <v>422</v>
      </c>
      <c r="B57" s="24">
        <v>5</v>
      </c>
      <c r="C57" s="25" t="s">
        <v>403</v>
      </c>
      <c r="D57" s="26" t="s">
        <v>343</v>
      </c>
      <c r="E57" s="26" t="s">
        <v>127</v>
      </c>
      <c r="F57" s="26" t="s">
        <v>189</v>
      </c>
      <c r="G57" s="26" t="s">
        <v>118</v>
      </c>
      <c r="H57" s="29">
        <v>0</v>
      </c>
      <c r="I57" s="29">
        <v>18</v>
      </c>
      <c r="J57" s="29">
        <v>0</v>
      </c>
      <c r="K57" s="29">
        <v>0</v>
      </c>
      <c r="L57" s="29">
        <v>0</v>
      </c>
      <c r="M57" s="29">
        <v>0</v>
      </c>
      <c r="N57" s="29">
        <v>6</v>
      </c>
      <c r="O57" s="24" t="s">
        <v>428</v>
      </c>
      <c r="P57" s="24" t="s">
        <v>87</v>
      </c>
      <c r="Q57" s="24" t="s">
        <v>164</v>
      </c>
      <c r="R57" s="25"/>
      <c r="S57" s="25"/>
    </row>
    <row r="58" spans="1:19" s="62" customFormat="1" ht="24" x14ac:dyDescent="0.25">
      <c r="A58" s="27" t="s">
        <v>422</v>
      </c>
      <c r="B58" s="24">
        <v>5</v>
      </c>
      <c r="C58" s="25" t="s">
        <v>404</v>
      </c>
      <c r="D58" s="26" t="s">
        <v>166</v>
      </c>
      <c r="E58" s="26" t="s">
        <v>254</v>
      </c>
      <c r="F58" s="26" t="s">
        <v>188</v>
      </c>
      <c r="G58" s="26" t="s">
        <v>128</v>
      </c>
      <c r="H58" s="29">
        <v>0</v>
      </c>
      <c r="I58" s="29">
        <v>14</v>
      </c>
      <c r="J58" s="29">
        <v>0</v>
      </c>
      <c r="K58" s="29">
        <v>0</v>
      </c>
      <c r="L58" s="29">
        <v>0</v>
      </c>
      <c r="M58" s="29">
        <v>0</v>
      </c>
      <c r="N58" s="29">
        <v>5</v>
      </c>
      <c r="O58" s="24" t="s">
        <v>428</v>
      </c>
      <c r="P58" s="29" t="s">
        <v>87</v>
      </c>
      <c r="Q58" s="24" t="s">
        <v>164</v>
      </c>
      <c r="R58" s="25"/>
      <c r="S58" s="25"/>
    </row>
    <row r="59" spans="1:19" s="62" customFormat="1" x14ac:dyDescent="0.25">
      <c r="A59" s="27" t="s">
        <v>422</v>
      </c>
      <c r="B59" s="24">
        <v>5</v>
      </c>
      <c r="C59" s="25" t="s">
        <v>405</v>
      </c>
      <c r="D59" s="26" t="s">
        <v>50</v>
      </c>
      <c r="E59" s="26" t="s">
        <v>346</v>
      </c>
      <c r="F59" s="26" t="s">
        <v>188</v>
      </c>
      <c r="G59" s="26" t="s">
        <v>128</v>
      </c>
      <c r="H59" s="29">
        <v>18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6</v>
      </c>
      <c r="O59" s="24" t="s">
        <v>86</v>
      </c>
      <c r="P59" s="24" t="s">
        <v>87</v>
      </c>
      <c r="Q59" s="24" t="s">
        <v>164</v>
      </c>
      <c r="R59" s="25"/>
      <c r="S59" s="25"/>
    </row>
    <row r="60" spans="1:19" s="62" customFormat="1" x14ac:dyDescent="0.25">
      <c r="A60" s="27" t="s">
        <v>422</v>
      </c>
      <c r="B60" s="29">
        <v>5</v>
      </c>
      <c r="C60" s="63"/>
      <c r="D60" s="26" t="s">
        <v>265</v>
      </c>
      <c r="E60" s="26" t="s">
        <v>272</v>
      </c>
      <c r="F60" s="26"/>
      <c r="G60" s="26"/>
      <c r="H60" s="29">
        <v>26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9</v>
      </c>
      <c r="O60" s="29"/>
      <c r="P60" s="29"/>
      <c r="Q60" s="29" t="s">
        <v>164</v>
      </c>
      <c r="R60" s="68"/>
      <c r="S60" s="63"/>
    </row>
    <row r="61" spans="1:19" s="62" customFormat="1" x14ac:dyDescent="0.25">
      <c r="A61" s="107" t="s">
        <v>1</v>
      </c>
      <c r="B61" s="108"/>
      <c r="C61" s="108"/>
      <c r="D61" s="108"/>
      <c r="E61" s="108"/>
      <c r="F61" s="108"/>
      <c r="G61" s="109"/>
      <c r="H61" s="64">
        <f>SUM(H56:H60)</f>
        <v>62</v>
      </c>
      <c r="I61" s="64">
        <f t="shared" ref="I61:Q61" si="4">SUM(I56:I60)</f>
        <v>32</v>
      </c>
      <c r="J61" s="64">
        <f t="shared" si="4"/>
        <v>0</v>
      </c>
      <c r="K61" s="64">
        <f t="shared" si="4"/>
        <v>0</v>
      </c>
      <c r="L61" s="64">
        <f t="shared" si="4"/>
        <v>0</v>
      </c>
      <c r="M61" s="64">
        <f t="shared" si="4"/>
        <v>0</v>
      </c>
      <c r="N61" s="64">
        <f t="shared" si="4"/>
        <v>32</v>
      </c>
      <c r="O61" s="64">
        <f t="shared" si="4"/>
        <v>0</v>
      </c>
      <c r="P61" s="64">
        <f t="shared" si="4"/>
        <v>0</v>
      </c>
      <c r="Q61" s="64">
        <f t="shared" si="4"/>
        <v>0</v>
      </c>
      <c r="R61" s="65"/>
      <c r="S61" s="65"/>
    </row>
    <row r="62" spans="1:19" s="62" customFormat="1" x14ac:dyDescent="0.25">
      <c r="A62" s="27" t="s">
        <v>422</v>
      </c>
      <c r="B62" s="24">
        <v>6</v>
      </c>
      <c r="C62" s="25" t="s">
        <v>410</v>
      </c>
      <c r="D62" s="26" t="s">
        <v>53</v>
      </c>
      <c r="E62" s="26" t="s">
        <v>53</v>
      </c>
      <c r="F62" s="26" t="s">
        <v>188</v>
      </c>
      <c r="G62" s="26" t="s">
        <v>128</v>
      </c>
      <c r="H62" s="29">
        <v>12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4">
        <v>4</v>
      </c>
      <c r="O62" s="24" t="s">
        <v>86</v>
      </c>
      <c r="P62" s="24" t="s">
        <v>87</v>
      </c>
      <c r="Q62" s="24" t="s">
        <v>164</v>
      </c>
      <c r="R62" s="27"/>
      <c r="S62" s="69"/>
    </row>
    <row r="63" spans="1:19" s="62" customFormat="1" ht="24" x14ac:dyDescent="0.25">
      <c r="A63" s="27" t="s">
        <v>422</v>
      </c>
      <c r="B63" s="24">
        <v>6</v>
      </c>
      <c r="C63" s="25" t="s">
        <v>411</v>
      </c>
      <c r="D63" s="26" t="s">
        <v>54</v>
      </c>
      <c r="E63" s="26" t="s">
        <v>355</v>
      </c>
      <c r="F63" s="26" t="s">
        <v>190</v>
      </c>
      <c r="G63" s="26" t="s">
        <v>133</v>
      </c>
      <c r="H63" s="29">
        <v>0</v>
      </c>
      <c r="I63" s="29">
        <v>12</v>
      </c>
      <c r="J63" s="29">
        <v>0</v>
      </c>
      <c r="K63" s="29">
        <v>0</v>
      </c>
      <c r="L63" s="29">
        <v>0</v>
      </c>
      <c r="M63" s="29">
        <v>0</v>
      </c>
      <c r="N63" s="24">
        <v>4</v>
      </c>
      <c r="O63" s="24" t="s">
        <v>428</v>
      </c>
      <c r="P63" s="24" t="s">
        <v>87</v>
      </c>
      <c r="Q63" s="24" t="s">
        <v>164</v>
      </c>
      <c r="R63" s="27"/>
      <c r="S63" s="69"/>
    </row>
    <row r="64" spans="1:19" s="62" customFormat="1" ht="36" x14ac:dyDescent="0.25">
      <c r="A64" s="27" t="s">
        <v>422</v>
      </c>
      <c r="B64" s="24">
        <v>6</v>
      </c>
      <c r="C64" s="25" t="s">
        <v>412</v>
      </c>
      <c r="D64" s="26" t="s">
        <v>55</v>
      </c>
      <c r="E64" s="26" t="s">
        <v>357</v>
      </c>
      <c r="F64" s="26" t="s">
        <v>196</v>
      </c>
      <c r="G64" s="26" t="s">
        <v>134</v>
      </c>
      <c r="H64" s="29">
        <v>14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4">
        <v>5</v>
      </c>
      <c r="O64" s="24" t="s">
        <v>86</v>
      </c>
      <c r="P64" s="24" t="s">
        <v>87</v>
      </c>
      <c r="Q64" s="24" t="s">
        <v>164</v>
      </c>
      <c r="R64" s="27"/>
      <c r="S64" s="69"/>
    </row>
    <row r="65" spans="1:19" s="62" customFormat="1" ht="24" x14ac:dyDescent="0.25">
      <c r="A65" s="27" t="s">
        <v>422</v>
      </c>
      <c r="B65" s="24">
        <v>6</v>
      </c>
      <c r="C65" s="25" t="s">
        <v>413</v>
      </c>
      <c r="D65" s="26" t="s">
        <v>52</v>
      </c>
      <c r="E65" s="26" t="s">
        <v>132</v>
      </c>
      <c r="F65" s="26" t="s">
        <v>195</v>
      </c>
      <c r="G65" s="26" t="s">
        <v>115</v>
      </c>
      <c r="H65" s="29">
        <v>12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4">
        <v>4</v>
      </c>
      <c r="O65" s="24" t="s">
        <v>86</v>
      </c>
      <c r="P65" s="24" t="s">
        <v>87</v>
      </c>
      <c r="Q65" s="24" t="s">
        <v>164</v>
      </c>
      <c r="R65" s="27"/>
      <c r="S65" s="69"/>
    </row>
    <row r="66" spans="1:19" s="62" customFormat="1" ht="36" x14ac:dyDescent="0.25">
      <c r="A66" s="27" t="s">
        <v>422</v>
      </c>
      <c r="B66" s="24">
        <v>6</v>
      </c>
      <c r="C66" s="25" t="s">
        <v>414</v>
      </c>
      <c r="D66" s="26" t="s">
        <v>167</v>
      </c>
      <c r="E66" s="26" t="s">
        <v>255</v>
      </c>
      <c r="F66" s="26" t="s">
        <v>188</v>
      </c>
      <c r="G66" s="26" t="s">
        <v>128</v>
      </c>
      <c r="H66" s="29">
        <v>0</v>
      </c>
      <c r="I66" s="29">
        <v>14</v>
      </c>
      <c r="J66" s="29">
        <v>0</v>
      </c>
      <c r="K66" s="29">
        <v>0</v>
      </c>
      <c r="L66" s="29">
        <v>0</v>
      </c>
      <c r="M66" s="29">
        <v>0</v>
      </c>
      <c r="N66" s="24">
        <v>5</v>
      </c>
      <c r="O66" s="24" t="s">
        <v>428</v>
      </c>
      <c r="P66" s="24" t="s">
        <v>87</v>
      </c>
      <c r="Q66" s="24" t="s">
        <v>164</v>
      </c>
      <c r="R66" s="27" t="s">
        <v>269</v>
      </c>
      <c r="S66" s="69"/>
    </row>
    <row r="67" spans="1:19" s="62" customFormat="1" x14ac:dyDescent="0.25">
      <c r="A67" s="27" t="s">
        <v>422</v>
      </c>
      <c r="B67" s="29">
        <v>6</v>
      </c>
      <c r="C67" s="63"/>
      <c r="D67" s="26" t="s">
        <v>265</v>
      </c>
      <c r="E67" s="26" t="s">
        <v>272</v>
      </c>
      <c r="F67" s="26"/>
      <c r="G67" s="26"/>
      <c r="H67" s="29">
        <v>26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9</v>
      </c>
      <c r="O67" s="29"/>
      <c r="P67" s="29"/>
      <c r="Q67" s="29" t="s">
        <v>164</v>
      </c>
      <c r="R67" s="27"/>
      <c r="S67" s="69"/>
    </row>
    <row r="68" spans="1:19" s="62" customFormat="1" x14ac:dyDescent="0.25">
      <c r="A68" s="107" t="s">
        <v>1</v>
      </c>
      <c r="B68" s="108"/>
      <c r="C68" s="108"/>
      <c r="D68" s="108"/>
      <c r="E68" s="108"/>
      <c r="F68" s="108"/>
      <c r="G68" s="109"/>
      <c r="H68" s="64">
        <f>SUM(H62:H67)</f>
        <v>64</v>
      </c>
      <c r="I68" s="64">
        <f t="shared" ref="I68:N68" si="5">SUM(I62:I67)</f>
        <v>26</v>
      </c>
      <c r="J68" s="64">
        <f t="shared" si="5"/>
        <v>0</v>
      </c>
      <c r="K68" s="64">
        <f t="shared" si="5"/>
        <v>0</v>
      </c>
      <c r="L68" s="64">
        <f t="shared" si="5"/>
        <v>0</v>
      </c>
      <c r="M68" s="64">
        <f t="shared" si="5"/>
        <v>0</v>
      </c>
      <c r="N68" s="64">
        <f t="shared" si="5"/>
        <v>31</v>
      </c>
      <c r="O68" s="64"/>
      <c r="P68" s="64"/>
      <c r="Q68" s="64"/>
      <c r="R68" s="65"/>
      <c r="S68" s="65"/>
    </row>
    <row r="69" spans="1:19" s="62" customFormat="1" ht="36" x14ac:dyDescent="0.25">
      <c r="A69" s="27" t="s">
        <v>422</v>
      </c>
      <c r="B69" s="24">
        <v>7</v>
      </c>
      <c r="C69" s="25" t="s">
        <v>420</v>
      </c>
      <c r="D69" s="61" t="s">
        <v>168</v>
      </c>
      <c r="E69" s="27" t="s">
        <v>264</v>
      </c>
      <c r="F69" s="27" t="s">
        <v>188</v>
      </c>
      <c r="G69" s="63" t="s">
        <v>128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 t="s">
        <v>302</v>
      </c>
      <c r="P69" s="24" t="s">
        <v>87</v>
      </c>
      <c r="Q69" s="24" t="s">
        <v>164</v>
      </c>
      <c r="R69" s="26" t="s">
        <v>270</v>
      </c>
      <c r="S69" s="25"/>
    </row>
    <row r="70" spans="1:19" s="62" customFormat="1" ht="72" x14ac:dyDescent="0.25">
      <c r="A70" s="27" t="s">
        <v>422</v>
      </c>
      <c r="B70" s="24">
        <v>7</v>
      </c>
      <c r="C70" s="25" t="s">
        <v>421</v>
      </c>
      <c r="D70" s="61" t="s">
        <v>135</v>
      </c>
      <c r="E70" s="27" t="s">
        <v>373</v>
      </c>
      <c r="F70" s="27" t="s">
        <v>195</v>
      </c>
      <c r="G70" s="63" t="s">
        <v>115</v>
      </c>
      <c r="H70" s="24">
        <v>0</v>
      </c>
      <c r="I70" s="24">
        <v>520</v>
      </c>
      <c r="J70" s="24">
        <v>0</v>
      </c>
      <c r="K70" s="24">
        <v>0</v>
      </c>
      <c r="L70" s="24">
        <v>0</v>
      </c>
      <c r="M70" s="24">
        <v>0</v>
      </c>
      <c r="N70" s="24">
        <v>30</v>
      </c>
      <c r="O70" s="24" t="s">
        <v>430</v>
      </c>
      <c r="P70" s="24" t="s">
        <v>87</v>
      </c>
      <c r="Q70" s="24" t="s">
        <v>164</v>
      </c>
      <c r="R70" s="26"/>
      <c r="S70" s="25" t="s">
        <v>136</v>
      </c>
    </row>
    <row r="71" spans="1:19" s="8" customFormat="1" x14ac:dyDescent="0.2">
      <c r="A71" s="113" t="s">
        <v>1</v>
      </c>
      <c r="B71" s="114"/>
      <c r="C71" s="114"/>
      <c r="D71" s="114"/>
      <c r="E71" s="114"/>
      <c r="F71" s="114"/>
      <c r="G71" s="115"/>
      <c r="H71" s="64">
        <f>SUM(H69:H70)</f>
        <v>0</v>
      </c>
      <c r="I71" s="64">
        <f t="shared" ref="I71:N71" si="6">SUM(I69:I70)</f>
        <v>520</v>
      </c>
      <c r="J71" s="64">
        <f t="shared" si="6"/>
        <v>0</v>
      </c>
      <c r="K71" s="64">
        <f t="shared" si="6"/>
        <v>0</v>
      </c>
      <c r="L71" s="64">
        <f t="shared" si="6"/>
        <v>0</v>
      </c>
      <c r="M71" s="64">
        <f t="shared" si="6"/>
        <v>0</v>
      </c>
      <c r="N71" s="64">
        <f t="shared" si="6"/>
        <v>30</v>
      </c>
      <c r="O71" s="70"/>
      <c r="P71" s="70"/>
      <c r="Q71" s="70"/>
      <c r="R71" s="65"/>
      <c r="S71" s="71"/>
    </row>
    <row r="72" spans="1:19" s="8" customFormat="1" x14ac:dyDescent="0.2">
      <c r="A72" s="125" t="s">
        <v>258</v>
      </c>
      <c r="B72" s="126"/>
      <c r="C72" s="126"/>
      <c r="D72" s="126"/>
      <c r="E72" s="126"/>
      <c r="F72" s="126"/>
      <c r="G72" s="127"/>
      <c r="H72" s="64">
        <f>H22+H33+H44+H55+H61+H68+H71</f>
        <v>438</v>
      </c>
      <c r="I72" s="64">
        <f t="shared" ref="I72:N72" si="7">I22+I33+I44+I55+I61+I68+I71</f>
        <v>638</v>
      </c>
      <c r="J72" s="64">
        <f t="shared" si="7"/>
        <v>0</v>
      </c>
      <c r="K72" s="64">
        <f t="shared" si="7"/>
        <v>0</v>
      </c>
      <c r="L72" s="64">
        <f t="shared" si="7"/>
        <v>0</v>
      </c>
      <c r="M72" s="64">
        <f t="shared" si="7"/>
        <v>0</v>
      </c>
      <c r="N72" s="64">
        <f t="shared" si="7"/>
        <v>210</v>
      </c>
      <c r="O72" s="70"/>
      <c r="P72" s="70"/>
      <c r="Q72" s="70"/>
      <c r="R72" s="65"/>
      <c r="S72" s="71"/>
    </row>
    <row r="73" spans="1:19" s="72" customFormat="1" x14ac:dyDescent="0.2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1:19" s="8" customFormat="1" x14ac:dyDescent="0.2">
      <c r="A74" s="116" t="s">
        <v>137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:19" s="8" customFormat="1" x14ac:dyDescent="0.2">
      <c r="A75" s="73" t="s">
        <v>138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5"/>
      <c r="S75" s="76"/>
    </row>
    <row r="76" spans="1:19" s="8" customFormat="1" x14ac:dyDescent="0.2">
      <c r="A76" s="117" t="s">
        <v>261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</row>
    <row r="77" spans="1:19" s="62" customFormat="1" ht="36" x14ac:dyDescent="0.25">
      <c r="A77" s="27" t="s">
        <v>423</v>
      </c>
      <c r="B77" s="24">
        <v>5</v>
      </c>
      <c r="C77" s="25" t="s">
        <v>407</v>
      </c>
      <c r="D77" s="26" t="s">
        <v>56</v>
      </c>
      <c r="E77" s="26" t="s">
        <v>139</v>
      </c>
      <c r="F77" s="26" t="s">
        <v>191</v>
      </c>
      <c r="G77" s="26" t="s">
        <v>107</v>
      </c>
      <c r="H77" s="24">
        <v>14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5</v>
      </c>
      <c r="O77" s="24" t="s">
        <v>86</v>
      </c>
      <c r="P77" s="24" t="s">
        <v>97</v>
      </c>
      <c r="Q77" s="24" t="s">
        <v>164</v>
      </c>
      <c r="R77" s="25"/>
      <c r="S77" s="25"/>
    </row>
    <row r="78" spans="1:19" s="62" customFormat="1" ht="36" x14ac:dyDescent="0.25">
      <c r="A78" s="27" t="s">
        <v>423</v>
      </c>
      <c r="B78" s="24">
        <v>5</v>
      </c>
      <c r="C78" s="25" t="s">
        <v>409</v>
      </c>
      <c r="D78" s="26" t="s">
        <v>140</v>
      </c>
      <c r="E78" s="26" t="s">
        <v>141</v>
      </c>
      <c r="F78" s="26" t="s">
        <v>259</v>
      </c>
      <c r="G78" s="26" t="s">
        <v>130</v>
      </c>
      <c r="H78" s="29">
        <v>12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4</v>
      </c>
      <c r="O78" s="29" t="s">
        <v>86</v>
      </c>
      <c r="P78" s="29" t="s">
        <v>163</v>
      </c>
      <c r="Q78" s="24" t="s">
        <v>164</v>
      </c>
      <c r="R78" s="25"/>
      <c r="S78" s="25" t="s">
        <v>260</v>
      </c>
    </row>
    <row r="79" spans="1:19" s="62" customFormat="1" ht="36" x14ac:dyDescent="0.25">
      <c r="A79" s="27" t="s">
        <v>423</v>
      </c>
      <c r="B79" s="24">
        <v>5</v>
      </c>
      <c r="C79" s="25" t="s">
        <v>406</v>
      </c>
      <c r="D79" s="26" t="s">
        <v>57</v>
      </c>
      <c r="E79" s="26" t="s">
        <v>348</v>
      </c>
      <c r="F79" s="26" t="s">
        <v>195</v>
      </c>
      <c r="G79" s="26" t="s">
        <v>115</v>
      </c>
      <c r="H79" s="29">
        <v>12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4</v>
      </c>
      <c r="O79" s="29" t="s">
        <v>86</v>
      </c>
      <c r="P79" s="29" t="s">
        <v>163</v>
      </c>
      <c r="Q79" s="24" t="s">
        <v>164</v>
      </c>
      <c r="R79" s="25"/>
      <c r="S79" s="25" t="s">
        <v>260</v>
      </c>
    </row>
    <row r="80" spans="1:19" s="62" customFormat="1" x14ac:dyDescent="0.25">
      <c r="A80" s="107" t="s">
        <v>1</v>
      </c>
      <c r="B80" s="108"/>
      <c r="C80" s="108"/>
      <c r="D80" s="108"/>
      <c r="E80" s="108"/>
      <c r="F80" s="108"/>
      <c r="G80" s="109"/>
      <c r="H80" s="64">
        <f>SUM(H77:H78)</f>
        <v>26</v>
      </c>
      <c r="I80" s="64">
        <f t="shared" ref="I80:N80" si="8">SUM(I77:I78)</f>
        <v>0</v>
      </c>
      <c r="J80" s="64">
        <f t="shared" si="8"/>
        <v>0</v>
      </c>
      <c r="K80" s="64">
        <f t="shared" si="8"/>
        <v>0</v>
      </c>
      <c r="L80" s="64">
        <f t="shared" si="8"/>
        <v>0</v>
      </c>
      <c r="M80" s="64">
        <f t="shared" si="8"/>
        <v>0</v>
      </c>
      <c r="N80" s="64">
        <f t="shared" si="8"/>
        <v>9</v>
      </c>
      <c r="O80" s="64"/>
      <c r="P80" s="64"/>
      <c r="Q80" s="64"/>
      <c r="R80" s="64"/>
      <c r="S80" s="64"/>
    </row>
    <row r="81" spans="1:19" s="62" customFormat="1" ht="24" x14ac:dyDescent="0.25">
      <c r="A81" s="27" t="s">
        <v>423</v>
      </c>
      <c r="B81" s="24">
        <v>6</v>
      </c>
      <c r="C81" s="25" t="s">
        <v>416</v>
      </c>
      <c r="D81" s="26" t="s">
        <v>58</v>
      </c>
      <c r="E81" s="26" t="s">
        <v>363</v>
      </c>
      <c r="F81" s="26" t="s">
        <v>364</v>
      </c>
      <c r="G81" s="26" t="s">
        <v>129</v>
      </c>
      <c r="H81" s="24">
        <v>14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4">
        <v>5</v>
      </c>
      <c r="O81" s="24" t="s">
        <v>86</v>
      </c>
      <c r="P81" s="24" t="s">
        <v>97</v>
      </c>
      <c r="Q81" s="24" t="s">
        <v>164</v>
      </c>
      <c r="R81" s="27"/>
      <c r="S81" s="69"/>
    </row>
    <row r="82" spans="1:19" s="62" customFormat="1" ht="36" x14ac:dyDescent="0.25">
      <c r="A82" s="27" t="s">
        <v>423</v>
      </c>
      <c r="B82" s="24">
        <v>6</v>
      </c>
      <c r="C82" s="25" t="s">
        <v>417</v>
      </c>
      <c r="D82" s="26" t="s">
        <v>148</v>
      </c>
      <c r="E82" s="26" t="s">
        <v>143</v>
      </c>
      <c r="F82" s="26" t="s">
        <v>192</v>
      </c>
      <c r="G82" s="26" t="s">
        <v>144</v>
      </c>
      <c r="H82" s="29">
        <v>12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4">
        <v>4</v>
      </c>
      <c r="O82" s="29" t="s">
        <v>86</v>
      </c>
      <c r="P82" s="29" t="s">
        <v>163</v>
      </c>
      <c r="Q82" s="24" t="s">
        <v>164</v>
      </c>
      <c r="R82" s="27"/>
      <c r="S82" s="25" t="s">
        <v>260</v>
      </c>
    </row>
    <row r="83" spans="1:19" s="62" customFormat="1" ht="36" x14ac:dyDescent="0.25">
      <c r="A83" s="27" t="s">
        <v>423</v>
      </c>
      <c r="B83" s="24">
        <v>6</v>
      </c>
      <c r="C83" s="25" t="s">
        <v>418</v>
      </c>
      <c r="D83" s="26" t="s">
        <v>142</v>
      </c>
      <c r="E83" s="26" t="s">
        <v>368</v>
      </c>
      <c r="F83" s="26" t="s">
        <v>194</v>
      </c>
      <c r="G83" s="26" t="s">
        <v>117</v>
      </c>
      <c r="H83" s="29">
        <v>12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4">
        <v>4</v>
      </c>
      <c r="O83" s="29" t="s">
        <v>86</v>
      </c>
      <c r="P83" s="29" t="s">
        <v>163</v>
      </c>
      <c r="Q83" s="24" t="s">
        <v>164</v>
      </c>
      <c r="R83" s="27"/>
      <c r="S83" s="25" t="s">
        <v>260</v>
      </c>
    </row>
    <row r="84" spans="1:19" s="62" customFormat="1" ht="36" x14ac:dyDescent="0.25">
      <c r="A84" s="27" t="s">
        <v>423</v>
      </c>
      <c r="B84" s="24">
        <v>6</v>
      </c>
      <c r="C84" s="25" t="s">
        <v>419</v>
      </c>
      <c r="D84" s="26" t="s">
        <v>145</v>
      </c>
      <c r="E84" s="26" t="s">
        <v>370</v>
      </c>
      <c r="F84" s="26" t="s">
        <v>180</v>
      </c>
      <c r="G84" s="26" t="s">
        <v>109</v>
      </c>
      <c r="H84" s="29">
        <v>12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4">
        <v>4</v>
      </c>
      <c r="O84" s="29" t="s">
        <v>429</v>
      </c>
      <c r="P84" s="29" t="s">
        <v>163</v>
      </c>
      <c r="Q84" s="24" t="s">
        <v>164</v>
      </c>
      <c r="R84" s="27"/>
      <c r="S84" s="25" t="s">
        <v>260</v>
      </c>
    </row>
    <row r="85" spans="1:19" s="62" customFormat="1" x14ac:dyDescent="0.25">
      <c r="A85" s="107" t="s">
        <v>1</v>
      </c>
      <c r="B85" s="108"/>
      <c r="C85" s="108"/>
      <c r="D85" s="108"/>
      <c r="E85" s="108"/>
      <c r="F85" s="108"/>
      <c r="G85" s="109"/>
      <c r="H85" s="64">
        <f>SUM(H81:H82)</f>
        <v>26</v>
      </c>
      <c r="I85" s="64">
        <f t="shared" ref="I85:N85" si="9">SUM(I81:I82)</f>
        <v>0</v>
      </c>
      <c r="J85" s="64">
        <f t="shared" si="9"/>
        <v>0</v>
      </c>
      <c r="K85" s="64">
        <f t="shared" si="9"/>
        <v>0</v>
      </c>
      <c r="L85" s="64">
        <f t="shared" si="9"/>
        <v>0</v>
      </c>
      <c r="M85" s="64">
        <f t="shared" si="9"/>
        <v>0</v>
      </c>
      <c r="N85" s="64">
        <f t="shared" si="9"/>
        <v>9</v>
      </c>
      <c r="O85" s="64"/>
      <c r="P85" s="64"/>
      <c r="Q85" s="64"/>
      <c r="R85" s="64"/>
      <c r="S85" s="64"/>
    </row>
    <row r="86" spans="1:19" s="77" customFormat="1" x14ac:dyDescent="0.25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20"/>
    </row>
    <row r="87" spans="1:19" s="62" customFormat="1" x14ac:dyDescent="0.25">
      <c r="A87" s="122" t="s">
        <v>146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4"/>
    </row>
    <row r="88" spans="1:19" s="62" customFormat="1" x14ac:dyDescent="0.25">
      <c r="A88" s="121" t="s">
        <v>262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</row>
    <row r="89" spans="1:19" s="62" customFormat="1" ht="24" x14ac:dyDescent="0.25">
      <c r="A89" s="27" t="s">
        <v>426</v>
      </c>
      <c r="B89" s="24">
        <v>5</v>
      </c>
      <c r="C89" s="25" t="s">
        <v>406</v>
      </c>
      <c r="D89" s="26" t="s">
        <v>57</v>
      </c>
      <c r="E89" s="26" t="s">
        <v>348</v>
      </c>
      <c r="F89" s="26" t="s">
        <v>195</v>
      </c>
      <c r="G89" s="26" t="s">
        <v>115</v>
      </c>
      <c r="H89" s="24">
        <v>14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5</v>
      </c>
      <c r="O89" s="24" t="s">
        <v>86</v>
      </c>
      <c r="P89" s="24" t="s">
        <v>97</v>
      </c>
      <c r="Q89" s="24" t="s">
        <v>164</v>
      </c>
      <c r="R89" s="25"/>
      <c r="S89" s="25"/>
    </row>
    <row r="90" spans="1:19" s="62" customFormat="1" ht="36" x14ac:dyDescent="0.25">
      <c r="A90" s="27" t="s">
        <v>426</v>
      </c>
      <c r="B90" s="24">
        <v>5</v>
      </c>
      <c r="C90" s="25" t="s">
        <v>408</v>
      </c>
      <c r="D90" s="26" t="s">
        <v>263</v>
      </c>
      <c r="E90" s="26" t="s">
        <v>351</v>
      </c>
      <c r="F90" s="26" t="s">
        <v>193</v>
      </c>
      <c r="G90" s="26" t="s">
        <v>147</v>
      </c>
      <c r="H90" s="29">
        <v>0</v>
      </c>
      <c r="I90" s="29">
        <v>12</v>
      </c>
      <c r="J90" s="29">
        <v>0</v>
      </c>
      <c r="K90" s="29">
        <v>0</v>
      </c>
      <c r="L90" s="29">
        <v>0</v>
      </c>
      <c r="M90" s="29">
        <v>0</v>
      </c>
      <c r="N90" s="29">
        <v>4</v>
      </c>
      <c r="O90" s="24" t="s">
        <v>428</v>
      </c>
      <c r="P90" s="24" t="s">
        <v>163</v>
      </c>
      <c r="Q90" s="24" t="s">
        <v>164</v>
      </c>
      <c r="R90" s="25"/>
      <c r="S90" s="25" t="s">
        <v>260</v>
      </c>
    </row>
    <row r="91" spans="1:19" s="62" customFormat="1" ht="36" x14ac:dyDescent="0.25">
      <c r="A91" s="27" t="s">
        <v>426</v>
      </c>
      <c r="B91" s="24">
        <v>5</v>
      </c>
      <c r="C91" s="25" t="s">
        <v>407</v>
      </c>
      <c r="D91" s="26" t="s">
        <v>56</v>
      </c>
      <c r="E91" s="26" t="s">
        <v>139</v>
      </c>
      <c r="F91" s="26" t="s">
        <v>191</v>
      </c>
      <c r="G91" s="26" t="s">
        <v>107</v>
      </c>
      <c r="H91" s="29">
        <v>0</v>
      </c>
      <c r="I91" s="29">
        <v>12</v>
      </c>
      <c r="J91" s="29">
        <v>0</v>
      </c>
      <c r="K91" s="29">
        <v>0</v>
      </c>
      <c r="L91" s="29">
        <v>0</v>
      </c>
      <c r="M91" s="29">
        <v>0</v>
      </c>
      <c r="N91" s="29">
        <v>4</v>
      </c>
      <c r="O91" s="24" t="s">
        <v>428</v>
      </c>
      <c r="P91" s="24" t="s">
        <v>163</v>
      </c>
      <c r="Q91" s="24" t="s">
        <v>164</v>
      </c>
      <c r="R91" s="25"/>
      <c r="S91" s="25" t="s">
        <v>260</v>
      </c>
    </row>
    <row r="92" spans="1:19" s="62" customFormat="1" x14ac:dyDescent="0.25">
      <c r="A92" s="107" t="s">
        <v>1</v>
      </c>
      <c r="B92" s="108"/>
      <c r="C92" s="108"/>
      <c r="D92" s="108"/>
      <c r="E92" s="108"/>
      <c r="F92" s="108"/>
      <c r="G92" s="109"/>
      <c r="H92" s="64">
        <f>SUM(H89:H90)</f>
        <v>14</v>
      </c>
      <c r="I92" s="64">
        <f t="shared" ref="I92:N92" si="10">SUM(I89:I90)</f>
        <v>12</v>
      </c>
      <c r="J92" s="64">
        <f t="shared" si="10"/>
        <v>0</v>
      </c>
      <c r="K92" s="64">
        <f t="shared" si="10"/>
        <v>0</v>
      </c>
      <c r="L92" s="64">
        <f t="shared" si="10"/>
        <v>0</v>
      </c>
      <c r="M92" s="64">
        <f t="shared" si="10"/>
        <v>0</v>
      </c>
      <c r="N92" s="64">
        <f t="shared" si="10"/>
        <v>9</v>
      </c>
      <c r="O92" s="64"/>
      <c r="P92" s="64"/>
      <c r="Q92" s="64"/>
      <c r="R92" s="64"/>
      <c r="S92" s="64"/>
    </row>
    <row r="93" spans="1:19" s="62" customFormat="1" ht="24" x14ac:dyDescent="0.25">
      <c r="A93" s="27" t="s">
        <v>426</v>
      </c>
      <c r="B93" s="24">
        <v>6</v>
      </c>
      <c r="C93" s="25" t="s">
        <v>415</v>
      </c>
      <c r="D93" s="26" t="s">
        <v>59</v>
      </c>
      <c r="E93" s="26" t="s">
        <v>361</v>
      </c>
      <c r="F93" s="26" t="s">
        <v>185</v>
      </c>
      <c r="G93" s="26" t="s">
        <v>121</v>
      </c>
      <c r="H93" s="24">
        <v>14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4">
        <v>5</v>
      </c>
      <c r="O93" s="24" t="s">
        <v>86</v>
      </c>
      <c r="P93" s="24" t="s">
        <v>97</v>
      </c>
      <c r="Q93" s="24" t="s">
        <v>164</v>
      </c>
      <c r="R93" s="27"/>
      <c r="S93" s="69"/>
    </row>
    <row r="94" spans="1:19" s="62" customFormat="1" ht="36" x14ac:dyDescent="0.25">
      <c r="A94" s="27" t="s">
        <v>426</v>
      </c>
      <c r="B94" s="24">
        <v>6</v>
      </c>
      <c r="C94" s="25" t="s">
        <v>417</v>
      </c>
      <c r="D94" s="26" t="s">
        <v>148</v>
      </c>
      <c r="E94" s="26" t="s">
        <v>143</v>
      </c>
      <c r="F94" s="26" t="s">
        <v>192</v>
      </c>
      <c r="G94" s="26" t="s">
        <v>144</v>
      </c>
      <c r="H94" s="29">
        <v>12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4">
        <v>4</v>
      </c>
      <c r="O94" s="29" t="s">
        <v>86</v>
      </c>
      <c r="P94" s="29" t="s">
        <v>163</v>
      </c>
      <c r="Q94" s="24" t="s">
        <v>164</v>
      </c>
      <c r="R94" s="27"/>
      <c r="S94" s="25" t="s">
        <v>260</v>
      </c>
    </row>
    <row r="95" spans="1:19" s="62" customFormat="1" ht="36" x14ac:dyDescent="0.25">
      <c r="A95" s="27" t="s">
        <v>426</v>
      </c>
      <c r="B95" s="24">
        <v>6</v>
      </c>
      <c r="C95" s="25" t="s">
        <v>419</v>
      </c>
      <c r="D95" s="26" t="s">
        <v>145</v>
      </c>
      <c r="E95" s="26" t="s">
        <v>370</v>
      </c>
      <c r="F95" s="26" t="s">
        <v>180</v>
      </c>
      <c r="G95" s="26" t="s">
        <v>109</v>
      </c>
      <c r="H95" s="29">
        <v>12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4">
        <v>4</v>
      </c>
      <c r="O95" s="29" t="s">
        <v>86</v>
      </c>
      <c r="P95" s="29" t="s">
        <v>163</v>
      </c>
      <c r="Q95" s="24" t="s">
        <v>164</v>
      </c>
      <c r="R95" s="27"/>
      <c r="S95" s="25" t="s">
        <v>260</v>
      </c>
    </row>
    <row r="96" spans="1:19" s="62" customFormat="1" ht="36" x14ac:dyDescent="0.25">
      <c r="A96" s="27" t="s">
        <v>426</v>
      </c>
      <c r="B96" s="24">
        <v>6</v>
      </c>
      <c r="C96" s="25" t="s">
        <v>416</v>
      </c>
      <c r="D96" s="26" t="s">
        <v>58</v>
      </c>
      <c r="E96" s="26" t="s">
        <v>363</v>
      </c>
      <c r="F96" s="26" t="s">
        <v>364</v>
      </c>
      <c r="G96" s="26" t="s">
        <v>129</v>
      </c>
      <c r="H96" s="29">
        <v>0</v>
      </c>
      <c r="I96" s="29">
        <v>12</v>
      </c>
      <c r="J96" s="29">
        <v>0</v>
      </c>
      <c r="K96" s="29">
        <v>0</v>
      </c>
      <c r="L96" s="29">
        <v>0</v>
      </c>
      <c r="M96" s="29">
        <v>0</v>
      </c>
      <c r="N96" s="24">
        <v>4</v>
      </c>
      <c r="O96" s="24" t="s">
        <v>428</v>
      </c>
      <c r="P96" s="29" t="s">
        <v>163</v>
      </c>
      <c r="Q96" s="24" t="s">
        <v>164</v>
      </c>
      <c r="R96" s="27"/>
      <c r="S96" s="25" t="s">
        <v>260</v>
      </c>
    </row>
    <row r="97" spans="1:19" x14ac:dyDescent="0.2">
      <c r="A97" s="110" t="s">
        <v>1</v>
      </c>
      <c r="B97" s="111"/>
      <c r="C97" s="111"/>
      <c r="D97" s="111"/>
      <c r="E97" s="111"/>
      <c r="F97" s="111"/>
      <c r="G97" s="112"/>
      <c r="H97" s="32">
        <f>SUM(H93:H94)</f>
        <v>26</v>
      </c>
      <c r="I97" s="32">
        <f t="shared" ref="I97:N97" si="11">SUM(I93:I94)</f>
        <v>0</v>
      </c>
      <c r="J97" s="32">
        <f t="shared" si="11"/>
        <v>0</v>
      </c>
      <c r="K97" s="32">
        <f t="shared" si="11"/>
        <v>0</v>
      </c>
      <c r="L97" s="32">
        <f t="shared" si="11"/>
        <v>0</v>
      </c>
      <c r="M97" s="32">
        <f t="shared" si="11"/>
        <v>0</v>
      </c>
      <c r="N97" s="32">
        <f t="shared" si="11"/>
        <v>9</v>
      </c>
      <c r="O97" s="32"/>
      <c r="P97" s="32"/>
      <c r="Q97" s="32"/>
      <c r="R97" s="32"/>
      <c r="S97" s="32"/>
    </row>
    <row r="98" spans="1:19" x14ac:dyDescent="0.2">
      <c r="B98" s="18"/>
      <c r="C98" s="41"/>
      <c r="D98" s="40"/>
      <c r="E98" s="40"/>
      <c r="F98" s="17"/>
      <c r="G98" s="17"/>
      <c r="H98" s="18"/>
      <c r="I98" s="19"/>
      <c r="J98" s="18"/>
      <c r="K98" s="18"/>
      <c r="L98" s="17"/>
      <c r="M98" s="17"/>
    </row>
    <row r="99" spans="1:19" x14ac:dyDescent="0.2">
      <c r="A99" s="44" t="s">
        <v>149</v>
      </c>
      <c r="B99" s="17" t="s">
        <v>150</v>
      </c>
      <c r="C99" s="41"/>
      <c r="D99" s="40"/>
      <c r="E99" s="40"/>
      <c r="F99" s="17"/>
      <c r="G99" s="17"/>
      <c r="H99" s="18"/>
      <c r="I99" s="19"/>
      <c r="J99" s="18"/>
      <c r="K99" s="18"/>
      <c r="L99" s="17"/>
      <c r="M99" s="17"/>
    </row>
    <row r="100" spans="1:19" x14ac:dyDescent="0.2">
      <c r="B100" s="41" t="s">
        <v>151</v>
      </c>
      <c r="C100" s="41"/>
      <c r="D100" s="40"/>
      <c r="E100" s="40"/>
      <c r="F100" s="17"/>
      <c r="G100" s="17"/>
      <c r="H100" s="18"/>
      <c r="I100" s="19"/>
      <c r="J100" s="18"/>
      <c r="K100" s="18"/>
      <c r="L100" s="17"/>
      <c r="M100" s="17"/>
    </row>
    <row r="101" spans="1:19" x14ac:dyDescent="0.2">
      <c r="B101" s="41" t="s">
        <v>152</v>
      </c>
      <c r="C101" s="41"/>
      <c r="D101" s="40"/>
      <c r="E101" s="40"/>
      <c r="F101" s="17"/>
      <c r="G101" s="17"/>
      <c r="H101" s="18"/>
      <c r="I101" s="19"/>
      <c r="J101" s="18"/>
      <c r="K101" s="18"/>
      <c r="L101" s="17"/>
      <c r="M101" s="17"/>
    </row>
    <row r="102" spans="1:19" x14ac:dyDescent="0.2">
      <c r="B102" s="41" t="s">
        <v>153</v>
      </c>
      <c r="C102" s="41"/>
      <c r="D102" s="40"/>
      <c r="E102" s="40"/>
      <c r="F102" s="17"/>
      <c r="G102" s="17"/>
      <c r="H102" s="18"/>
      <c r="I102" s="19"/>
      <c r="J102" s="18"/>
      <c r="K102" s="18"/>
      <c r="L102" s="17"/>
      <c r="M102" s="17"/>
    </row>
  </sheetData>
  <sheetProtection algorithmName="SHA-512" hashValue="lgttUHGBHVpEmkndNB6sbzyswQdAd8pKIEQjEHoAaulnxn3ddLQZDXNnVSPYVQlok9yxWFoxIiwPQMcYPTKrkw==" saltValue="SeiHdVTk0vI0p5DtI2ny3A==" spinCount="100000" sheet="1" objects="1" scenarios="1" selectLockedCells="1" selectUnlockedCells="1"/>
  <sortState xmlns:xlrd2="http://schemas.microsoft.com/office/spreadsheetml/2017/richdata2" ref="A62:S66">
    <sortCondition ref="D62:D66"/>
  </sortState>
  <mergeCells count="21">
    <mergeCell ref="A72:G72"/>
    <mergeCell ref="A73:S73"/>
    <mergeCell ref="A33:G33"/>
    <mergeCell ref="A44:G44"/>
    <mergeCell ref="A55:G55"/>
    <mergeCell ref="A6:B6"/>
    <mergeCell ref="A92:G92"/>
    <mergeCell ref="A97:G97"/>
    <mergeCell ref="A61:G61"/>
    <mergeCell ref="A68:G68"/>
    <mergeCell ref="A71:G71"/>
    <mergeCell ref="A74:S74"/>
    <mergeCell ref="A80:G80"/>
    <mergeCell ref="A85:G85"/>
    <mergeCell ref="A76:S76"/>
    <mergeCell ref="A86:S86"/>
    <mergeCell ref="A88:S88"/>
    <mergeCell ref="A87:S87"/>
    <mergeCell ref="A22:G22"/>
    <mergeCell ref="H9:M9"/>
    <mergeCell ref="H8:M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000F-21D2-457F-8502-04A846957413}">
  <dimension ref="A1:F34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109.140625" style="88" customWidth="1"/>
    <col min="2" max="2" width="24.7109375" style="88" customWidth="1"/>
    <col min="3" max="16384" width="9.140625" style="81"/>
  </cols>
  <sheetData>
    <row r="1" spans="1:6" ht="12.75" x14ac:dyDescent="0.2">
      <c r="A1" s="78" t="s">
        <v>22</v>
      </c>
      <c r="B1" s="79" t="s">
        <v>23</v>
      </c>
      <c r="C1" s="80"/>
      <c r="D1" s="80"/>
      <c r="E1" s="80"/>
      <c r="F1" s="80"/>
    </row>
    <row r="2" spans="1:6" ht="12.75" x14ac:dyDescent="0.2">
      <c r="A2" s="82" t="s">
        <v>431</v>
      </c>
      <c r="B2" s="83" t="s">
        <v>2</v>
      </c>
      <c r="C2" s="80"/>
      <c r="D2" s="80"/>
      <c r="E2" s="80"/>
      <c r="F2" s="80"/>
    </row>
    <row r="3" spans="1:6" ht="12.75" x14ac:dyDescent="0.2">
      <c r="A3" s="82"/>
      <c r="B3" s="83"/>
      <c r="C3" s="80"/>
      <c r="D3" s="80"/>
      <c r="E3" s="80"/>
      <c r="F3" s="80"/>
    </row>
    <row r="4" spans="1:6" ht="12.75" x14ac:dyDescent="0.2">
      <c r="A4" s="78" t="s">
        <v>8</v>
      </c>
      <c r="B4" s="84"/>
      <c r="C4" s="80"/>
      <c r="D4" s="80"/>
      <c r="E4" s="80"/>
      <c r="F4" s="80"/>
    </row>
    <row r="5" spans="1:6" ht="12.75" x14ac:dyDescent="0.2">
      <c r="A5" s="82" t="s">
        <v>432</v>
      </c>
      <c r="B5" s="83" t="s">
        <v>3</v>
      </c>
      <c r="C5" s="80"/>
      <c r="D5" s="80"/>
      <c r="E5" s="80"/>
      <c r="F5" s="80"/>
    </row>
    <row r="6" spans="1:6" ht="12.75" x14ac:dyDescent="0.2">
      <c r="A6" s="82" t="s">
        <v>433</v>
      </c>
      <c r="B6" s="83" t="s">
        <v>4</v>
      </c>
      <c r="C6" s="80"/>
      <c r="D6" s="80"/>
      <c r="E6" s="80"/>
      <c r="F6" s="80"/>
    </row>
    <row r="7" spans="1:6" ht="12.75" x14ac:dyDescent="0.2">
      <c r="A7" s="82" t="s">
        <v>434</v>
      </c>
      <c r="B7" s="83" t="s">
        <v>25</v>
      </c>
      <c r="C7" s="80"/>
      <c r="D7" s="80"/>
      <c r="E7" s="80"/>
      <c r="F7" s="80"/>
    </row>
    <row r="8" spans="1:6" ht="12.75" x14ac:dyDescent="0.2">
      <c r="A8" s="85" t="s">
        <v>435</v>
      </c>
      <c r="B8" s="83" t="s">
        <v>27</v>
      </c>
      <c r="C8" s="86"/>
      <c r="D8" s="80"/>
      <c r="E8" s="80"/>
      <c r="F8" s="80"/>
    </row>
    <row r="9" spans="1:6" ht="12.75" x14ac:dyDescent="0.2">
      <c r="A9" s="85" t="s">
        <v>436</v>
      </c>
      <c r="B9" s="83" t="s">
        <v>24</v>
      </c>
      <c r="C9" s="80"/>
      <c r="D9" s="80"/>
      <c r="E9" s="80"/>
      <c r="F9" s="80"/>
    </row>
    <row r="10" spans="1:6" ht="12.75" x14ac:dyDescent="0.2">
      <c r="A10" s="85" t="s">
        <v>29</v>
      </c>
      <c r="B10" s="83" t="s">
        <v>26</v>
      </c>
      <c r="C10" s="80"/>
      <c r="D10" s="80"/>
      <c r="E10" s="80"/>
      <c r="F10" s="80"/>
    </row>
    <row r="11" spans="1:6" ht="12.75" x14ac:dyDescent="0.2">
      <c r="A11" s="82"/>
      <c r="B11" s="83"/>
      <c r="C11" s="80"/>
      <c r="D11" s="80"/>
      <c r="E11" s="80"/>
      <c r="F11" s="80"/>
    </row>
    <row r="12" spans="1:6" ht="12.75" x14ac:dyDescent="0.2">
      <c r="A12" s="82" t="s">
        <v>28</v>
      </c>
      <c r="B12" s="83"/>
      <c r="C12" s="80"/>
      <c r="D12" s="80"/>
      <c r="E12" s="80"/>
      <c r="F12" s="80"/>
    </row>
    <row r="13" spans="1:6" ht="12.75" x14ac:dyDescent="0.2">
      <c r="A13" s="82"/>
      <c r="B13" s="83"/>
      <c r="C13" s="80"/>
      <c r="D13" s="80"/>
      <c r="E13" s="80"/>
      <c r="F13" s="80"/>
    </row>
    <row r="14" spans="1:6" ht="12.75" x14ac:dyDescent="0.2">
      <c r="A14" s="78" t="s">
        <v>9</v>
      </c>
      <c r="B14" s="84"/>
      <c r="C14" s="80"/>
      <c r="D14" s="80"/>
      <c r="E14" s="80"/>
      <c r="F14" s="80"/>
    </row>
    <row r="15" spans="1:6" ht="12.75" x14ac:dyDescent="0.2">
      <c r="A15" s="82" t="s">
        <v>437</v>
      </c>
      <c r="B15" s="83"/>
      <c r="C15" s="80"/>
      <c r="D15" s="80"/>
      <c r="E15" s="80"/>
      <c r="F15" s="80"/>
    </row>
    <row r="16" spans="1:6" ht="12.75" x14ac:dyDescent="0.2">
      <c r="A16" s="87" t="s">
        <v>438</v>
      </c>
      <c r="B16" s="83" t="s">
        <v>11</v>
      </c>
      <c r="C16" s="80"/>
      <c r="D16" s="80"/>
      <c r="E16" s="80"/>
      <c r="F16" s="80"/>
    </row>
    <row r="17" spans="1:6" ht="12.75" x14ac:dyDescent="0.2">
      <c r="A17" s="87" t="s">
        <v>439</v>
      </c>
      <c r="B17" s="83" t="s">
        <v>12</v>
      </c>
      <c r="C17" s="80"/>
      <c r="D17" s="80"/>
      <c r="E17" s="80"/>
      <c r="F17" s="80"/>
    </row>
    <row r="18" spans="1:6" ht="12.75" x14ac:dyDescent="0.2">
      <c r="A18" s="85" t="s">
        <v>440</v>
      </c>
      <c r="B18" s="83" t="s">
        <v>13</v>
      </c>
      <c r="C18" s="86"/>
      <c r="D18" s="80"/>
      <c r="E18" s="80"/>
      <c r="F18" s="80"/>
    </row>
    <row r="19" spans="1:6" ht="12.75" x14ac:dyDescent="0.2">
      <c r="A19" s="87" t="s">
        <v>441</v>
      </c>
      <c r="B19" s="83" t="s">
        <v>14</v>
      </c>
      <c r="C19" s="86"/>
      <c r="D19" s="80"/>
      <c r="E19" s="80"/>
      <c r="F19" s="80"/>
    </row>
    <row r="20" spans="1:6" ht="12.75" x14ac:dyDescent="0.2">
      <c r="A20" s="87" t="s">
        <v>442</v>
      </c>
      <c r="B20" s="83" t="s">
        <v>15</v>
      </c>
      <c r="C20" s="80"/>
      <c r="D20" s="80"/>
      <c r="E20" s="80"/>
      <c r="F20" s="80"/>
    </row>
    <row r="21" spans="1:6" ht="12.75" x14ac:dyDescent="0.2">
      <c r="A21" s="85" t="s">
        <v>443</v>
      </c>
      <c r="B21" s="83" t="s">
        <v>16</v>
      </c>
      <c r="C21" s="86"/>
      <c r="D21" s="80"/>
      <c r="E21" s="80"/>
      <c r="F21" s="80"/>
    </row>
    <row r="22" spans="1:6" ht="12.75" x14ac:dyDescent="0.2">
      <c r="A22" s="87" t="s">
        <v>444</v>
      </c>
      <c r="B22" s="83" t="s">
        <v>17</v>
      </c>
      <c r="C22" s="86"/>
      <c r="D22" s="80"/>
      <c r="E22" s="80"/>
      <c r="F22" s="80"/>
    </row>
    <row r="23" spans="1:6" ht="12.75" x14ac:dyDescent="0.2">
      <c r="A23" s="87" t="s">
        <v>445</v>
      </c>
      <c r="B23" s="83" t="s">
        <v>18</v>
      </c>
      <c r="C23" s="80"/>
      <c r="D23" s="80"/>
      <c r="E23" s="80"/>
      <c r="F23" s="80"/>
    </row>
    <row r="24" spans="1:6" ht="12.75" x14ac:dyDescent="0.2">
      <c r="A24" s="87" t="s">
        <v>446</v>
      </c>
      <c r="B24" s="83" t="s">
        <v>19</v>
      </c>
      <c r="C24" s="80"/>
      <c r="D24" s="80"/>
      <c r="E24" s="80"/>
      <c r="F24" s="80"/>
    </row>
    <row r="25" spans="1:6" ht="12.75" x14ac:dyDescent="0.2">
      <c r="A25" s="82"/>
      <c r="B25" s="83"/>
      <c r="C25" s="80"/>
      <c r="D25" s="80"/>
      <c r="E25" s="80"/>
      <c r="F25" s="80"/>
    </row>
    <row r="26" spans="1:6" ht="12.75" x14ac:dyDescent="0.2">
      <c r="A26" s="78" t="s">
        <v>10</v>
      </c>
      <c r="B26" s="79"/>
      <c r="C26" s="80"/>
      <c r="D26" s="80"/>
      <c r="E26" s="80"/>
      <c r="F26" s="80"/>
    </row>
    <row r="27" spans="1:6" ht="12.75" x14ac:dyDescent="0.2">
      <c r="A27" s="82" t="s">
        <v>447</v>
      </c>
      <c r="B27" s="83"/>
      <c r="C27" s="80"/>
      <c r="D27" s="80"/>
      <c r="E27" s="80"/>
      <c r="F27" s="80"/>
    </row>
    <row r="28" spans="1:6" ht="12.75" x14ac:dyDescent="0.2">
      <c r="A28" s="87" t="s">
        <v>448</v>
      </c>
      <c r="B28" s="83" t="s">
        <v>5</v>
      </c>
      <c r="C28" s="80"/>
      <c r="D28" s="80"/>
      <c r="E28" s="80"/>
      <c r="F28" s="80"/>
    </row>
    <row r="29" spans="1:6" ht="12.75" x14ac:dyDescent="0.2">
      <c r="A29" s="85" t="s">
        <v>449</v>
      </c>
      <c r="B29" s="83" t="s">
        <v>7</v>
      </c>
      <c r="C29" s="80"/>
      <c r="D29" s="80"/>
      <c r="E29" s="80"/>
      <c r="F29" s="80"/>
    </row>
    <row r="30" spans="1:6" ht="25.5" x14ac:dyDescent="0.2">
      <c r="A30" s="85" t="s">
        <v>450</v>
      </c>
      <c r="B30" s="83" t="s">
        <v>20</v>
      </c>
      <c r="C30" s="80"/>
      <c r="D30" s="80"/>
      <c r="E30" s="80"/>
      <c r="F30" s="80"/>
    </row>
    <row r="31" spans="1:6" ht="25.5" x14ac:dyDescent="0.2">
      <c r="A31" s="85" t="s">
        <v>451</v>
      </c>
      <c r="B31" s="83" t="s">
        <v>6</v>
      </c>
      <c r="C31" s="80"/>
      <c r="D31" s="80"/>
      <c r="E31" s="80"/>
      <c r="F31" s="80"/>
    </row>
    <row r="32" spans="1:6" ht="12.75" x14ac:dyDescent="0.2">
      <c r="A32" s="82"/>
      <c r="B32" s="83"/>
      <c r="C32" s="80"/>
      <c r="D32" s="80"/>
      <c r="E32" s="80"/>
      <c r="F32" s="80"/>
    </row>
    <row r="33" spans="1:6" ht="12.75" x14ac:dyDescent="0.2">
      <c r="A33" s="85" t="s">
        <v>452</v>
      </c>
      <c r="B33" s="83" t="s">
        <v>21</v>
      </c>
      <c r="C33" s="80"/>
      <c r="D33" s="80"/>
      <c r="E33" s="80"/>
      <c r="F33" s="80"/>
    </row>
    <row r="34" spans="1:6" ht="12.75" x14ac:dyDescent="0.2">
      <c r="A34" s="82"/>
      <c r="B34" s="82"/>
      <c r="C34" s="80"/>
      <c r="D34" s="80"/>
      <c r="E34" s="80"/>
      <c r="F34" s="8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Nappali</vt:lpstr>
      <vt:lpstr>Levelező</vt:lpstr>
      <vt:lpstr>Rövidítések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2021-08-29T09:24:19Z</dcterms:modified>
</cp:coreProperties>
</file>