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8_{F65A9560-D37E-42AC-9846-E5024484491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3" r:id="rId1"/>
    <sheet name="English" sheetId="1" r:id="rId2"/>
    <sheet name="Rövidítések" sheetId="6" r:id="rId3"/>
  </sheets>
  <definedNames>
    <definedName name="_xlnm.Print_Area" localSheetId="1">English!$A$1:$V$42</definedName>
    <definedName name="_xlnm.Print_Area" localSheetId="0">Nappali!$A$1:$V$44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3" l="1"/>
  <c r="M40" i="3"/>
  <c r="N40" i="3"/>
  <c r="O40" i="3"/>
  <c r="P40" i="3"/>
  <c r="Q40" i="3"/>
  <c r="K40" i="3"/>
  <c r="H40" i="3"/>
  <c r="I40" i="3"/>
  <c r="J40" i="3"/>
  <c r="L35" i="3"/>
  <c r="M35" i="3"/>
  <c r="N35" i="3"/>
  <c r="O35" i="3"/>
  <c r="P35" i="3"/>
  <c r="Q35" i="3"/>
  <c r="K35" i="3"/>
  <c r="H35" i="3"/>
  <c r="I35" i="3"/>
  <c r="J35" i="3"/>
  <c r="L28" i="3"/>
  <c r="M28" i="3"/>
  <c r="N28" i="3"/>
  <c r="O28" i="3"/>
  <c r="P28" i="3"/>
  <c r="Q28" i="3"/>
  <c r="K28" i="3"/>
  <c r="H28" i="3"/>
  <c r="I28" i="3"/>
  <c r="J28" i="3"/>
  <c r="H18" i="3"/>
  <c r="I18" i="3"/>
  <c r="J18" i="3"/>
  <c r="P34" i="1" l="1"/>
  <c r="P16" i="1"/>
  <c r="P14" i="1"/>
  <c r="P13" i="1"/>
  <c r="Q18" i="3" l="1"/>
  <c r="O18" i="3"/>
  <c r="N18" i="3"/>
  <c r="M18" i="3"/>
  <c r="L18" i="3"/>
  <c r="K18" i="3"/>
  <c r="P18" i="3"/>
  <c r="Q41" i="3" l="1"/>
  <c r="K41" i="3"/>
  <c r="O41" i="3"/>
  <c r="L41" i="3"/>
  <c r="N41" i="3"/>
  <c r="M41" i="3"/>
  <c r="P41" i="3"/>
  <c r="P18" i="1" l="1"/>
  <c r="L41" i="1" l="1"/>
  <c r="M41" i="1"/>
  <c r="N41" i="1"/>
  <c r="O41" i="1"/>
  <c r="P41" i="1"/>
  <c r="Q41" i="1"/>
  <c r="K41" i="1"/>
  <c r="L36" i="1"/>
  <c r="M36" i="1"/>
  <c r="N36" i="1"/>
  <c r="O36" i="1"/>
  <c r="P36" i="1"/>
  <c r="Q36" i="1"/>
  <c r="K36" i="1"/>
  <c r="L27" i="1"/>
  <c r="M27" i="1"/>
  <c r="N27" i="1"/>
  <c r="O27" i="1"/>
  <c r="P27" i="1"/>
  <c r="Q27" i="1"/>
  <c r="K27" i="1"/>
  <c r="L19" i="1"/>
  <c r="M19" i="1"/>
  <c r="N19" i="1"/>
  <c r="O19" i="1"/>
  <c r="P19" i="1"/>
  <c r="Q19" i="1"/>
  <c r="K19" i="1"/>
  <c r="K42" i="1" l="1"/>
  <c r="N42" i="1"/>
  <c r="O42" i="1"/>
  <c r="Q42" i="1"/>
  <c r="M42" i="1"/>
  <c r="P42" i="1"/>
  <c r="L42" i="1"/>
</calcChain>
</file>

<file path=xl/sharedStrings.xml><?xml version="1.0" encoding="utf-8"?>
<sst xmlns="http://schemas.openxmlformats.org/spreadsheetml/2006/main" count="611" uniqueCount="246">
  <si>
    <t>exam</t>
  </si>
  <si>
    <t>Obligatory</t>
  </si>
  <si>
    <t>Altogether:</t>
  </si>
  <si>
    <t>term mark</t>
  </si>
  <si>
    <t>4nd Semester - Final thesis</t>
  </si>
  <si>
    <t>Magyar Agrár- és Élettudományi Egyetem</t>
  </si>
  <si>
    <t>Tájépítészeti, Településtervezési és Díszkertészeti Intézet</t>
  </si>
  <si>
    <t>Szak neve:</t>
  </si>
  <si>
    <t xml:space="preserve">Szakfelelős:  </t>
  </si>
  <si>
    <t>Szakkoordinátor:</t>
  </si>
  <si>
    <t>Képzési helyek (campus vagy telephely):</t>
  </si>
  <si>
    <t>Hatályos:</t>
  </si>
  <si>
    <t xml:space="preserve">2021/2022. tanévtől érvényes felmenő rendszerben </t>
  </si>
  <si>
    <t>Nappali munkarend</t>
  </si>
  <si>
    <t>Heti óraszám</t>
  </si>
  <si>
    <t>Féléves óraszám</t>
  </si>
  <si>
    <t>Képzéskód</t>
  </si>
  <si>
    <t>Félév</t>
  </si>
  <si>
    <t>Tantárgykód</t>
  </si>
  <si>
    <t>Tantárgynév</t>
  </si>
  <si>
    <t>Tantárgynév angolul</t>
  </si>
  <si>
    <t>Tantárgyfelelős</t>
  </si>
  <si>
    <t>Tf.kód</t>
  </si>
  <si>
    <t>E</t>
  </si>
  <si>
    <t>Gy</t>
  </si>
  <si>
    <t>L</t>
  </si>
  <si>
    <t>Terep.gyak. óra</t>
  </si>
  <si>
    <t>Terep.gyak. nap</t>
  </si>
  <si>
    <t>Konz.</t>
  </si>
  <si>
    <t>Kredit</t>
  </si>
  <si>
    <t>Köv. típ</t>
  </si>
  <si>
    <t>F.típ.</t>
  </si>
  <si>
    <t>Tömb. oktatás</t>
  </si>
  <si>
    <t>Előkövetelmény</t>
  </si>
  <si>
    <t>Megjegyzés</t>
  </si>
  <si>
    <t>ÖSSZESEN:</t>
  </si>
  <si>
    <t>Budapest (BUD)</t>
  </si>
  <si>
    <t>igen</t>
  </si>
  <si>
    <t>Összesen:</t>
  </si>
  <si>
    <t>Elective</t>
  </si>
  <si>
    <t>Település- és környezetszociológia</t>
  </si>
  <si>
    <t>Szabadon választható (″C″) tárgy</t>
  </si>
  <si>
    <t>Történeti kertek, tájak helyreállítása</t>
  </si>
  <si>
    <t>Kertművészeti stíluskorszakok</t>
  </si>
  <si>
    <t>Tájvédelem és tájrendezés</t>
  </si>
  <si>
    <t>Települési értékvédelem</t>
  </si>
  <si>
    <t>Szakmai gyakorlat</t>
  </si>
  <si>
    <t>Kortárs művészet</t>
  </si>
  <si>
    <t>Hungarian University of Agriculture and Life Sciences</t>
  </si>
  <si>
    <t>Training name:</t>
  </si>
  <si>
    <t xml:space="preserve">Leader of the Program: </t>
  </si>
  <si>
    <t>Coordinator:</t>
  </si>
  <si>
    <t>Training places (campus or site):</t>
  </si>
  <si>
    <t>Valid:</t>
  </si>
  <si>
    <t>From academic year 2021/2022.</t>
  </si>
  <si>
    <t>Szabadtértervezés és design 1.</t>
  </si>
  <si>
    <t>Open Space Design 1</t>
  </si>
  <si>
    <t>Balogh Péter István</t>
  </si>
  <si>
    <t>YN09A4</t>
  </si>
  <si>
    <t>A</t>
  </si>
  <si>
    <t>Projekttantárgy</t>
  </si>
  <si>
    <t>Térkompozíciós növényalkalmazás 1.</t>
  </si>
  <si>
    <t>Szabó Krisztina</t>
  </si>
  <si>
    <t>AMBA5F</t>
  </si>
  <si>
    <t>V</t>
  </si>
  <si>
    <t>Kecskés András</t>
  </si>
  <si>
    <t>SQKDUH</t>
  </si>
  <si>
    <t>GEU4A1</t>
  </si>
  <si>
    <t>Projektfeladatot tartalmazó tantárgy</t>
  </si>
  <si>
    <t>Almási Balázs</t>
  </si>
  <si>
    <t>XMS5CM</t>
  </si>
  <si>
    <t>C</t>
  </si>
  <si>
    <t>Szabadtértervezés és design 2.</t>
  </si>
  <si>
    <t>Szabadtértervezés és design 1. (T)</t>
  </si>
  <si>
    <t>Térkompozíciós növényalkalmazás 2.</t>
  </si>
  <si>
    <t>Térkompozíciós növényalkalmazás 1. (T)</t>
  </si>
  <si>
    <t>Fekete Albert</t>
  </si>
  <si>
    <t>Z70OQQ</t>
  </si>
  <si>
    <t>Gergely Antal</t>
  </si>
  <si>
    <t>L1CNNP</t>
  </si>
  <si>
    <t>Városökológia</t>
  </si>
  <si>
    <t>ELU4YH</t>
  </si>
  <si>
    <t>H0UNB8</t>
  </si>
  <si>
    <t>Formázás és modellezés</t>
  </si>
  <si>
    <t>Szabadtértervezés és design 3.</t>
  </si>
  <si>
    <t>Szabadtértervezés és design 2. (T)</t>
  </si>
  <si>
    <t>Térkompozíciós növényalkalamzás 2. (T)</t>
  </si>
  <si>
    <t>Landscape Protection and Planning</t>
  </si>
  <si>
    <t>Boromisza Zsombor</t>
  </si>
  <si>
    <t>PPQZJI</t>
  </si>
  <si>
    <t>Diplomatervezés 1.</t>
  </si>
  <si>
    <t>Diplomatervezés 2.</t>
  </si>
  <si>
    <t>Diplomatervezés 1. (T)</t>
  </si>
  <si>
    <t>Urbanisztika</t>
  </si>
  <si>
    <t>Urbanism</t>
  </si>
  <si>
    <t>Adorján Anna Berta</t>
  </si>
  <si>
    <t>HVKV4G</t>
  </si>
  <si>
    <t>Block education</t>
  </si>
  <si>
    <t>Optional</t>
  </si>
  <si>
    <t xml:space="preserve">Mandatory choice </t>
  </si>
  <si>
    <t>Felvétel típusa:</t>
  </si>
  <si>
    <t>Complex exam</t>
  </si>
  <si>
    <t>Examination</t>
  </si>
  <si>
    <t>Report (5)</t>
  </si>
  <si>
    <t>Report</t>
  </si>
  <si>
    <t>Qualified signature</t>
  </si>
  <si>
    <t>Signature</t>
  </si>
  <si>
    <t>Term mark (3)</t>
  </si>
  <si>
    <t>Term mark</t>
  </si>
  <si>
    <t>Exam</t>
  </si>
  <si>
    <t>Követelménytípusok:</t>
  </si>
  <si>
    <t>Nappali munkarendű képzésben a féléves óraszám kalkulálása: a heti óraszám szorozva 13-mal (13 oktatási hét van egy félévben).</t>
  </si>
  <si>
    <t>Consultation</t>
  </si>
  <si>
    <t>Konz. = konzultáció (csak féléves óraszám megadása lehetséges)</t>
  </si>
  <si>
    <t>Field practice (days)</t>
  </si>
  <si>
    <t>Field practice (ours)</t>
  </si>
  <si>
    <t>Labor</t>
  </si>
  <si>
    <t>Practical</t>
  </si>
  <si>
    <t>Theoretical</t>
  </si>
  <si>
    <t>Heti és féléves óraszám rövidítések:</t>
  </si>
  <si>
    <t>Instructor code</t>
  </si>
  <si>
    <t>Angol nyelvű megfelelője</t>
  </si>
  <si>
    <t>Rövidítés vagy adattípus neve</t>
  </si>
  <si>
    <t>Curriculum code</t>
  </si>
  <si>
    <t>Semester</t>
  </si>
  <si>
    <t>Code</t>
  </si>
  <si>
    <t>Subject name (Hun)</t>
  </si>
  <si>
    <t>Subject name (Eng)</t>
  </si>
  <si>
    <t>Instructor</t>
  </si>
  <si>
    <t>Lab</t>
  </si>
  <si>
    <t>Field practice (hours)</t>
  </si>
  <si>
    <t>Cons</t>
  </si>
  <si>
    <t>Credit</t>
  </si>
  <si>
    <t>Requirement type</t>
  </si>
  <si>
    <t>Subject type</t>
  </si>
  <si>
    <t>Preliminary requirement</t>
  </si>
  <si>
    <t>Comment</t>
  </si>
  <si>
    <t>Theo-retical</t>
  </si>
  <si>
    <t>Prac-tical</t>
  </si>
  <si>
    <t>Full time training</t>
  </si>
  <si>
    <t>Weekly hours</t>
  </si>
  <si>
    <t>Semester hours</t>
  </si>
  <si>
    <t>project subject</t>
  </si>
  <si>
    <t>project task</t>
  </si>
  <si>
    <t>Térkompozíciós növényalkalmazás 3.</t>
  </si>
  <si>
    <t>Architectural and Landscape Architectural Space Theory</t>
  </si>
  <si>
    <t>Professional Practice</t>
  </si>
  <si>
    <t>ALTOGETHER:</t>
  </si>
  <si>
    <t>Optional ("C") subject</t>
  </si>
  <si>
    <t>Period Styles in Garden Arts</t>
  </si>
  <si>
    <t>Contemporary Art</t>
  </si>
  <si>
    <t>Plant Use in Spatial Compositions 1</t>
  </si>
  <si>
    <t>Institute of Landscape Architecture, Urban Planning and Garden Art</t>
  </si>
  <si>
    <t>Open Space Design 2</t>
  </si>
  <si>
    <t>Plant Use in Spatial Compositions 2</t>
  </si>
  <si>
    <t>Urban Ecology</t>
  </si>
  <si>
    <t>Open Space Design 3</t>
  </si>
  <si>
    <t>Plant Use in Spatial Compositions 3</t>
  </si>
  <si>
    <t>Báthoryné Nagy Ildikó Réka</t>
  </si>
  <si>
    <t>Tájépítészet és kertművészet mesterképzési szak (MA) (nappali munkarend)</t>
  </si>
  <si>
    <t>yes</t>
  </si>
  <si>
    <t>Tájépítészeti grafika és vizuális kommunikáció 1.</t>
  </si>
  <si>
    <t>Tájépítészeti szerkezettan</t>
  </si>
  <si>
    <t>R977MZ</t>
  </si>
  <si>
    <t>Sárospataki Máté</t>
  </si>
  <si>
    <t>Tájépítészeti grafika és vizuális kommunikáció 2.</t>
  </si>
  <si>
    <t>Settlement and Environmental Sociology</t>
  </si>
  <si>
    <t>Landscape Graphics and Visual Communication 1</t>
  </si>
  <si>
    <t>Technical Details in Landscape Architecture</t>
  </si>
  <si>
    <t>Építészeti és tájépítészeti térelmélet</t>
  </si>
  <si>
    <t>Landscape Graphics and Visual Communication 2</t>
  </si>
  <si>
    <t>Tájépítészeti grafika és vizuális kommunikáció 1. (T)</t>
  </si>
  <si>
    <t>Tájépítészeti grafika és vizuális kommunikáció 3.</t>
  </si>
  <si>
    <t>Landscape Graphics and Visual Communication 3</t>
  </si>
  <si>
    <t>Tájépítészeti grafika és vizuális kommunikáció 2. (T)</t>
  </si>
  <si>
    <t>comprehensive exam</t>
  </si>
  <si>
    <t>A választható és lazán szabályozott mobilitási ablak, melynek keretében a hallgató a mobilitás során a szakhoz kapcsolódó ismeretkörből szabadon válogatja össze a teljesíteni kívánt tantárgyakat: a 2. félévtől kezdve bármelyik félév során igénybe vehető.</t>
  </si>
  <si>
    <t>Plant use in spatial compositions 1 (Full)</t>
  </si>
  <si>
    <t>Plant use in spatial compositions 2 (Full)</t>
  </si>
  <si>
    <t>Thesis in Landscape Design 1 (Full)</t>
  </si>
  <si>
    <t>Mobilitási ablak</t>
  </si>
  <si>
    <t>-</t>
  </si>
  <si>
    <t>MA in Landscape Architecture and Garden Design (Full time training)</t>
  </si>
  <si>
    <t>Optional "C" subject</t>
  </si>
  <si>
    <t>Optional  "C" subject</t>
  </si>
  <si>
    <t>Szabadon választható (″C″) tárgyak</t>
  </si>
  <si>
    <t>Optional ("C") subjects</t>
  </si>
  <si>
    <t>Dr. Balogh Péter István (Budai Campus)</t>
  </si>
  <si>
    <t>Dr. Péter István Balogh (Buda Campus)</t>
  </si>
  <si>
    <t>TETTD065N</t>
  </si>
  <si>
    <t>Gecséné Tar Imola Csilla</t>
  </si>
  <si>
    <t>TETTD070N</t>
  </si>
  <si>
    <t>TETTD104N</t>
  </si>
  <si>
    <t>TETTD125N</t>
  </si>
  <si>
    <t>TETTD128N</t>
  </si>
  <si>
    <t>TETTD160N</t>
  </si>
  <si>
    <t>TETTD035N</t>
  </si>
  <si>
    <t>TETTD049N</t>
  </si>
  <si>
    <t>Shaping and Modelling</t>
  </si>
  <si>
    <t>TETTD105N</t>
  </si>
  <si>
    <t>TETTD126N</t>
  </si>
  <si>
    <t>TETTD141N</t>
  </si>
  <si>
    <t>Tamáska Máté Dávid</t>
  </si>
  <si>
    <t>TETTD161N</t>
  </si>
  <si>
    <t>TETTD175N</t>
  </si>
  <si>
    <t>Restoration of Historical Gardens, Landscapes</t>
  </si>
  <si>
    <t>TETTD183N</t>
  </si>
  <si>
    <t>TETTD021N</t>
  </si>
  <si>
    <t>Master Thesis Project 1</t>
  </si>
  <si>
    <t>TETTD106N</t>
  </si>
  <si>
    <t>TETTD127N</t>
  </si>
  <si>
    <t>TETTD138N</t>
  </si>
  <si>
    <t>TETTD144N</t>
  </si>
  <si>
    <t>Protection of the Urban Built Environment</t>
  </si>
  <si>
    <t>TETTD162N</t>
  </si>
  <si>
    <t>TETTD023N</t>
  </si>
  <si>
    <t>Master Thesis Project 2</t>
  </si>
  <si>
    <t>TETTD115N</t>
  </si>
  <si>
    <t>TETTD177N</t>
  </si>
  <si>
    <t>nem</t>
  </si>
  <si>
    <t>M-BUD-N-HU-TAJKE</t>
  </si>
  <si>
    <t>M-BUD-N-EN-TAJKE</t>
  </si>
  <si>
    <t>GYJ</t>
  </si>
  <si>
    <t>SZIG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</si>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</sst>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"/>
    <numFmt numFmtId="165" formatCode="#,###,##0.00"/>
  </numFmts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b/>
      <sz val="9"/>
      <color theme="1"/>
      <name val="Helvetica"/>
      <charset val="238"/>
    </font>
    <font>
      <sz val="10"/>
      <color theme="1"/>
      <name val="Helvetica"/>
      <charset val="238"/>
    </font>
    <font>
      <b/>
      <sz val="10"/>
      <color theme="1"/>
      <name val="Helvetica"/>
      <charset val="238"/>
    </font>
    <font>
      <sz val="9"/>
      <color indexed="8"/>
      <name val="Helvetica"/>
      <charset val="238"/>
    </font>
    <font>
      <b/>
      <sz val="9"/>
      <color rgb="FFFF0000"/>
      <name val="Helvetica"/>
      <charset val="238"/>
    </font>
    <font>
      <sz val="9"/>
      <color rgb="FFFF0000"/>
      <name val="Helvetica"/>
      <charset val="238"/>
    </font>
    <font>
      <b/>
      <sz val="9"/>
      <color indexed="8"/>
      <name val="Helvetica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7" fillId="0" borderId="0"/>
    <xf numFmtId="0" fontId="17" fillId="0" borderId="0"/>
  </cellStyleXfs>
  <cellXfs count="208">
    <xf numFmtId="0" fontId="0" fillId="0" borderId="0" xfId="0"/>
    <xf numFmtId="0" fontId="2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vertical="center"/>
    </xf>
    <xf numFmtId="0" fontId="4" fillId="0" borderId="0" xfId="0" applyFont="1" applyAlignment="1"/>
    <xf numFmtId="0" fontId="5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4" borderId="1" xfId="0" applyFont="1" applyFill="1" applyBorder="1" applyAlignment="1">
      <alignment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vertical="center" wrapText="1"/>
    </xf>
    <xf numFmtId="1" fontId="6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1" fontId="9" fillId="2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1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1" fontId="3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13" fillId="0" borderId="0" xfId="0" applyFont="1" applyAlignment="1">
      <alignment vertical="top"/>
    </xf>
    <xf numFmtId="1" fontId="13" fillId="0" borderId="0" xfId="0" applyNumberFormat="1" applyFont="1" applyAlignment="1">
      <alignment horizontal="center" vertical="top"/>
    </xf>
    <xf numFmtId="1" fontId="16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5" fillId="3" borderId="0" xfId="0" applyFont="1" applyFill="1" applyAlignment="1">
      <alignment vertical="center"/>
    </xf>
    <xf numFmtId="0" fontId="13" fillId="3" borderId="1" xfId="0" applyFont="1" applyFill="1" applyBorder="1" applyAlignment="1">
      <alignment vertical="center"/>
    </xf>
    <xf numFmtId="1" fontId="13" fillId="3" borderId="1" xfId="0" applyNumberFormat="1" applyFont="1" applyFill="1" applyBorder="1" applyAlignment="1">
      <alignment horizontal="center" vertical="center" wrapText="1"/>
    </xf>
    <xf numFmtId="0" fontId="5" fillId="6" borderId="0" xfId="0" applyFont="1" applyFill="1" applyAlignment="1">
      <alignment vertical="center"/>
    </xf>
    <xf numFmtId="0" fontId="5" fillId="3" borderId="1" xfId="0" applyFont="1" applyFill="1" applyBorder="1" applyAlignment="1">
      <alignment vertical="center"/>
    </xf>
    <xf numFmtId="0" fontId="4" fillId="6" borderId="0" xfId="0" applyFont="1" applyFill="1" applyAlignment="1">
      <alignment vertical="center"/>
    </xf>
    <xf numFmtId="0" fontId="15" fillId="0" borderId="0" xfId="0" applyFont="1" applyAlignment="1">
      <alignment vertical="top"/>
    </xf>
    <xf numFmtId="1" fontId="15" fillId="0" borderId="0" xfId="0" applyNumberFormat="1" applyFont="1" applyAlignment="1">
      <alignment vertical="top"/>
    </xf>
    <xf numFmtId="0" fontId="5" fillId="3" borderId="0" xfId="0" applyFont="1" applyFill="1" applyAlignment="1">
      <alignment vertical="top"/>
    </xf>
    <xf numFmtId="1" fontId="13" fillId="0" borderId="0" xfId="0" applyNumberFormat="1" applyFont="1" applyAlignment="1">
      <alignment vertical="top"/>
    </xf>
    <xf numFmtId="0" fontId="15" fillId="0" borderId="0" xfId="0" applyFont="1" applyFill="1"/>
    <xf numFmtId="1" fontId="6" fillId="0" borderId="0" xfId="0" applyNumberFormat="1" applyFont="1" applyFill="1" applyAlignment="1">
      <alignment horizontal="left" vertical="top"/>
    </xf>
    <xf numFmtId="0" fontId="4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vertical="center"/>
    </xf>
    <xf numFmtId="165" fontId="5" fillId="7" borderId="1" xfId="0" applyNumberFormat="1" applyFont="1" applyFill="1" applyBorder="1" applyAlignment="1">
      <alignment vertical="center"/>
    </xf>
    <xf numFmtId="0" fontId="5" fillId="7" borderId="1" xfId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16" fillId="5" borderId="1" xfId="0" applyFont="1" applyFill="1" applyBorder="1" applyAlignment="1">
      <alignment horizontal="center" vertical="top" wrapText="1"/>
    </xf>
    <xf numFmtId="0" fontId="6" fillId="5" borderId="1" xfId="1" applyFont="1" applyFill="1" applyBorder="1" applyAlignment="1">
      <alignment vertical="top" wrapText="1"/>
    </xf>
    <xf numFmtId="165" fontId="5" fillId="8" borderId="1" xfId="0" applyNumberFormat="1" applyFont="1" applyFill="1" applyBorder="1" applyAlignment="1">
      <alignment vertical="center"/>
    </xf>
    <xf numFmtId="0" fontId="5" fillId="8" borderId="1" xfId="1" applyFont="1" applyFill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6" fillId="5" borderId="1" xfId="0" applyNumberFormat="1" applyFont="1" applyFill="1" applyBorder="1" applyAlignment="1">
      <alignment horizontal="center" vertical="top"/>
    </xf>
    <xf numFmtId="0" fontId="4" fillId="5" borderId="1" xfId="1" applyFont="1" applyFill="1" applyBorder="1" applyAlignment="1">
      <alignment vertical="top" wrapText="1"/>
    </xf>
    <xf numFmtId="164" fontId="10" fillId="5" borderId="1" xfId="1" applyNumberFormat="1" applyFont="1" applyFill="1" applyBorder="1" applyAlignment="1">
      <alignment horizontal="center" vertical="top" wrapText="1"/>
    </xf>
    <xf numFmtId="0" fontId="5" fillId="5" borderId="1" xfId="1" applyFont="1" applyFill="1" applyBorder="1" applyAlignment="1">
      <alignment horizontal="left" vertical="top" wrapText="1"/>
    </xf>
    <xf numFmtId="0" fontId="5" fillId="0" borderId="0" xfId="1" applyFont="1" applyFill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4" fillId="0" borderId="1" xfId="1" applyFont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5" borderId="0" xfId="1" applyFont="1" applyFill="1" applyAlignment="1">
      <alignment horizontal="left" vertical="center" wrapText="1"/>
    </xf>
    <xf numFmtId="0" fontId="4" fillId="5" borderId="0" xfId="1" applyFont="1" applyFill="1" applyAlignment="1">
      <alignment vertical="center" wrapText="1"/>
    </xf>
    <xf numFmtId="0" fontId="5" fillId="5" borderId="0" xfId="1" applyFont="1" applyFill="1" applyAlignment="1">
      <alignment horizontal="left" vertical="center" wrapText="1"/>
    </xf>
    <xf numFmtId="0" fontId="5" fillId="5" borderId="0" xfId="1" applyFont="1" applyFill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0" applyFont="1" applyFill="1" applyAlignment="1">
      <alignment wrapText="1"/>
    </xf>
    <xf numFmtId="0" fontId="4" fillId="5" borderId="1" xfId="0" applyFont="1" applyFill="1" applyBorder="1" applyAlignment="1">
      <alignment vertical="center" wrapText="1"/>
    </xf>
    <xf numFmtId="0" fontId="5" fillId="0" borderId="0" xfId="0" applyFont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2" fillId="8" borderId="0" xfId="2" applyFont="1" applyFill="1" applyAlignment="1">
      <alignment vertical="top"/>
    </xf>
    <xf numFmtId="0" fontId="12" fillId="8" borderId="0" xfId="2" applyFont="1" applyFill="1" applyAlignment="1">
      <alignment horizontal="left" vertical="top"/>
    </xf>
    <xf numFmtId="0" fontId="11" fillId="0" borderId="0" xfId="3" applyFont="1" applyAlignment="1">
      <alignment vertical="top"/>
    </xf>
    <xf numFmtId="0" fontId="17" fillId="0" borderId="0" xfId="3"/>
    <xf numFmtId="0" fontId="11" fillId="0" borderId="0" xfId="2" applyFont="1" applyAlignment="1">
      <alignment vertical="top"/>
    </xf>
    <xf numFmtId="0" fontId="11" fillId="0" borderId="0" xfId="2" applyFont="1" applyAlignment="1">
      <alignment horizontal="left" vertical="top"/>
    </xf>
    <xf numFmtId="0" fontId="11" fillId="8" borderId="0" xfId="2" applyFont="1" applyFill="1" applyAlignment="1">
      <alignment horizontal="left" vertical="top"/>
    </xf>
    <xf numFmtId="0" fontId="11" fillId="0" borderId="0" xfId="2" applyFont="1" applyAlignment="1">
      <alignment vertical="top" wrapText="1"/>
    </xf>
    <xf numFmtId="0" fontId="18" fillId="0" borderId="0" xfId="3" applyFont="1" applyAlignment="1">
      <alignment vertical="top"/>
    </xf>
    <xf numFmtId="0" fontId="12" fillId="0" borderId="0" xfId="2" applyFont="1" applyAlignment="1">
      <alignment vertical="top"/>
    </xf>
    <xf numFmtId="0" fontId="17" fillId="0" borderId="0" xfId="2"/>
    <xf numFmtId="0" fontId="6" fillId="5" borderId="2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1" fontId="4" fillId="0" borderId="0" xfId="0" applyNumberFormat="1" applyFont="1" applyFill="1" applyAlignment="1">
      <alignment horizontal="left" vertical="center" wrapText="1"/>
    </xf>
    <xf numFmtId="1" fontId="4" fillId="0" borderId="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vertical="top"/>
    </xf>
    <xf numFmtId="0" fontId="10" fillId="0" borderId="3" xfId="0" applyFont="1" applyBorder="1" applyAlignment="1">
      <alignment vertical="top"/>
    </xf>
  </cellXfs>
  <cellStyles count="4">
    <cellStyle name="Normál" xfId="0" builtinId="0"/>
    <cellStyle name="Normál 2" xfId="1" xr:uid="{00000000-0005-0000-0000-000001000000}"/>
    <cellStyle name="Normál 3" xfId="2" xr:uid="{E35A7F81-36FE-4990-9C79-B975FE57A6CB}"/>
    <cellStyle name="Normál 4" xfId="3" xr:uid="{BF6E6C31-9756-4B10-8020-356EB94565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10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550C1008-D8BA-4FD6-9DB7-A3B55094C0BC}"/>
            </a:ext>
          </a:extLst>
        </xdr:cNvPr>
        <xdr:cNvSpPr>
          <a:spLocks noChangeArrowheads="1"/>
        </xdr:cNvSpPr>
      </xdr:nvSpPr>
      <xdr:spPr bwMode="auto">
        <a:xfrm>
          <a:off x="0" y="361950"/>
          <a:ext cx="11928475" cy="1952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2C8EB9B8-DC1D-4446-91B8-2AAB71147A6E}"/>
            </a:ext>
          </a:extLst>
        </xdr:cNvPr>
        <xdr:cNvSpPr>
          <a:spLocks noChangeArrowheads="1"/>
        </xdr:cNvSpPr>
      </xdr:nvSpPr>
      <xdr:spPr bwMode="auto">
        <a:xfrm>
          <a:off x="0" y="361950"/>
          <a:ext cx="11928475" cy="1952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C642551A-E35D-46B2-90AC-B1E924C52E59}"/>
            </a:ext>
          </a:extLst>
        </xdr:cNvPr>
        <xdr:cNvSpPr>
          <a:spLocks noChangeArrowheads="1"/>
        </xdr:cNvSpPr>
      </xdr:nvSpPr>
      <xdr:spPr bwMode="auto">
        <a:xfrm>
          <a:off x="0" y="361950"/>
          <a:ext cx="14401800" cy="1952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10902E8D-AD71-4AF1-8F30-08619B991AA1}"/>
            </a:ext>
          </a:extLst>
        </xdr:cNvPr>
        <xdr:cNvSpPr>
          <a:spLocks noChangeArrowheads="1"/>
        </xdr:cNvSpPr>
      </xdr:nvSpPr>
      <xdr:spPr bwMode="auto">
        <a:xfrm>
          <a:off x="0" y="361950"/>
          <a:ext cx="14401800" cy="1952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310EAE0C-EA16-446F-9332-F546400CE72B}"/>
            </a:ext>
          </a:extLst>
        </xdr:cNvPr>
        <xdr:cNvSpPr>
          <a:spLocks noChangeArrowheads="1"/>
        </xdr:cNvSpPr>
      </xdr:nvSpPr>
      <xdr:spPr bwMode="auto">
        <a:xfrm>
          <a:off x="0" y="361950"/>
          <a:ext cx="14401800" cy="1952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EA7A8865-EFEC-413D-84DF-19DE56531F06}"/>
            </a:ext>
          </a:extLst>
        </xdr:cNvPr>
        <xdr:cNvSpPr>
          <a:spLocks noChangeArrowheads="1"/>
        </xdr:cNvSpPr>
      </xdr:nvSpPr>
      <xdr:spPr bwMode="auto">
        <a:xfrm>
          <a:off x="0" y="361950"/>
          <a:ext cx="14401800" cy="1952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A5D1991D-4F60-4BE0-ABB4-E68A57339C30}"/>
            </a:ext>
          </a:extLst>
        </xdr:cNvPr>
        <xdr:cNvSpPr>
          <a:spLocks noChangeArrowheads="1"/>
        </xdr:cNvSpPr>
      </xdr:nvSpPr>
      <xdr:spPr bwMode="auto">
        <a:xfrm>
          <a:off x="0" y="361950"/>
          <a:ext cx="14401800" cy="1952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32201FA4-9050-4942-87E5-F5A6F1B13B6F}"/>
            </a:ext>
          </a:extLst>
        </xdr:cNvPr>
        <xdr:cNvSpPr>
          <a:spLocks noChangeArrowheads="1"/>
        </xdr:cNvSpPr>
      </xdr:nvSpPr>
      <xdr:spPr bwMode="auto">
        <a:xfrm>
          <a:off x="0" y="361950"/>
          <a:ext cx="14401800" cy="1952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10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411FF8CD-EA4B-49E3-B6F0-05ECA69F0DE8}"/>
            </a:ext>
          </a:extLst>
        </xdr:cNvPr>
        <xdr:cNvSpPr>
          <a:spLocks noChangeArrowheads="1"/>
        </xdr:cNvSpPr>
      </xdr:nvSpPr>
      <xdr:spPr bwMode="auto">
        <a:xfrm>
          <a:off x="0" y="361950"/>
          <a:ext cx="13858875" cy="1952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10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867F6A2A-242E-4751-8A8B-E6E68E1244B8}"/>
            </a:ext>
          </a:extLst>
        </xdr:cNvPr>
        <xdr:cNvSpPr>
          <a:spLocks noChangeArrowheads="1"/>
        </xdr:cNvSpPr>
      </xdr:nvSpPr>
      <xdr:spPr bwMode="auto">
        <a:xfrm>
          <a:off x="0" y="361950"/>
          <a:ext cx="13858875" cy="1952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5"/>
  <sheetViews>
    <sheetView tabSelected="1" view="pageBreakPreview" zoomScaleNormal="100" zoomScaleSheetLayoutView="100" workbookViewId="0">
      <pane ySplit="10" topLeftCell="A11" activePane="bottomLeft" state="frozen"/>
      <selection pane="bottomLeft" activeCell="G1" sqref="G1:G1048576"/>
    </sheetView>
  </sheetViews>
  <sheetFormatPr defaultColWidth="9.28515625" defaultRowHeight="12" x14ac:dyDescent="0.25"/>
  <cols>
    <col min="1" max="1" width="10.42578125" style="111" customWidth="1"/>
    <col min="2" max="2" width="6.42578125" style="128" customWidth="1"/>
    <col min="3" max="3" width="17.7109375" style="111" customWidth="1"/>
    <col min="4" max="4" width="25.28515625" style="115" customWidth="1"/>
    <col min="5" max="5" width="22.85546875" style="116" customWidth="1"/>
    <col min="6" max="6" width="16.140625" style="111" customWidth="1"/>
    <col min="7" max="7" width="9.5703125" style="112" hidden="1" customWidth="1"/>
    <col min="8" max="8" width="4.28515625" style="112" customWidth="1"/>
    <col min="9" max="9" width="3.7109375" style="112" customWidth="1"/>
    <col min="10" max="10" width="4" style="113" customWidth="1"/>
    <col min="11" max="11" width="5.42578125" style="114" customWidth="1"/>
    <col min="12" max="12" width="5" style="114" customWidth="1"/>
    <col min="13" max="13" width="6.28515625" style="111" customWidth="1"/>
    <col min="14" max="14" width="6.42578125" style="43" customWidth="1"/>
    <col min="15" max="15" width="6" style="43" customWidth="1"/>
    <col min="16" max="16" width="6.28515625" style="43" customWidth="1"/>
    <col min="17" max="17" width="5.7109375" style="43" customWidth="1"/>
    <col min="18" max="19" width="4.7109375" style="43" customWidth="1"/>
    <col min="20" max="20" width="9.28515625" style="43"/>
    <col min="21" max="21" width="16.28515625" style="43" customWidth="1"/>
    <col min="22" max="22" width="25.85546875" style="177" bestFit="1" customWidth="1"/>
    <col min="23" max="39" width="9.28515625" style="127"/>
    <col min="40" max="16384" width="9.28515625" style="43"/>
  </cols>
  <sheetData>
    <row r="1" spans="1:39" s="37" customFormat="1" ht="14.25" customHeight="1" x14ac:dyDescent="0.2">
      <c r="A1" s="69" t="s">
        <v>5</v>
      </c>
      <c r="B1" s="70"/>
      <c r="C1" s="71"/>
      <c r="D1" s="72"/>
      <c r="E1" s="72"/>
      <c r="F1" s="72"/>
      <c r="G1" s="73"/>
      <c r="H1" s="74"/>
      <c r="I1" s="74"/>
      <c r="J1" s="74"/>
      <c r="K1" s="74"/>
      <c r="L1" s="74"/>
      <c r="M1" s="74"/>
      <c r="N1" s="74"/>
      <c r="O1" s="75"/>
      <c r="P1" s="75"/>
      <c r="Q1" s="76"/>
      <c r="R1" s="77"/>
      <c r="S1" s="77"/>
      <c r="T1" s="77"/>
      <c r="V1" s="175"/>
    </row>
    <row r="2" spans="1:39" s="37" customFormat="1" ht="14.25" customHeight="1" x14ac:dyDescent="0.2">
      <c r="A2" s="69" t="s">
        <v>6</v>
      </c>
      <c r="B2" s="70"/>
      <c r="C2" s="71"/>
      <c r="D2" s="72"/>
      <c r="E2" s="72"/>
      <c r="F2" s="72"/>
      <c r="G2" s="73"/>
      <c r="H2" s="74"/>
      <c r="I2" s="74"/>
      <c r="J2" s="74"/>
      <c r="K2" s="74"/>
      <c r="L2" s="74"/>
      <c r="M2" s="74"/>
      <c r="N2" s="74"/>
      <c r="O2" s="75"/>
      <c r="P2" s="75"/>
      <c r="Q2" s="76"/>
      <c r="R2" s="77"/>
      <c r="S2" s="77"/>
      <c r="T2" s="77"/>
      <c r="V2" s="175"/>
    </row>
    <row r="3" spans="1:39" s="37" customFormat="1" ht="14.25" customHeight="1" x14ac:dyDescent="0.2">
      <c r="A3" s="10" t="s">
        <v>7</v>
      </c>
      <c r="B3" s="10"/>
      <c r="C3" s="10" t="s">
        <v>159</v>
      </c>
      <c r="F3" s="10"/>
      <c r="G3" s="78"/>
      <c r="H3" s="78"/>
      <c r="I3" s="78"/>
      <c r="J3" s="78"/>
      <c r="K3" s="78"/>
      <c r="L3" s="78"/>
      <c r="M3" s="78"/>
      <c r="N3" s="78"/>
      <c r="O3" s="79"/>
      <c r="P3" s="79"/>
      <c r="Q3" s="68"/>
      <c r="R3" s="80"/>
      <c r="S3" s="80"/>
      <c r="T3" s="80"/>
      <c r="V3" s="175"/>
    </row>
    <row r="4" spans="1:39" s="37" customFormat="1" ht="14.25" customHeight="1" x14ac:dyDescent="0.2">
      <c r="A4" s="16" t="s">
        <v>8</v>
      </c>
      <c r="B4" s="16"/>
      <c r="C4" s="16" t="s">
        <v>187</v>
      </c>
      <c r="F4" s="16"/>
      <c r="G4" s="16"/>
      <c r="H4" s="16"/>
      <c r="I4" s="75"/>
      <c r="J4" s="75"/>
      <c r="K4" s="75"/>
      <c r="L4" s="75"/>
      <c r="M4" s="75"/>
      <c r="N4" s="75"/>
      <c r="O4" s="75"/>
      <c r="P4" s="75"/>
      <c r="Q4" s="68"/>
      <c r="R4" s="80"/>
      <c r="S4" s="80"/>
      <c r="T4" s="80"/>
      <c r="V4" s="175"/>
    </row>
    <row r="5" spans="1:39" s="37" customFormat="1" ht="14.25" customHeight="1" x14ac:dyDescent="0.2">
      <c r="A5" s="16" t="s">
        <v>9</v>
      </c>
      <c r="B5" s="16"/>
      <c r="C5" s="16" t="s">
        <v>181</v>
      </c>
      <c r="F5" s="16"/>
      <c r="G5" s="16"/>
      <c r="H5" s="16"/>
      <c r="I5" s="75"/>
      <c r="J5" s="75"/>
      <c r="K5" s="75"/>
      <c r="L5" s="75"/>
      <c r="M5" s="75"/>
      <c r="N5" s="75"/>
      <c r="O5" s="75"/>
      <c r="P5" s="75"/>
      <c r="Q5" s="68"/>
      <c r="R5" s="80"/>
      <c r="S5" s="80"/>
      <c r="T5" s="80"/>
      <c r="V5" s="175"/>
    </row>
    <row r="6" spans="1:39" s="37" customFormat="1" ht="37.15" customHeight="1" x14ac:dyDescent="0.2">
      <c r="A6" s="193" t="s">
        <v>10</v>
      </c>
      <c r="B6" s="193"/>
      <c r="C6" s="16" t="s">
        <v>36</v>
      </c>
      <c r="D6" s="81"/>
      <c r="E6" s="129"/>
      <c r="F6" s="16"/>
      <c r="G6" s="16"/>
      <c r="H6" s="16"/>
      <c r="I6" s="75"/>
      <c r="J6" s="75"/>
      <c r="K6" s="75"/>
      <c r="L6" s="75"/>
      <c r="M6" s="75"/>
      <c r="N6" s="75"/>
      <c r="O6" s="75"/>
      <c r="P6" s="75"/>
      <c r="Q6" s="68"/>
      <c r="R6" s="80"/>
      <c r="S6" s="80"/>
      <c r="T6" s="80"/>
      <c r="U6" s="81"/>
      <c r="V6" s="175"/>
    </row>
    <row r="7" spans="1:39" s="37" customFormat="1" ht="14.45" customHeight="1" x14ac:dyDescent="0.2">
      <c r="A7" s="82" t="s">
        <v>11</v>
      </c>
      <c r="B7" s="70"/>
      <c r="C7" s="79" t="s">
        <v>12</v>
      </c>
      <c r="O7" s="81"/>
      <c r="P7" s="81"/>
      <c r="V7" s="175"/>
    </row>
    <row r="8" spans="1:39" s="37" customFormat="1" x14ac:dyDescent="0.2">
      <c r="A8" s="83"/>
      <c r="B8" s="68"/>
      <c r="C8" s="80"/>
      <c r="D8" s="72"/>
      <c r="E8" s="72"/>
      <c r="F8" s="84"/>
      <c r="G8" s="85"/>
      <c r="H8" s="195" t="s">
        <v>13</v>
      </c>
      <c r="I8" s="195"/>
      <c r="J8" s="195"/>
      <c r="K8" s="195"/>
      <c r="L8" s="195"/>
      <c r="M8" s="195"/>
      <c r="N8" s="195"/>
      <c r="O8" s="195"/>
      <c r="P8" s="195"/>
      <c r="Q8" s="68"/>
      <c r="R8" s="86"/>
      <c r="S8" s="86"/>
      <c r="T8" s="86"/>
      <c r="V8" s="175"/>
    </row>
    <row r="9" spans="1:39" s="37" customFormat="1" x14ac:dyDescent="0.2">
      <c r="A9" s="83"/>
      <c r="B9" s="75"/>
      <c r="C9" s="80"/>
      <c r="D9" s="87"/>
      <c r="E9" s="87"/>
      <c r="F9" s="87"/>
      <c r="G9" s="88"/>
      <c r="H9" s="194" t="s">
        <v>14</v>
      </c>
      <c r="I9" s="194"/>
      <c r="J9" s="194"/>
      <c r="K9" s="194" t="s">
        <v>15</v>
      </c>
      <c r="L9" s="194"/>
      <c r="M9" s="194"/>
      <c r="N9" s="194"/>
      <c r="O9" s="194"/>
      <c r="P9" s="194"/>
      <c r="Q9" s="68"/>
      <c r="R9" s="80"/>
      <c r="S9" s="80"/>
      <c r="T9" s="80"/>
      <c r="V9" s="175"/>
    </row>
    <row r="10" spans="1:39" s="36" customFormat="1" ht="36" x14ac:dyDescent="0.25">
      <c r="A10" s="31" t="s">
        <v>16</v>
      </c>
      <c r="B10" s="32" t="s">
        <v>17</v>
      </c>
      <c r="C10" s="31" t="s">
        <v>18</v>
      </c>
      <c r="D10" s="33" t="s">
        <v>19</v>
      </c>
      <c r="E10" s="33" t="s">
        <v>20</v>
      </c>
      <c r="F10" s="33" t="s">
        <v>21</v>
      </c>
      <c r="G10" s="34" t="s">
        <v>22</v>
      </c>
      <c r="H10" s="32" t="s">
        <v>23</v>
      </c>
      <c r="I10" s="32" t="s">
        <v>24</v>
      </c>
      <c r="J10" s="32" t="s">
        <v>25</v>
      </c>
      <c r="K10" s="32" t="s">
        <v>23</v>
      </c>
      <c r="L10" s="32" t="s">
        <v>24</v>
      </c>
      <c r="M10" s="32" t="s">
        <v>25</v>
      </c>
      <c r="N10" s="32" t="s">
        <v>26</v>
      </c>
      <c r="O10" s="35" t="s">
        <v>27</v>
      </c>
      <c r="P10" s="35" t="s">
        <v>28</v>
      </c>
      <c r="Q10" s="32" t="s">
        <v>29</v>
      </c>
      <c r="R10" s="34" t="s">
        <v>30</v>
      </c>
      <c r="S10" s="34" t="s">
        <v>31</v>
      </c>
      <c r="T10" s="34" t="s">
        <v>32</v>
      </c>
      <c r="U10" s="89" t="s">
        <v>33</v>
      </c>
      <c r="V10" s="34" t="s">
        <v>34</v>
      </c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</row>
    <row r="11" spans="1:39" s="12" customFormat="1" ht="24" x14ac:dyDescent="0.25">
      <c r="A11" s="117" t="s">
        <v>220</v>
      </c>
      <c r="B11" s="97">
        <v>1</v>
      </c>
      <c r="C11" s="90" t="s">
        <v>189</v>
      </c>
      <c r="D11" s="91" t="s">
        <v>43</v>
      </c>
      <c r="E11" s="92" t="s">
        <v>149</v>
      </c>
      <c r="F11" s="91" t="s">
        <v>190</v>
      </c>
      <c r="G11" s="91" t="s">
        <v>67</v>
      </c>
      <c r="H11" s="93"/>
      <c r="I11" s="93"/>
      <c r="J11" s="93"/>
      <c r="K11" s="94">
        <v>39</v>
      </c>
      <c r="L11" s="94">
        <v>39</v>
      </c>
      <c r="M11" s="95">
        <v>0</v>
      </c>
      <c r="N11" s="95">
        <v>60</v>
      </c>
      <c r="O11" s="95">
        <v>10</v>
      </c>
      <c r="P11" s="95">
        <v>0</v>
      </c>
      <c r="Q11" s="95">
        <v>7</v>
      </c>
      <c r="R11" s="96" t="s">
        <v>64</v>
      </c>
      <c r="S11" s="96" t="s">
        <v>59</v>
      </c>
      <c r="T11" s="96" t="s">
        <v>37</v>
      </c>
      <c r="U11" s="118"/>
      <c r="V11" s="117" t="s">
        <v>68</v>
      </c>
    </row>
    <row r="12" spans="1:39" s="12" customFormat="1" ht="24" x14ac:dyDescent="0.25">
      <c r="A12" s="117" t="s">
        <v>220</v>
      </c>
      <c r="B12" s="97">
        <v>1</v>
      </c>
      <c r="C12" s="90" t="s">
        <v>191</v>
      </c>
      <c r="D12" s="91" t="s">
        <v>47</v>
      </c>
      <c r="E12" s="92" t="s">
        <v>150</v>
      </c>
      <c r="F12" s="91" t="s">
        <v>57</v>
      </c>
      <c r="G12" s="91" t="s">
        <v>58</v>
      </c>
      <c r="H12" s="93"/>
      <c r="I12" s="93"/>
      <c r="J12" s="93"/>
      <c r="K12" s="94">
        <v>52</v>
      </c>
      <c r="L12" s="94">
        <v>0</v>
      </c>
      <c r="M12" s="95">
        <v>0</v>
      </c>
      <c r="N12" s="95">
        <v>0</v>
      </c>
      <c r="O12" s="95">
        <v>0</v>
      </c>
      <c r="P12" s="95">
        <v>0</v>
      </c>
      <c r="Q12" s="95">
        <v>4</v>
      </c>
      <c r="R12" s="96" t="s">
        <v>222</v>
      </c>
      <c r="S12" s="96" t="s">
        <v>59</v>
      </c>
      <c r="T12" s="96" t="s">
        <v>37</v>
      </c>
      <c r="U12" s="118"/>
      <c r="V12" s="117"/>
    </row>
    <row r="13" spans="1:39" s="12" customFormat="1" ht="24" x14ac:dyDescent="0.25">
      <c r="A13" s="117" t="s">
        <v>220</v>
      </c>
      <c r="B13" s="97">
        <v>1</v>
      </c>
      <c r="C13" s="90" t="s">
        <v>192</v>
      </c>
      <c r="D13" s="91" t="s">
        <v>55</v>
      </c>
      <c r="E13" s="92" t="s">
        <v>56</v>
      </c>
      <c r="F13" s="91" t="s">
        <v>69</v>
      </c>
      <c r="G13" s="91" t="s">
        <v>70</v>
      </c>
      <c r="H13" s="93"/>
      <c r="I13" s="93"/>
      <c r="J13" s="93"/>
      <c r="K13" s="94">
        <v>26</v>
      </c>
      <c r="L13" s="94">
        <v>39</v>
      </c>
      <c r="M13" s="95">
        <v>0</v>
      </c>
      <c r="N13" s="95">
        <v>0</v>
      </c>
      <c r="O13" s="95">
        <v>0</v>
      </c>
      <c r="P13" s="178">
        <v>39</v>
      </c>
      <c r="Q13" s="95">
        <v>5</v>
      </c>
      <c r="R13" s="96" t="s">
        <v>64</v>
      </c>
      <c r="S13" s="96" t="s">
        <v>59</v>
      </c>
      <c r="T13" s="96" t="s">
        <v>37</v>
      </c>
      <c r="U13" s="118"/>
      <c r="V13" s="117" t="s">
        <v>60</v>
      </c>
    </row>
    <row r="14" spans="1:39" s="12" customFormat="1" ht="24" x14ac:dyDescent="0.25">
      <c r="A14" s="117" t="s">
        <v>220</v>
      </c>
      <c r="B14" s="97">
        <v>1</v>
      </c>
      <c r="C14" s="90" t="s">
        <v>193</v>
      </c>
      <c r="D14" s="91" t="s">
        <v>161</v>
      </c>
      <c r="E14" s="92" t="s">
        <v>167</v>
      </c>
      <c r="F14" s="91" t="s">
        <v>65</v>
      </c>
      <c r="G14" s="91" t="s">
        <v>66</v>
      </c>
      <c r="H14" s="93"/>
      <c r="I14" s="93"/>
      <c r="J14" s="93"/>
      <c r="K14" s="94">
        <v>0</v>
      </c>
      <c r="L14" s="94">
        <v>78</v>
      </c>
      <c r="M14" s="95">
        <v>0</v>
      </c>
      <c r="N14" s="95">
        <v>0</v>
      </c>
      <c r="O14" s="95">
        <v>0</v>
      </c>
      <c r="P14" s="95">
        <v>0</v>
      </c>
      <c r="Q14" s="95">
        <v>6</v>
      </c>
      <c r="R14" s="96" t="s">
        <v>222</v>
      </c>
      <c r="S14" s="96" t="s">
        <v>59</v>
      </c>
      <c r="T14" s="96" t="s">
        <v>37</v>
      </c>
      <c r="U14" s="118"/>
      <c r="V14" s="117"/>
    </row>
    <row r="15" spans="1:39" s="12" customFormat="1" ht="24" x14ac:dyDescent="0.25">
      <c r="A15" s="117" t="s">
        <v>220</v>
      </c>
      <c r="B15" s="97">
        <v>1</v>
      </c>
      <c r="C15" s="90" t="s">
        <v>194</v>
      </c>
      <c r="D15" s="91" t="s">
        <v>162</v>
      </c>
      <c r="E15" s="92" t="s">
        <v>168</v>
      </c>
      <c r="F15" s="91" t="s">
        <v>164</v>
      </c>
      <c r="G15" s="91" t="s">
        <v>163</v>
      </c>
      <c r="H15" s="93"/>
      <c r="I15" s="93"/>
      <c r="J15" s="93"/>
      <c r="K15" s="94">
        <v>0</v>
      </c>
      <c r="L15" s="94">
        <v>26</v>
      </c>
      <c r="M15" s="95">
        <v>0</v>
      </c>
      <c r="N15" s="95">
        <v>0</v>
      </c>
      <c r="O15" s="95">
        <v>0</v>
      </c>
      <c r="P15" s="95">
        <v>0</v>
      </c>
      <c r="Q15" s="95">
        <v>2</v>
      </c>
      <c r="R15" s="96" t="s">
        <v>222</v>
      </c>
      <c r="S15" s="96" t="s">
        <v>59</v>
      </c>
      <c r="T15" s="96" t="s">
        <v>37</v>
      </c>
      <c r="U15" s="118"/>
      <c r="V15" s="117" t="s">
        <v>68</v>
      </c>
    </row>
    <row r="16" spans="1:39" s="12" customFormat="1" ht="24" x14ac:dyDescent="0.25">
      <c r="A16" s="117" t="s">
        <v>220</v>
      </c>
      <c r="B16" s="97">
        <v>1</v>
      </c>
      <c r="C16" s="90" t="s">
        <v>195</v>
      </c>
      <c r="D16" s="91" t="s">
        <v>61</v>
      </c>
      <c r="E16" s="92" t="s">
        <v>151</v>
      </c>
      <c r="F16" s="91" t="s">
        <v>62</v>
      </c>
      <c r="G16" s="91" t="s">
        <v>63</v>
      </c>
      <c r="H16" s="93"/>
      <c r="I16" s="93"/>
      <c r="J16" s="93"/>
      <c r="K16" s="94">
        <v>26</v>
      </c>
      <c r="L16" s="94">
        <v>26</v>
      </c>
      <c r="M16" s="95">
        <v>0</v>
      </c>
      <c r="N16" s="95">
        <v>0</v>
      </c>
      <c r="O16" s="95">
        <v>0</v>
      </c>
      <c r="P16" s="95">
        <v>0</v>
      </c>
      <c r="Q16" s="95">
        <v>4</v>
      </c>
      <c r="R16" s="96" t="s">
        <v>64</v>
      </c>
      <c r="S16" s="96" t="s">
        <v>59</v>
      </c>
      <c r="T16" s="96" t="s">
        <v>37</v>
      </c>
      <c r="U16" s="118"/>
      <c r="V16" s="117"/>
    </row>
    <row r="17" spans="1:39" s="12" customFormat="1" ht="24" x14ac:dyDescent="0.25">
      <c r="A17" s="117" t="s">
        <v>220</v>
      </c>
      <c r="B17" s="97">
        <v>1</v>
      </c>
      <c r="C17" s="90"/>
      <c r="D17" s="47" t="s">
        <v>41</v>
      </c>
      <c r="E17" s="47" t="s">
        <v>183</v>
      </c>
      <c r="F17" s="47"/>
      <c r="G17" s="48"/>
      <c r="H17" s="49">
        <v>2</v>
      </c>
      <c r="I17" s="49">
        <v>0</v>
      </c>
      <c r="J17" s="49">
        <v>0</v>
      </c>
      <c r="K17" s="49">
        <v>26</v>
      </c>
      <c r="L17" s="49">
        <v>0</v>
      </c>
      <c r="M17" s="50">
        <v>0</v>
      </c>
      <c r="N17" s="50">
        <v>0</v>
      </c>
      <c r="O17" s="50">
        <v>0</v>
      </c>
      <c r="P17" s="50">
        <v>0</v>
      </c>
      <c r="Q17" s="50">
        <v>2</v>
      </c>
      <c r="R17" s="51" t="s">
        <v>64</v>
      </c>
      <c r="S17" s="51" t="s">
        <v>71</v>
      </c>
      <c r="T17" s="96"/>
      <c r="U17" s="118"/>
      <c r="V17" s="98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</row>
    <row r="18" spans="1:39" s="13" customFormat="1" x14ac:dyDescent="0.25">
      <c r="A18" s="190" t="s">
        <v>38</v>
      </c>
      <c r="B18" s="191"/>
      <c r="C18" s="191"/>
      <c r="D18" s="191"/>
      <c r="E18" s="191"/>
      <c r="F18" s="191"/>
      <c r="G18" s="192"/>
      <c r="H18" s="52">
        <f t="shared" ref="H18:J18" si="0">SUM(H11:H17)</f>
        <v>2</v>
      </c>
      <c r="I18" s="52">
        <f t="shared" si="0"/>
        <v>0</v>
      </c>
      <c r="J18" s="52">
        <f t="shared" si="0"/>
        <v>0</v>
      </c>
      <c r="K18" s="52">
        <f t="shared" ref="K18:Q18" si="1">SUM(K11:K17)</f>
        <v>169</v>
      </c>
      <c r="L18" s="52">
        <f t="shared" si="1"/>
        <v>208</v>
      </c>
      <c r="M18" s="52">
        <f t="shared" si="1"/>
        <v>0</v>
      </c>
      <c r="N18" s="52">
        <f t="shared" si="1"/>
        <v>60</v>
      </c>
      <c r="O18" s="52">
        <f t="shared" si="1"/>
        <v>10</v>
      </c>
      <c r="P18" s="52">
        <f t="shared" si="1"/>
        <v>39</v>
      </c>
      <c r="Q18" s="52">
        <f t="shared" si="1"/>
        <v>30</v>
      </c>
      <c r="R18" s="53"/>
      <c r="S18" s="53"/>
      <c r="T18" s="53"/>
      <c r="U18" s="67"/>
      <c r="V18" s="176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</row>
    <row r="19" spans="1:39" s="12" customFormat="1" ht="36" x14ac:dyDescent="0.25">
      <c r="A19" s="117" t="s">
        <v>220</v>
      </c>
      <c r="B19" s="97">
        <v>2</v>
      </c>
      <c r="C19" s="91" t="s">
        <v>196</v>
      </c>
      <c r="D19" s="91" t="s">
        <v>169</v>
      </c>
      <c r="E19" s="92" t="s">
        <v>145</v>
      </c>
      <c r="F19" s="98" t="s">
        <v>78</v>
      </c>
      <c r="G19" s="91" t="s">
        <v>79</v>
      </c>
      <c r="H19" s="99"/>
      <c r="I19" s="99"/>
      <c r="J19" s="99"/>
      <c r="K19" s="100">
        <v>52</v>
      </c>
      <c r="L19" s="100">
        <v>0</v>
      </c>
      <c r="M19" s="101">
        <v>0</v>
      </c>
      <c r="N19" s="101">
        <v>0</v>
      </c>
      <c r="O19" s="101">
        <v>0</v>
      </c>
      <c r="P19" s="95">
        <v>0</v>
      </c>
      <c r="Q19" s="101">
        <v>4</v>
      </c>
      <c r="R19" s="102" t="s">
        <v>64</v>
      </c>
      <c r="S19" s="103" t="s">
        <v>59</v>
      </c>
      <c r="T19" s="96" t="s">
        <v>37</v>
      </c>
      <c r="U19" s="117"/>
      <c r="V19" s="98"/>
    </row>
    <row r="20" spans="1:39" s="12" customFormat="1" ht="24" x14ac:dyDescent="0.25">
      <c r="A20" s="117" t="s">
        <v>220</v>
      </c>
      <c r="B20" s="97">
        <v>2</v>
      </c>
      <c r="C20" s="91" t="s">
        <v>197</v>
      </c>
      <c r="D20" s="91" t="s">
        <v>83</v>
      </c>
      <c r="E20" s="92" t="s">
        <v>198</v>
      </c>
      <c r="F20" s="98" t="s">
        <v>78</v>
      </c>
      <c r="G20" s="91" t="s">
        <v>79</v>
      </c>
      <c r="H20" s="99">
        <v>0</v>
      </c>
      <c r="I20" s="99"/>
      <c r="J20" s="99"/>
      <c r="K20" s="100">
        <v>0</v>
      </c>
      <c r="L20" s="100">
        <v>26</v>
      </c>
      <c r="M20" s="101">
        <v>0</v>
      </c>
      <c r="N20" s="101">
        <v>0</v>
      </c>
      <c r="O20" s="101">
        <v>0</v>
      </c>
      <c r="P20" s="95">
        <v>0</v>
      </c>
      <c r="Q20" s="101">
        <v>2</v>
      </c>
      <c r="R20" s="96" t="s">
        <v>222</v>
      </c>
      <c r="S20" s="106" t="s">
        <v>59</v>
      </c>
      <c r="T20" s="96" t="s">
        <v>37</v>
      </c>
      <c r="U20" s="117"/>
      <c r="V20" s="98" t="s">
        <v>68</v>
      </c>
    </row>
    <row r="21" spans="1:39" s="12" customFormat="1" ht="24" x14ac:dyDescent="0.25">
      <c r="A21" s="117" t="s">
        <v>220</v>
      </c>
      <c r="B21" s="97">
        <v>2</v>
      </c>
      <c r="C21" s="91" t="s">
        <v>199</v>
      </c>
      <c r="D21" s="91" t="s">
        <v>72</v>
      </c>
      <c r="E21" s="92" t="s">
        <v>153</v>
      </c>
      <c r="F21" s="98" t="s">
        <v>57</v>
      </c>
      <c r="G21" s="91" t="s">
        <v>58</v>
      </c>
      <c r="H21" s="99"/>
      <c r="I21" s="99"/>
      <c r="J21" s="99"/>
      <c r="K21" s="100">
        <v>26</v>
      </c>
      <c r="L21" s="100">
        <v>39</v>
      </c>
      <c r="M21" s="101">
        <v>0</v>
      </c>
      <c r="N21" s="101">
        <v>0</v>
      </c>
      <c r="O21" s="101">
        <v>0</v>
      </c>
      <c r="P21" s="95">
        <v>39</v>
      </c>
      <c r="Q21" s="101">
        <v>5</v>
      </c>
      <c r="R21" s="102" t="s">
        <v>64</v>
      </c>
      <c r="S21" s="103" t="s">
        <v>59</v>
      </c>
      <c r="T21" s="96" t="s">
        <v>37</v>
      </c>
      <c r="U21" s="117" t="s">
        <v>73</v>
      </c>
      <c r="V21" s="98" t="s">
        <v>60</v>
      </c>
    </row>
    <row r="22" spans="1:39" s="12" customFormat="1" ht="48" x14ac:dyDescent="0.25">
      <c r="A22" s="117" t="s">
        <v>220</v>
      </c>
      <c r="B22" s="97">
        <v>2</v>
      </c>
      <c r="C22" s="91" t="s">
        <v>200</v>
      </c>
      <c r="D22" s="91" t="s">
        <v>165</v>
      </c>
      <c r="E22" s="92" t="s">
        <v>170</v>
      </c>
      <c r="F22" s="98" t="s">
        <v>65</v>
      </c>
      <c r="G22" s="91" t="s">
        <v>66</v>
      </c>
      <c r="H22" s="99">
        <v>0</v>
      </c>
      <c r="I22" s="99"/>
      <c r="J22" s="99"/>
      <c r="K22" s="100">
        <v>0</v>
      </c>
      <c r="L22" s="100">
        <v>52</v>
      </c>
      <c r="M22" s="101">
        <v>0</v>
      </c>
      <c r="N22" s="101">
        <v>0</v>
      </c>
      <c r="O22" s="101">
        <v>0</v>
      </c>
      <c r="P22" s="95">
        <v>0</v>
      </c>
      <c r="Q22" s="101">
        <v>4</v>
      </c>
      <c r="R22" s="96" t="s">
        <v>222</v>
      </c>
      <c r="S22" s="103" t="s">
        <v>59</v>
      </c>
      <c r="T22" s="96" t="s">
        <v>37</v>
      </c>
      <c r="U22" s="117" t="s">
        <v>171</v>
      </c>
      <c r="V22" s="98"/>
    </row>
    <row r="23" spans="1:39" s="12" customFormat="1" ht="24" x14ac:dyDescent="0.25">
      <c r="A23" s="117" t="s">
        <v>220</v>
      </c>
      <c r="B23" s="97">
        <v>2</v>
      </c>
      <c r="C23" s="91" t="s">
        <v>201</v>
      </c>
      <c r="D23" s="91" t="s">
        <v>40</v>
      </c>
      <c r="E23" s="92" t="s">
        <v>166</v>
      </c>
      <c r="F23" s="98" t="s">
        <v>202</v>
      </c>
      <c r="G23" s="91" t="s">
        <v>82</v>
      </c>
      <c r="H23" s="99"/>
      <c r="I23" s="99"/>
      <c r="J23" s="99"/>
      <c r="K23" s="100">
        <v>26</v>
      </c>
      <c r="L23" s="100">
        <v>0</v>
      </c>
      <c r="M23" s="101">
        <v>0</v>
      </c>
      <c r="N23" s="101">
        <v>0</v>
      </c>
      <c r="O23" s="101">
        <v>0</v>
      </c>
      <c r="P23" s="95">
        <v>0</v>
      </c>
      <c r="Q23" s="101">
        <v>2</v>
      </c>
      <c r="R23" s="102" t="s">
        <v>64</v>
      </c>
      <c r="S23" s="103" t="s">
        <v>59</v>
      </c>
      <c r="T23" s="96" t="s">
        <v>37</v>
      </c>
      <c r="U23" s="117"/>
      <c r="V23" s="98"/>
    </row>
    <row r="24" spans="1:39" s="12" customFormat="1" ht="36" x14ac:dyDescent="0.25">
      <c r="A24" s="117" t="s">
        <v>220</v>
      </c>
      <c r="B24" s="97">
        <v>2</v>
      </c>
      <c r="C24" s="91" t="s">
        <v>203</v>
      </c>
      <c r="D24" s="91" t="s">
        <v>74</v>
      </c>
      <c r="E24" s="92" t="s">
        <v>154</v>
      </c>
      <c r="F24" s="98" t="s">
        <v>62</v>
      </c>
      <c r="G24" s="91" t="s">
        <v>63</v>
      </c>
      <c r="H24" s="99"/>
      <c r="I24" s="99"/>
      <c r="J24" s="99"/>
      <c r="K24" s="100">
        <v>13</v>
      </c>
      <c r="L24" s="100">
        <v>13</v>
      </c>
      <c r="M24" s="101">
        <v>0</v>
      </c>
      <c r="N24" s="101">
        <v>0</v>
      </c>
      <c r="O24" s="101">
        <v>0</v>
      </c>
      <c r="P24" s="95">
        <v>0</v>
      </c>
      <c r="Q24" s="101">
        <v>2</v>
      </c>
      <c r="R24" s="102" t="s">
        <v>64</v>
      </c>
      <c r="S24" s="103" t="s">
        <v>59</v>
      </c>
      <c r="T24" s="96" t="s">
        <v>37</v>
      </c>
      <c r="U24" s="117" t="s">
        <v>75</v>
      </c>
      <c r="V24" s="98"/>
    </row>
    <row r="25" spans="1:39" s="12" customFormat="1" ht="24" x14ac:dyDescent="0.25">
      <c r="A25" s="117" t="s">
        <v>220</v>
      </c>
      <c r="B25" s="97">
        <v>2</v>
      </c>
      <c r="C25" s="91" t="s">
        <v>204</v>
      </c>
      <c r="D25" s="91" t="s">
        <v>42</v>
      </c>
      <c r="E25" s="92" t="s">
        <v>205</v>
      </c>
      <c r="F25" s="98" t="s">
        <v>76</v>
      </c>
      <c r="G25" s="91" t="s">
        <v>77</v>
      </c>
      <c r="H25" s="99"/>
      <c r="I25" s="99"/>
      <c r="J25" s="99"/>
      <c r="K25" s="100">
        <v>26</v>
      </c>
      <c r="L25" s="100">
        <v>65</v>
      </c>
      <c r="M25" s="101">
        <v>0</v>
      </c>
      <c r="N25" s="101">
        <v>60</v>
      </c>
      <c r="O25" s="101">
        <v>10</v>
      </c>
      <c r="P25" s="95">
        <v>0</v>
      </c>
      <c r="Q25" s="101">
        <v>6</v>
      </c>
      <c r="R25" s="103" t="s">
        <v>64</v>
      </c>
      <c r="S25" s="103" t="s">
        <v>59</v>
      </c>
      <c r="T25" s="96" t="s">
        <v>37</v>
      </c>
      <c r="U25" s="117"/>
      <c r="V25" s="98" t="s">
        <v>68</v>
      </c>
    </row>
    <row r="26" spans="1:39" s="12" customFormat="1" ht="24" x14ac:dyDescent="0.25">
      <c r="A26" s="117" t="s">
        <v>220</v>
      </c>
      <c r="B26" s="97">
        <v>2</v>
      </c>
      <c r="C26" s="91" t="s">
        <v>206</v>
      </c>
      <c r="D26" s="91" t="s">
        <v>80</v>
      </c>
      <c r="E26" s="92" t="s">
        <v>155</v>
      </c>
      <c r="F26" s="98" t="s">
        <v>158</v>
      </c>
      <c r="G26" s="91" t="s">
        <v>81</v>
      </c>
      <c r="H26" s="99"/>
      <c r="I26" s="99"/>
      <c r="J26" s="99"/>
      <c r="K26" s="100">
        <v>13</v>
      </c>
      <c r="L26" s="100">
        <v>13</v>
      </c>
      <c r="M26" s="101">
        <v>0</v>
      </c>
      <c r="N26" s="101">
        <v>0</v>
      </c>
      <c r="O26" s="101">
        <v>0</v>
      </c>
      <c r="P26" s="95">
        <v>0</v>
      </c>
      <c r="Q26" s="101">
        <v>3</v>
      </c>
      <c r="R26" s="105" t="s">
        <v>64</v>
      </c>
      <c r="S26" s="106" t="s">
        <v>59</v>
      </c>
      <c r="T26" s="96" t="s">
        <v>37</v>
      </c>
      <c r="U26" s="117"/>
      <c r="V26" s="98"/>
    </row>
    <row r="27" spans="1:39" s="122" customFormat="1" ht="24" x14ac:dyDescent="0.25">
      <c r="A27" s="117" t="s">
        <v>220</v>
      </c>
      <c r="B27" s="121">
        <v>2</v>
      </c>
      <c r="C27" s="47"/>
      <c r="D27" s="47" t="s">
        <v>41</v>
      </c>
      <c r="E27" s="47" t="s">
        <v>184</v>
      </c>
      <c r="F27" s="47"/>
      <c r="G27" s="48"/>
      <c r="H27" s="49">
        <v>2</v>
      </c>
      <c r="I27" s="49">
        <v>0</v>
      </c>
      <c r="J27" s="49">
        <v>0</v>
      </c>
      <c r="K27" s="49">
        <v>26</v>
      </c>
      <c r="L27" s="49">
        <v>0</v>
      </c>
      <c r="M27" s="101">
        <v>0</v>
      </c>
      <c r="N27" s="101">
        <v>0</v>
      </c>
      <c r="O27" s="101">
        <v>0</v>
      </c>
      <c r="P27" s="95">
        <v>0</v>
      </c>
      <c r="Q27" s="50">
        <v>2</v>
      </c>
      <c r="R27" s="51" t="s">
        <v>64</v>
      </c>
      <c r="S27" s="51" t="s">
        <v>71</v>
      </c>
      <c r="T27" s="106"/>
      <c r="U27" s="120"/>
      <c r="V27" s="104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</row>
    <row r="28" spans="1:39" s="13" customFormat="1" x14ac:dyDescent="0.25">
      <c r="A28" s="190" t="s">
        <v>38</v>
      </c>
      <c r="B28" s="191"/>
      <c r="C28" s="191"/>
      <c r="D28" s="191"/>
      <c r="E28" s="191"/>
      <c r="F28" s="191"/>
      <c r="G28" s="192"/>
      <c r="H28" s="52">
        <f t="shared" ref="H28:Q28" si="2">SUM(H19:H27)</f>
        <v>2</v>
      </c>
      <c r="I28" s="52">
        <f t="shared" si="2"/>
        <v>0</v>
      </c>
      <c r="J28" s="52">
        <f t="shared" si="2"/>
        <v>0</v>
      </c>
      <c r="K28" s="52">
        <f t="shared" si="2"/>
        <v>182</v>
      </c>
      <c r="L28" s="52">
        <f t="shared" si="2"/>
        <v>208</v>
      </c>
      <c r="M28" s="52">
        <f t="shared" si="2"/>
        <v>0</v>
      </c>
      <c r="N28" s="52">
        <f t="shared" si="2"/>
        <v>60</v>
      </c>
      <c r="O28" s="52">
        <f t="shared" si="2"/>
        <v>10</v>
      </c>
      <c r="P28" s="52">
        <f t="shared" si="2"/>
        <v>39</v>
      </c>
      <c r="Q28" s="52">
        <f t="shared" si="2"/>
        <v>30</v>
      </c>
      <c r="R28" s="53"/>
      <c r="S28" s="53"/>
      <c r="T28" s="53"/>
      <c r="U28" s="67"/>
      <c r="V28" s="176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</row>
    <row r="29" spans="1:39" s="13" customFormat="1" ht="24" x14ac:dyDescent="0.25">
      <c r="A29" s="117" t="s">
        <v>220</v>
      </c>
      <c r="B29" s="95">
        <v>3</v>
      </c>
      <c r="C29" s="90" t="s">
        <v>207</v>
      </c>
      <c r="D29" s="91" t="s">
        <v>90</v>
      </c>
      <c r="E29" s="92" t="s">
        <v>208</v>
      </c>
      <c r="F29" s="91" t="s">
        <v>69</v>
      </c>
      <c r="G29" s="91" t="s">
        <v>70</v>
      </c>
      <c r="H29" s="93"/>
      <c r="I29" s="93"/>
      <c r="J29" s="107"/>
      <c r="K29" s="94">
        <v>0</v>
      </c>
      <c r="L29" s="94">
        <v>52</v>
      </c>
      <c r="M29" s="95">
        <v>0</v>
      </c>
      <c r="N29" s="95">
        <v>0</v>
      </c>
      <c r="O29" s="95">
        <v>0</v>
      </c>
      <c r="P29" s="95">
        <v>13</v>
      </c>
      <c r="Q29" s="95">
        <v>10</v>
      </c>
      <c r="R29" s="96" t="s">
        <v>222</v>
      </c>
      <c r="S29" s="96" t="s">
        <v>59</v>
      </c>
      <c r="T29" s="96" t="s">
        <v>37</v>
      </c>
      <c r="U29" s="91"/>
      <c r="V29" s="91" t="s">
        <v>68</v>
      </c>
    </row>
    <row r="30" spans="1:39" s="13" customFormat="1" ht="24" x14ac:dyDescent="0.25">
      <c r="A30" s="117" t="s">
        <v>220</v>
      </c>
      <c r="B30" s="95">
        <v>3</v>
      </c>
      <c r="C30" s="90" t="s">
        <v>209</v>
      </c>
      <c r="D30" s="91" t="s">
        <v>84</v>
      </c>
      <c r="E30" s="92" t="s">
        <v>156</v>
      </c>
      <c r="F30" s="91" t="s">
        <v>78</v>
      </c>
      <c r="G30" s="91" t="s">
        <v>79</v>
      </c>
      <c r="H30" s="93"/>
      <c r="I30" s="93"/>
      <c r="J30" s="107"/>
      <c r="K30" s="94">
        <v>0</v>
      </c>
      <c r="L30" s="94">
        <v>78</v>
      </c>
      <c r="M30" s="95">
        <v>0</v>
      </c>
      <c r="N30" s="95">
        <v>60</v>
      </c>
      <c r="O30" s="95">
        <v>10</v>
      </c>
      <c r="P30" s="178">
        <v>78</v>
      </c>
      <c r="Q30" s="95">
        <v>5</v>
      </c>
      <c r="R30" s="96" t="s">
        <v>222</v>
      </c>
      <c r="S30" s="96" t="s">
        <v>59</v>
      </c>
      <c r="T30" s="96" t="s">
        <v>37</v>
      </c>
      <c r="U30" s="91" t="s">
        <v>85</v>
      </c>
      <c r="V30" s="91" t="s">
        <v>60</v>
      </c>
    </row>
    <row r="31" spans="1:39" s="13" customFormat="1" ht="48" x14ac:dyDescent="0.25">
      <c r="A31" s="117" t="s">
        <v>220</v>
      </c>
      <c r="B31" s="95">
        <v>3</v>
      </c>
      <c r="C31" s="90" t="s">
        <v>210</v>
      </c>
      <c r="D31" s="91" t="s">
        <v>172</v>
      </c>
      <c r="E31" s="92" t="s">
        <v>173</v>
      </c>
      <c r="F31" s="91" t="s">
        <v>65</v>
      </c>
      <c r="G31" s="91" t="s">
        <v>66</v>
      </c>
      <c r="H31" s="93"/>
      <c r="I31" s="93"/>
      <c r="J31" s="107"/>
      <c r="K31" s="94">
        <v>0</v>
      </c>
      <c r="L31" s="94">
        <v>52</v>
      </c>
      <c r="M31" s="95">
        <v>0</v>
      </c>
      <c r="N31" s="95">
        <v>0</v>
      </c>
      <c r="O31" s="95">
        <v>0</v>
      </c>
      <c r="P31" s="95">
        <v>0</v>
      </c>
      <c r="Q31" s="95">
        <v>3</v>
      </c>
      <c r="R31" s="96" t="s">
        <v>222</v>
      </c>
      <c r="S31" s="96" t="s">
        <v>59</v>
      </c>
      <c r="T31" s="96" t="s">
        <v>37</v>
      </c>
      <c r="U31" s="91" t="s">
        <v>174</v>
      </c>
      <c r="V31" s="91"/>
    </row>
    <row r="32" spans="1:39" s="13" customFormat="1" ht="24" x14ac:dyDescent="0.25">
      <c r="A32" s="117" t="s">
        <v>220</v>
      </c>
      <c r="B32" s="95">
        <v>3</v>
      </c>
      <c r="C32" s="90" t="s">
        <v>211</v>
      </c>
      <c r="D32" s="91" t="s">
        <v>44</v>
      </c>
      <c r="E32" s="92" t="s">
        <v>87</v>
      </c>
      <c r="F32" s="91" t="s">
        <v>88</v>
      </c>
      <c r="G32" s="91" t="s">
        <v>89</v>
      </c>
      <c r="H32" s="93"/>
      <c r="I32" s="93"/>
      <c r="J32" s="107"/>
      <c r="K32" s="94">
        <v>52</v>
      </c>
      <c r="L32" s="94">
        <v>52</v>
      </c>
      <c r="M32" s="95">
        <v>0</v>
      </c>
      <c r="N32" s="95">
        <v>0</v>
      </c>
      <c r="O32" s="95">
        <v>0</v>
      </c>
      <c r="P32" s="95">
        <v>0</v>
      </c>
      <c r="Q32" s="95">
        <v>7</v>
      </c>
      <c r="R32" s="96" t="s">
        <v>64</v>
      </c>
      <c r="S32" s="96" t="s">
        <v>59</v>
      </c>
      <c r="T32" s="96" t="s">
        <v>37</v>
      </c>
      <c r="U32" s="91"/>
      <c r="V32" s="91" t="s">
        <v>68</v>
      </c>
    </row>
    <row r="33" spans="1:39" s="13" customFormat="1" ht="24" x14ac:dyDescent="0.25">
      <c r="A33" s="117" t="s">
        <v>220</v>
      </c>
      <c r="B33" s="95">
        <v>3</v>
      </c>
      <c r="C33" s="90" t="s">
        <v>212</v>
      </c>
      <c r="D33" s="91" t="s">
        <v>45</v>
      </c>
      <c r="E33" s="92" t="s">
        <v>213</v>
      </c>
      <c r="F33" s="91" t="s">
        <v>158</v>
      </c>
      <c r="G33" s="91" t="s">
        <v>81</v>
      </c>
      <c r="H33" s="93"/>
      <c r="I33" s="93"/>
      <c r="J33" s="107"/>
      <c r="K33" s="94">
        <v>26</v>
      </c>
      <c r="L33" s="94">
        <v>0</v>
      </c>
      <c r="M33" s="95">
        <v>0</v>
      </c>
      <c r="N33" s="95">
        <v>0</v>
      </c>
      <c r="O33" s="95">
        <v>0</v>
      </c>
      <c r="P33" s="95">
        <v>0</v>
      </c>
      <c r="Q33" s="95">
        <v>2</v>
      </c>
      <c r="R33" s="96" t="s">
        <v>64</v>
      </c>
      <c r="S33" s="96" t="s">
        <v>59</v>
      </c>
      <c r="T33" s="96" t="s">
        <v>37</v>
      </c>
      <c r="U33" s="91"/>
      <c r="V33" s="91"/>
    </row>
    <row r="34" spans="1:39" s="13" customFormat="1" ht="36" x14ac:dyDescent="0.25">
      <c r="A34" s="117" t="s">
        <v>220</v>
      </c>
      <c r="B34" s="95">
        <v>3</v>
      </c>
      <c r="C34" s="90" t="s">
        <v>214</v>
      </c>
      <c r="D34" s="91" t="s">
        <v>144</v>
      </c>
      <c r="E34" s="92" t="s">
        <v>157</v>
      </c>
      <c r="F34" s="91" t="s">
        <v>62</v>
      </c>
      <c r="G34" s="91" t="s">
        <v>63</v>
      </c>
      <c r="H34" s="93"/>
      <c r="I34" s="93"/>
      <c r="J34" s="107"/>
      <c r="K34" s="94">
        <v>13</v>
      </c>
      <c r="L34" s="94">
        <v>26</v>
      </c>
      <c r="M34" s="95">
        <v>0</v>
      </c>
      <c r="N34" s="95">
        <v>0</v>
      </c>
      <c r="O34" s="95">
        <v>0</v>
      </c>
      <c r="P34" s="95">
        <v>0</v>
      </c>
      <c r="Q34" s="95">
        <v>3</v>
      </c>
      <c r="R34" s="96" t="s">
        <v>223</v>
      </c>
      <c r="S34" s="96" t="s">
        <v>59</v>
      </c>
      <c r="T34" s="96" t="s">
        <v>37</v>
      </c>
      <c r="U34" s="91" t="s">
        <v>86</v>
      </c>
      <c r="V34" s="91"/>
    </row>
    <row r="35" spans="1:39" s="13" customFormat="1" x14ac:dyDescent="0.25">
      <c r="A35" s="190" t="s">
        <v>38</v>
      </c>
      <c r="B35" s="191"/>
      <c r="C35" s="191"/>
      <c r="D35" s="191"/>
      <c r="E35" s="191"/>
      <c r="F35" s="191"/>
      <c r="G35" s="192"/>
      <c r="H35" s="54">
        <f t="shared" ref="H35:J35" si="3">SUM(H29:H34)</f>
        <v>0</v>
      </c>
      <c r="I35" s="54">
        <f t="shared" si="3"/>
        <v>0</v>
      </c>
      <c r="J35" s="54">
        <f t="shared" si="3"/>
        <v>0</v>
      </c>
      <c r="K35" s="54">
        <f>SUM(K29:K34)</f>
        <v>91</v>
      </c>
      <c r="L35" s="54">
        <f t="shared" ref="L35:Q35" si="4">SUM(L29:L34)</f>
        <v>260</v>
      </c>
      <c r="M35" s="54">
        <f t="shared" si="4"/>
        <v>0</v>
      </c>
      <c r="N35" s="54">
        <f t="shared" si="4"/>
        <v>60</v>
      </c>
      <c r="O35" s="54">
        <f t="shared" si="4"/>
        <v>10</v>
      </c>
      <c r="P35" s="54">
        <f t="shared" si="4"/>
        <v>91</v>
      </c>
      <c r="Q35" s="54">
        <f t="shared" si="4"/>
        <v>30</v>
      </c>
      <c r="R35" s="53"/>
      <c r="S35" s="53"/>
      <c r="T35" s="53"/>
      <c r="U35" s="67"/>
      <c r="V35" s="176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</row>
    <row r="36" spans="1:39" s="124" customFormat="1" ht="24" x14ac:dyDescent="0.25">
      <c r="A36" s="117" t="s">
        <v>220</v>
      </c>
      <c r="B36" s="97">
        <v>4</v>
      </c>
      <c r="C36" s="90" t="s">
        <v>215</v>
      </c>
      <c r="D36" s="91" t="s">
        <v>91</v>
      </c>
      <c r="E36" s="92" t="s">
        <v>216</v>
      </c>
      <c r="F36" s="91" t="s">
        <v>69</v>
      </c>
      <c r="G36" s="91" t="s">
        <v>70</v>
      </c>
      <c r="H36" s="93"/>
      <c r="I36" s="93"/>
      <c r="J36" s="93"/>
      <c r="K36" s="94">
        <v>26</v>
      </c>
      <c r="L36" s="94">
        <v>169</v>
      </c>
      <c r="M36" s="95">
        <v>0</v>
      </c>
      <c r="N36" s="95">
        <v>60</v>
      </c>
      <c r="O36" s="95">
        <v>10</v>
      </c>
      <c r="P36" s="95">
        <v>13</v>
      </c>
      <c r="Q36" s="95">
        <v>20</v>
      </c>
      <c r="R36" s="96" t="s">
        <v>222</v>
      </c>
      <c r="S36" s="106" t="s">
        <v>59</v>
      </c>
      <c r="T36" s="96" t="s">
        <v>37</v>
      </c>
      <c r="U36" s="118" t="s">
        <v>92</v>
      </c>
      <c r="V36" s="98" t="s">
        <v>68</v>
      </c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s="124" customFormat="1" ht="18" customHeight="1" x14ac:dyDescent="0.25">
      <c r="A37" s="117" t="s">
        <v>220</v>
      </c>
      <c r="B37" s="97">
        <v>4</v>
      </c>
      <c r="C37" s="90" t="s">
        <v>217</v>
      </c>
      <c r="D37" s="91" t="s">
        <v>46</v>
      </c>
      <c r="E37" s="92" t="s">
        <v>146</v>
      </c>
      <c r="F37" s="91" t="s">
        <v>57</v>
      </c>
      <c r="G37" s="91" t="s">
        <v>58</v>
      </c>
      <c r="H37" s="93"/>
      <c r="I37" s="93"/>
      <c r="J37" s="93"/>
      <c r="K37" s="94">
        <v>0</v>
      </c>
      <c r="L37" s="94">
        <v>160</v>
      </c>
      <c r="M37" s="95">
        <v>0</v>
      </c>
      <c r="N37" s="95">
        <v>0</v>
      </c>
      <c r="O37" s="95">
        <v>0</v>
      </c>
      <c r="P37" s="95">
        <v>0</v>
      </c>
      <c r="Q37" s="95">
        <v>5</v>
      </c>
      <c r="R37" s="96" t="s">
        <v>222</v>
      </c>
      <c r="S37" s="106" t="s">
        <v>59</v>
      </c>
      <c r="T37" s="96" t="s">
        <v>37</v>
      </c>
      <c r="U37" s="118"/>
      <c r="V37" s="98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s="124" customFormat="1" ht="18" customHeight="1" x14ac:dyDescent="0.25">
      <c r="A38" s="117" t="s">
        <v>220</v>
      </c>
      <c r="B38" s="97">
        <v>4</v>
      </c>
      <c r="C38" s="90" t="s">
        <v>218</v>
      </c>
      <c r="D38" s="91" t="s">
        <v>93</v>
      </c>
      <c r="E38" s="92" t="s">
        <v>94</v>
      </c>
      <c r="F38" s="91" t="s">
        <v>95</v>
      </c>
      <c r="G38" s="91" t="s">
        <v>96</v>
      </c>
      <c r="H38" s="93"/>
      <c r="I38" s="93"/>
      <c r="J38" s="93"/>
      <c r="K38" s="94">
        <v>26</v>
      </c>
      <c r="L38" s="94">
        <v>26</v>
      </c>
      <c r="M38" s="95">
        <v>0</v>
      </c>
      <c r="N38" s="95">
        <v>0</v>
      </c>
      <c r="O38" s="95">
        <v>0</v>
      </c>
      <c r="P38" s="95">
        <v>0</v>
      </c>
      <c r="Q38" s="95">
        <v>3</v>
      </c>
      <c r="R38" s="51" t="s">
        <v>64</v>
      </c>
      <c r="S38" s="51" t="s">
        <v>59</v>
      </c>
      <c r="T38" s="96" t="s">
        <v>37</v>
      </c>
      <c r="U38" s="118"/>
      <c r="V38" s="98" t="s">
        <v>60</v>
      </c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s="122" customFormat="1" ht="23.25" customHeight="1" x14ac:dyDescent="0.25">
      <c r="A39" s="117" t="s">
        <v>220</v>
      </c>
      <c r="B39" s="121">
        <v>4</v>
      </c>
      <c r="C39" s="47"/>
      <c r="D39" s="47" t="s">
        <v>41</v>
      </c>
      <c r="E39" s="47" t="s">
        <v>184</v>
      </c>
      <c r="F39" s="47"/>
      <c r="G39" s="48"/>
      <c r="H39" s="49">
        <v>2</v>
      </c>
      <c r="I39" s="49">
        <v>0</v>
      </c>
      <c r="J39" s="49">
        <v>0</v>
      </c>
      <c r="K39" s="49">
        <v>26</v>
      </c>
      <c r="L39" s="49">
        <v>0</v>
      </c>
      <c r="M39" s="50">
        <v>0</v>
      </c>
      <c r="N39" s="95">
        <v>0</v>
      </c>
      <c r="O39" s="95">
        <v>0</v>
      </c>
      <c r="P39" s="50">
        <v>0</v>
      </c>
      <c r="Q39" s="50">
        <v>2</v>
      </c>
      <c r="R39" s="51" t="s">
        <v>64</v>
      </c>
      <c r="S39" s="51" t="s">
        <v>71</v>
      </c>
      <c r="T39" s="106" t="s">
        <v>219</v>
      </c>
      <c r="U39" s="120"/>
      <c r="V39" s="104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</row>
    <row r="40" spans="1:39" s="13" customFormat="1" x14ac:dyDescent="0.25">
      <c r="A40" s="190" t="s">
        <v>38</v>
      </c>
      <c r="B40" s="191"/>
      <c r="C40" s="191"/>
      <c r="D40" s="191"/>
      <c r="E40" s="191"/>
      <c r="F40" s="191"/>
      <c r="G40" s="192"/>
      <c r="H40" s="52">
        <f t="shared" ref="H40:J40" si="5">SUM(H36:H39)</f>
        <v>2</v>
      </c>
      <c r="I40" s="52">
        <f t="shared" si="5"/>
        <v>0</v>
      </c>
      <c r="J40" s="52">
        <f t="shared" si="5"/>
        <v>0</v>
      </c>
      <c r="K40" s="52">
        <f>SUM(K36:K39)</f>
        <v>78</v>
      </c>
      <c r="L40" s="52">
        <f t="shared" ref="L40:Q40" si="6">SUM(L36:L39)</f>
        <v>355</v>
      </c>
      <c r="M40" s="52">
        <f t="shared" si="6"/>
        <v>0</v>
      </c>
      <c r="N40" s="52">
        <f t="shared" si="6"/>
        <v>60</v>
      </c>
      <c r="O40" s="52">
        <f t="shared" si="6"/>
        <v>10</v>
      </c>
      <c r="P40" s="52">
        <f t="shared" si="6"/>
        <v>13</v>
      </c>
      <c r="Q40" s="52">
        <f t="shared" si="6"/>
        <v>30</v>
      </c>
      <c r="R40" s="53"/>
      <c r="S40" s="53"/>
      <c r="T40" s="53"/>
      <c r="U40" s="67"/>
      <c r="V40" s="176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</row>
    <row r="41" spans="1:39" s="13" customFormat="1" x14ac:dyDescent="0.25">
      <c r="A41" s="198" t="s">
        <v>35</v>
      </c>
      <c r="B41" s="199"/>
      <c r="C41" s="199"/>
      <c r="D41" s="199"/>
      <c r="E41" s="199"/>
      <c r="F41" s="199"/>
      <c r="G41" s="199"/>
      <c r="H41" s="39"/>
      <c r="I41" s="39"/>
      <c r="J41" s="39"/>
      <c r="K41" s="39">
        <f t="shared" ref="K41:Q41" si="7">K40+K35+K28+K18</f>
        <v>520</v>
      </c>
      <c r="L41" s="39">
        <f t="shared" si="7"/>
        <v>1031</v>
      </c>
      <c r="M41" s="39">
        <f t="shared" si="7"/>
        <v>0</v>
      </c>
      <c r="N41" s="39">
        <f t="shared" si="7"/>
        <v>240</v>
      </c>
      <c r="O41" s="39">
        <f t="shared" si="7"/>
        <v>40</v>
      </c>
      <c r="P41" s="39">
        <f t="shared" si="7"/>
        <v>182</v>
      </c>
      <c r="Q41" s="39">
        <f t="shared" si="7"/>
        <v>120</v>
      </c>
      <c r="R41" s="40"/>
      <c r="S41" s="40"/>
      <c r="T41" s="40"/>
      <c r="U41" s="67"/>
      <c r="V41" s="176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</row>
    <row r="42" spans="1:39" s="63" customFormat="1" x14ac:dyDescent="0.25">
      <c r="A42" s="60"/>
      <c r="B42" s="60"/>
      <c r="C42" s="60"/>
      <c r="D42" s="60"/>
      <c r="E42" s="60"/>
      <c r="F42" s="60"/>
      <c r="G42" s="60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2"/>
      <c r="V42" s="62"/>
    </row>
    <row r="43" spans="1:39" s="64" customFormat="1" x14ac:dyDescent="0.25">
      <c r="A43" s="196" t="s">
        <v>180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</row>
    <row r="44" spans="1:39" s="13" customFormat="1" x14ac:dyDescent="0.25">
      <c r="A44" s="197" t="s">
        <v>176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</row>
    <row r="45" spans="1:39" x14ac:dyDescent="0.25">
      <c r="A45" s="125"/>
      <c r="B45" s="126"/>
      <c r="C45" s="108"/>
      <c r="D45" s="109"/>
      <c r="E45" s="110"/>
    </row>
  </sheetData>
  <sheetProtection algorithmName="SHA-512" hashValue="cf9NIoBuzE6u2lgV923BB1KpG4HIt/Em5yLL/eU7DHZdMFuZ5wBrS1wf4ZTXeWkuYAQbB4Ec1trlWR2a27qaGQ==" saltValue="W7oMZUHw4JbYu7HGzPSvqQ==" spinCount="100000" sheet="1" objects="1" scenarios="1" selectLockedCells="1" selectUnlockedCells="1"/>
  <sortState xmlns:xlrd2="http://schemas.microsoft.com/office/spreadsheetml/2017/richdata2" ref="A36:AM38">
    <sortCondition ref="D36:D38"/>
  </sortState>
  <mergeCells count="11">
    <mergeCell ref="A43:V43"/>
    <mergeCell ref="A44:V44"/>
    <mergeCell ref="A35:G35"/>
    <mergeCell ref="A40:G40"/>
    <mergeCell ref="A41:G41"/>
    <mergeCell ref="A28:G28"/>
    <mergeCell ref="A6:B6"/>
    <mergeCell ref="H9:J9"/>
    <mergeCell ref="A18:G18"/>
    <mergeCell ref="H8:P8"/>
    <mergeCell ref="K9:P9"/>
  </mergeCells>
  <pageMargins left="0.7" right="0.7" top="0.75" bottom="0.75" header="0.3" footer="0.3"/>
  <pageSetup paperSize="8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F43"/>
  <sheetViews>
    <sheetView view="pageBreakPreview" zoomScaleNormal="100" zoomScaleSheetLayoutView="100" workbookViewId="0">
      <pane ySplit="11" topLeftCell="A12" activePane="bottomLeft" state="frozen"/>
      <selection pane="bottomLeft" activeCell="G1" sqref="G1:G1048576"/>
    </sheetView>
  </sheetViews>
  <sheetFormatPr defaultColWidth="11.7109375" defaultRowHeight="12" x14ac:dyDescent="0.25"/>
  <cols>
    <col min="1" max="1" width="13.28515625" style="161" customWidth="1"/>
    <col min="2" max="2" width="9.5703125" style="162" customWidth="1"/>
    <col min="3" max="3" width="16.42578125" style="163" customWidth="1"/>
    <col min="4" max="4" width="30" style="163" customWidth="1"/>
    <col min="5" max="5" width="22" style="164" customWidth="1"/>
    <col min="6" max="6" width="15.42578125" style="163" customWidth="1"/>
    <col min="7" max="7" width="9.5703125" style="162" hidden="1" customWidth="1"/>
    <col min="8" max="13" width="6.7109375" style="162" customWidth="1"/>
    <col min="14" max="15" width="7.5703125" style="162" customWidth="1"/>
    <col min="16" max="16" width="7.85546875" style="162" customWidth="1"/>
    <col min="17" max="17" width="8.7109375" style="162" customWidth="1"/>
    <col min="18" max="18" width="13" style="162" customWidth="1"/>
    <col min="19" max="19" width="10.85546875" style="162" customWidth="1"/>
    <col min="20" max="20" width="9.28515625" style="162" customWidth="1"/>
    <col min="21" max="21" width="17.5703125" style="162" customWidth="1"/>
    <col min="22" max="22" width="10.7109375" style="162" customWidth="1"/>
    <col min="23" max="40" width="11.7109375" style="161" customWidth="1"/>
    <col min="41" max="237" width="11.7109375" style="162" customWidth="1"/>
    <col min="238" max="238" width="3.140625" style="174" customWidth="1"/>
    <col min="239" max="239" width="32.85546875" style="174" customWidth="1"/>
    <col min="240" max="240" width="4.42578125" style="174" bestFit="1" customWidth="1"/>
    <col min="241" max="255" width="3.85546875" style="174" customWidth="1"/>
    <col min="256" max="256" width="5" style="174" bestFit="1" customWidth="1"/>
    <col min="257" max="257" width="4.5703125" style="174" customWidth="1"/>
    <col min="258" max="258" width="17.7109375" style="174" customWidth="1"/>
    <col min="259" max="493" width="11.7109375" style="174" customWidth="1"/>
    <col min="494" max="494" width="3.140625" style="174" customWidth="1"/>
    <col min="495" max="495" width="32.85546875" style="174" customWidth="1"/>
    <col min="496" max="496" width="4.42578125" style="174" bestFit="1" customWidth="1"/>
    <col min="497" max="511" width="3.85546875" style="174" customWidth="1"/>
    <col min="512" max="512" width="5" style="174" bestFit="1" customWidth="1"/>
    <col min="513" max="513" width="4.5703125" style="174" customWidth="1"/>
    <col min="514" max="514" width="17.7109375" style="174" customWidth="1"/>
    <col min="515" max="749" width="11.7109375" style="174" customWidth="1"/>
    <col min="750" max="750" width="3.140625" style="174" customWidth="1"/>
    <col min="751" max="751" width="32.85546875" style="174" customWidth="1"/>
    <col min="752" max="752" width="4.42578125" style="174" bestFit="1" customWidth="1"/>
    <col min="753" max="767" width="3.85546875" style="174" customWidth="1"/>
    <col min="768" max="768" width="5" style="174" bestFit="1" customWidth="1"/>
    <col min="769" max="769" width="4.5703125" style="174" customWidth="1"/>
    <col min="770" max="770" width="17.7109375" style="174" customWidth="1"/>
    <col min="771" max="1005" width="11.7109375" style="174" customWidth="1"/>
    <col min="1006" max="1006" width="3.140625" style="174" customWidth="1"/>
    <col min="1007" max="1007" width="32.85546875" style="174" customWidth="1"/>
    <col min="1008" max="1008" width="4.42578125" style="174" bestFit="1" customWidth="1"/>
    <col min="1009" max="1023" width="3.85546875" style="174" customWidth="1"/>
    <col min="1024" max="1024" width="5" style="174" bestFit="1" customWidth="1"/>
    <col min="1025" max="1025" width="4.5703125" style="174" customWidth="1"/>
    <col min="1026" max="1026" width="17.7109375" style="174" customWidth="1"/>
    <col min="1027" max="1261" width="11.7109375" style="174" customWidth="1"/>
    <col min="1262" max="1262" width="3.140625" style="174" customWidth="1"/>
    <col min="1263" max="1263" width="32.85546875" style="174" customWidth="1"/>
    <col min="1264" max="1264" width="4.42578125" style="174" bestFit="1" customWidth="1"/>
    <col min="1265" max="1279" width="3.85546875" style="174" customWidth="1"/>
    <col min="1280" max="1280" width="5" style="174" bestFit="1" customWidth="1"/>
    <col min="1281" max="1281" width="4.5703125" style="174" customWidth="1"/>
    <col min="1282" max="1282" width="17.7109375" style="174" customWidth="1"/>
    <col min="1283" max="1517" width="11.7109375" style="174" customWidth="1"/>
    <col min="1518" max="1518" width="3.140625" style="174" customWidth="1"/>
    <col min="1519" max="1519" width="32.85546875" style="174" customWidth="1"/>
    <col min="1520" max="1520" width="4.42578125" style="174" bestFit="1" customWidth="1"/>
    <col min="1521" max="1535" width="3.85546875" style="174" customWidth="1"/>
    <col min="1536" max="1536" width="5" style="174" bestFit="1" customWidth="1"/>
    <col min="1537" max="1537" width="4.5703125" style="174" customWidth="1"/>
    <col min="1538" max="1538" width="17.7109375" style="174" customWidth="1"/>
    <col min="1539" max="1773" width="11.7109375" style="174" customWidth="1"/>
    <col min="1774" max="1774" width="3.140625" style="174" customWidth="1"/>
    <col min="1775" max="1775" width="32.85546875" style="174" customWidth="1"/>
    <col min="1776" max="1776" width="4.42578125" style="174" bestFit="1" customWidth="1"/>
    <col min="1777" max="1791" width="3.85546875" style="174" customWidth="1"/>
    <col min="1792" max="1792" width="5" style="174" bestFit="1" customWidth="1"/>
    <col min="1793" max="1793" width="4.5703125" style="174" customWidth="1"/>
    <col min="1794" max="1794" width="17.7109375" style="174" customWidth="1"/>
    <col min="1795" max="2029" width="11.7109375" style="174" customWidth="1"/>
    <col min="2030" max="2030" width="3.140625" style="174" customWidth="1"/>
    <col min="2031" max="2031" width="32.85546875" style="174" customWidth="1"/>
    <col min="2032" max="2032" width="4.42578125" style="174" bestFit="1" customWidth="1"/>
    <col min="2033" max="2047" width="3.85546875" style="174" customWidth="1"/>
    <col min="2048" max="2048" width="5" style="174" bestFit="1" customWidth="1"/>
    <col min="2049" max="2049" width="4.5703125" style="174" customWidth="1"/>
    <col min="2050" max="2050" width="17.7109375" style="174" customWidth="1"/>
    <col min="2051" max="2285" width="11.7109375" style="174" customWidth="1"/>
    <col min="2286" max="2286" width="3.140625" style="174" customWidth="1"/>
    <col min="2287" max="2287" width="32.85546875" style="174" customWidth="1"/>
    <col min="2288" max="2288" width="4.42578125" style="174" bestFit="1" customWidth="1"/>
    <col min="2289" max="2303" width="3.85546875" style="174" customWidth="1"/>
    <col min="2304" max="2304" width="5" style="174" bestFit="1" customWidth="1"/>
    <col min="2305" max="2305" width="4.5703125" style="174" customWidth="1"/>
    <col min="2306" max="2306" width="17.7109375" style="174" customWidth="1"/>
    <col min="2307" max="2541" width="11.7109375" style="174" customWidth="1"/>
    <col min="2542" max="2542" width="3.140625" style="174" customWidth="1"/>
    <col min="2543" max="2543" width="32.85546875" style="174" customWidth="1"/>
    <col min="2544" max="2544" width="4.42578125" style="174" bestFit="1" customWidth="1"/>
    <col min="2545" max="2559" width="3.85546875" style="174" customWidth="1"/>
    <col min="2560" max="2560" width="5" style="174" bestFit="1" customWidth="1"/>
    <col min="2561" max="2561" width="4.5703125" style="174" customWidth="1"/>
    <col min="2562" max="2562" width="17.7109375" style="174" customWidth="1"/>
    <col min="2563" max="2797" width="11.7109375" style="174" customWidth="1"/>
    <col min="2798" max="2798" width="3.140625" style="174" customWidth="1"/>
    <col min="2799" max="2799" width="32.85546875" style="174" customWidth="1"/>
    <col min="2800" max="2800" width="4.42578125" style="174" bestFit="1" customWidth="1"/>
    <col min="2801" max="2815" width="3.85546875" style="174" customWidth="1"/>
    <col min="2816" max="2816" width="5" style="174" bestFit="1" customWidth="1"/>
    <col min="2817" max="2817" width="4.5703125" style="174" customWidth="1"/>
    <col min="2818" max="2818" width="17.7109375" style="174" customWidth="1"/>
    <col min="2819" max="3053" width="11.7109375" style="174" customWidth="1"/>
    <col min="3054" max="3054" width="3.140625" style="174" customWidth="1"/>
    <col min="3055" max="3055" width="32.85546875" style="174" customWidth="1"/>
    <col min="3056" max="3056" width="4.42578125" style="174" bestFit="1" customWidth="1"/>
    <col min="3057" max="3071" width="3.85546875" style="174" customWidth="1"/>
    <col min="3072" max="3072" width="5" style="174" bestFit="1" customWidth="1"/>
    <col min="3073" max="3073" width="4.5703125" style="174" customWidth="1"/>
    <col min="3074" max="3074" width="17.7109375" style="174" customWidth="1"/>
    <col min="3075" max="3309" width="11.7109375" style="174" customWidth="1"/>
    <col min="3310" max="3310" width="3.140625" style="174" customWidth="1"/>
    <col min="3311" max="3311" width="32.85546875" style="174" customWidth="1"/>
    <col min="3312" max="3312" width="4.42578125" style="174" bestFit="1" customWidth="1"/>
    <col min="3313" max="3327" width="3.85546875" style="174" customWidth="1"/>
    <col min="3328" max="3328" width="5" style="174" bestFit="1" customWidth="1"/>
    <col min="3329" max="3329" width="4.5703125" style="174" customWidth="1"/>
    <col min="3330" max="3330" width="17.7109375" style="174" customWidth="1"/>
    <col min="3331" max="3565" width="11.7109375" style="174" customWidth="1"/>
    <col min="3566" max="3566" width="3.140625" style="174" customWidth="1"/>
    <col min="3567" max="3567" width="32.85546875" style="174" customWidth="1"/>
    <col min="3568" max="3568" width="4.42578125" style="174" bestFit="1" customWidth="1"/>
    <col min="3569" max="3583" width="3.85546875" style="174" customWidth="1"/>
    <col min="3584" max="3584" width="5" style="174" bestFit="1" customWidth="1"/>
    <col min="3585" max="3585" width="4.5703125" style="174" customWidth="1"/>
    <col min="3586" max="3586" width="17.7109375" style="174" customWidth="1"/>
    <col min="3587" max="3821" width="11.7109375" style="174" customWidth="1"/>
    <col min="3822" max="3822" width="3.140625" style="174" customWidth="1"/>
    <col min="3823" max="3823" width="32.85546875" style="174" customWidth="1"/>
    <col min="3824" max="3824" width="4.42578125" style="174" bestFit="1" customWidth="1"/>
    <col min="3825" max="3839" width="3.85546875" style="174" customWidth="1"/>
    <col min="3840" max="3840" width="5" style="174" bestFit="1" customWidth="1"/>
    <col min="3841" max="3841" width="4.5703125" style="174" customWidth="1"/>
    <col min="3842" max="3842" width="17.7109375" style="174" customWidth="1"/>
    <col min="3843" max="4077" width="11.7109375" style="174" customWidth="1"/>
    <col min="4078" max="4078" width="3.140625" style="174" customWidth="1"/>
    <col min="4079" max="4079" width="32.85546875" style="174" customWidth="1"/>
    <col min="4080" max="4080" width="4.42578125" style="174" bestFit="1" customWidth="1"/>
    <col min="4081" max="4095" width="3.85546875" style="174" customWidth="1"/>
    <col min="4096" max="4096" width="5" style="174" bestFit="1" customWidth="1"/>
    <col min="4097" max="4097" width="4.5703125" style="174" customWidth="1"/>
    <col min="4098" max="4098" width="17.7109375" style="174" customWidth="1"/>
    <col min="4099" max="4333" width="11.7109375" style="174" customWidth="1"/>
    <col min="4334" max="4334" width="3.140625" style="174" customWidth="1"/>
    <col min="4335" max="4335" width="32.85546875" style="174" customWidth="1"/>
    <col min="4336" max="4336" width="4.42578125" style="174" bestFit="1" customWidth="1"/>
    <col min="4337" max="4351" width="3.85546875" style="174" customWidth="1"/>
    <col min="4352" max="4352" width="5" style="174" bestFit="1" customWidth="1"/>
    <col min="4353" max="4353" width="4.5703125" style="174" customWidth="1"/>
    <col min="4354" max="4354" width="17.7109375" style="174" customWidth="1"/>
    <col min="4355" max="4589" width="11.7109375" style="174" customWidth="1"/>
    <col min="4590" max="4590" width="3.140625" style="174" customWidth="1"/>
    <col min="4591" max="4591" width="32.85546875" style="174" customWidth="1"/>
    <col min="4592" max="4592" width="4.42578125" style="174" bestFit="1" customWidth="1"/>
    <col min="4593" max="4607" width="3.85546875" style="174" customWidth="1"/>
    <col min="4608" max="4608" width="5" style="174" bestFit="1" customWidth="1"/>
    <col min="4609" max="4609" width="4.5703125" style="174" customWidth="1"/>
    <col min="4610" max="4610" width="17.7109375" style="174" customWidth="1"/>
    <col min="4611" max="4845" width="11.7109375" style="174" customWidth="1"/>
    <col min="4846" max="4846" width="3.140625" style="174" customWidth="1"/>
    <col min="4847" max="4847" width="32.85546875" style="174" customWidth="1"/>
    <col min="4848" max="4848" width="4.42578125" style="174" bestFit="1" customWidth="1"/>
    <col min="4849" max="4863" width="3.85546875" style="174" customWidth="1"/>
    <col min="4864" max="4864" width="5" style="174" bestFit="1" customWidth="1"/>
    <col min="4865" max="4865" width="4.5703125" style="174" customWidth="1"/>
    <col min="4866" max="4866" width="17.7109375" style="174" customWidth="1"/>
    <col min="4867" max="5101" width="11.7109375" style="174" customWidth="1"/>
    <col min="5102" max="5102" width="3.140625" style="174" customWidth="1"/>
    <col min="5103" max="5103" width="32.85546875" style="174" customWidth="1"/>
    <col min="5104" max="5104" width="4.42578125" style="174" bestFit="1" customWidth="1"/>
    <col min="5105" max="5119" width="3.85546875" style="174" customWidth="1"/>
    <col min="5120" max="5120" width="5" style="174" bestFit="1" customWidth="1"/>
    <col min="5121" max="5121" width="4.5703125" style="174" customWidth="1"/>
    <col min="5122" max="5122" width="17.7109375" style="174" customWidth="1"/>
    <col min="5123" max="5357" width="11.7109375" style="174" customWidth="1"/>
    <col min="5358" max="5358" width="3.140625" style="174" customWidth="1"/>
    <col min="5359" max="5359" width="32.85546875" style="174" customWidth="1"/>
    <col min="5360" max="5360" width="4.42578125" style="174" bestFit="1" customWidth="1"/>
    <col min="5361" max="5375" width="3.85546875" style="174" customWidth="1"/>
    <col min="5376" max="5376" width="5" style="174" bestFit="1" customWidth="1"/>
    <col min="5377" max="5377" width="4.5703125" style="174" customWidth="1"/>
    <col min="5378" max="5378" width="17.7109375" style="174" customWidth="1"/>
    <col min="5379" max="5613" width="11.7109375" style="174" customWidth="1"/>
    <col min="5614" max="5614" width="3.140625" style="174" customWidth="1"/>
    <col min="5615" max="5615" width="32.85546875" style="174" customWidth="1"/>
    <col min="5616" max="5616" width="4.42578125" style="174" bestFit="1" customWidth="1"/>
    <col min="5617" max="5631" width="3.85546875" style="174" customWidth="1"/>
    <col min="5632" max="5632" width="5" style="174" bestFit="1" customWidth="1"/>
    <col min="5633" max="5633" width="4.5703125" style="174" customWidth="1"/>
    <col min="5634" max="5634" width="17.7109375" style="174" customWidth="1"/>
    <col min="5635" max="5869" width="11.7109375" style="174" customWidth="1"/>
    <col min="5870" max="5870" width="3.140625" style="174" customWidth="1"/>
    <col min="5871" max="5871" width="32.85546875" style="174" customWidth="1"/>
    <col min="5872" max="5872" width="4.42578125" style="174" bestFit="1" customWidth="1"/>
    <col min="5873" max="5887" width="3.85546875" style="174" customWidth="1"/>
    <col min="5888" max="5888" width="5" style="174" bestFit="1" customWidth="1"/>
    <col min="5889" max="5889" width="4.5703125" style="174" customWidth="1"/>
    <col min="5890" max="5890" width="17.7109375" style="174" customWidth="1"/>
    <col min="5891" max="6125" width="11.7109375" style="174" customWidth="1"/>
    <col min="6126" max="6126" width="3.140625" style="174" customWidth="1"/>
    <col min="6127" max="6127" width="32.85546875" style="174" customWidth="1"/>
    <col min="6128" max="6128" width="4.42578125" style="174" bestFit="1" customWidth="1"/>
    <col min="6129" max="6143" width="3.85546875" style="174" customWidth="1"/>
    <col min="6144" max="6144" width="5" style="174" bestFit="1" customWidth="1"/>
    <col min="6145" max="6145" width="4.5703125" style="174" customWidth="1"/>
    <col min="6146" max="6146" width="17.7109375" style="174" customWidth="1"/>
    <col min="6147" max="6381" width="11.7109375" style="174" customWidth="1"/>
    <col min="6382" max="6382" width="3.140625" style="174" customWidth="1"/>
    <col min="6383" max="6383" width="32.85546875" style="174" customWidth="1"/>
    <col min="6384" max="6384" width="4.42578125" style="174" bestFit="1" customWidth="1"/>
    <col min="6385" max="6399" width="3.85546875" style="174" customWidth="1"/>
    <col min="6400" max="6400" width="5" style="174" bestFit="1" customWidth="1"/>
    <col min="6401" max="6401" width="4.5703125" style="174" customWidth="1"/>
    <col min="6402" max="6402" width="17.7109375" style="174" customWidth="1"/>
    <col min="6403" max="6637" width="11.7109375" style="174" customWidth="1"/>
    <col min="6638" max="6638" width="3.140625" style="174" customWidth="1"/>
    <col min="6639" max="6639" width="32.85546875" style="174" customWidth="1"/>
    <col min="6640" max="6640" width="4.42578125" style="174" bestFit="1" customWidth="1"/>
    <col min="6641" max="6655" width="3.85546875" style="174" customWidth="1"/>
    <col min="6656" max="6656" width="5" style="174" bestFit="1" customWidth="1"/>
    <col min="6657" max="6657" width="4.5703125" style="174" customWidth="1"/>
    <col min="6658" max="6658" width="17.7109375" style="174" customWidth="1"/>
    <col min="6659" max="6893" width="11.7109375" style="174" customWidth="1"/>
    <col min="6894" max="6894" width="3.140625" style="174" customWidth="1"/>
    <col min="6895" max="6895" width="32.85546875" style="174" customWidth="1"/>
    <col min="6896" max="6896" width="4.42578125" style="174" bestFit="1" customWidth="1"/>
    <col min="6897" max="6911" width="3.85546875" style="174" customWidth="1"/>
    <col min="6912" max="6912" width="5" style="174" bestFit="1" customWidth="1"/>
    <col min="6913" max="6913" width="4.5703125" style="174" customWidth="1"/>
    <col min="6914" max="6914" width="17.7109375" style="174" customWidth="1"/>
    <col min="6915" max="7149" width="11.7109375" style="174" customWidth="1"/>
    <col min="7150" max="7150" width="3.140625" style="174" customWidth="1"/>
    <col min="7151" max="7151" width="32.85546875" style="174" customWidth="1"/>
    <col min="7152" max="7152" width="4.42578125" style="174" bestFit="1" customWidth="1"/>
    <col min="7153" max="7167" width="3.85546875" style="174" customWidth="1"/>
    <col min="7168" max="7168" width="5" style="174" bestFit="1" customWidth="1"/>
    <col min="7169" max="7169" width="4.5703125" style="174" customWidth="1"/>
    <col min="7170" max="7170" width="17.7109375" style="174" customWidth="1"/>
    <col min="7171" max="7405" width="11.7109375" style="174" customWidth="1"/>
    <col min="7406" max="7406" width="3.140625" style="174" customWidth="1"/>
    <col min="7407" max="7407" width="32.85546875" style="174" customWidth="1"/>
    <col min="7408" max="7408" width="4.42578125" style="174" bestFit="1" customWidth="1"/>
    <col min="7409" max="7423" width="3.85546875" style="174" customWidth="1"/>
    <col min="7424" max="7424" width="5" style="174" bestFit="1" customWidth="1"/>
    <col min="7425" max="7425" width="4.5703125" style="174" customWidth="1"/>
    <col min="7426" max="7426" width="17.7109375" style="174" customWidth="1"/>
    <col min="7427" max="7661" width="11.7109375" style="174" customWidth="1"/>
    <col min="7662" max="7662" width="3.140625" style="174" customWidth="1"/>
    <col min="7663" max="7663" width="32.85546875" style="174" customWidth="1"/>
    <col min="7664" max="7664" width="4.42578125" style="174" bestFit="1" customWidth="1"/>
    <col min="7665" max="7679" width="3.85546875" style="174" customWidth="1"/>
    <col min="7680" max="7680" width="5" style="174" bestFit="1" customWidth="1"/>
    <col min="7681" max="7681" width="4.5703125" style="174" customWidth="1"/>
    <col min="7682" max="7682" width="17.7109375" style="174" customWidth="1"/>
    <col min="7683" max="7917" width="11.7109375" style="174" customWidth="1"/>
    <col min="7918" max="7918" width="3.140625" style="174" customWidth="1"/>
    <col min="7919" max="7919" width="32.85546875" style="174" customWidth="1"/>
    <col min="7920" max="7920" width="4.42578125" style="174" bestFit="1" customWidth="1"/>
    <col min="7921" max="7935" width="3.85546875" style="174" customWidth="1"/>
    <col min="7936" max="7936" width="5" style="174" bestFit="1" customWidth="1"/>
    <col min="7937" max="7937" width="4.5703125" style="174" customWidth="1"/>
    <col min="7938" max="7938" width="17.7109375" style="174" customWidth="1"/>
    <col min="7939" max="8173" width="11.7109375" style="174" customWidth="1"/>
    <col min="8174" max="8174" width="3.140625" style="174" customWidth="1"/>
    <col min="8175" max="8175" width="32.85546875" style="174" customWidth="1"/>
    <col min="8176" max="8176" width="4.42578125" style="174" bestFit="1" customWidth="1"/>
    <col min="8177" max="8191" width="3.85546875" style="174" customWidth="1"/>
    <col min="8192" max="8192" width="5" style="174" bestFit="1" customWidth="1"/>
    <col min="8193" max="8193" width="4.5703125" style="174" customWidth="1"/>
    <col min="8194" max="8194" width="17.7109375" style="174" customWidth="1"/>
    <col min="8195" max="8429" width="11.7109375" style="174" customWidth="1"/>
    <col min="8430" max="8430" width="3.140625" style="174" customWidth="1"/>
    <col min="8431" max="8431" width="32.85546875" style="174" customWidth="1"/>
    <col min="8432" max="8432" width="4.42578125" style="174" bestFit="1" customWidth="1"/>
    <col min="8433" max="8447" width="3.85546875" style="174" customWidth="1"/>
    <col min="8448" max="8448" width="5" style="174" bestFit="1" customWidth="1"/>
    <col min="8449" max="8449" width="4.5703125" style="174" customWidth="1"/>
    <col min="8450" max="8450" width="17.7109375" style="174" customWidth="1"/>
    <col min="8451" max="8685" width="11.7109375" style="174" customWidth="1"/>
    <col min="8686" max="8686" width="3.140625" style="174" customWidth="1"/>
    <col min="8687" max="8687" width="32.85546875" style="174" customWidth="1"/>
    <col min="8688" max="8688" width="4.42578125" style="174" bestFit="1" customWidth="1"/>
    <col min="8689" max="8703" width="3.85546875" style="174" customWidth="1"/>
    <col min="8704" max="8704" width="5" style="174" bestFit="1" customWidth="1"/>
    <col min="8705" max="8705" width="4.5703125" style="174" customWidth="1"/>
    <col min="8706" max="8706" width="17.7109375" style="174" customWidth="1"/>
    <col min="8707" max="8941" width="11.7109375" style="174" customWidth="1"/>
    <col min="8942" max="8942" width="3.140625" style="174" customWidth="1"/>
    <col min="8943" max="8943" width="32.85546875" style="174" customWidth="1"/>
    <col min="8944" max="8944" width="4.42578125" style="174" bestFit="1" customWidth="1"/>
    <col min="8945" max="8959" width="3.85546875" style="174" customWidth="1"/>
    <col min="8960" max="8960" width="5" style="174" bestFit="1" customWidth="1"/>
    <col min="8961" max="8961" width="4.5703125" style="174" customWidth="1"/>
    <col min="8962" max="8962" width="17.7109375" style="174" customWidth="1"/>
    <col min="8963" max="9197" width="11.7109375" style="174" customWidth="1"/>
    <col min="9198" max="9198" width="3.140625" style="174" customWidth="1"/>
    <col min="9199" max="9199" width="32.85546875" style="174" customWidth="1"/>
    <col min="9200" max="9200" width="4.42578125" style="174" bestFit="1" customWidth="1"/>
    <col min="9201" max="9215" width="3.85546875" style="174" customWidth="1"/>
    <col min="9216" max="9216" width="5" style="174" bestFit="1" customWidth="1"/>
    <col min="9217" max="9217" width="4.5703125" style="174" customWidth="1"/>
    <col min="9218" max="9218" width="17.7109375" style="174" customWidth="1"/>
    <col min="9219" max="9453" width="11.7109375" style="174" customWidth="1"/>
    <col min="9454" max="9454" width="3.140625" style="174" customWidth="1"/>
    <col min="9455" max="9455" width="32.85546875" style="174" customWidth="1"/>
    <col min="9456" max="9456" width="4.42578125" style="174" bestFit="1" customWidth="1"/>
    <col min="9457" max="9471" width="3.85546875" style="174" customWidth="1"/>
    <col min="9472" max="9472" width="5" style="174" bestFit="1" customWidth="1"/>
    <col min="9473" max="9473" width="4.5703125" style="174" customWidth="1"/>
    <col min="9474" max="9474" width="17.7109375" style="174" customWidth="1"/>
    <col min="9475" max="9709" width="11.7109375" style="174" customWidth="1"/>
    <col min="9710" max="9710" width="3.140625" style="174" customWidth="1"/>
    <col min="9711" max="9711" width="32.85546875" style="174" customWidth="1"/>
    <col min="9712" max="9712" width="4.42578125" style="174" bestFit="1" customWidth="1"/>
    <col min="9713" max="9727" width="3.85546875" style="174" customWidth="1"/>
    <col min="9728" max="9728" width="5" style="174" bestFit="1" customWidth="1"/>
    <col min="9729" max="9729" width="4.5703125" style="174" customWidth="1"/>
    <col min="9730" max="9730" width="17.7109375" style="174" customWidth="1"/>
    <col min="9731" max="9965" width="11.7109375" style="174" customWidth="1"/>
    <col min="9966" max="9966" width="3.140625" style="174" customWidth="1"/>
    <col min="9967" max="9967" width="32.85546875" style="174" customWidth="1"/>
    <col min="9968" max="9968" width="4.42578125" style="174" bestFit="1" customWidth="1"/>
    <col min="9969" max="9983" width="3.85546875" style="174" customWidth="1"/>
    <col min="9984" max="9984" width="5" style="174" bestFit="1" customWidth="1"/>
    <col min="9985" max="9985" width="4.5703125" style="174" customWidth="1"/>
    <col min="9986" max="9986" width="17.7109375" style="174" customWidth="1"/>
    <col min="9987" max="10221" width="11.7109375" style="174" customWidth="1"/>
    <col min="10222" max="10222" width="3.140625" style="174" customWidth="1"/>
    <col min="10223" max="10223" width="32.85546875" style="174" customWidth="1"/>
    <col min="10224" max="10224" width="4.42578125" style="174" bestFit="1" customWidth="1"/>
    <col min="10225" max="10239" width="3.85546875" style="174" customWidth="1"/>
    <col min="10240" max="10240" width="5" style="174" bestFit="1" customWidth="1"/>
    <col min="10241" max="10241" width="4.5703125" style="174" customWidth="1"/>
    <col min="10242" max="10242" width="17.7109375" style="174" customWidth="1"/>
    <col min="10243" max="10477" width="11.7109375" style="174" customWidth="1"/>
    <col min="10478" max="10478" width="3.140625" style="174" customWidth="1"/>
    <col min="10479" max="10479" width="32.85546875" style="174" customWidth="1"/>
    <col min="10480" max="10480" width="4.42578125" style="174" bestFit="1" customWidth="1"/>
    <col min="10481" max="10495" width="3.85546875" style="174" customWidth="1"/>
    <col min="10496" max="10496" width="5" style="174" bestFit="1" customWidth="1"/>
    <col min="10497" max="10497" width="4.5703125" style="174" customWidth="1"/>
    <col min="10498" max="10498" width="17.7109375" style="174" customWidth="1"/>
    <col min="10499" max="10733" width="11.7109375" style="174" customWidth="1"/>
    <col min="10734" max="10734" width="3.140625" style="174" customWidth="1"/>
    <col min="10735" max="10735" width="32.85546875" style="174" customWidth="1"/>
    <col min="10736" max="10736" width="4.42578125" style="174" bestFit="1" customWidth="1"/>
    <col min="10737" max="10751" width="3.85546875" style="174" customWidth="1"/>
    <col min="10752" max="10752" width="5" style="174" bestFit="1" customWidth="1"/>
    <col min="10753" max="10753" width="4.5703125" style="174" customWidth="1"/>
    <col min="10754" max="10754" width="17.7109375" style="174" customWidth="1"/>
    <col min="10755" max="10989" width="11.7109375" style="174" customWidth="1"/>
    <col min="10990" max="10990" width="3.140625" style="174" customWidth="1"/>
    <col min="10991" max="10991" width="32.85546875" style="174" customWidth="1"/>
    <col min="10992" max="10992" width="4.42578125" style="174" bestFit="1" customWidth="1"/>
    <col min="10993" max="11007" width="3.85546875" style="174" customWidth="1"/>
    <col min="11008" max="11008" width="5" style="174" bestFit="1" customWidth="1"/>
    <col min="11009" max="11009" width="4.5703125" style="174" customWidth="1"/>
    <col min="11010" max="11010" width="17.7109375" style="174" customWidth="1"/>
    <col min="11011" max="11245" width="11.7109375" style="174" customWidth="1"/>
    <col min="11246" max="11246" width="3.140625" style="174" customWidth="1"/>
    <col min="11247" max="11247" width="32.85546875" style="174" customWidth="1"/>
    <col min="11248" max="11248" width="4.42578125" style="174" bestFit="1" customWidth="1"/>
    <col min="11249" max="11263" width="3.85546875" style="174" customWidth="1"/>
    <col min="11264" max="11264" width="5" style="174" bestFit="1" customWidth="1"/>
    <col min="11265" max="11265" width="4.5703125" style="174" customWidth="1"/>
    <col min="11266" max="11266" width="17.7109375" style="174" customWidth="1"/>
    <col min="11267" max="11501" width="11.7109375" style="174" customWidth="1"/>
    <col min="11502" max="11502" width="3.140625" style="174" customWidth="1"/>
    <col min="11503" max="11503" width="32.85546875" style="174" customWidth="1"/>
    <col min="11504" max="11504" width="4.42578125" style="174" bestFit="1" customWidth="1"/>
    <col min="11505" max="11519" width="3.85546875" style="174" customWidth="1"/>
    <col min="11520" max="11520" width="5" style="174" bestFit="1" customWidth="1"/>
    <col min="11521" max="11521" width="4.5703125" style="174" customWidth="1"/>
    <col min="11522" max="11522" width="17.7109375" style="174" customWidth="1"/>
    <col min="11523" max="11757" width="11.7109375" style="174" customWidth="1"/>
    <col min="11758" max="11758" width="3.140625" style="174" customWidth="1"/>
    <col min="11759" max="11759" width="32.85546875" style="174" customWidth="1"/>
    <col min="11760" max="11760" width="4.42578125" style="174" bestFit="1" customWidth="1"/>
    <col min="11761" max="11775" width="3.85546875" style="174" customWidth="1"/>
    <col min="11776" max="11776" width="5" style="174" bestFit="1" customWidth="1"/>
    <col min="11777" max="11777" width="4.5703125" style="174" customWidth="1"/>
    <col min="11778" max="11778" width="17.7109375" style="174" customWidth="1"/>
    <col min="11779" max="12013" width="11.7109375" style="174" customWidth="1"/>
    <col min="12014" max="12014" width="3.140625" style="174" customWidth="1"/>
    <col min="12015" max="12015" width="32.85546875" style="174" customWidth="1"/>
    <col min="12016" max="12016" width="4.42578125" style="174" bestFit="1" customWidth="1"/>
    <col min="12017" max="12031" width="3.85546875" style="174" customWidth="1"/>
    <col min="12032" max="12032" width="5" style="174" bestFit="1" customWidth="1"/>
    <col min="12033" max="12033" width="4.5703125" style="174" customWidth="1"/>
    <col min="12034" max="12034" width="17.7109375" style="174" customWidth="1"/>
    <col min="12035" max="12269" width="11.7109375" style="174" customWidth="1"/>
    <col min="12270" max="12270" width="3.140625" style="174" customWidth="1"/>
    <col min="12271" max="12271" width="32.85546875" style="174" customWidth="1"/>
    <col min="12272" max="12272" width="4.42578125" style="174" bestFit="1" customWidth="1"/>
    <col min="12273" max="12287" width="3.85546875" style="174" customWidth="1"/>
    <col min="12288" max="12288" width="5" style="174" bestFit="1" customWidth="1"/>
    <col min="12289" max="12289" width="4.5703125" style="174" customWidth="1"/>
    <col min="12290" max="12290" width="17.7109375" style="174" customWidth="1"/>
    <col min="12291" max="12525" width="11.7109375" style="174" customWidth="1"/>
    <col min="12526" max="12526" width="3.140625" style="174" customWidth="1"/>
    <col min="12527" max="12527" width="32.85546875" style="174" customWidth="1"/>
    <col min="12528" max="12528" width="4.42578125" style="174" bestFit="1" customWidth="1"/>
    <col min="12529" max="12543" width="3.85546875" style="174" customWidth="1"/>
    <col min="12544" max="12544" width="5" style="174" bestFit="1" customWidth="1"/>
    <col min="12545" max="12545" width="4.5703125" style="174" customWidth="1"/>
    <col min="12546" max="12546" width="17.7109375" style="174" customWidth="1"/>
    <col min="12547" max="12781" width="11.7109375" style="174" customWidth="1"/>
    <col min="12782" max="12782" width="3.140625" style="174" customWidth="1"/>
    <col min="12783" max="12783" width="32.85546875" style="174" customWidth="1"/>
    <col min="12784" max="12784" width="4.42578125" style="174" bestFit="1" customWidth="1"/>
    <col min="12785" max="12799" width="3.85546875" style="174" customWidth="1"/>
    <col min="12800" max="12800" width="5" style="174" bestFit="1" customWidth="1"/>
    <col min="12801" max="12801" width="4.5703125" style="174" customWidth="1"/>
    <col min="12802" max="12802" width="17.7109375" style="174" customWidth="1"/>
    <col min="12803" max="13037" width="11.7109375" style="174" customWidth="1"/>
    <col min="13038" max="13038" width="3.140625" style="174" customWidth="1"/>
    <col min="13039" max="13039" width="32.85546875" style="174" customWidth="1"/>
    <col min="13040" max="13040" width="4.42578125" style="174" bestFit="1" customWidth="1"/>
    <col min="13041" max="13055" width="3.85546875" style="174" customWidth="1"/>
    <col min="13056" max="13056" width="5" style="174" bestFit="1" customWidth="1"/>
    <col min="13057" max="13057" width="4.5703125" style="174" customWidth="1"/>
    <col min="13058" max="13058" width="17.7109375" style="174" customWidth="1"/>
    <col min="13059" max="13293" width="11.7109375" style="174" customWidth="1"/>
    <col min="13294" max="13294" width="3.140625" style="174" customWidth="1"/>
    <col min="13295" max="13295" width="32.85546875" style="174" customWidth="1"/>
    <col min="13296" max="13296" width="4.42578125" style="174" bestFit="1" customWidth="1"/>
    <col min="13297" max="13311" width="3.85546875" style="174" customWidth="1"/>
    <col min="13312" max="13312" width="5" style="174" bestFit="1" customWidth="1"/>
    <col min="13313" max="13313" width="4.5703125" style="174" customWidth="1"/>
    <col min="13314" max="13314" width="17.7109375" style="174" customWidth="1"/>
    <col min="13315" max="13549" width="11.7109375" style="174" customWidth="1"/>
    <col min="13550" max="13550" width="3.140625" style="174" customWidth="1"/>
    <col min="13551" max="13551" width="32.85546875" style="174" customWidth="1"/>
    <col min="13552" max="13552" width="4.42578125" style="174" bestFit="1" customWidth="1"/>
    <col min="13553" max="13567" width="3.85546875" style="174" customWidth="1"/>
    <col min="13568" max="13568" width="5" style="174" bestFit="1" customWidth="1"/>
    <col min="13569" max="13569" width="4.5703125" style="174" customWidth="1"/>
    <col min="13570" max="13570" width="17.7109375" style="174" customWidth="1"/>
    <col min="13571" max="13805" width="11.7109375" style="174" customWidth="1"/>
    <col min="13806" max="13806" width="3.140625" style="174" customWidth="1"/>
    <col min="13807" max="13807" width="32.85546875" style="174" customWidth="1"/>
    <col min="13808" max="13808" width="4.42578125" style="174" bestFit="1" customWidth="1"/>
    <col min="13809" max="13823" width="3.85546875" style="174" customWidth="1"/>
    <col min="13824" max="13824" width="5" style="174" bestFit="1" customWidth="1"/>
    <col min="13825" max="13825" width="4.5703125" style="174" customWidth="1"/>
    <col min="13826" max="13826" width="17.7109375" style="174" customWidth="1"/>
    <col min="13827" max="14061" width="11.7109375" style="174" customWidth="1"/>
    <col min="14062" max="14062" width="3.140625" style="174" customWidth="1"/>
    <col min="14063" max="14063" width="32.85546875" style="174" customWidth="1"/>
    <col min="14064" max="14064" width="4.42578125" style="174" bestFit="1" customWidth="1"/>
    <col min="14065" max="14079" width="3.85546875" style="174" customWidth="1"/>
    <col min="14080" max="14080" width="5" style="174" bestFit="1" customWidth="1"/>
    <col min="14081" max="14081" width="4.5703125" style="174" customWidth="1"/>
    <col min="14082" max="14082" width="17.7109375" style="174" customWidth="1"/>
    <col min="14083" max="14317" width="11.7109375" style="174" customWidth="1"/>
    <col min="14318" max="14318" width="3.140625" style="174" customWidth="1"/>
    <col min="14319" max="14319" width="32.85546875" style="174" customWidth="1"/>
    <col min="14320" max="14320" width="4.42578125" style="174" bestFit="1" customWidth="1"/>
    <col min="14321" max="14335" width="3.85546875" style="174" customWidth="1"/>
    <col min="14336" max="14336" width="5" style="174" bestFit="1" customWidth="1"/>
    <col min="14337" max="14337" width="4.5703125" style="174" customWidth="1"/>
    <col min="14338" max="14338" width="17.7109375" style="174" customWidth="1"/>
    <col min="14339" max="14573" width="11.7109375" style="174" customWidth="1"/>
    <col min="14574" max="14574" width="3.140625" style="174" customWidth="1"/>
    <col min="14575" max="14575" width="32.85546875" style="174" customWidth="1"/>
    <col min="14576" max="14576" width="4.42578125" style="174" bestFit="1" customWidth="1"/>
    <col min="14577" max="14591" width="3.85546875" style="174" customWidth="1"/>
    <col min="14592" max="14592" width="5" style="174" bestFit="1" customWidth="1"/>
    <col min="14593" max="14593" width="4.5703125" style="174" customWidth="1"/>
    <col min="14594" max="14594" width="17.7109375" style="174" customWidth="1"/>
    <col min="14595" max="14829" width="11.7109375" style="174" customWidth="1"/>
    <col min="14830" max="14830" width="3.140625" style="174" customWidth="1"/>
    <col min="14831" max="14831" width="32.85546875" style="174" customWidth="1"/>
    <col min="14832" max="14832" width="4.42578125" style="174" bestFit="1" customWidth="1"/>
    <col min="14833" max="14847" width="3.85546875" style="174" customWidth="1"/>
    <col min="14848" max="14848" width="5" style="174" bestFit="1" customWidth="1"/>
    <col min="14849" max="14849" width="4.5703125" style="174" customWidth="1"/>
    <col min="14850" max="14850" width="17.7109375" style="174" customWidth="1"/>
    <col min="14851" max="15085" width="11.7109375" style="174" customWidth="1"/>
    <col min="15086" max="15086" width="3.140625" style="174" customWidth="1"/>
    <col min="15087" max="15087" width="32.85546875" style="174" customWidth="1"/>
    <col min="15088" max="15088" width="4.42578125" style="174" bestFit="1" customWidth="1"/>
    <col min="15089" max="15103" width="3.85546875" style="174" customWidth="1"/>
    <col min="15104" max="15104" width="5" style="174" bestFit="1" customWidth="1"/>
    <col min="15105" max="15105" width="4.5703125" style="174" customWidth="1"/>
    <col min="15106" max="15106" width="17.7109375" style="174" customWidth="1"/>
    <col min="15107" max="15341" width="11.7109375" style="174" customWidth="1"/>
    <col min="15342" max="15342" width="3.140625" style="174" customWidth="1"/>
    <col min="15343" max="15343" width="32.85546875" style="174" customWidth="1"/>
    <col min="15344" max="15344" width="4.42578125" style="174" bestFit="1" customWidth="1"/>
    <col min="15345" max="15359" width="3.85546875" style="174" customWidth="1"/>
    <col min="15360" max="15360" width="5" style="174" bestFit="1" customWidth="1"/>
    <col min="15361" max="15361" width="4.5703125" style="174" customWidth="1"/>
    <col min="15362" max="15362" width="17.7109375" style="174" customWidth="1"/>
    <col min="15363" max="15597" width="11.7109375" style="174" customWidth="1"/>
    <col min="15598" max="15598" width="3.140625" style="174" customWidth="1"/>
    <col min="15599" max="15599" width="32.85546875" style="174" customWidth="1"/>
    <col min="15600" max="15600" width="4.42578125" style="174" bestFit="1" customWidth="1"/>
    <col min="15601" max="15615" width="3.85546875" style="174" customWidth="1"/>
    <col min="15616" max="15616" width="5" style="174" bestFit="1" customWidth="1"/>
    <col min="15617" max="15617" width="4.5703125" style="174" customWidth="1"/>
    <col min="15618" max="15618" width="17.7109375" style="174" customWidth="1"/>
    <col min="15619" max="15853" width="11.7109375" style="174" customWidth="1"/>
    <col min="15854" max="15854" width="3.140625" style="174" customWidth="1"/>
    <col min="15855" max="15855" width="32.85546875" style="174" customWidth="1"/>
    <col min="15856" max="15856" width="4.42578125" style="174" bestFit="1" customWidth="1"/>
    <col min="15857" max="15871" width="3.85546875" style="174" customWidth="1"/>
    <col min="15872" max="15872" width="5" style="174" bestFit="1" customWidth="1"/>
    <col min="15873" max="15873" width="4.5703125" style="174" customWidth="1"/>
    <col min="15874" max="15874" width="17.7109375" style="174" customWidth="1"/>
    <col min="15875" max="16109" width="11.7109375" style="174" customWidth="1"/>
    <col min="16110" max="16110" width="3.140625" style="174" customWidth="1"/>
    <col min="16111" max="16111" width="32.85546875" style="174" customWidth="1"/>
    <col min="16112" max="16112" width="4.42578125" style="174" bestFit="1" customWidth="1"/>
    <col min="16113" max="16127" width="3.85546875" style="174" customWidth="1"/>
    <col min="16128" max="16128" width="5" style="174" bestFit="1" customWidth="1"/>
    <col min="16129" max="16129" width="4.5703125" style="174" customWidth="1"/>
    <col min="16130" max="16130" width="17.7109375" style="174" customWidth="1"/>
    <col min="16131" max="16362" width="11.7109375" style="174" customWidth="1"/>
    <col min="16363" max="16384" width="11.7109375" style="174"/>
  </cols>
  <sheetData>
    <row r="1" spans="1:239" s="9" customFormat="1" x14ac:dyDescent="0.2">
      <c r="A1" s="1" t="s">
        <v>48</v>
      </c>
      <c r="B1" s="2"/>
      <c r="C1" s="3"/>
      <c r="D1" s="4"/>
      <c r="E1" s="42"/>
      <c r="F1" s="4"/>
      <c r="G1" s="5"/>
      <c r="H1" s="6"/>
      <c r="I1" s="6"/>
      <c r="J1" s="6"/>
      <c r="K1" s="6"/>
      <c r="L1" s="6"/>
      <c r="M1" s="6"/>
      <c r="N1" s="6"/>
      <c r="O1" s="66"/>
      <c r="P1" s="66"/>
      <c r="Q1" s="7"/>
      <c r="R1" s="8"/>
      <c r="S1" s="8"/>
      <c r="T1" s="8"/>
      <c r="U1" s="15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</row>
    <row r="2" spans="1:239" s="9" customFormat="1" x14ac:dyDescent="0.2">
      <c r="A2" s="1" t="s">
        <v>152</v>
      </c>
      <c r="B2" s="2"/>
      <c r="C2" s="3"/>
      <c r="D2" s="4"/>
      <c r="E2" s="42"/>
      <c r="F2" s="4"/>
      <c r="G2" s="5"/>
      <c r="H2" s="6"/>
      <c r="I2" s="6"/>
      <c r="J2" s="6"/>
      <c r="K2" s="6"/>
      <c r="L2" s="6"/>
      <c r="M2" s="6"/>
      <c r="N2" s="6"/>
      <c r="O2" s="66"/>
      <c r="P2" s="66"/>
      <c r="Q2" s="7"/>
      <c r="R2" s="8"/>
      <c r="S2" s="8"/>
      <c r="T2" s="8"/>
      <c r="U2" s="15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</row>
    <row r="3" spans="1:239" s="9" customFormat="1" x14ac:dyDescent="0.2">
      <c r="A3" s="10" t="s">
        <v>49</v>
      </c>
      <c r="B3" s="10"/>
      <c r="C3" s="11" t="s">
        <v>182</v>
      </c>
      <c r="F3" s="130"/>
      <c r="G3" s="12"/>
      <c r="H3" s="12"/>
      <c r="I3" s="12"/>
      <c r="J3" s="12"/>
      <c r="K3" s="12"/>
      <c r="L3" s="12"/>
      <c r="M3" s="12"/>
      <c r="N3" s="12"/>
      <c r="O3" s="13"/>
      <c r="P3" s="13"/>
      <c r="Q3" s="65"/>
      <c r="R3" s="14"/>
      <c r="S3" s="14"/>
      <c r="T3" s="14"/>
      <c r="U3" s="15"/>
      <c r="V3" s="15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</row>
    <row r="4" spans="1:239" s="9" customFormat="1" ht="15" customHeight="1" x14ac:dyDescent="0.2">
      <c r="A4" s="16" t="s">
        <v>50</v>
      </c>
      <c r="B4" s="16"/>
      <c r="C4" s="17" t="s">
        <v>188</v>
      </c>
      <c r="F4" s="43"/>
      <c r="G4" s="17"/>
      <c r="H4" s="17"/>
      <c r="I4" s="66"/>
      <c r="J4" s="66"/>
      <c r="K4" s="66"/>
      <c r="L4" s="66"/>
      <c r="M4" s="66"/>
      <c r="N4" s="66"/>
      <c r="O4" s="66"/>
      <c r="P4" s="66"/>
      <c r="Q4" s="65"/>
      <c r="R4" s="14"/>
      <c r="S4" s="14"/>
      <c r="T4" s="14"/>
      <c r="U4" s="15"/>
      <c r="V4" s="15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</row>
    <row r="5" spans="1:239" s="9" customFormat="1" x14ac:dyDescent="0.2">
      <c r="A5" s="193" t="s">
        <v>51</v>
      </c>
      <c r="B5" s="193"/>
      <c r="C5" s="17" t="s">
        <v>181</v>
      </c>
      <c r="E5" s="43"/>
      <c r="F5" s="17"/>
      <c r="G5" s="17"/>
      <c r="H5" s="17"/>
      <c r="I5" s="66"/>
      <c r="J5" s="66"/>
      <c r="K5" s="66"/>
      <c r="L5" s="66"/>
      <c r="M5" s="66"/>
      <c r="N5" s="66"/>
      <c r="O5" s="66"/>
      <c r="P5" s="66"/>
      <c r="Q5" s="65"/>
      <c r="R5" s="14"/>
      <c r="S5" s="14"/>
      <c r="T5" s="14"/>
      <c r="U5" s="15"/>
      <c r="V5" s="15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</row>
    <row r="6" spans="1:239" s="9" customFormat="1" ht="37.15" customHeight="1" x14ac:dyDescent="0.2">
      <c r="A6" s="193" t="s">
        <v>52</v>
      </c>
      <c r="B6" s="193"/>
      <c r="C6" s="17" t="s">
        <v>36</v>
      </c>
      <c r="D6" s="18"/>
      <c r="E6" s="44"/>
      <c r="F6" s="17"/>
      <c r="G6" s="17"/>
      <c r="H6" s="17"/>
      <c r="I6" s="66"/>
      <c r="J6" s="66"/>
      <c r="K6" s="66"/>
      <c r="L6" s="66"/>
      <c r="M6" s="66"/>
      <c r="N6" s="66"/>
      <c r="O6" s="66"/>
      <c r="P6" s="66"/>
      <c r="Q6" s="65"/>
      <c r="R6" s="14"/>
      <c r="S6" s="14"/>
      <c r="T6" s="14"/>
      <c r="U6" s="21"/>
      <c r="V6" s="15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</row>
    <row r="7" spans="1:239" s="9" customFormat="1" ht="14.45" customHeight="1" x14ac:dyDescent="0.2">
      <c r="A7" s="19" t="s">
        <v>53</v>
      </c>
      <c r="B7" s="20"/>
      <c r="C7" s="17" t="s">
        <v>54</v>
      </c>
      <c r="E7" s="43"/>
      <c r="F7" s="15"/>
      <c r="G7" s="15"/>
      <c r="H7" s="15"/>
      <c r="I7" s="15"/>
      <c r="J7" s="15"/>
      <c r="K7" s="15"/>
      <c r="L7" s="15"/>
      <c r="M7" s="15"/>
      <c r="N7" s="15"/>
      <c r="O7" s="21"/>
      <c r="P7" s="21"/>
      <c r="Q7" s="15"/>
      <c r="R7" s="15"/>
      <c r="S7" s="15"/>
      <c r="T7" s="15"/>
      <c r="U7" s="15"/>
      <c r="V7" s="15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</row>
    <row r="8" spans="1:239" s="9" customFormat="1" ht="14.45" customHeight="1" x14ac:dyDescent="0.2">
      <c r="A8" s="19"/>
      <c r="B8" s="20"/>
      <c r="C8" s="13"/>
      <c r="E8" s="43"/>
      <c r="F8" s="15"/>
      <c r="G8" s="15"/>
      <c r="H8" s="15"/>
      <c r="I8" s="15"/>
      <c r="J8" s="15"/>
      <c r="K8" s="15"/>
      <c r="L8" s="15"/>
      <c r="M8" s="15"/>
      <c r="N8" s="15"/>
      <c r="O8" s="21"/>
      <c r="P8" s="21"/>
      <c r="Q8" s="15"/>
      <c r="R8" s="15"/>
      <c r="S8" s="15"/>
      <c r="T8" s="15"/>
      <c r="U8" s="15"/>
      <c r="V8" s="15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</row>
    <row r="9" spans="1:239" s="9" customFormat="1" x14ac:dyDescent="0.2">
      <c r="A9" s="22"/>
      <c r="B9" s="23"/>
      <c r="C9" s="24"/>
      <c r="D9" s="4"/>
      <c r="E9" s="42"/>
      <c r="F9" s="25"/>
      <c r="G9" s="26"/>
      <c r="H9" s="195" t="s">
        <v>139</v>
      </c>
      <c r="I9" s="195"/>
      <c r="J9" s="195"/>
      <c r="K9" s="202"/>
      <c r="L9" s="202"/>
      <c r="M9" s="202"/>
      <c r="N9" s="202"/>
      <c r="O9" s="203"/>
      <c r="P9" s="203"/>
      <c r="Q9" s="65"/>
      <c r="R9" s="27"/>
      <c r="S9" s="27"/>
      <c r="T9" s="27"/>
      <c r="U9" s="15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</row>
    <row r="10" spans="1:239" s="9" customFormat="1" x14ac:dyDescent="0.2">
      <c r="A10" s="22"/>
      <c r="B10" s="28"/>
      <c r="C10" s="24"/>
      <c r="D10" s="29"/>
      <c r="E10" s="45"/>
      <c r="F10" s="29"/>
      <c r="G10" s="30"/>
      <c r="H10" s="205" t="s">
        <v>140</v>
      </c>
      <c r="I10" s="205"/>
      <c r="J10" s="205"/>
      <c r="K10" s="194" t="s">
        <v>141</v>
      </c>
      <c r="L10" s="194"/>
      <c r="M10" s="194"/>
      <c r="N10" s="194"/>
      <c r="O10" s="204"/>
      <c r="P10" s="204"/>
      <c r="Q10" s="65"/>
      <c r="R10" s="14"/>
      <c r="S10" s="14"/>
      <c r="T10" s="14"/>
      <c r="U10" s="15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1:239" s="36" customFormat="1" ht="48" x14ac:dyDescent="0.25">
      <c r="A11" s="55" t="s">
        <v>123</v>
      </c>
      <c r="B11" s="56" t="s">
        <v>124</v>
      </c>
      <c r="C11" s="56" t="s">
        <v>125</v>
      </c>
      <c r="D11" s="57" t="s">
        <v>126</v>
      </c>
      <c r="E11" s="57" t="s">
        <v>127</v>
      </c>
      <c r="F11" s="57" t="s">
        <v>128</v>
      </c>
      <c r="G11" s="58" t="s">
        <v>120</v>
      </c>
      <c r="H11" s="56" t="s">
        <v>137</v>
      </c>
      <c r="I11" s="56" t="s">
        <v>138</v>
      </c>
      <c r="J11" s="56" t="s">
        <v>129</v>
      </c>
      <c r="K11" s="56" t="s">
        <v>137</v>
      </c>
      <c r="L11" s="56" t="s">
        <v>138</v>
      </c>
      <c r="M11" s="56" t="s">
        <v>129</v>
      </c>
      <c r="N11" s="59" t="s">
        <v>130</v>
      </c>
      <c r="O11" s="56" t="s">
        <v>114</v>
      </c>
      <c r="P11" s="56" t="s">
        <v>131</v>
      </c>
      <c r="Q11" s="56" t="s">
        <v>132</v>
      </c>
      <c r="R11" s="58" t="s">
        <v>133</v>
      </c>
      <c r="S11" s="58" t="s">
        <v>134</v>
      </c>
      <c r="T11" s="58" t="s">
        <v>97</v>
      </c>
      <c r="U11" s="57" t="s">
        <v>135</v>
      </c>
      <c r="V11" s="58" t="s">
        <v>136</v>
      </c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</row>
    <row r="12" spans="1:239" s="168" customFormat="1" ht="36" x14ac:dyDescent="0.25">
      <c r="A12" s="155" t="s">
        <v>221</v>
      </c>
      <c r="B12" s="132">
        <v>1</v>
      </c>
      <c r="C12" s="91" t="s">
        <v>196</v>
      </c>
      <c r="D12" s="91" t="s">
        <v>169</v>
      </c>
      <c r="E12" s="92" t="s">
        <v>145</v>
      </c>
      <c r="F12" s="98" t="s">
        <v>78</v>
      </c>
      <c r="G12" s="91" t="s">
        <v>79</v>
      </c>
      <c r="H12" s="136"/>
      <c r="I12" s="137"/>
      <c r="J12" s="137"/>
      <c r="K12" s="138">
        <v>52</v>
      </c>
      <c r="L12" s="138">
        <v>0</v>
      </c>
      <c r="M12" s="139">
        <v>0</v>
      </c>
      <c r="N12" s="139">
        <v>0</v>
      </c>
      <c r="O12" s="139">
        <v>0</v>
      </c>
      <c r="P12" s="139">
        <v>0</v>
      </c>
      <c r="Q12" s="140">
        <v>4</v>
      </c>
      <c r="R12" s="133" t="s">
        <v>0</v>
      </c>
      <c r="S12" s="141" t="s">
        <v>1</v>
      </c>
      <c r="T12" s="142" t="s">
        <v>160</v>
      </c>
      <c r="U12" s="165"/>
      <c r="V12" s="118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  <c r="HQ12" s="167"/>
      <c r="HR12" s="167"/>
      <c r="HS12" s="167"/>
      <c r="HT12" s="167"/>
      <c r="HU12" s="167"/>
      <c r="HV12" s="167"/>
      <c r="HW12" s="167"/>
      <c r="HX12" s="167"/>
      <c r="HY12" s="167"/>
      <c r="HZ12" s="167"/>
      <c r="IA12" s="167"/>
      <c r="IB12" s="167"/>
      <c r="IC12" s="167"/>
      <c r="ID12" s="167"/>
      <c r="IE12" s="167"/>
    </row>
    <row r="13" spans="1:239" s="168" customFormat="1" ht="24" x14ac:dyDescent="0.25">
      <c r="A13" s="155" t="s">
        <v>221</v>
      </c>
      <c r="B13" s="132">
        <v>1</v>
      </c>
      <c r="C13" s="90" t="s">
        <v>192</v>
      </c>
      <c r="D13" s="91" t="s">
        <v>55</v>
      </c>
      <c r="E13" s="92" t="s">
        <v>56</v>
      </c>
      <c r="F13" s="91" t="s">
        <v>69</v>
      </c>
      <c r="G13" s="91" t="s">
        <v>70</v>
      </c>
      <c r="H13" s="136"/>
      <c r="I13" s="137"/>
      <c r="J13" s="137"/>
      <c r="K13" s="138">
        <v>26</v>
      </c>
      <c r="L13" s="143">
        <v>39</v>
      </c>
      <c r="M13" s="144">
        <v>0</v>
      </c>
      <c r="N13" s="139">
        <v>0</v>
      </c>
      <c r="O13" s="139">
        <v>0</v>
      </c>
      <c r="P13" s="145">
        <f>L13</f>
        <v>39</v>
      </c>
      <c r="Q13" s="140">
        <v>5</v>
      </c>
      <c r="R13" s="131" t="s">
        <v>3</v>
      </c>
      <c r="S13" s="146" t="s">
        <v>1</v>
      </c>
      <c r="T13" s="142" t="s">
        <v>160</v>
      </c>
      <c r="U13" s="165"/>
      <c r="V13" s="165" t="s">
        <v>142</v>
      </c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</row>
    <row r="14" spans="1:239" s="168" customFormat="1" ht="24" x14ac:dyDescent="0.25">
      <c r="A14" s="155" t="s">
        <v>221</v>
      </c>
      <c r="B14" s="132">
        <v>1</v>
      </c>
      <c r="C14" s="91" t="s">
        <v>199</v>
      </c>
      <c r="D14" s="91" t="s">
        <v>72</v>
      </c>
      <c r="E14" s="92" t="s">
        <v>153</v>
      </c>
      <c r="F14" s="98" t="s">
        <v>57</v>
      </c>
      <c r="G14" s="91" t="s">
        <v>58</v>
      </c>
      <c r="H14" s="136"/>
      <c r="I14" s="137"/>
      <c r="J14" s="137"/>
      <c r="K14" s="138">
        <v>26</v>
      </c>
      <c r="L14" s="138">
        <v>39</v>
      </c>
      <c r="M14" s="138">
        <v>0</v>
      </c>
      <c r="N14" s="139">
        <v>0</v>
      </c>
      <c r="O14" s="139">
        <v>0</v>
      </c>
      <c r="P14" s="145">
        <f>L14</f>
        <v>39</v>
      </c>
      <c r="Q14" s="140">
        <v>5</v>
      </c>
      <c r="R14" s="131" t="s">
        <v>3</v>
      </c>
      <c r="S14" s="146" t="s">
        <v>1</v>
      </c>
      <c r="T14" s="142" t="s">
        <v>160</v>
      </c>
      <c r="U14" s="165"/>
      <c r="V14" s="165" t="s">
        <v>142</v>
      </c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  <c r="HQ14" s="167"/>
      <c r="HR14" s="167"/>
      <c r="HS14" s="167"/>
      <c r="HT14" s="167"/>
      <c r="HU14" s="167"/>
      <c r="HV14" s="167"/>
      <c r="HW14" s="167"/>
      <c r="HX14" s="167"/>
      <c r="HY14" s="167"/>
      <c r="HZ14" s="167"/>
      <c r="IA14" s="167"/>
      <c r="IB14" s="167"/>
      <c r="IC14" s="167"/>
      <c r="ID14" s="167"/>
      <c r="IE14" s="167"/>
    </row>
    <row r="15" spans="1:239" s="168" customFormat="1" ht="24" x14ac:dyDescent="0.25">
      <c r="A15" s="155" t="s">
        <v>221</v>
      </c>
      <c r="B15" s="132">
        <v>1</v>
      </c>
      <c r="C15" s="90" t="s">
        <v>193</v>
      </c>
      <c r="D15" s="91" t="s">
        <v>161</v>
      </c>
      <c r="E15" s="92" t="s">
        <v>167</v>
      </c>
      <c r="F15" s="91" t="s">
        <v>65</v>
      </c>
      <c r="G15" s="91" t="s">
        <v>66</v>
      </c>
      <c r="H15" s="136"/>
      <c r="I15" s="137"/>
      <c r="J15" s="137"/>
      <c r="K15" s="143">
        <v>0</v>
      </c>
      <c r="L15" s="143">
        <v>78</v>
      </c>
      <c r="M15" s="144">
        <v>0</v>
      </c>
      <c r="N15" s="139">
        <v>0</v>
      </c>
      <c r="O15" s="139">
        <v>0</v>
      </c>
      <c r="P15" s="139">
        <v>0</v>
      </c>
      <c r="Q15" s="140">
        <v>6</v>
      </c>
      <c r="R15" s="131" t="s">
        <v>3</v>
      </c>
      <c r="S15" s="146" t="s">
        <v>1</v>
      </c>
      <c r="T15" s="142" t="s">
        <v>160</v>
      </c>
      <c r="U15" s="165"/>
      <c r="V15" s="118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</row>
    <row r="16" spans="1:239" s="168" customFormat="1" ht="24" x14ac:dyDescent="0.25">
      <c r="A16" s="155" t="s">
        <v>221</v>
      </c>
      <c r="B16" s="132">
        <v>1</v>
      </c>
      <c r="C16" s="90" t="s">
        <v>194</v>
      </c>
      <c r="D16" s="91" t="s">
        <v>162</v>
      </c>
      <c r="E16" s="92" t="s">
        <v>168</v>
      </c>
      <c r="F16" s="91" t="s">
        <v>164</v>
      </c>
      <c r="G16" s="91" t="s">
        <v>163</v>
      </c>
      <c r="H16" s="136"/>
      <c r="I16" s="137"/>
      <c r="J16" s="137"/>
      <c r="K16" s="138">
        <v>0</v>
      </c>
      <c r="L16" s="138">
        <v>26</v>
      </c>
      <c r="M16" s="139">
        <v>0</v>
      </c>
      <c r="N16" s="139">
        <v>0</v>
      </c>
      <c r="O16" s="139">
        <v>0</v>
      </c>
      <c r="P16" s="145">
        <f>L16</f>
        <v>26</v>
      </c>
      <c r="Q16" s="140">
        <v>2</v>
      </c>
      <c r="R16" s="131" t="s">
        <v>3</v>
      </c>
      <c r="S16" s="141" t="s">
        <v>1</v>
      </c>
      <c r="T16" s="142" t="s">
        <v>160</v>
      </c>
      <c r="U16" s="165"/>
      <c r="V16" s="118" t="s">
        <v>143</v>
      </c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67"/>
      <c r="GQ16" s="167"/>
      <c r="GR16" s="167"/>
      <c r="GS16" s="167"/>
      <c r="GT16" s="167"/>
      <c r="GU16" s="167"/>
      <c r="GV16" s="167"/>
      <c r="GW16" s="167"/>
      <c r="GX16" s="167"/>
      <c r="GY16" s="167"/>
      <c r="GZ16" s="167"/>
      <c r="HA16" s="167"/>
      <c r="HB16" s="167"/>
      <c r="HC16" s="167"/>
      <c r="HD16" s="167"/>
      <c r="HE16" s="167"/>
      <c r="HF16" s="167"/>
      <c r="HG16" s="167"/>
      <c r="HH16" s="167"/>
      <c r="HI16" s="167"/>
      <c r="HJ16" s="167"/>
      <c r="HK16" s="167"/>
      <c r="HL16" s="167"/>
      <c r="HM16" s="167"/>
      <c r="HN16" s="167"/>
      <c r="HO16" s="167"/>
      <c r="HP16" s="167"/>
      <c r="HQ16" s="167"/>
      <c r="HR16" s="167"/>
      <c r="HS16" s="167"/>
      <c r="HT16" s="167"/>
      <c r="HU16" s="167"/>
      <c r="HV16" s="167"/>
      <c r="HW16" s="167"/>
      <c r="HX16" s="167"/>
      <c r="HY16" s="167"/>
      <c r="HZ16" s="167"/>
      <c r="IA16" s="167"/>
      <c r="IB16" s="167"/>
      <c r="IC16" s="167"/>
      <c r="ID16" s="167"/>
      <c r="IE16" s="167"/>
    </row>
    <row r="17" spans="1:240" s="168" customFormat="1" ht="24" x14ac:dyDescent="0.25">
      <c r="A17" s="155" t="s">
        <v>221</v>
      </c>
      <c r="B17" s="132">
        <v>1</v>
      </c>
      <c r="C17" s="90" t="s">
        <v>195</v>
      </c>
      <c r="D17" s="91" t="s">
        <v>61</v>
      </c>
      <c r="E17" s="92" t="s">
        <v>151</v>
      </c>
      <c r="F17" s="91" t="s">
        <v>62</v>
      </c>
      <c r="G17" s="91" t="s">
        <v>63</v>
      </c>
      <c r="H17" s="136"/>
      <c r="I17" s="137"/>
      <c r="J17" s="137"/>
      <c r="K17" s="138">
        <v>26</v>
      </c>
      <c r="L17" s="138">
        <v>26</v>
      </c>
      <c r="M17" s="139">
        <v>0</v>
      </c>
      <c r="N17" s="139">
        <v>0</v>
      </c>
      <c r="O17" s="139">
        <v>0</v>
      </c>
      <c r="P17" s="139">
        <v>0</v>
      </c>
      <c r="Q17" s="140">
        <v>4</v>
      </c>
      <c r="R17" s="131" t="s">
        <v>3</v>
      </c>
      <c r="S17" s="146" t="s">
        <v>1</v>
      </c>
      <c r="T17" s="142" t="s">
        <v>160</v>
      </c>
      <c r="U17" s="165"/>
      <c r="V17" s="165" t="s">
        <v>142</v>
      </c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7"/>
      <c r="FW17" s="167"/>
      <c r="FX17" s="167"/>
      <c r="FY17" s="167"/>
      <c r="FZ17" s="167"/>
      <c r="GA17" s="167"/>
      <c r="GB17" s="167"/>
      <c r="GC17" s="167"/>
      <c r="GD17" s="167"/>
      <c r="GE17" s="167"/>
      <c r="GF17" s="167"/>
      <c r="GG17" s="167"/>
      <c r="GH17" s="167"/>
      <c r="GI17" s="167"/>
      <c r="GJ17" s="167"/>
      <c r="GK17" s="167"/>
      <c r="GL17" s="167"/>
      <c r="GM17" s="167"/>
      <c r="GN17" s="167"/>
      <c r="GO17" s="167"/>
      <c r="GP17" s="167"/>
      <c r="GQ17" s="167"/>
      <c r="GR17" s="167"/>
      <c r="GS17" s="167"/>
      <c r="GT17" s="167"/>
      <c r="GU17" s="167"/>
      <c r="GV17" s="167"/>
      <c r="GW17" s="167"/>
      <c r="GX17" s="167"/>
      <c r="GY17" s="167"/>
      <c r="GZ17" s="167"/>
      <c r="HA17" s="167"/>
      <c r="HB17" s="167"/>
      <c r="HC17" s="167"/>
      <c r="HD17" s="167"/>
      <c r="HE17" s="167"/>
      <c r="HF17" s="167"/>
      <c r="HG17" s="167"/>
      <c r="HH17" s="167"/>
      <c r="HI17" s="167"/>
      <c r="HJ17" s="167"/>
      <c r="HK17" s="167"/>
      <c r="HL17" s="167"/>
      <c r="HM17" s="167"/>
      <c r="HN17" s="167"/>
      <c r="HO17" s="167"/>
      <c r="HP17" s="167"/>
      <c r="HQ17" s="167"/>
      <c r="HR17" s="167"/>
      <c r="HS17" s="167"/>
      <c r="HT17" s="167"/>
      <c r="HU17" s="167"/>
      <c r="HV17" s="167"/>
      <c r="HW17" s="167"/>
      <c r="HX17" s="167"/>
      <c r="HY17" s="167"/>
      <c r="HZ17" s="167"/>
      <c r="IA17" s="167"/>
      <c r="IB17" s="167"/>
      <c r="IC17" s="167"/>
      <c r="ID17" s="167"/>
      <c r="IE17" s="167"/>
    </row>
    <row r="18" spans="1:240" s="168" customFormat="1" ht="24" x14ac:dyDescent="0.25">
      <c r="A18" s="155" t="s">
        <v>221</v>
      </c>
      <c r="B18" s="132">
        <v>1</v>
      </c>
      <c r="C18" s="133"/>
      <c r="D18" s="134" t="s">
        <v>41</v>
      </c>
      <c r="E18" s="134" t="s">
        <v>148</v>
      </c>
      <c r="F18" s="133"/>
      <c r="G18" s="135"/>
      <c r="H18" s="136"/>
      <c r="I18" s="137"/>
      <c r="J18" s="137"/>
      <c r="K18" s="138">
        <v>26</v>
      </c>
      <c r="L18" s="138">
        <v>0</v>
      </c>
      <c r="M18" s="139">
        <v>0</v>
      </c>
      <c r="N18" s="139">
        <v>0</v>
      </c>
      <c r="O18" s="139">
        <v>0</v>
      </c>
      <c r="P18" s="145">
        <f>L18</f>
        <v>0</v>
      </c>
      <c r="Q18" s="140">
        <v>2</v>
      </c>
      <c r="R18" s="131" t="s">
        <v>3</v>
      </c>
      <c r="S18" s="147" t="s">
        <v>98</v>
      </c>
      <c r="T18" s="142" t="s">
        <v>160</v>
      </c>
      <c r="U18" s="165"/>
      <c r="V18" s="118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  <c r="FK18" s="167"/>
      <c r="FL18" s="167"/>
      <c r="FM18" s="167"/>
      <c r="FN18" s="167"/>
      <c r="FO18" s="167"/>
      <c r="FP18" s="167"/>
      <c r="FQ18" s="167"/>
      <c r="FR18" s="167"/>
      <c r="FS18" s="167"/>
      <c r="FT18" s="167"/>
      <c r="FU18" s="167"/>
      <c r="FV18" s="167"/>
      <c r="FW18" s="167"/>
      <c r="FX18" s="167"/>
      <c r="FY18" s="167"/>
      <c r="FZ18" s="167"/>
      <c r="GA18" s="167"/>
      <c r="GB18" s="167"/>
      <c r="GC18" s="167"/>
      <c r="GD18" s="167"/>
      <c r="GE18" s="167"/>
      <c r="GF18" s="167"/>
      <c r="GG18" s="167"/>
      <c r="GH18" s="167"/>
      <c r="GI18" s="167"/>
      <c r="GJ18" s="167"/>
      <c r="GK18" s="167"/>
      <c r="GL18" s="167"/>
      <c r="GM18" s="167"/>
      <c r="GN18" s="167"/>
      <c r="GO18" s="167"/>
      <c r="GP18" s="167"/>
      <c r="GQ18" s="167"/>
      <c r="GR18" s="167"/>
      <c r="GS18" s="167"/>
      <c r="GT18" s="167"/>
      <c r="GU18" s="167"/>
      <c r="GV18" s="167"/>
      <c r="GW18" s="167"/>
      <c r="GX18" s="167"/>
      <c r="GY18" s="167"/>
      <c r="GZ18" s="167"/>
      <c r="HA18" s="167"/>
      <c r="HB18" s="167"/>
      <c r="HC18" s="167"/>
      <c r="HD18" s="167"/>
      <c r="HE18" s="167"/>
      <c r="HF18" s="167"/>
      <c r="HG18" s="167"/>
      <c r="HH18" s="167"/>
      <c r="HI18" s="167"/>
      <c r="HJ18" s="167"/>
      <c r="HK18" s="167"/>
      <c r="HL18" s="167"/>
      <c r="HM18" s="167"/>
      <c r="HN18" s="167"/>
      <c r="HO18" s="167"/>
      <c r="HP18" s="167"/>
      <c r="HQ18" s="167"/>
      <c r="HR18" s="167"/>
      <c r="HS18" s="167"/>
      <c r="HT18" s="167"/>
      <c r="HU18" s="167"/>
      <c r="HV18" s="167"/>
      <c r="HW18" s="167"/>
      <c r="HX18" s="167"/>
      <c r="HY18" s="167"/>
      <c r="HZ18" s="167"/>
      <c r="IA18" s="167"/>
      <c r="IB18" s="167"/>
      <c r="IC18" s="167"/>
      <c r="ID18" s="167"/>
      <c r="IE18" s="167"/>
    </row>
    <row r="19" spans="1:240" s="171" customFormat="1" x14ac:dyDescent="0.25">
      <c r="A19" s="200" t="s">
        <v>2</v>
      </c>
      <c r="B19" s="201"/>
      <c r="C19" s="201"/>
      <c r="D19" s="201"/>
      <c r="E19" s="201"/>
      <c r="F19" s="201"/>
      <c r="G19" s="201"/>
      <c r="H19" s="201"/>
      <c r="I19" s="201"/>
      <c r="J19" s="201"/>
      <c r="K19" s="148">
        <f t="shared" ref="K19:Q19" si="0">SUM(K12:K18)</f>
        <v>156</v>
      </c>
      <c r="L19" s="148">
        <f t="shared" si="0"/>
        <v>208</v>
      </c>
      <c r="M19" s="148">
        <f t="shared" si="0"/>
        <v>0</v>
      </c>
      <c r="N19" s="148">
        <f t="shared" si="0"/>
        <v>0</v>
      </c>
      <c r="O19" s="148">
        <f t="shared" si="0"/>
        <v>0</v>
      </c>
      <c r="P19" s="148">
        <f t="shared" si="0"/>
        <v>104</v>
      </c>
      <c r="Q19" s="148">
        <f t="shared" si="0"/>
        <v>28</v>
      </c>
      <c r="R19" s="149"/>
      <c r="S19" s="150"/>
      <c r="T19" s="151"/>
      <c r="U19" s="169"/>
      <c r="V19" s="169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0"/>
      <c r="FO19" s="170"/>
      <c r="FP19" s="170"/>
      <c r="FQ19" s="170"/>
      <c r="FR19" s="170"/>
      <c r="FS19" s="170"/>
      <c r="FT19" s="170"/>
      <c r="FU19" s="170"/>
      <c r="FV19" s="170"/>
      <c r="FW19" s="170"/>
      <c r="FX19" s="170"/>
      <c r="FY19" s="170"/>
      <c r="FZ19" s="170"/>
      <c r="GA19" s="170"/>
      <c r="GB19" s="170"/>
      <c r="GC19" s="170"/>
      <c r="GD19" s="170"/>
      <c r="GE19" s="170"/>
      <c r="GF19" s="170"/>
      <c r="GG19" s="170"/>
      <c r="GH19" s="170"/>
      <c r="GI19" s="170"/>
      <c r="GJ19" s="170"/>
      <c r="GK19" s="170"/>
      <c r="GL19" s="170"/>
      <c r="GM19" s="170"/>
      <c r="GN19" s="170"/>
      <c r="GO19" s="170"/>
      <c r="GP19" s="170"/>
      <c r="GQ19" s="170"/>
      <c r="GR19" s="170"/>
      <c r="GS19" s="170"/>
      <c r="GT19" s="170"/>
      <c r="GU19" s="170"/>
      <c r="GV19" s="170"/>
      <c r="GW19" s="170"/>
      <c r="GX19" s="170"/>
      <c r="GY19" s="170"/>
      <c r="GZ19" s="170"/>
      <c r="HA19" s="170"/>
      <c r="HB19" s="170"/>
      <c r="HC19" s="170"/>
      <c r="HD19" s="170"/>
      <c r="HE19" s="170"/>
      <c r="HF19" s="170"/>
      <c r="HG19" s="170"/>
      <c r="HH19" s="170"/>
      <c r="HI19" s="170"/>
      <c r="HJ19" s="170"/>
      <c r="HK19" s="170"/>
      <c r="HL19" s="170"/>
      <c r="HM19" s="170"/>
      <c r="HN19" s="170"/>
      <c r="HO19" s="170"/>
      <c r="HP19" s="170"/>
      <c r="HQ19" s="170"/>
      <c r="HR19" s="170"/>
      <c r="HS19" s="170"/>
      <c r="HT19" s="170"/>
      <c r="HU19" s="170"/>
      <c r="HV19" s="170"/>
      <c r="HW19" s="170"/>
      <c r="HX19" s="170"/>
      <c r="HY19" s="170"/>
      <c r="HZ19" s="170"/>
      <c r="IA19" s="170"/>
      <c r="IB19" s="170"/>
      <c r="IC19" s="170"/>
      <c r="ID19" s="170"/>
      <c r="IE19" s="170"/>
    </row>
    <row r="20" spans="1:240" s="168" customFormat="1" ht="24" x14ac:dyDescent="0.25">
      <c r="A20" s="155" t="s">
        <v>221</v>
      </c>
      <c r="B20" s="132">
        <v>2</v>
      </c>
      <c r="C20" s="91" t="s">
        <v>197</v>
      </c>
      <c r="D20" s="91" t="s">
        <v>83</v>
      </c>
      <c r="E20" s="92" t="s">
        <v>198</v>
      </c>
      <c r="F20" s="98" t="s">
        <v>78</v>
      </c>
      <c r="G20" s="91" t="s">
        <v>79</v>
      </c>
      <c r="H20" s="152"/>
      <c r="I20" s="153"/>
      <c r="J20" s="153"/>
      <c r="K20" s="138">
        <v>0</v>
      </c>
      <c r="L20" s="138">
        <v>26</v>
      </c>
      <c r="M20" s="139">
        <v>0</v>
      </c>
      <c r="N20" s="139">
        <v>0</v>
      </c>
      <c r="O20" s="139">
        <v>0</v>
      </c>
      <c r="P20" s="145">
        <v>0</v>
      </c>
      <c r="Q20" s="140">
        <v>2</v>
      </c>
      <c r="R20" s="133" t="s">
        <v>3</v>
      </c>
      <c r="S20" s="141" t="s">
        <v>1</v>
      </c>
      <c r="T20" s="142" t="s">
        <v>160</v>
      </c>
      <c r="U20" s="154"/>
      <c r="V20" s="165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  <c r="FF20" s="167"/>
      <c r="FG20" s="167"/>
      <c r="FH20" s="167"/>
      <c r="FI20" s="167"/>
      <c r="FJ20" s="167"/>
      <c r="FK20" s="167"/>
      <c r="FL20" s="167"/>
      <c r="FM20" s="167"/>
      <c r="FN20" s="167"/>
      <c r="FO20" s="167"/>
      <c r="FP20" s="167"/>
      <c r="FQ20" s="167"/>
      <c r="FR20" s="167"/>
      <c r="FS20" s="167"/>
      <c r="FT20" s="167"/>
      <c r="FU20" s="167"/>
      <c r="FV20" s="167"/>
      <c r="FW20" s="167"/>
      <c r="FX20" s="167"/>
      <c r="FY20" s="167"/>
      <c r="FZ20" s="167"/>
      <c r="GA20" s="167"/>
      <c r="GB20" s="167"/>
      <c r="GC20" s="167"/>
      <c r="GD20" s="167"/>
      <c r="GE20" s="167"/>
      <c r="GF20" s="167"/>
      <c r="GG20" s="167"/>
      <c r="GH20" s="167"/>
      <c r="GI20" s="167"/>
      <c r="GJ20" s="167"/>
      <c r="GK20" s="167"/>
      <c r="GL20" s="167"/>
      <c r="GM20" s="167"/>
      <c r="GN20" s="167"/>
      <c r="GO20" s="167"/>
      <c r="GP20" s="167"/>
      <c r="GQ20" s="167"/>
      <c r="GR20" s="167"/>
      <c r="GS20" s="167"/>
      <c r="GT20" s="167"/>
      <c r="GU20" s="167"/>
      <c r="GV20" s="167"/>
      <c r="GW20" s="167"/>
      <c r="GX20" s="167"/>
      <c r="GY20" s="167"/>
      <c r="GZ20" s="167"/>
      <c r="HA20" s="167"/>
      <c r="HB20" s="167"/>
      <c r="HC20" s="167"/>
      <c r="HD20" s="167"/>
      <c r="HE20" s="167"/>
      <c r="HF20" s="167"/>
      <c r="HG20" s="167"/>
      <c r="HH20" s="167"/>
      <c r="HI20" s="167"/>
      <c r="HJ20" s="167"/>
      <c r="HK20" s="167"/>
      <c r="HL20" s="167"/>
      <c r="HM20" s="167"/>
      <c r="HN20" s="167"/>
      <c r="HO20" s="167"/>
      <c r="HP20" s="167"/>
      <c r="HQ20" s="167"/>
      <c r="HR20" s="167"/>
      <c r="HS20" s="167"/>
      <c r="HT20" s="167"/>
      <c r="HU20" s="167"/>
      <c r="HV20" s="167"/>
      <c r="HW20" s="167"/>
      <c r="HX20" s="167"/>
      <c r="HY20" s="167"/>
      <c r="HZ20" s="167"/>
      <c r="IA20" s="167"/>
      <c r="IB20" s="167"/>
      <c r="IC20" s="167"/>
      <c r="ID20" s="167"/>
      <c r="IE20" s="167"/>
      <c r="IF20" s="167"/>
    </row>
    <row r="21" spans="1:240" s="168" customFormat="1" ht="24" x14ac:dyDescent="0.25">
      <c r="A21" s="155" t="s">
        <v>221</v>
      </c>
      <c r="B21" s="132">
        <v>2</v>
      </c>
      <c r="C21" s="90" t="s">
        <v>189</v>
      </c>
      <c r="D21" s="91" t="s">
        <v>43</v>
      </c>
      <c r="E21" s="92" t="s">
        <v>149</v>
      </c>
      <c r="F21" s="91" t="s">
        <v>190</v>
      </c>
      <c r="G21" s="91" t="s">
        <v>67</v>
      </c>
      <c r="H21" s="152"/>
      <c r="I21" s="153"/>
      <c r="J21" s="153"/>
      <c r="K21" s="138">
        <v>39</v>
      </c>
      <c r="L21" s="138">
        <v>39</v>
      </c>
      <c r="M21" s="139">
        <v>0</v>
      </c>
      <c r="N21" s="139">
        <v>60</v>
      </c>
      <c r="O21" s="139">
        <v>10</v>
      </c>
      <c r="P21" s="145">
        <v>0</v>
      </c>
      <c r="Q21" s="140">
        <v>7</v>
      </c>
      <c r="R21" s="133" t="s">
        <v>3</v>
      </c>
      <c r="S21" s="141" t="s">
        <v>1</v>
      </c>
      <c r="T21" s="142" t="s">
        <v>160</v>
      </c>
      <c r="U21" s="154"/>
      <c r="V21" s="165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  <c r="FO21" s="167"/>
      <c r="FP21" s="167"/>
      <c r="FQ21" s="167"/>
      <c r="FR21" s="167"/>
      <c r="FS21" s="167"/>
      <c r="FT21" s="167"/>
      <c r="FU21" s="167"/>
      <c r="FV21" s="167"/>
      <c r="FW21" s="167"/>
      <c r="FX21" s="167"/>
      <c r="FY21" s="167"/>
      <c r="FZ21" s="167"/>
      <c r="GA21" s="167"/>
      <c r="GB21" s="167"/>
      <c r="GC21" s="167"/>
      <c r="GD21" s="167"/>
      <c r="GE21" s="167"/>
      <c r="GF21" s="167"/>
      <c r="GG21" s="167"/>
      <c r="GH21" s="167"/>
      <c r="GI21" s="167"/>
      <c r="GJ21" s="167"/>
      <c r="GK21" s="167"/>
      <c r="GL21" s="167"/>
      <c r="GM21" s="167"/>
      <c r="GN21" s="167"/>
      <c r="GO21" s="167"/>
      <c r="GP21" s="167"/>
      <c r="GQ21" s="167"/>
      <c r="GR21" s="167"/>
      <c r="GS21" s="167"/>
      <c r="GT21" s="167"/>
      <c r="GU21" s="167"/>
      <c r="GV21" s="167"/>
      <c r="GW21" s="167"/>
      <c r="GX21" s="167"/>
      <c r="GY21" s="167"/>
      <c r="GZ21" s="167"/>
      <c r="HA21" s="167"/>
      <c r="HB21" s="167"/>
      <c r="HC21" s="167"/>
      <c r="HD21" s="167"/>
      <c r="HE21" s="167"/>
      <c r="HF21" s="167"/>
      <c r="HG21" s="167"/>
      <c r="HH21" s="167"/>
      <c r="HI21" s="167"/>
      <c r="HJ21" s="167"/>
      <c r="HK21" s="167"/>
      <c r="HL21" s="167"/>
      <c r="HM21" s="167"/>
      <c r="HN21" s="167"/>
      <c r="HO21" s="167"/>
      <c r="HP21" s="167"/>
      <c r="HQ21" s="167"/>
      <c r="HR21" s="167"/>
      <c r="HS21" s="167"/>
      <c r="HT21" s="167"/>
      <c r="HU21" s="167"/>
      <c r="HV21" s="167"/>
      <c r="HW21" s="167"/>
      <c r="HX21" s="167"/>
      <c r="HY21" s="167"/>
      <c r="HZ21" s="167"/>
      <c r="IA21" s="167"/>
      <c r="IB21" s="167"/>
      <c r="IC21" s="167"/>
      <c r="ID21" s="167"/>
      <c r="IE21" s="167"/>
      <c r="IF21" s="167"/>
    </row>
    <row r="22" spans="1:240" s="168" customFormat="1" ht="24" x14ac:dyDescent="0.25">
      <c r="A22" s="155" t="s">
        <v>221</v>
      </c>
      <c r="B22" s="132">
        <v>2</v>
      </c>
      <c r="C22" s="90" t="s">
        <v>209</v>
      </c>
      <c r="D22" s="91" t="s">
        <v>84</v>
      </c>
      <c r="E22" s="92" t="s">
        <v>156</v>
      </c>
      <c r="F22" s="91" t="s">
        <v>78</v>
      </c>
      <c r="G22" s="91" t="s">
        <v>79</v>
      </c>
      <c r="H22" s="152"/>
      <c r="I22" s="153"/>
      <c r="J22" s="153"/>
      <c r="K22" s="138">
        <v>0</v>
      </c>
      <c r="L22" s="138">
        <v>78</v>
      </c>
      <c r="M22" s="139">
        <v>0</v>
      </c>
      <c r="N22" s="139">
        <v>60</v>
      </c>
      <c r="O22" s="139">
        <v>10</v>
      </c>
      <c r="P22" s="139">
        <v>0</v>
      </c>
      <c r="Q22" s="140">
        <v>5</v>
      </c>
      <c r="R22" s="133" t="s">
        <v>0</v>
      </c>
      <c r="S22" s="141" t="s">
        <v>1</v>
      </c>
      <c r="T22" s="142" t="s">
        <v>160</v>
      </c>
      <c r="U22" s="154"/>
      <c r="V22" s="165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7"/>
      <c r="GD22" s="167"/>
      <c r="GE22" s="167"/>
      <c r="GF22" s="167"/>
      <c r="GG22" s="167"/>
      <c r="GH22" s="167"/>
      <c r="GI22" s="167"/>
      <c r="GJ22" s="167"/>
      <c r="GK22" s="167"/>
      <c r="GL22" s="167"/>
      <c r="GM22" s="167"/>
      <c r="GN22" s="167"/>
      <c r="GO22" s="167"/>
      <c r="GP22" s="167"/>
      <c r="GQ22" s="167"/>
      <c r="GR22" s="167"/>
      <c r="GS22" s="167"/>
      <c r="GT22" s="167"/>
      <c r="GU22" s="167"/>
      <c r="GV22" s="167"/>
      <c r="GW22" s="167"/>
      <c r="GX22" s="167"/>
      <c r="GY22" s="167"/>
      <c r="GZ22" s="167"/>
      <c r="HA22" s="167"/>
      <c r="HB22" s="167"/>
      <c r="HC22" s="167"/>
      <c r="HD22" s="167"/>
      <c r="HE22" s="167"/>
      <c r="HF22" s="167"/>
      <c r="HG22" s="167"/>
      <c r="HH22" s="167"/>
      <c r="HI22" s="167"/>
      <c r="HJ22" s="167"/>
      <c r="HK22" s="167"/>
      <c r="HL22" s="167"/>
      <c r="HM22" s="167"/>
      <c r="HN22" s="167"/>
      <c r="HO22" s="167"/>
      <c r="HP22" s="167"/>
      <c r="HQ22" s="167"/>
      <c r="HR22" s="167"/>
      <c r="HS22" s="167"/>
      <c r="HT22" s="167"/>
      <c r="HU22" s="167"/>
      <c r="HV22" s="167"/>
      <c r="HW22" s="167"/>
      <c r="HX22" s="167"/>
      <c r="HY22" s="167"/>
      <c r="HZ22" s="167"/>
      <c r="IA22" s="167"/>
      <c r="IB22" s="167"/>
      <c r="IC22" s="167"/>
      <c r="ID22" s="167"/>
      <c r="IE22" s="167"/>
      <c r="IF22" s="167"/>
    </row>
    <row r="23" spans="1:240" s="168" customFormat="1" ht="24" x14ac:dyDescent="0.25">
      <c r="A23" s="155" t="s">
        <v>221</v>
      </c>
      <c r="B23" s="132">
        <v>2</v>
      </c>
      <c r="C23" s="91" t="s">
        <v>200</v>
      </c>
      <c r="D23" s="91" t="s">
        <v>165</v>
      </c>
      <c r="E23" s="92" t="s">
        <v>170</v>
      </c>
      <c r="F23" s="98" t="s">
        <v>65</v>
      </c>
      <c r="G23" s="91" t="s">
        <v>66</v>
      </c>
      <c r="H23" s="152"/>
      <c r="I23" s="153"/>
      <c r="J23" s="153"/>
      <c r="K23" s="138">
        <v>0</v>
      </c>
      <c r="L23" s="138">
        <v>52</v>
      </c>
      <c r="M23" s="139">
        <v>0</v>
      </c>
      <c r="N23" s="139">
        <v>0</v>
      </c>
      <c r="O23" s="139">
        <v>0</v>
      </c>
      <c r="P23" s="139">
        <v>0</v>
      </c>
      <c r="Q23" s="140">
        <v>4</v>
      </c>
      <c r="R23" s="133" t="s">
        <v>3</v>
      </c>
      <c r="S23" s="141" t="s">
        <v>1</v>
      </c>
      <c r="T23" s="142" t="s">
        <v>160</v>
      </c>
      <c r="U23" s="154"/>
      <c r="V23" s="165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7"/>
      <c r="FX23" s="167"/>
      <c r="FY23" s="167"/>
      <c r="FZ23" s="167"/>
      <c r="GA23" s="167"/>
      <c r="GB23" s="167"/>
      <c r="GC23" s="167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67"/>
      <c r="GQ23" s="167"/>
      <c r="GR23" s="167"/>
      <c r="GS23" s="167"/>
      <c r="GT23" s="167"/>
      <c r="GU23" s="167"/>
      <c r="GV23" s="167"/>
      <c r="GW23" s="167"/>
      <c r="GX23" s="167"/>
      <c r="GY23" s="167"/>
      <c r="GZ23" s="167"/>
      <c r="HA23" s="167"/>
      <c r="HB23" s="167"/>
      <c r="HC23" s="167"/>
      <c r="HD23" s="167"/>
      <c r="HE23" s="167"/>
      <c r="HF23" s="167"/>
      <c r="HG23" s="167"/>
      <c r="HH23" s="167"/>
      <c r="HI23" s="167"/>
      <c r="HJ23" s="167"/>
      <c r="HK23" s="167"/>
      <c r="HL23" s="167"/>
      <c r="HM23" s="167"/>
      <c r="HN23" s="167"/>
      <c r="HO23" s="167"/>
      <c r="HP23" s="167"/>
      <c r="HQ23" s="167"/>
      <c r="HR23" s="167"/>
      <c r="HS23" s="167"/>
      <c r="HT23" s="167"/>
      <c r="HU23" s="167"/>
      <c r="HV23" s="167"/>
      <c r="HW23" s="167"/>
      <c r="HX23" s="167"/>
      <c r="HY23" s="167"/>
      <c r="HZ23" s="167"/>
      <c r="IA23" s="167"/>
      <c r="IB23" s="167"/>
      <c r="IC23" s="167"/>
      <c r="ID23" s="167"/>
      <c r="IE23" s="167"/>
      <c r="IF23" s="167"/>
    </row>
    <row r="24" spans="1:240" s="168" customFormat="1" ht="36" x14ac:dyDescent="0.25">
      <c r="A24" s="155" t="s">
        <v>221</v>
      </c>
      <c r="B24" s="132">
        <v>2</v>
      </c>
      <c r="C24" s="91" t="s">
        <v>203</v>
      </c>
      <c r="D24" s="91" t="s">
        <v>74</v>
      </c>
      <c r="E24" s="92" t="s">
        <v>154</v>
      </c>
      <c r="F24" s="98" t="s">
        <v>62</v>
      </c>
      <c r="G24" s="91" t="s">
        <v>63</v>
      </c>
      <c r="H24" s="152"/>
      <c r="I24" s="153"/>
      <c r="J24" s="153"/>
      <c r="K24" s="138">
        <v>13</v>
      </c>
      <c r="L24" s="138">
        <v>13</v>
      </c>
      <c r="M24" s="139">
        <v>0</v>
      </c>
      <c r="N24" s="139">
        <v>0</v>
      </c>
      <c r="O24" s="139">
        <v>0</v>
      </c>
      <c r="P24" s="139">
        <v>0</v>
      </c>
      <c r="Q24" s="140">
        <v>2</v>
      </c>
      <c r="R24" s="133" t="s">
        <v>3</v>
      </c>
      <c r="S24" s="141" t="s">
        <v>1</v>
      </c>
      <c r="T24" s="142" t="s">
        <v>160</v>
      </c>
      <c r="U24" s="134" t="s">
        <v>177</v>
      </c>
      <c r="V24" s="118" t="s">
        <v>143</v>
      </c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</row>
    <row r="25" spans="1:240" s="168" customFormat="1" ht="24" x14ac:dyDescent="0.25">
      <c r="A25" s="155" t="s">
        <v>221</v>
      </c>
      <c r="B25" s="132">
        <v>2</v>
      </c>
      <c r="C25" s="91" t="s">
        <v>204</v>
      </c>
      <c r="D25" s="91" t="s">
        <v>42</v>
      </c>
      <c r="E25" s="92" t="s">
        <v>205</v>
      </c>
      <c r="F25" s="98" t="s">
        <v>76</v>
      </c>
      <c r="G25" s="91" t="s">
        <v>77</v>
      </c>
      <c r="H25" s="152"/>
      <c r="I25" s="153"/>
      <c r="J25" s="153"/>
      <c r="K25" s="138">
        <v>26</v>
      </c>
      <c r="L25" s="138">
        <v>65</v>
      </c>
      <c r="M25" s="139">
        <v>0</v>
      </c>
      <c r="N25" s="139">
        <v>60</v>
      </c>
      <c r="O25" s="139">
        <v>10</v>
      </c>
      <c r="P25" s="145">
        <v>0</v>
      </c>
      <c r="Q25" s="140">
        <v>6</v>
      </c>
      <c r="R25" s="133" t="s">
        <v>0</v>
      </c>
      <c r="S25" s="141" t="s">
        <v>1</v>
      </c>
      <c r="T25" s="142" t="s">
        <v>160</v>
      </c>
      <c r="U25" s="154"/>
      <c r="V25" s="165" t="s">
        <v>142</v>
      </c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  <c r="GU25" s="167"/>
      <c r="GV25" s="167"/>
      <c r="GW25" s="167"/>
      <c r="GX25" s="167"/>
      <c r="GY25" s="167"/>
      <c r="GZ25" s="167"/>
      <c r="HA25" s="167"/>
      <c r="HB25" s="167"/>
      <c r="HC25" s="167"/>
      <c r="HD25" s="167"/>
      <c r="HE25" s="167"/>
      <c r="HF25" s="167"/>
      <c r="HG25" s="167"/>
      <c r="HH25" s="167"/>
      <c r="HI25" s="167"/>
      <c r="HJ25" s="167"/>
      <c r="HK25" s="167"/>
      <c r="HL25" s="167"/>
      <c r="HM25" s="167"/>
      <c r="HN25" s="167"/>
      <c r="HO25" s="167"/>
      <c r="HP25" s="167"/>
      <c r="HQ25" s="167"/>
      <c r="HR25" s="167"/>
      <c r="HS25" s="167"/>
      <c r="HT25" s="167"/>
      <c r="HU25" s="167"/>
      <c r="HV25" s="167"/>
      <c r="HW25" s="167"/>
      <c r="HX25" s="167"/>
      <c r="HY25" s="167"/>
      <c r="HZ25" s="167"/>
      <c r="IA25" s="167"/>
      <c r="IB25" s="167"/>
      <c r="IC25" s="167"/>
      <c r="ID25" s="167"/>
      <c r="IE25" s="167"/>
      <c r="IF25" s="167"/>
    </row>
    <row r="26" spans="1:240" s="168" customFormat="1" ht="24" x14ac:dyDescent="0.25">
      <c r="A26" s="155" t="s">
        <v>221</v>
      </c>
      <c r="B26" s="132">
        <v>2</v>
      </c>
      <c r="C26" s="133"/>
      <c r="D26" s="134" t="s">
        <v>185</v>
      </c>
      <c r="E26" s="134" t="s">
        <v>186</v>
      </c>
      <c r="F26" s="133"/>
      <c r="G26" s="135"/>
      <c r="H26" s="136"/>
      <c r="I26" s="137"/>
      <c r="J26" s="137"/>
      <c r="K26" s="138">
        <v>52</v>
      </c>
      <c r="L26" s="138">
        <v>0</v>
      </c>
      <c r="M26" s="139">
        <v>0</v>
      </c>
      <c r="N26" s="139">
        <v>0</v>
      </c>
      <c r="O26" s="139">
        <v>0</v>
      </c>
      <c r="P26" s="139"/>
      <c r="Q26" s="140">
        <v>4</v>
      </c>
      <c r="R26" s="133" t="s">
        <v>3</v>
      </c>
      <c r="S26" s="146" t="s">
        <v>98</v>
      </c>
      <c r="T26" s="142" t="s">
        <v>160</v>
      </c>
      <c r="U26" s="154"/>
      <c r="V26" s="118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  <c r="HF26" s="167"/>
      <c r="HG26" s="167"/>
      <c r="HH26" s="167"/>
      <c r="HI26" s="167"/>
      <c r="HJ26" s="167"/>
      <c r="HK26" s="167"/>
      <c r="HL26" s="167"/>
      <c r="HM26" s="167"/>
      <c r="HN26" s="167"/>
      <c r="HO26" s="167"/>
      <c r="HP26" s="167"/>
      <c r="HQ26" s="167"/>
      <c r="HR26" s="167"/>
      <c r="HS26" s="167"/>
      <c r="HT26" s="167"/>
      <c r="HU26" s="167"/>
      <c r="HV26" s="167"/>
      <c r="HW26" s="167"/>
      <c r="HX26" s="167"/>
      <c r="HY26" s="167"/>
      <c r="HZ26" s="167"/>
      <c r="IA26" s="167"/>
      <c r="IB26" s="167"/>
      <c r="IC26" s="167"/>
      <c r="ID26" s="167"/>
      <c r="IE26" s="167"/>
      <c r="IF26" s="167"/>
    </row>
    <row r="27" spans="1:240" s="171" customFormat="1" x14ac:dyDescent="0.25">
      <c r="A27" s="200" t="s">
        <v>2</v>
      </c>
      <c r="B27" s="201"/>
      <c r="C27" s="201"/>
      <c r="D27" s="201"/>
      <c r="E27" s="201"/>
      <c r="F27" s="201"/>
      <c r="G27" s="201"/>
      <c r="H27" s="201"/>
      <c r="I27" s="201"/>
      <c r="J27" s="201"/>
      <c r="K27" s="157">
        <f t="shared" ref="K27:Q27" si="1">SUM(K20:K26)</f>
        <v>130</v>
      </c>
      <c r="L27" s="157">
        <f t="shared" si="1"/>
        <v>273</v>
      </c>
      <c r="M27" s="157">
        <f t="shared" si="1"/>
        <v>0</v>
      </c>
      <c r="N27" s="157">
        <f t="shared" si="1"/>
        <v>180</v>
      </c>
      <c r="O27" s="157">
        <f t="shared" si="1"/>
        <v>30</v>
      </c>
      <c r="P27" s="157">
        <f t="shared" si="1"/>
        <v>0</v>
      </c>
      <c r="Q27" s="157">
        <f t="shared" si="1"/>
        <v>30</v>
      </c>
      <c r="R27" s="151"/>
      <c r="S27" s="150"/>
      <c r="T27" s="151"/>
      <c r="U27" s="169"/>
      <c r="V27" s="169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0"/>
      <c r="FO27" s="170"/>
      <c r="FP27" s="170"/>
      <c r="FQ27" s="170"/>
      <c r="FR27" s="170"/>
      <c r="FS27" s="170"/>
      <c r="FT27" s="170"/>
      <c r="FU27" s="170"/>
      <c r="FV27" s="170"/>
      <c r="FW27" s="170"/>
      <c r="FX27" s="170"/>
      <c r="FY27" s="170"/>
      <c r="FZ27" s="170"/>
      <c r="GA27" s="170"/>
      <c r="GB27" s="170"/>
      <c r="GC27" s="170"/>
      <c r="GD27" s="170"/>
      <c r="GE27" s="170"/>
      <c r="GF27" s="170"/>
      <c r="GG27" s="170"/>
      <c r="GH27" s="170"/>
      <c r="GI27" s="170"/>
      <c r="GJ27" s="170"/>
      <c r="GK27" s="170"/>
      <c r="GL27" s="170"/>
      <c r="GM27" s="170"/>
      <c r="GN27" s="170"/>
      <c r="GO27" s="170"/>
      <c r="GP27" s="170"/>
      <c r="GQ27" s="170"/>
      <c r="GR27" s="170"/>
      <c r="GS27" s="170"/>
      <c r="GT27" s="170"/>
      <c r="GU27" s="170"/>
      <c r="GV27" s="170"/>
      <c r="GW27" s="170"/>
      <c r="GX27" s="170"/>
      <c r="GY27" s="170"/>
      <c r="GZ27" s="170"/>
      <c r="HA27" s="170"/>
      <c r="HB27" s="170"/>
      <c r="HC27" s="170"/>
      <c r="HD27" s="170"/>
      <c r="HE27" s="170"/>
      <c r="HF27" s="170"/>
      <c r="HG27" s="170"/>
      <c r="HH27" s="170"/>
      <c r="HI27" s="170"/>
      <c r="HJ27" s="170"/>
      <c r="HK27" s="170"/>
      <c r="HL27" s="170"/>
      <c r="HM27" s="170"/>
      <c r="HN27" s="170"/>
      <c r="HO27" s="170"/>
      <c r="HP27" s="170"/>
      <c r="HQ27" s="170"/>
      <c r="HR27" s="170"/>
      <c r="HS27" s="170"/>
      <c r="HT27" s="170"/>
      <c r="HU27" s="170"/>
      <c r="HV27" s="170"/>
      <c r="HW27" s="170"/>
      <c r="HX27" s="170"/>
      <c r="HY27" s="170"/>
      <c r="HZ27" s="170"/>
      <c r="IA27" s="170"/>
      <c r="IB27" s="170"/>
      <c r="IC27" s="170"/>
    </row>
    <row r="28" spans="1:240" s="168" customFormat="1" ht="24" x14ac:dyDescent="0.25">
      <c r="A28" s="155" t="s">
        <v>221</v>
      </c>
      <c r="B28" s="132">
        <v>3</v>
      </c>
      <c r="C28" s="90" t="s">
        <v>207</v>
      </c>
      <c r="D28" s="91" t="s">
        <v>90</v>
      </c>
      <c r="E28" s="92" t="s">
        <v>208</v>
      </c>
      <c r="F28" s="91" t="s">
        <v>69</v>
      </c>
      <c r="G28" s="91" t="s">
        <v>70</v>
      </c>
      <c r="H28" s="152"/>
      <c r="I28" s="153"/>
      <c r="J28" s="153"/>
      <c r="K28" s="138">
        <v>0</v>
      </c>
      <c r="L28" s="138">
        <v>52</v>
      </c>
      <c r="M28" s="139">
        <v>0</v>
      </c>
      <c r="N28" s="139">
        <v>0</v>
      </c>
      <c r="O28" s="139">
        <v>0</v>
      </c>
      <c r="P28" s="145">
        <v>13</v>
      </c>
      <c r="Q28" s="140">
        <v>10</v>
      </c>
      <c r="R28" s="133" t="s">
        <v>3</v>
      </c>
      <c r="S28" s="146" t="s">
        <v>1</v>
      </c>
      <c r="T28" s="142" t="s">
        <v>160</v>
      </c>
      <c r="U28" s="142"/>
      <c r="V28" s="165" t="s">
        <v>142</v>
      </c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  <c r="HW28" s="167"/>
      <c r="HX28" s="167"/>
      <c r="HY28" s="167"/>
      <c r="HZ28" s="167"/>
      <c r="IA28" s="167"/>
      <c r="IB28" s="167"/>
      <c r="IC28" s="167"/>
      <c r="ID28" s="167"/>
      <c r="IE28" s="167"/>
      <c r="IF28" s="167"/>
    </row>
    <row r="29" spans="1:240" s="168" customFormat="1" ht="24" x14ac:dyDescent="0.25">
      <c r="A29" s="155" t="s">
        <v>221</v>
      </c>
      <c r="B29" s="132">
        <v>3</v>
      </c>
      <c r="C29" s="90" t="s">
        <v>210</v>
      </c>
      <c r="D29" s="91" t="s">
        <v>172</v>
      </c>
      <c r="E29" s="92" t="s">
        <v>173</v>
      </c>
      <c r="F29" s="91" t="s">
        <v>65</v>
      </c>
      <c r="G29" s="91" t="s">
        <v>66</v>
      </c>
      <c r="H29" s="152"/>
      <c r="I29" s="153"/>
      <c r="J29" s="153"/>
      <c r="K29" s="138">
        <v>0</v>
      </c>
      <c r="L29" s="138">
        <v>52</v>
      </c>
      <c r="M29" s="139">
        <v>0</v>
      </c>
      <c r="N29" s="139">
        <v>0</v>
      </c>
      <c r="O29" s="139">
        <v>0</v>
      </c>
      <c r="P29" s="139">
        <v>0</v>
      </c>
      <c r="Q29" s="140">
        <v>3</v>
      </c>
      <c r="R29" s="133" t="s">
        <v>3</v>
      </c>
      <c r="S29" s="146" t="s">
        <v>1</v>
      </c>
      <c r="T29" s="142" t="s">
        <v>160</v>
      </c>
      <c r="U29" s="142"/>
      <c r="V29" s="165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</row>
    <row r="30" spans="1:240" s="168" customFormat="1" ht="24" x14ac:dyDescent="0.25">
      <c r="A30" s="155" t="s">
        <v>221</v>
      </c>
      <c r="B30" s="132">
        <v>3</v>
      </c>
      <c r="C30" s="90" t="s">
        <v>211</v>
      </c>
      <c r="D30" s="91" t="s">
        <v>44</v>
      </c>
      <c r="E30" s="92" t="s">
        <v>87</v>
      </c>
      <c r="F30" s="91" t="s">
        <v>88</v>
      </c>
      <c r="G30" s="91" t="s">
        <v>89</v>
      </c>
      <c r="H30" s="152"/>
      <c r="I30" s="153"/>
      <c r="J30" s="153"/>
      <c r="K30" s="138">
        <v>52</v>
      </c>
      <c r="L30" s="138">
        <v>52</v>
      </c>
      <c r="M30" s="139">
        <v>0</v>
      </c>
      <c r="N30" s="139">
        <v>0</v>
      </c>
      <c r="O30" s="139">
        <v>0</v>
      </c>
      <c r="P30" s="139">
        <v>0</v>
      </c>
      <c r="Q30" s="140">
        <v>7</v>
      </c>
      <c r="R30" s="133" t="s">
        <v>3</v>
      </c>
      <c r="S30" s="146" t="s">
        <v>1</v>
      </c>
      <c r="T30" s="142" t="s">
        <v>160</v>
      </c>
      <c r="U30" s="142"/>
      <c r="V30" s="118" t="s">
        <v>143</v>
      </c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  <c r="GU30" s="167"/>
      <c r="GV30" s="167"/>
      <c r="GW30" s="167"/>
      <c r="GX30" s="167"/>
      <c r="GY30" s="167"/>
      <c r="GZ30" s="167"/>
      <c r="HA30" s="167"/>
      <c r="HB30" s="167"/>
      <c r="HC30" s="167"/>
      <c r="HD30" s="167"/>
      <c r="HE30" s="167"/>
      <c r="HF30" s="167"/>
      <c r="HG30" s="167"/>
      <c r="HH30" s="167"/>
      <c r="HI30" s="167"/>
      <c r="HJ30" s="167"/>
      <c r="HK30" s="167"/>
      <c r="HL30" s="167"/>
      <c r="HM30" s="167"/>
      <c r="HN30" s="167"/>
      <c r="HO30" s="167"/>
      <c r="HP30" s="167"/>
      <c r="HQ30" s="167"/>
      <c r="HR30" s="167"/>
      <c r="HS30" s="167"/>
      <c r="HT30" s="167"/>
      <c r="HU30" s="167"/>
      <c r="HV30" s="167"/>
      <c r="HW30" s="167"/>
      <c r="HX30" s="167"/>
      <c r="HY30" s="167"/>
      <c r="HZ30" s="167"/>
      <c r="IA30" s="167"/>
      <c r="IB30" s="167"/>
      <c r="IC30" s="167"/>
      <c r="ID30" s="167"/>
      <c r="IE30" s="167"/>
      <c r="IF30" s="167"/>
    </row>
    <row r="31" spans="1:240" s="168" customFormat="1" ht="24" x14ac:dyDescent="0.25">
      <c r="A31" s="155" t="s">
        <v>221</v>
      </c>
      <c r="B31" s="132">
        <v>3</v>
      </c>
      <c r="C31" s="91" t="s">
        <v>201</v>
      </c>
      <c r="D31" s="91" t="s">
        <v>40</v>
      </c>
      <c r="E31" s="92" t="s">
        <v>166</v>
      </c>
      <c r="F31" s="98" t="s">
        <v>202</v>
      </c>
      <c r="G31" s="91" t="s">
        <v>82</v>
      </c>
      <c r="H31" s="152"/>
      <c r="I31" s="153"/>
      <c r="J31" s="153"/>
      <c r="K31" s="138">
        <v>26</v>
      </c>
      <c r="L31" s="143">
        <v>0</v>
      </c>
      <c r="M31" s="144">
        <v>0</v>
      </c>
      <c r="N31" s="139">
        <v>0</v>
      </c>
      <c r="O31" s="139">
        <v>0</v>
      </c>
      <c r="P31" s="139">
        <v>0</v>
      </c>
      <c r="Q31" s="140">
        <v>2</v>
      </c>
      <c r="R31" s="131" t="s">
        <v>0</v>
      </c>
      <c r="S31" s="146" t="s">
        <v>1</v>
      </c>
      <c r="T31" s="142" t="s">
        <v>160</v>
      </c>
      <c r="U31" s="165"/>
      <c r="V31" s="118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  <c r="GW31" s="167"/>
      <c r="GX31" s="167"/>
      <c r="GY31" s="167"/>
      <c r="GZ31" s="167"/>
      <c r="HA31" s="167"/>
      <c r="HB31" s="167"/>
      <c r="HC31" s="167"/>
      <c r="HD31" s="167"/>
      <c r="HE31" s="167"/>
      <c r="HF31" s="167"/>
      <c r="HG31" s="167"/>
      <c r="HH31" s="167"/>
      <c r="HI31" s="167"/>
      <c r="HJ31" s="167"/>
      <c r="HK31" s="167"/>
      <c r="HL31" s="167"/>
      <c r="HM31" s="167"/>
      <c r="HN31" s="167"/>
      <c r="HO31" s="167"/>
      <c r="HP31" s="167"/>
      <c r="HQ31" s="167"/>
      <c r="HR31" s="167"/>
      <c r="HS31" s="167"/>
      <c r="HT31" s="167"/>
      <c r="HU31" s="167"/>
      <c r="HV31" s="167"/>
      <c r="HW31" s="167"/>
      <c r="HX31" s="167"/>
      <c r="HY31" s="167"/>
      <c r="HZ31" s="167"/>
      <c r="IA31" s="167"/>
      <c r="IB31" s="167"/>
      <c r="IC31" s="167"/>
      <c r="ID31" s="167"/>
      <c r="IE31" s="167"/>
      <c r="IF31" s="167"/>
    </row>
    <row r="32" spans="1:240" s="168" customFormat="1" ht="24" x14ac:dyDescent="0.25">
      <c r="A32" s="155" t="s">
        <v>221</v>
      </c>
      <c r="B32" s="132">
        <v>3</v>
      </c>
      <c r="C32" s="90" t="s">
        <v>212</v>
      </c>
      <c r="D32" s="91" t="s">
        <v>45</v>
      </c>
      <c r="E32" s="92" t="s">
        <v>213</v>
      </c>
      <c r="F32" s="91" t="s">
        <v>158</v>
      </c>
      <c r="G32" s="91" t="s">
        <v>81</v>
      </c>
      <c r="H32" s="152"/>
      <c r="I32" s="153"/>
      <c r="J32" s="153"/>
      <c r="K32" s="138">
        <v>26</v>
      </c>
      <c r="L32" s="138">
        <v>0</v>
      </c>
      <c r="M32" s="139">
        <v>0</v>
      </c>
      <c r="N32" s="139">
        <v>0</v>
      </c>
      <c r="O32" s="139">
        <v>0</v>
      </c>
      <c r="P32" s="139">
        <v>0</v>
      </c>
      <c r="Q32" s="140">
        <v>2</v>
      </c>
      <c r="R32" s="133" t="s">
        <v>3</v>
      </c>
      <c r="S32" s="146" t="s">
        <v>1</v>
      </c>
      <c r="T32" s="142" t="s">
        <v>160</v>
      </c>
      <c r="U32" s="142"/>
      <c r="V32" s="165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67"/>
      <c r="GQ32" s="167"/>
      <c r="GR32" s="167"/>
      <c r="GS32" s="167"/>
      <c r="GT32" s="167"/>
      <c r="GU32" s="167"/>
      <c r="GV32" s="167"/>
      <c r="GW32" s="167"/>
      <c r="GX32" s="167"/>
      <c r="GY32" s="167"/>
      <c r="GZ32" s="167"/>
      <c r="HA32" s="167"/>
      <c r="HB32" s="167"/>
      <c r="HC32" s="167"/>
      <c r="HD32" s="167"/>
      <c r="HE32" s="167"/>
      <c r="HF32" s="167"/>
      <c r="HG32" s="167"/>
      <c r="HH32" s="167"/>
      <c r="HI32" s="167"/>
      <c r="HJ32" s="167"/>
      <c r="HK32" s="167"/>
      <c r="HL32" s="167"/>
      <c r="HM32" s="167"/>
      <c r="HN32" s="167"/>
      <c r="HO32" s="167"/>
      <c r="HP32" s="167"/>
      <c r="HQ32" s="167"/>
      <c r="HR32" s="167"/>
      <c r="HS32" s="167"/>
      <c r="HT32" s="167"/>
      <c r="HU32" s="167"/>
      <c r="HV32" s="167"/>
      <c r="HW32" s="167"/>
      <c r="HX32" s="167"/>
      <c r="HY32" s="167"/>
      <c r="HZ32" s="167"/>
      <c r="IA32" s="167"/>
      <c r="IB32" s="167"/>
      <c r="IC32" s="167"/>
      <c r="ID32" s="167"/>
      <c r="IE32" s="167"/>
      <c r="IF32" s="167"/>
    </row>
    <row r="33" spans="1:240" s="168" customFormat="1" ht="36" x14ac:dyDescent="0.25">
      <c r="A33" s="155" t="s">
        <v>221</v>
      </c>
      <c r="B33" s="132">
        <v>3</v>
      </c>
      <c r="C33" s="90" t="s">
        <v>214</v>
      </c>
      <c r="D33" s="91" t="s">
        <v>144</v>
      </c>
      <c r="E33" s="92" t="s">
        <v>157</v>
      </c>
      <c r="F33" s="91" t="s">
        <v>62</v>
      </c>
      <c r="G33" s="91" t="s">
        <v>63</v>
      </c>
      <c r="H33" s="152"/>
      <c r="I33" s="153"/>
      <c r="J33" s="153"/>
      <c r="K33" s="138">
        <v>13</v>
      </c>
      <c r="L33" s="138">
        <v>26</v>
      </c>
      <c r="M33" s="139">
        <v>0</v>
      </c>
      <c r="N33" s="139">
        <v>0</v>
      </c>
      <c r="O33" s="139">
        <v>0</v>
      </c>
      <c r="P33" s="139">
        <v>0</v>
      </c>
      <c r="Q33" s="140">
        <v>3</v>
      </c>
      <c r="R33" s="156" t="s">
        <v>175</v>
      </c>
      <c r="S33" s="146" t="s">
        <v>1</v>
      </c>
      <c r="T33" s="142" t="s">
        <v>160</v>
      </c>
      <c r="U33" s="134" t="s">
        <v>178</v>
      </c>
      <c r="V33" s="165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  <c r="GW33" s="167"/>
      <c r="GX33" s="167"/>
      <c r="GY33" s="167"/>
      <c r="GZ33" s="167"/>
      <c r="HA33" s="167"/>
      <c r="HB33" s="167"/>
      <c r="HC33" s="167"/>
      <c r="HD33" s="167"/>
      <c r="HE33" s="167"/>
      <c r="HF33" s="167"/>
      <c r="HG33" s="167"/>
      <c r="HH33" s="167"/>
      <c r="HI33" s="167"/>
      <c r="HJ33" s="167"/>
      <c r="HK33" s="167"/>
      <c r="HL33" s="167"/>
      <c r="HM33" s="167"/>
      <c r="HN33" s="167"/>
      <c r="HO33" s="167"/>
      <c r="HP33" s="167"/>
      <c r="HQ33" s="167"/>
      <c r="HR33" s="167"/>
      <c r="HS33" s="167"/>
      <c r="HT33" s="167"/>
      <c r="HU33" s="167"/>
      <c r="HV33" s="167"/>
      <c r="HW33" s="167"/>
      <c r="HX33" s="167"/>
      <c r="HY33" s="167"/>
      <c r="HZ33" s="167"/>
      <c r="IA33" s="167"/>
      <c r="IB33" s="167"/>
      <c r="IC33" s="167"/>
      <c r="ID33" s="167"/>
      <c r="IE33" s="167"/>
      <c r="IF33" s="167"/>
    </row>
    <row r="34" spans="1:240" s="168" customFormat="1" ht="24" x14ac:dyDescent="0.25">
      <c r="A34" s="155" t="s">
        <v>221</v>
      </c>
      <c r="B34" s="132">
        <v>3</v>
      </c>
      <c r="C34" s="90" t="s">
        <v>218</v>
      </c>
      <c r="D34" s="91" t="s">
        <v>93</v>
      </c>
      <c r="E34" s="92" t="s">
        <v>94</v>
      </c>
      <c r="F34" s="91" t="s">
        <v>95</v>
      </c>
      <c r="G34" s="91" t="s">
        <v>96</v>
      </c>
      <c r="H34" s="152"/>
      <c r="I34" s="153"/>
      <c r="J34" s="153"/>
      <c r="K34" s="138">
        <v>26</v>
      </c>
      <c r="L34" s="138">
        <v>26</v>
      </c>
      <c r="M34" s="139">
        <v>0</v>
      </c>
      <c r="N34" s="139">
        <v>0</v>
      </c>
      <c r="O34" s="139">
        <v>0</v>
      </c>
      <c r="P34" s="145">
        <f>L34</f>
        <v>26</v>
      </c>
      <c r="Q34" s="140">
        <v>3</v>
      </c>
      <c r="R34" s="133" t="s">
        <v>0</v>
      </c>
      <c r="S34" s="146" t="s">
        <v>1</v>
      </c>
      <c r="T34" s="142" t="s">
        <v>160</v>
      </c>
      <c r="U34" s="142"/>
      <c r="V34" s="118" t="s">
        <v>143</v>
      </c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  <c r="GW34" s="167"/>
      <c r="GX34" s="167"/>
      <c r="GY34" s="167"/>
      <c r="GZ34" s="167"/>
      <c r="HA34" s="167"/>
      <c r="HB34" s="167"/>
      <c r="HC34" s="167"/>
      <c r="HD34" s="167"/>
      <c r="HE34" s="167"/>
      <c r="HF34" s="167"/>
      <c r="HG34" s="167"/>
      <c r="HH34" s="167"/>
      <c r="HI34" s="167"/>
      <c r="HJ34" s="167"/>
      <c r="HK34" s="167"/>
      <c r="HL34" s="167"/>
      <c r="HM34" s="167"/>
      <c r="HN34" s="167"/>
      <c r="HO34" s="167"/>
      <c r="HP34" s="167"/>
      <c r="HQ34" s="167"/>
      <c r="HR34" s="167"/>
      <c r="HS34" s="167"/>
      <c r="HT34" s="167"/>
      <c r="HU34" s="167"/>
      <c r="HV34" s="167"/>
      <c r="HW34" s="167"/>
      <c r="HX34" s="167"/>
      <c r="HY34" s="167"/>
      <c r="HZ34" s="167"/>
      <c r="IA34" s="167"/>
      <c r="IB34" s="167"/>
      <c r="IC34" s="167"/>
      <c r="ID34" s="167"/>
      <c r="IE34" s="167"/>
      <c r="IF34" s="167"/>
    </row>
    <row r="35" spans="1:240" s="168" customFormat="1" ht="24" x14ac:dyDescent="0.25">
      <c r="A35" s="155" t="s">
        <v>221</v>
      </c>
      <c r="B35" s="132">
        <v>3</v>
      </c>
      <c r="C35" s="91" t="s">
        <v>206</v>
      </c>
      <c r="D35" s="91" t="s">
        <v>80</v>
      </c>
      <c r="E35" s="92" t="s">
        <v>155</v>
      </c>
      <c r="F35" s="98" t="s">
        <v>158</v>
      </c>
      <c r="G35" s="91" t="s">
        <v>81</v>
      </c>
      <c r="H35" s="152"/>
      <c r="I35" s="153"/>
      <c r="J35" s="153"/>
      <c r="K35" s="138">
        <v>13</v>
      </c>
      <c r="L35" s="143">
        <v>13</v>
      </c>
      <c r="M35" s="144">
        <v>0</v>
      </c>
      <c r="N35" s="139">
        <v>0</v>
      </c>
      <c r="O35" s="139">
        <v>0</v>
      </c>
      <c r="P35" s="139">
        <v>0</v>
      </c>
      <c r="Q35" s="140">
        <v>3</v>
      </c>
      <c r="R35" s="131" t="s">
        <v>0</v>
      </c>
      <c r="S35" s="146" t="s">
        <v>1</v>
      </c>
      <c r="T35" s="142" t="s">
        <v>160</v>
      </c>
      <c r="U35" s="165"/>
      <c r="V35" s="118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  <c r="GW35" s="167"/>
      <c r="GX35" s="167"/>
      <c r="GY35" s="167"/>
      <c r="GZ35" s="167"/>
      <c r="HA35" s="167"/>
      <c r="HB35" s="167"/>
      <c r="HC35" s="167"/>
      <c r="HD35" s="167"/>
      <c r="HE35" s="167"/>
      <c r="HF35" s="167"/>
      <c r="HG35" s="167"/>
      <c r="HH35" s="167"/>
      <c r="HI35" s="167"/>
      <c r="HJ35" s="167"/>
      <c r="HK35" s="167"/>
      <c r="HL35" s="167"/>
      <c r="HM35" s="167"/>
      <c r="HN35" s="167"/>
      <c r="HO35" s="167"/>
      <c r="HP35" s="167"/>
      <c r="HQ35" s="167"/>
      <c r="HR35" s="167"/>
      <c r="HS35" s="167"/>
      <c r="HT35" s="167"/>
      <c r="HU35" s="167"/>
      <c r="HV35" s="167"/>
      <c r="HW35" s="167"/>
      <c r="HX35" s="167"/>
      <c r="HY35" s="167"/>
      <c r="HZ35" s="167"/>
      <c r="IA35" s="167"/>
      <c r="IB35" s="167"/>
      <c r="IC35" s="167"/>
      <c r="ID35" s="167"/>
      <c r="IE35" s="167"/>
      <c r="IF35" s="167"/>
    </row>
    <row r="36" spans="1:240" s="171" customFormat="1" x14ac:dyDescent="0.25">
      <c r="A36" s="200" t="s">
        <v>2</v>
      </c>
      <c r="B36" s="201"/>
      <c r="C36" s="201"/>
      <c r="D36" s="201"/>
      <c r="E36" s="201"/>
      <c r="F36" s="201"/>
      <c r="G36" s="201"/>
      <c r="H36" s="201"/>
      <c r="I36" s="201"/>
      <c r="J36" s="201"/>
      <c r="K36" s="157">
        <f t="shared" ref="K36:Q36" si="2">SUM(K28:K35)</f>
        <v>156</v>
      </c>
      <c r="L36" s="157">
        <f t="shared" si="2"/>
        <v>221</v>
      </c>
      <c r="M36" s="157">
        <f t="shared" si="2"/>
        <v>0</v>
      </c>
      <c r="N36" s="157">
        <f t="shared" si="2"/>
        <v>0</v>
      </c>
      <c r="O36" s="157">
        <f t="shared" si="2"/>
        <v>0</v>
      </c>
      <c r="P36" s="157">
        <f t="shared" si="2"/>
        <v>39</v>
      </c>
      <c r="Q36" s="157">
        <f t="shared" si="2"/>
        <v>33</v>
      </c>
      <c r="R36" s="158"/>
      <c r="S36" s="150"/>
      <c r="T36" s="151"/>
      <c r="U36" s="169"/>
      <c r="V36" s="169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  <c r="DE36" s="170"/>
      <c r="DF36" s="170"/>
      <c r="DG36" s="170"/>
      <c r="DH36" s="170"/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0"/>
      <c r="EL36" s="170"/>
      <c r="EM36" s="170"/>
      <c r="EN36" s="170"/>
      <c r="EO36" s="170"/>
      <c r="EP36" s="170"/>
      <c r="EQ36" s="170"/>
      <c r="ER36" s="170"/>
      <c r="ES36" s="170"/>
      <c r="ET36" s="170"/>
      <c r="EU36" s="170"/>
      <c r="EV36" s="170"/>
      <c r="EW36" s="170"/>
      <c r="EX36" s="170"/>
      <c r="EY36" s="170"/>
      <c r="EZ36" s="170"/>
      <c r="FA36" s="170"/>
      <c r="FB36" s="170"/>
      <c r="FC36" s="170"/>
      <c r="FD36" s="170"/>
      <c r="FE36" s="170"/>
      <c r="FF36" s="170"/>
      <c r="FG36" s="170"/>
      <c r="FH36" s="170"/>
      <c r="FI36" s="170"/>
      <c r="FJ36" s="170"/>
      <c r="FK36" s="170"/>
      <c r="FL36" s="170"/>
      <c r="FM36" s="170"/>
      <c r="FN36" s="170"/>
      <c r="FO36" s="170"/>
      <c r="FP36" s="170"/>
      <c r="FQ36" s="170"/>
      <c r="FR36" s="170"/>
      <c r="FS36" s="170"/>
      <c r="FT36" s="170"/>
      <c r="FU36" s="170"/>
      <c r="FV36" s="170"/>
      <c r="FW36" s="170"/>
      <c r="FX36" s="170"/>
      <c r="FY36" s="170"/>
      <c r="FZ36" s="170"/>
      <c r="GA36" s="170"/>
      <c r="GB36" s="170"/>
      <c r="GC36" s="170"/>
      <c r="GD36" s="170"/>
      <c r="GE36" s="170"/>
      <c r="GF36" s="170"/>
      <c r="GG36" s="170"/>
      <c r="GH36" s="170"/>
      <c r="GI36" s="170"/>
      <c r="GJ36" s="170"/>
      <c r="GK36" s="170"/>
      <c r="GL36" s="170"/>
      <c r="GM36" s="170"/>
      <c r="GN36" s="170"/>
      <c r="GO36" s="170"/>
      <c r="GP36" s="170"/>
      <c r="GQ36" s="170"/>
      <c r="GR36" s="170"/>
      <c r="GS36" s="170"/>
      <c r="GT36" s="170"/>
      <c r="GU36" s="170"/>
      <c r="GV36" s="170"/>
      <c r="GW36" s="170"/>
      <c r="GX36" s="170"/>
      <c r="GY36" s="170"/>
      <c r="GZ36" s="170"/>
      <c r="HA36" s="170"/>
      <c r="HB36" s="170"/>
      <c r="HC36" s="170"/>
      <c r="HD36" s="170"/>
      <c r="HE36" s="170"/>
      <c r="HF36" s="170"/>
      <c r="HG36" s="170"/>
      <c r="HH36" s="170"/>
      <c r="HI36" s="170"/>
      <c r="HJ36" s="170"/>
      <c r="HK36" s="170"/>
      <c r="HL36" s="170"/>
      <c r="HM36" s="170"/>
      <c r="HN36" s="170"/>
      <c r="HO36" s="170"/>
      <c r="HP36" s="170"/>
      <c r="HQ36" s="170"/>
      <c r="HR36" s="170"/>
      <c r="HS36" s="170"/>
      <c r="HT36" s="170"/>
      <c r="HU36" s="170"/>
      <c r="HV36" s="170"/>
      <c r="HW36" s="170"/>
      <c r="HX36" s="170"/>
      <c r="HY36" s="170"/>
      <c r="HZ36" s="170"/>
      <c r="IA36" s="170"/>
      <c r="IB36" s="170"/>
      <c r="IC36" s="170"/>
    </row>
    <row r="37" spans="1:240" s="168" customFormat="1" x14ac:dyDescent="0.25">
      <c r="A37" s="206" t="s">
        <v>4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167"/>
      <c r="T37" s="167"/>
      <c r="U37" s="167"/>
      <c r="V37" s="167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  <c r="GD37" s="167"/>
      <c r="GE37" s="167"/>
      <c r="GF37" s="167"/>
      <c r="GG37" s="167"/>
      <c r="GH37" s="167"/>
      <c r="GI37" s="167"/>
      <c r="GJ37" s="167"/>
      <c r="GK37" s="167"/>
      <c r="GL37" s="167"/>
      <c r="GM37" s="167"/>
      <c r="GN37" s="167"/>
      <c r="GO37" s="167"/>
      <c r="GP37" s="167"/>
      <c r="GQ37" s="167"/>
      <c r="GR37" s="167"/>
      <c r="GS37" s="167"/>
      <c r="GT37" s="167"/>
      <c r="GU37" s="167"/>
      <c r="GV37" s="167"/>
      <c r="GW37" s="167"/>
      <c r="GX37" s="167"/>
      <c r="GY37" s="167"/>
      <c r="GZ37" s="167"/>
      <c r="HA37" s="167"/>
      <c r="HB37" s="167"/>
      <c r="HC37" s="167"/>
      <c r="HD37" s="167"/>
      <c r="HE37" s="167"/>
      <c r="HF37" s="167"/>
      <c r="HG37" s="167"/>
      <c r="HH37" s="167"/>
      <c r="HI37" s="167"/>
      <c r="HJ37" s="167"/>
      <c r="HK37" s="167"/>
      <c r="HL37" s="167"/>
      <c r="HM37" s="167"/>
      <c r="HN37" s="167"/>
      <c r="HO37" s="167"/>
      <c r="HP37" s="167"/>
      <c r="HQ37" s="167"/>
      <c r="HR37" s="167"/>
      <c r="HS37" s="167"/>
      <c r="HT37" s="167"/>
      <c r="HU37" s="167"/>
      <c r="HV37" s="167"/>
      <c r="HW37" s="167"/>
      <c r="HX37" s="167"/>
      <c r="HY37" s="167"/>
      <c r="HZ37" s="167"/>
      <c r="IA37" s="167"/>
      <c r="IB37" s="167"/>
      <c r="IC37" s="167"/>
      <c r="ID37" s="167"/>
    </row>
    <row r="38" spans="1:240" s="168" customFormat="1" ht="36" x14ac:dyDescent="0.25">
      <c r="A38" s="155" t="s">
        <v>221</v>
      </c>
      <c r="B38" s="132">
        <v>4</v>
      </c>
      <c r="C38" s="90" t="s">
        <v>215</v>
      </c>
      <c r="D38" s="91" t="s">
        <v>91</v>
      </c>
      <c r="E38" s="92" t="s">
        <v>216</v>
      </c>
      <c r="F38" s="91" t="s">
        <v>69</v>
      </c>
      <c r="G38" s="91" t="s">
        <v>70</v>
      </c>
      <c r="H38" s="152"/>
      <c r="I38" s="153"/>
      <c r="J38" s="153"/>
      <c r="K38" s="138">
        <v>26</v>
      </c>
      <c r="L38" s="138">
        <v>169</v>
      </c>
      <c r="M38" s="138">
        <v>0</v>
      </c>
      <c r="N38" s="139">
        <v>60</v>
      </c>
      <c r="O38" s="139">
        <v>0</v>
      </c>
      <c r="P38" s="145">
        <v>13</v>
      </c>
      <c r="Q38" s="140">
        <v>20</v>
      </c>
      <c r="R38" s="133" t="s">
        <v>3</v>
      </c>
      <c r="S38" s="141" t="s">
        <v>1</v>
      </c>
      <c r="T38" s="142" t="s">
        <v>160</v>
      </c>
      <c r="U38" s="154" t="s">
        <v>179</v>
      </c>
      <c r="V38" s="165" t="s">
        <v>142</v>
      </c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7"/>
      <c r="FW38" s="167"/>
      <c r="FX38" s="167"/>
      <c r="FY38" s="167"/>
      <c r="FZ38" s="167"/>
      <c r="GA38" s="167"/>
      <c r="GB38" s="167"/>
      <c r="GC38" s="167"/>
      <c r="GD38" s="167"/>
      <c r="GE38" s="167"/>
      <c r="GF38" s="167"/>
      <c r="GG38" s="167"/>
      <c r="GH38" s="167"/>
      <c r="GI38" s="167"/>
      <c r="GJ38" s="167"/>
      <c r="GK38" s="167"/>
      <c r="GL38" s="167"/>
      <c r="GM38" s="167"/>
      <c r="GN38" s="167"/>
      <c r="GO38" s="167"/>
      <c r="GP38" s="167"/>
      <c r="GQ38" s="167"/>
      <c r="GR38" s="167"/>
      <c r="GS38" s="167"/>
      <c r="GT38" s="167"/>
      <c r="GU38" s="167"/>
      <c r="GV38" s="167"/>
      <c r="GW38" s="167"/>
      <c r="GX38" s="167"/>
      <c r="GY38" s="167"/>
      <c r="GZ38" s="167"/>
      <c r="HA38" s="167"/>
      <c r="HB38" s="167"/>
      <c r="HC38" s="167"/>
      <c r="HD38" s="167"/>
      <c r="HE38" s="167"/>
      <c r="HF38" s="167"/>
      <c r="HG38" s="167"/>
      <c r="HH38" s="167"/>
      <c r="HI38" s="167"/>
      <c r="HJ38" s="167"/>
      <c r="HK38" s="167"/>
      <c r="HL38" s="167"/>
      <c r="HM38" s="167"/>
      <c r="HN38" s="167"/>
      <c r="HO38" s="167"/>
      <c r="HP38" s="167"/>
      <c r="HQ38" s="167"/>
      <c r="HR38" s="167"/>
      <c r="HS38" s="167"/>
      <c r="HT38" s="167"/>
      <c r="HU38" s="167"/>
      <c r="HV38" s="167"/>
      <c r="HW38" s="167"/>
      <c r="HX38" s="167"/>
      <c r="HY38" s="167"/>
      <c r="HZ38" s="167"/>
      <c r="IA38" s="167"/>
      <c r="IB38" s="167"/>
      <c r="IC38" s="167"/>
      <c r="ID38" s="167"/>
      <c r="IE38" s="167"/>
      <c r="IF38" s="167"/>
    </row>
    <row r="39" spans="1:240" s="168" customFormat="1" ht="24" x14ac:dyDescent="0.25">
      <c r="A39" s="155" t="s">
        <v>221</v>
      </c>
      <c r="B39" s="132">
        <v>4</v>
      </c>
      <c r="C39" s="90" t="s">
        <v>191</v>
      </c>
      <c r="D39" s="91" t="s">
        <v>47</v>
      </c>
      <c r="E39" s="92" t="s">
        <v>150</v>
      </c>
      <c r="F39" s="91" t="s">
        <v>57</v>
      </c>
      <c r="G39" s="91" t="s">
        <v>58</v>
      </c>
      <c r="H39" s="152"/>
      <c r="I39" s="153"/>
      <c r="J39" s="153"/>
      <c r="K39" s="138">
        <v>52</v>
      </c>
      <c r="L39" s="138">
        <v>0</v>
      </c>
      <c r="M39" s="139">
        <v>0</v>
      </c>
      <c r="N39" s="139">
        <v>0</v>
      </c>
      <c r="O39" s="139">
        <v>0</v>
      </c>
      <c r="P39" s="139">
        <v>0</v>
      </c>
      <c r="Q39" s="140">
        <v>4</v>
      </c>
      <c r="R39" s="123" t="s">
        <v>3</v>
      </c>
      <c r="S39" s="141" t="s">
        <v>1</v>
      </c>
      <c r="T39" s="142" t="s">
        <v>160</v>
      </c>
      <c r="U39" s="154"/>
      <c r="V39" s="118" t="s">
        <v>143</v>
      </c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  <c r="HI39" s="167"/>
      <c r="HJ39" s="167"/>
      <c r="HK39" s="167"/>
      <c r="HL39" s="167"/>
      <c r="HM39" s="167"/>
      <c r="HN39" s="167"/>
      <c r="HO39" s="167"/>
      <c r="HP39" s="167"/>
      <c r="HQ39" s="167"/>
      <c r="HR39" s="167"/>
      <c r="HS39" s="167"/>
      <c r="HT39" s="167"/>
      <c r="HU39" s="167"/>
      <c r="HV39" s="167"/>
      <c r="HW39" s="167"/>
      <c r="HX39" s="167"/>
      <c r="HY39" s="167"/>
      <c r="HZ39" s="167"/>
      <c r="IA39" s="167"/>
      <c r="IB39" s="167"/>
      <c r="IC39" s="167"/>
      <c r="ID39" s="167"/>
      <c r="IE39" s="167"/>
      <c r="IF39" s="167"/>
    </row>
    <row r="40" spans="1:240" s="168" customFormat="1" ht="24" x14ac:dyDescent="0.25">
      <c r="A40" s="155" t="s">
        <v>221</v>
      </c>
      <c r="B40" s="132">
        <v>4</v>
      </c>
      <c r="C40" s="90" t="s">
        <v>217</v>
      </c>
      <c r="D40" s="91" t="s">
        <v>46</v>
      </c>
      <c r="E40" s="92" t="s">
        <v>146</v>
      </c>
      <c r="F40" s="91" t="s">
        <v>57</v>
      </c>
      <c r="G40" s="91" t="s">
        <v>58</v>
      </c>
      <c r="H40" s="152"/>
      <c r="I40" s="153"/>
      <c r="J40" s="153"/>
      <c r="K40" s="138">
        <v>8</v>
      </c>
      <c r="L40" s="138">
        <v>0</v>
      </c>
      <c r="M40" s="139">
        <v>0</v>
      </c>
      <c r="N40" s="139">
        <v>0</v>
      </c>
      <c r="O40" s="139">
        <v>0</v>
      </c>
      <c r="P40" s="139">
        <v>0</v>
      </c>
      <c r="Q40" s="140">
        <v>5</v>
      </c>
      <c r="R40" s="133" t="s">
        <v>3</v>
      </c>
      <c r="S40" s="146" t="s">
        <v>1</v>
      </c>
      <c r="T40" s="142" t="s">
        <v>160</v>
      </c>
      <c r="U40" s="142"/>
      <c r="V40" s="165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  <c r="GW40" s="167"/>
      <c r="GX40" s="167"/>
      <c r="GY40" s="167"/>
      <c r="GZ40" s="167"/>
      <c r="HA40" s="167"/>
      <c r="HB40" s="167"/>
      <c r="HC40" s="167"/>
      <c r="HD40" s="167"/>
      <c r="HE40" s="167"/>
      <c r="HF40" s="167"/>
      <c r="HG40" s="167"/>
      <c r="HH40" s="167"/>
      <c r="HI40" s="167"/>
      <c r="HJ40" s="167"/>
      <c r="HK40" s="167"/>
      <c r="HL40" s="167"/>
      <c r="HM40" s="167"/>
      <c r="HN40" s="167"/>
      <c r="HO40" s="167"/>
      <c r="HP40" s="167"/>
      <c r="HQ40" s="167"/>
      <c r="HR40" s="167"/>
      <c r="HS40" s="167"/>
      <c r="HT40" s="167"/>
      <c r="HU40" s="167"/>
      <c r="HV40" s="167"/>
      <c r="HW40" s="167"/>
      <c r="HX40" s="167"/>
      <c r="HY40" s="167"/>
      <c r="HZ40" s="167"/>
      <c r="IA40" s="167"/>
      <c r="IB40" s="167"/>
      <c r="IC40" s="167"/>
      <c r="ID40" s="167"/>
      <c r="IE40" s="167"/>
      <c r="IF40" s="167"/>
    </row>
    <row r="41" spans="1:240" s="173" customFormat="1" x14ac:dyDescent="0.25">
      <c r="A41" s="200" t="s">
        <v>2</v>
      </c>
      <c r="B41" s="201"/>
      <c r="C41" s="201"/>
      <c r="D41" s="201"/>
      <c r="E41" s="201"/>
      <c r="F41" s="201"/>
      <c r="G41" s="201"/>
      <c r="H41" s="201"/>
      <c r="I41" s="201"/>
      <c r="J41" s="201"/>
      <c r="K41" s="159">
        <f t="shared" ref="K41:Q41" si="3">SUM(K38:K40)</f>
        <v>86</v>
      </c>
      <c r="L41" s="159">
        <f t="shared" si="3"/>
        <v>169</v>
      </c>
      <c r="M41" s="159">
        <f t="shared" si="3"/>
        <v>0</v>
      </c>
      <c r="N41" s="159">
        <f t="shared" si="3"/>
        <v>60</v>
      </c>
      <c r="O41" s="159">
        <f t="shared" si="3"/>
        <v>0</v>
      </c>
      <c r="P41" s="159">
        <f t="shared" si="3"/>
        <v>13</v>
      </c>
      <c r="Q41" s="159">
        <f t="shared" si="3"/>
        <v>29</v>
      </c>
      <c r="R41" s="160"/>
      <c r="S41" s="150"/>
      <c r="T41" s="151"/>
      <c r="U41" s="169"/>
      <c r="V41" s="169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2"/>
      <c r="EJ41" s="172"/>
      <c r="EK41" s="172"/>
      <c r="EL41" s="172"/>
      <c r="EM41" s="172"/>
      <c r="EN41" s="172"/>
      <c r="EO41" s="172"/>
      <c r="EP41" s="172"/>
      <c r="EQ41" s="172"/>
      <c r="ER41" s="172"/>
      <c r="ES41" s="172"/>
      <c r="ET41" s="172"/>
      <c r="EU41" s="172"/>
      <c r="EV41" s="172"/>
      <c r="EW41" s="172"/>
      <c r="EX41" s="172"/>
      <c r="EY41" s="172"/>
      <c r="EZ41" s="172"/>
      <c r="FA41" s="172"/>
      <c r="FB41" s="172"/>
      <c r="FC41" s="172"/>
      <c r="FD41" s="172"/>
      <c r="FE41" s="172"/>
      <c r="FF41" s="172"/>
      <c r="FG41" s="172"/>
      <c r="FH41" s="172"/>
      <c r="FI41" s="172"/>
      <c r="FJ41" s="172"/>
      <c r="FK41" s="172"/>
      <c r="FL41" s="172"/>
      <c r="FM41" s="172"/>
      <c r="FN41" s="172"/>
      <c r="FO41" s="172"/>
      <c r="FP41" s="172"/>
      <c r="FQ41" s="172"/>
      <c r="FR41" s="172"/>
      <c r="FS41" s="172"/>
      <c r="FT41" s="172"/>
      <c r="FU41" s="172"/>
      <c r="FV41" s="172"/>
      <c r="FW41" s="172"/>
      <c r="FX41" s="172"/>
      <c r="FY41" s="172"/>
      <c r="FZ41" s="172"/>
      <c r="GA41" s="172"/>
      <c r="GB41" s="172"/>
      <c r="GC41" s="172"/>
      <c r="GD41" s="172"/>
      <c r="GE41" s="172"/>
      <c r="GF41" s="172"/>
      <c r="GG41" s="172"/>
      <c r="GH41" s="172"/>
      <c r="GI41" s="172"/>
      <c r="GJ41" s="172"/>
      <c r="GK41" s="172"/>
      <c r="GL41" s="172"/>
      <c r="GM41" s="172"/>
      <c r="GN41" s="172"/>
      <c r="GO41" s="172"/>
      <c r="GP41" s="172"/>
      <c r="GQ41" s="172"/>
      <c r="GR41" s="172"/>
      <c r="GS41" s="172"/>
      <c r="GT41" s="172"/>
      <c r="GU41" s="172"/>
      <c r="GV41" s="172"/>
      <c r="GW41" s="172"/>
      <c r="GX41" s="172"/>
      <c r="GY41" s="172"/>
      <c r="GZ41" s="172"/>
      <c r="HA41" s="172"/>
      <c r="HB41" s="172"/>
      <c r="HC41" s="172"/>
      <c r="HD41" s="172"/>
      <c r="HE41" s="172"/>
      <c r="HF41" s="172"/>
      <c r="HG41" s="172"/>
      <c r="HH41" s="172"/>
      <c r="HI41" s="172"/>
      <c r="HJ41" s="172"/>
      <c r="HK41" s="172"/>
      <c r="HL41" s="172"/>
      <c r="HM41" s="172"/>
      <c r="HN41" s="172"/>
      <c r="HO41" s="172"/>
      <c r="HP41" s="172"/>
      <c r="HQ41" s="172"/>
      <c r="HR41" s="172"/>
      <c r="HS41" s="172"/>
      <c r="HT41" s="172"/>
      <c r="HU41" s="172"/>
      <c r="HV41" s="172"/>
      <c r="HW41" s="172"/>
      <c r="HX41" s="172"/>
      <c r="HY41" s="172"/>
      <c r="HZ41" s="172"/>
      <c r="IA41" s="172"/>
      <c r="IB41" s="172"/>
      <c r="IC41" s="172"/>
    </row>
    <row r="42" spans="1:240" s="173" customFormat="1" x14ac:dyDescent="0.25">
      <c r="A42" s="198" t="s">
        <v>147</v>
      </c>
      <c r="B42" s="199"/>
      <c r="C42" s="199"/>
      <c r="D42" s="199"/>
      <c r="E42" s="199"/>
      <c r="F42" s="199"/>
      <c r="G42" s="199"/>
      <c r="H42" s="39">
        <v>42</v>
      </c>
      <c r="I42" s="39">
        <v>65</v>
      </c>
      <c r="J42" s="39">
        <v>0</v>
      </c>
      <c r="K42" s="39">
        <f t="shared" ref="K42:Q42" si="4">K41+K36+K27+K19</f>
        <v>528</v>
      </c>
      <c r="L42" s="39">
        <f t="shared" si="4"/>
        <v>871</v>
      </c>
      <c r="M42" s="39">
        <f t="shared" si="4"/>
        <v>0</v>
      </c>
      <c r="N42" s="39">
        <f t="shared" si="4"/>
        <v>240</v>
      </c>
      <c r="O42" s="39">
        <f t="shared" si="4"/>
        <v>30</v>
      </c>
      <c r="P42" s="39">
        <f t="shared" si="4"/>
        <v>156</v>
      </c>
      <c r="Q42" s="39">
        <f t="shared" si="4"/>
        <v>120</v>
      </c>
      <c r="R42" s="40"/>
      <c r="S42" s="40"/>
      <c r="T42" s="40"/>
      <c r="U42" s="67"/>
      <c r="V42" s="67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2"/>
      <c r="DE42" s="172"/>
      <c r="DF42" s="172"/>
      <c r="DG42" s="172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2"/>
      <c r="DU42" s="172"/>
      <c r="DV42" s="172"/>
      <c r="DW42" s="172"/>
      <c r="DX42" s="172"/>
      <c r="DY42" s="172"/>
      <c r="DZ42" s="172"/>
      <c r="EA42" s="172"/>
      <c r="EB42" s="172"/>
      <c r="EC42" s="172"/>
      <c r="ED42" s="172"/>
      <c r="EE42" s="172"/>
      <c r="EF42" s="172"/>
      <c r="EG42" s="172"/>
      <c r="EH42" s="172"/>
      <c r="EI42" s="172"/>
      <c r="EJ42" s="172"/>
      <c r="EK42" s="172"/>
      <c r="EL42" s="172"/>
      <c r="EM42" s="172"/>
      <c r="EN42" s="172"/>
      <c r="EO42" s="172"/>
      <c r="EP42" s="172"/>
      <c r="EQ42" s="172"/>
      <c r="ER42" s="172"/>
      <c r="ES42" s="172"/>
      <c r="ET42" s="172"/>
      <c r="EU42" s="172"/>
      <c r="EV42" s="172"/>
      <c r="EW42" s="172"/>
      <c r="EX42" s="172"/>
      <c r="EY42" s="172"/>
      <c r="EZ42" s="172"/>
      <c r="FA42" s="172"/>
      <c r="FB42" s="172"/>
      <c r="FC42" s="172"/>
      <c r="FD42" s="172"/>
      <c r="FE42" s="172"/>
      <c r="FF42" s="172"/>
      <c r="FG42" s="172"/>
      <c r="FH42" s="172"/>
      <c r="FI42" s="172"/>
      <c r="FJ42" s="172"/>
      <c r="FK42" s="172"/>
      <c r="FL42" s="172"/>
      <c r="FM42" s="172"/>
      <c r="FN42" s="172"/>
      <c r="FO42" s="172"/>
      <c r="FP42" s="172"/>
      <c r="FQ42" s="172"/>
      <c r="FR42" s="172"/>
      <c r="FS42" s="172"/>
      <c r="FT42" s="172"/>
      <c r="FU42" s="172"/>
      <c r="FV42" s="172"/>
      <c r="FW42" s="172"/>
      <c r="FX42" s="172"/>
      <c r="FY42" s="172"/>
      <c r="FZ42" s="172"/>
      <c r="GA42" s="172"/>
      <c r="GB42" s="172"/>
      <c r="GC42" s="172"/>
      <c r="GD42" s="172"/>
      <c r="GE42" s="172"/>
      <c r="GF42" s="172"/>
      <c r="GG42" s="172"/>
      <c r="GH42" s="172"/>
      <c r="GI42" s="172"/>
      <c r="GJ42" s="172"/>
      <c r="GK42" s="172"/>
      <c r="GL42" s="172"/>
      <c r="GM42" s="172"/>
      <c r="GN42" s="172"/>
      <c r="GO42" s="172"/>
      <c r="GP42" s="172"/>
      <c r="GQ42" s="172"/>
      <c r="GR42" s="172"/>
      <c r="GS42" s="172"/>
      <c r="GT42" s="172"/>
      <c r="GU42" s="172"/>
      <c r="GV42" s="172"/>
      <c r="GW42" s="172"/>
      <c r="GX42" s="172"/>
      <c r="GY42" s="172"/>
      <c r="GZ42" s="172"/>
      <c r="HA42" s="172"/>
      <c r="HB42" s="172"/>
      <c r="HC42" s="172"/>
      <c r="HD42" s="172"/>
      <c r="HE42" s="172"/>
      <c r="HF42" s="172"/>
      <c r="HG42" s="172"/>
      <c r="HH42" s="172"/>
      <c r="HI42" s="172"/>
      <c r="HJ42" s="172"/>
      <c r="HK42" s="172"/>
      <c r="HL42" s="172"/>
      <c r="HM42" s="172"/>
      <c r="HN42" s="172"/>
      <c r="HO42" s="172"/>
      <c r="HP42" s="172"/>
      <c r="HQ42" s="172"/>
      <c r="HR42" s="172"/>
      <c r="HS42" s="172"/>
      <c r="HT42" s="172"/>
      <c r="HU42" s="172"/>
      <c r="HV42" s="172"/>
      <c r="HW42" s="172"/>
      <c r="HX42" s="172"/>
      <c r="HY42" s="172"/>
      <c r="HZ42" s="172"/>
      <c r="IA42" s="172"/>
      <c r="IB42" s="172"/>
      <c r="IC42" s="172"/>
    </row>
    <row r="43" spans="1:240" s="43" customFormat="1" x14ac:dyDescent="0.25">
      <c r="A43" s="125"/>
      <c r="B43" s="126"/>
      <c r="C43" s="108"/>
      <c r="D43" s="109"/>
      <c r="E43" s="110"/>
      <c r="F43" s="111"/>
      <c r="G43" s="112"/>
      <c r="H43" s="112"/>
      <c r="I43" s="112"/>
      <c r="J43" s="113"/>
      <c r="K43" s="114"/>
      <c r="L43" s="114"/>
      <c r="M43" s="111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</row>
  </sheetData>
  <sheetProtection algorithmName="SHA-512" hashValue="4DYfM7LlwXGJzXGJpnI3vG3+wghNloPNAFMdM+6jxjsXXbkM/3La/TVhPs6W4DT4YfllB5rItc9XuQtkuwKHwg==" saltValue="KwWm1pNMl8vXy70btnnyTg==" spinCount="100000" sheet="1" objects="1" scenarios="1" selectLockedCells="1" selectUnlockedCells="1"/>
  <sortState xmlns:xlrd2="http://schemas.microsoft.com/office/spreadsheetml/2017/richdata2" ref="A38:XEH40">
    <sortCondition ref="D38:D40"/>
  </sortState>
  <mergeCells count="11">
    <mergeCell ref="A42:G42"/>
    <mergeCell ref="A27:J27"/>
    <mergeCell ref="A41:J41"/>
    <mergeCell ref="A36:J36"/>
    <mergeCell ref="A5:B5"/>
    <mergeCell ref="H9:P9"/>
    <mergeCell ref="K10:P10"/>
    <mergeCell ref="A6:B6"/>
    <mergeCell ref="H10:J10"/>
    <mergeCell ref="A37:R37"/>
    <mergeCell ref="A19:J19"/>
  </mergeCells>
  <pageMargins left="0.7" right="0.7" top="0.75" bottom="0.75" header="0.3" footer="0.3"/>
  <pageSetup paperSize="8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8D0B5-F20A-4032-900F-CA762ABF8579}">
  <dimension ref="A1:F34"/>
  <sheetViews>
    <sheetView view="pageBreakPreview" zoomScaleNormal="100" zoomScaleSheetLayoutView="100" workbookViewId="0">
      <selection activeCell="A16" sqref="A16"/>
    </sheetView>
  </sheetViews>
  <sheetFormatPr defaultRowHeight="12.75" x14ac:dyDescent="0.2"/>
  <cols>
    <col min="1" max="1" width="109.140625" style="189" customWidth="1"/>
    <col min="2" max="2" width="24.7109375" style="189" customWidth="1"/>
    <col min="3" max="16384" width="9.140625" style="182"/>
  </cols>
  <sheetData>
    <row r="1" spans="1:6" x14ac:dyDescent="0.2">
      <c r="A1" s="179" t="s">
        <v>122</v>
      </c>
      <c r="B1" s="180" t="s">
        <v>121</v>
      </c>
      <c r="C1" s="181"/>
      <c r="D1" s="181"/>
      <c r="E1" s="181"/>
      <c r="F1" s="181"/>
    </row>
    <row r="2" spans="1:6" x14ac:dyDescent="0.2">
      <c r="A2" s="183" t="s">
        <v>224</v>
      </c>
      <c r="B2" s="184" t="s">
        <v>120</v>
      </c>
      <c r="C2" s="181"/>
      <c r="D2" s="181"/>
      <c r="E2" s="181"/>
      <c r="F2" s="181"/>
    </row>
    <row r="3" spans="1:6" x14ac:dyDescent="0.2">
      <c r="A3" s="183"/>
      <c r="B3" s="184"/>
      <c r="C3" s="181"/>
      <c r="D3" s="181"/>
      <c r="E3" s="181"/>
      <c r="F3" s="181"/>
    </row>
    <row r="4" spans="1:6" x14ac:dyDescent="0.2">
      <c r="A4" s="179" t="s">
        <v>119</v>
      </c>
      <c r="B4" s="185"/>
      <c r="C4" s="181"/>
      <c r="D4" s="181"/>
      <c r="E4" s="181"/>
      <c r="F4" s="181"/>
    </row>
    <row r="5" spans="1:6" x14ac:dyDescent="0.2">
      <c r="A5" s="183" t="s">
        <v>225</v>
      </c>
      <c r="B5" s="184" t="s">
        <v>118</v>
      </c>
      <c r="C5" s="181"/>
      <c r="D5" s="181"/>
      <c r="E5" s="181"/>
      <c r="F5" s="181"/>
    </row>
    <row r="6" spans="1:6" x14ac:dyDescent="0.2">
      <c r="A6" s="183" t="s">
        <v>226</v>
      </c>
      <c r="B6" s="184" t="s">
        <v>117</v>
      </c>
      <c r="C6" s="181"/>
      <c r="D6" s="181"/>
      <c r="E6" s="181"/>
      <c r="F6" s="181"/>
    </row>
    <row r="7" spans="1:6" x14ac:dyDescent="0.2">
      <c r="A7" s="183" t="s">
        <v>227</v>
      </c>
      <c r="B7" s="184" t="s">
        <v>116</v>
      </c>
      <c r="C7" s="181"/>
      <c r="D7" s="181"/>
      <c r="E7" s="181"/>
      <c r="F7" s="181"/>
    </row>
    <row r="8" spans="1:6" x14ac:dyDescent="0.2">
      <c r="A8" s="186" t="s">
        <v>228</v>
      </c>
      <c r="B8" s="184" t="s">
        <v>115</v>
      </c>
      <c r="C8" s="187"/>
      <c r="D8" s="181"/>
      <c r="E8" s="181"/>
      <c r="F8" s="181"/>
    </row>
    <row r="9" spans="1:6" x14ac:dyDescent="0.2">
      <c r="A9" s="186" t="s">
        <v>229</v>
      </c>
      <c r="B9" s="184" t="s">
        <v>114</v>
      </c>
      <c r="C9" s="181"/>
      <c r="D9" s="181"/>
      <c r="E9" s="181"/>
      <c r="F9" s="181"/>
    </row>
    <row r="10" spans="1:6" x14ac:dyDescent="0.2">
      <c r="A10" s="186" t="s">
        <v>113</v>
      </c>
      <c r="B10" s="184" t="s">
        <v>112</v>
      </c>
      <c r="C10" s="181"/>
      <c r="D10" s="181"/>
      <c r="E10" s="181"/>
      <c r="F10" s="181"/>
    </row>
    <row r="11" spans="1:6" x14ac:dyDescent="0.2">
      <c r="A11" s="183"/>
      <c r="B11" s="184"/>
      <c r="C11" s="181"/>
      <c r="D11" s="181"/>
      <c r="E11" s="181"/>
      <c r="F11" s="181"/>
    </row>
    <row r="12" spans="1:6" x14ac:dyDescent="0.2">
      <c r="A12" s="183" t="s">
        <v>111</v>
      </c>
      <c r="B12" s="184"/>
      <c r="C12" s="181"/>
      <c r="D12" s="181"/>
      <c r="E12" s="181"/>
      <c r="F12" s="181"/>
    </row>
    <row r="13" spans="1:6" x14ac:dyDescent="0.2">
      <c r="A13" s="183"/>
      <c r="B13" s="184"/>
      <c r="C13" s="181"/>
      <c r="D13" s="181"/>
      <c r="E13" s="181"/>
      <c r="F13" s="181"/>
    </row>
    <row r="14" spans="1:6" x14ac:dyDescent="0.2">
      <c r="A14" s="179" t="s">
        <v>110</v>
      </c>
      <c r="B14" s="185"/>
      <c r="C14" s="181"/>
      <c r="D14" s="181"/>
      <c r="E14" s="181"/>
      <c r="F14" s="181"/>
    </row>
    <row r="15" spans="1:6" x14ac:dyDescent="0.2">
      <c r="A15" s="183" t="s">
        <v>230</v>
      </c>
      <c r="B15" s="184"/>
      <c r="C15" s="181"/>
      <c r="D15" s="181"/>
      <c r="E15" s="181"/>
      <c r="F15" s="181"/>
    </row>
    <row r="16" spans="1:6" x14ac:dyDescent="0.2">
      <c r="A16" s="188" t="s">
        <v>231</v>
      </c>
      <c r="B16" s="184" t="s">
        <v>109</v>
      </c>
      <c r="C16" s="181"/>
      <c r="D16" s="181"/>
      <c r="E16" s="181"/>
      <c r="F16" s="181"/>
    </row>
    <row r="17" spans="1:6" x14ac:dyDescent="0.2">
      <c r="A17" s="188" t="s">
        <v>232</v>
      </c>
      <c r="B17" s="184" t="s">
        <v>108</v>
      </c>
      <c r="C17" s="181"/>
      <c r="D17" s="181"/>
      <c r="E17" s="181"/>
      <c r="F17" s="181"/>
    </row>
    <row r="18" spans="1:6" x14ac:dyDescent="0.2">
      <c r="A18" s="186" t="s">
        <v>233</v>
      </c>
      <c r="B18" s="184" t="s">
        <v>107</v>
      </c>
      <c r="C18" s="187"/>
      <c r="D18" s="181"/>
      <c r="E18" s="181"/>
      <c r="F18" s="181"/>
    </row>
    <row r="19" spans="1:6" x14ac:dyDescent="0.2">
      <c r="A19" s="188" t="s">
        <v>234</v>
      </c>
      <c r="B19" s="184" t="s">
        <v>106</v>
      </c>
      <c r="C19" s="187"/>
      <c r="D19" s="181"/>
      <c r="E19" s="181"/>
      <c r="F19" s="181"/>
    </row>
    <row r="20" spans="1:6" x14ac:dyDescent="0.2">
      <c r="A20" s="188" t="s">
        <v>235</v>
      </c>
      <c r="B20" s="184" t="s">
        <v>105</v>
      </c>
      <c r="C20" s="181"/>
      <c r="D20" s="181"/>
      <c r="E20" s="181"/>
      <c r="F20" s="181"/>
    </row>
    <row r="21" spans="1:6" x14ac:dyDescent="0.2">
      <c r="A21" s="186" t="s">
        <v>236</v>
      </c>
      <c r="B21" s="184" t="s">
        <v>104</v>
      </c>
      <c r="C21" s="187"/>
      <c r="D21" s="181"/>
      <c r="E21" s="181"/>
      <c r="F21" s="181"/>
    </row>
    <row r="22" spans="1:6" x14ac:dyDescent="0.2">
      <c r="A22" s="188" t="s">
        <v>237</v>
      </c>
      <c r="B22" s="184" t="s">
        <v>103</v>
      </c>
      <c r="C22" s="187"/>
      <c r="D22" s="181"/>
      <c r="E22" s="181"/>
      <c r="F22" s="181"/>
    </row>
    <row r="23" spans="1:6" x14ac:dyDescent="0.2">
      <c r="A23" s="188" t="s">
        <v>238</v>
      </c>
      <c r="B23" s="184" t="s">
        <v>102</v>
      </c>
      <c r="C23" s="181"/>
      <c r="D23" s="181"/>
      <c r="E23" s="181"/>
      <c r="F23" s="181"/>
    </row>
    <row r="24" spans="1:6" x14ac:dyDescent="0.2">
      <c r="A24" s="188" t="s">
        <v>239</v>
      </c>
      <c r="B24" s="184" t="s">
        <v>101</v>
      </c>
      <c r="C24" s="181"/>
      <c r="D24" s="181"/>
      <c r="E24" s="181"/>
      <c r="F24" s="181"/>
    </row>
    <row r="25" spans="1:6" x14ac:dyDescent="0.2">
      <c r="A25" s="183"/>
      <c r="B25" s="184"/>
      <c r="C25" s="181"/>
      <c r="D25" s="181"/>
      <c r="E25" s="181"/>
      <c r="F25" s="181"/>
    </row>
    <row r="26" spans="1:6" x14ac:dyDescent="0.2">
      <c r="A26" s="179" t="s">
        <v>100</v>
      </c>
      <c r="B26" s="180"/>
      <c r="C26" s="181"/>
      <c r="D26" s="181"/>
      <c r="E26" s="181"/>
      <c r="F26" s="181"/>
    </row>
    <row r="27" spans="1:6" x14ac:dyDescent="0.2">
      <c r="A27" s="183" t="s">
        <v>240</v>
      </c>
      <c r="B27" s="184"/>
      <c r="C27" s="181"/>
      <c r="D27" s="181"/>
      <c r="E27" s="181"/>
      <c r="F27" s="181"/>
    </row>
    <row r="28" spans="1:6" x14ac:dyDescent="0.2">
      <c r="A28" s="188" t="s">
        <v>241</v>
      </c>
      <c r="B28" s="184" t="s">
        <v>1</v>
      </c>
      <c r="C28" s="181"/>
      <c r="D28" s="181"/>
      <c r="E28" s="181"/>
      <c r="F28" s="181"/>
    </row>
    <row r="29" spans="1:6" x14ac:dyDescent="0.2">
      <c r="A29" s="186" t="s">
        <v>242</v>
      </c>
      <c r="B29" s="184" t="s">
        <v>39</v>
      </c>
      <c r="C29" s="181"/>
      <c r="D29" s="181"/>
      <c r="E29" s="181"/>
      <c r="F29" s="181"/>
    </row>
    <row r="30" spans="1:6" ht="25.5" x14ac:dyDescent="0.2">
      <c r="A30" s="186" t="s">
        <v>243</v>
      </c>
      <c r="B30" s="184" t="s">
        <v>99</v>
      </c>
      <c r="C30" s="181"/>
      <c r="D30" s="181"/>
      <c r="E30" s="181"/>
      <c r="F30" s="181"/>
    </row>
    <row r="31" spans="1:6" ht="25.5" x14ac:dyDescent="0.2">
      <c r="A31" s="186" t="s">
        <v>244</v>
      </c>
      <c r="B31" s="184" t="s">
        <v>98</v>
      </c>
      <c r="C31" s="181"/>
      <c r="D31" s="181"/>
      <c r="E31" s="181"/>
      <c r="F31" s="181"/>
    </row>
    <row r="32" spans="1:6" x14ac:dyDescent="0.2">
      <c r="A32" s="183"/>
      <c r="B32" s="184"/>
      <c r="C32" s="181"/>
      <c r="D32" s="181"/>
      <c r="E32" s="181"/>
      <c r="F32" s="181"/>
    </row>
    <row r="33" spans="1:6" x14ac:dyDescent="0.2">
      <c r="A33" s="186" t="s">
        <v>245</v>
      </c>
      <c r="B33" s="184" t="s">
        <v>97</v>
      </c>
      <c r="C33" s="181"/>
      <c r="D33" s="181"/>
      <c r="E33" s="181"/>
      <c r="F33" s="181"/>
    </row>
    <row r="34" spans="1:6" x14ac:dyDescent="0.2">
      <c r="A34" s="183"/>
      <c r="B34" s="183"/>
      <c r="C34" s="181"/>
      <c r="D34" s="181"/>
      <c r="E34" s="181"/>
      <c r="F34" s="181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Nappali</vt:lpstr>
      <vt:lpstr>English</vt:lpstr>
      <vt:lpstr>Rövidítések</vt:lpstr>
      <vt:lpstr>English!Nyomtatási_terület</vt:lpstr>
      <vt:lpstr>Nappali!Nyomtatási_terület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Szalai Ferenc</dc:creator>
  <cp:lastModifiedBy>Szalai Ferenc</cp:lastModifiedBy>
  <cp:lastPrinted>2019-09-16T06:55:42Z</cp:lastPrinted>
  <dcterms:created xsi:type="dcterms:W3CDTF">2019-09-15T03:32:03Z</dcterms:created>
  <dcterms:modified xsi:type="dcterms:W3CDTF">2021-08-31T20:00:10Z</dcterms:modified>
</cp:coreProperties>
</file>