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8F5A6188-BD01-45C4-A431-158E8369B32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Rövidítések" sheetId="9" r:id="rId2"/>
  </sheets>
  <definedNames>
    <definedName name="_xlnm._FilterDatabase" localSheetId="0" hidden="1">Nappali!$A$11:$V$76</definedName>
    <definedName name="_xlnm.Print_Titles" localSheetId="0">Nappali!$9:$11</definedName>
    <definedName name="_xlnm.Print_Area" localSheetId="0">Nappali!$A$1:$V$145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4" l="1"/>
  <c r="J115" i="4"/>
  <c r="K115" i="4"/>
  <c r="L115" i="4"/>
  <c r="M115" i="4"/>
  <c r="N115" i="4"/>
  <c r="O115" i="4"/>
  <c r="P115" i="4"/>
  <c r="Q115" i="4"/>
  <c r="H115" i="4"/>
  <c r="I69" i="4" l="1"/>
  <c r="J69" i="4"/>
  <c r="K69" i="4"/>
  <c r="L69" i="4"/>
  <c r="M69" i="4"/>
  <c r="N69" i="4"/>
  <c r="O69" i="4"/>
  <c r="P69" i="4"/>
  <c r="Q69" i="4"/>
  <c r="H69" i="4"/>
  <c r="I64" i="4"/>
  <c r="J64" i="4"/>
  <c r="K64" i="4"/>
  <c r="L64" i="4"/>
  <c r="M64" i="4"/>
  <c r="N64" i="4"/>
  <c r="O64" i="4"/>
  <c r="P64" i="4"/>
  <c r="Q64" i="4"/>
  <c r="H64" i="4"/>
  <c r="I51" i="4"/>
  <c r="J51" i="4"/>
  <c r="K51" i="4"/>
  <c r="L51" i="4"/>
  <c r="M51" i="4"/>
  <c r="N51" i="4"/>
  <c r="O51" i="4"/>
  <c r="P51" i="4"/>
  <c r="Q51" i="4"/>
  <c r="H51" i="4"/>
  <c r="I39" i="4"/>
  <c r="J39" i="4"/>
  <c r="K39" i="4"/>
  <c r="L39" i="4"/>
  <c r="M39" i="4"/>
  <c r="N39" i="4"/>
  <c r="O39" i="4"/>
  <c r="P39" i="4"/>
  <c r="Q39" i="4"/>
  <c r="H39" i="4"/>
  <c r="I25" i="4"/>
  <c r="J25" i="4"/>
  <c r="K25" i="4"/>
  <c r="L25" i="4"/>
  <c r="M25" i="4"/>
  <c r="N25" i="4"/>
  <c r="O25" i="4"/>
  <c r="P25" i="4"/>
  <c r="Q25" i="4"/>
  <c r="H25" i="4"/>
  <c r="Q133" i="4" l="1"/>
  <c r="N133" i="4"/>
  <c r="L133" i="4"/>
  <c r="K133" i="4"/>
  <c r="J133" i="4"/>
  <c r="H133" i="4"/>
  <c r="I133" i="4"/>
  <c r="H95" i="4"/>
  <c r="I95" i="4"/>
  <c r="N75" i="4"/>
  <c r="J75" i="4"/>
  <c r="O72" i="4"/>
  <c r="N72" i="4"/>
  <c r="K72" i="4"/>
  <c r="J72" i="4"/>
  <c r="Q72" i="4"/>
  <c r="P72" i="4"/>
  <c r="M72" i="4"/>
  <c r="L72" i="4"/>
  <c r="I72" i="4"/>
  <c r="H72" i="4"/>
  <c r="K75" i="4"/>
  <c r="I75" i="4"/>
  <c r="Q75" i="4"/>
  <c r="P75" i="4"/>
  <c r="M75" i="4"/>
  <c r="L75" i="4"/>
  <c r="Q76" i="4" l="1"/>
  <c r="O75" i="4"/>
  <c r="H75" i="4"/>
  <c r="O133" i="4" l="1"/>
  <c r="P133" i="4" l="1"/>
  <c r="M133" i="4"/>
  <c r="Q95" i="4" l="1"/>
  <c r="P95" i="4"/>
  <c r="O95" i="4"/>
  <c r="N95" i="4"/>
  <c r="M95" i="4"/>
  <c r="L95" i="4"/>
  <c r="K95" i="4"/>
  <c r="J95" i="4"/>
  <c r="K76" i="4" l="1"/>
  <c r="I76" i="4"/>
  <c r="J76" i="4"/>
  <c r="P76" i="4"/>
  <c r="N76" i="4"/>
  <c r="O76" i="4"/>
  <c r="L76" i="4"/>
  <c r="M76" i="4"/>
  <c r="H76" i="4" l="1"/>
</calcChain>
</file>

<file path=xl/sharedStrings.xml><?xml version="1.0" encoding="utf-8"?>
<sst xmlns="http://schemas.openxmlformats.org/spreadsheetml/2006/main" count="1096" uniqueCount="527">
  <si>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</si>
  <si>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</si>
  <si>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</si>
  <si>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</si>
  <si>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</si>
  <si>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</si>
  <si>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</si>
  <si>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</si>
  <si>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</si>
  <si>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</si>
  <si>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</si>
  <si>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</si>
  <si>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</si>
  <si>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</si>
  <si>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</si>
  <si>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</si>
  <si>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</si>
  <si>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</si>
  <si>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</si>
  <si>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</si>
  <si>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</si>
  <si>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Tantárgykód</t>
  </si>
  <si>
    <t>Terep.gyak. nap</t>
  </si>
  <si>
    <t>SPECIALIZÁCIÓK TÁRGYAI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</si>
  <si>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</si>
  <si>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</si>
  <si>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</si>
  <si>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</si>
  <si>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</si>
  <si>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</si>
  <si>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</si>
  <si>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</si>
  <si>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</si>
  <si>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</si>
  <si>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</si>
  <si>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</si>
  <si>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</si>
  <si>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</si>
  <si>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</si>
  <si>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</si>
  <si>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</si>
  <si>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</si>
  <si>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</si>
  <si>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</si>
  <si>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</si>
  <si>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</si>
  <si>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</si>
  <si>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</si>
  <si>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</si>
  <si>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</si>
  <si>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</si>
  <si>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</si>
  <si>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</si>
  <si>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</si>
  <si>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</si>
  <si>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</si>
  <si>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</si>
  <si>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</si>
  <si>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</si>
  <si>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</si>
  <si>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</si>
  <si>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</si>
  <si>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</si>
  <si>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</si>
  <si>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Tájépítészeti, Településtervezési és Díszkertészeti Intézet</t>
  </si>
  <si>
    <t>Tájrendező és kertépítő mérnöki alapképzési szak (BSc) (nappali munkarend)</t>
  </si>
  <si>
    <t>Budapest (BUD)</t>
  </si>
  <si>
    <t>Környezettan</t>
  </si>
  <si>
    <t>Environmental Sciences</t>
  </si>
  <si>
    <t>Alkalmazott matematika</t>
  </si>
  <si>
    <t>Czinkóczky Anna</t>
  </si>
  <si>
    <t>Kovács Péter</t>
  </si>
  <si>
    <t>Fekete Albert</t>
  </si>
  <si>
    <t>Sárospataki Máté</t>
  </si>
  <si>
    <t>Növénytan</t>
  </si>
  <si>
    <t>Botany</t>
  </si>
  <si>
    <t>Kert- és művészettörténet</t>
  </si>
  <si>
    <t>Borsos Eszter</t>
  </si>
  <si>
    <t>Kecskés András</t>
  </si>
  <si>
    <t>Műszaki ábrázolás és rajztechnika</t>
  </si>
  <si>
    <t>Magyarország tájföldrajza</t>
  </si>
  <si>
    <t>Nádasy László Zoltán</t>
  </si>
  <si>
    <t>Testnevelés 2.</t>
  </si>
  <si>
    <t>Növényföldrajz</t>
  </si>
  <si>
    <t>Plant Geography</t>
  </si>
  <si>
    <t>Kertépítészeti grafikus tervező rendszerek</t>
  </si>
  <si>
    <t>Techniques of Drawing and Space Representation 2</t>
  </si>
  <si>
    <t>Kertépítészeti anyagtan és statika</t>
  </si>
  <si>
    <t>Vajda Szabolcs</t>
  </si>
  <si>
    <t>Terepi ismeretek</t>
  </si>
  <si>
    <t>Tájépítészeti vízgazdálkodás</t>
  </si>
  <si>
    <t>Kollányi László</t>
  </si>
  <si>
    <t>Gergely Attila</t>
  </si>
  <si>
    <t>Boromisza Zsombor</t>
  </si>
  <si>
    <t>Jombach Sándor</t>
  </si>
  <si>
    <t>Karlócainé Bakay Eszter</t>
  </si>
  <si>
    <t>Geodézia terepgyakorlat</t>
  </si>
  <si>
    <t>Polyák Beáta</t>
  </si>
  <si>
    <t>Tereprendezés</t>
  </si>
  <si>
    <t>Landscaping</t>
  </si>
  <si>
    <t>Eplényi Anna Vivien</t>
  </si>
  <si>
    <t>Dendrológia és dísznövényismeret 1.</t>
  </si>
  <si>
    <t>Szabó Krisztina</t>
  </si>
  <si>
    <t>Illyés Zsuzsanna</t>
  </si>
  <si>
    <t>Út- és közműépítés</t>
  </si>
  <si>
    <t>Szücs Gergely</t>
  </si>
  <si>
    <t>Schneller István</t>
  </si>
  <si>
    <t>Tájrendezés 1.</t>
  </si>
  <si>
    <t>Management of Urban Green Spaces</t>
  </si>
  <si>
    <t>Báthoryné Nagy Ildikó Réka</t>
  </si>
  <si>
    <t>Vállalkozási ismeretek</t>
  </si>
  <si>
    <t>Kertépítő specializáció</t>
  </si>
  <si>
    <t>Takácsné Zajacz Vera</t>
  </si>
  <si>
    <t>Techniques of Drawing and Space Representation 3</t>
  </si>
  <si>
    <t>Kertépítészeti kivitelezés és anyagismeret</t>
  </si>
  <si>
    <t>Takács Katalin</t>
  </si>
  <si>
    <t>Kert- és szabadtérépítés 3.</t>
  </si>
  <si>
    <t>Techniques of Drawing and Space Representation 4</t>
  </si>
  <si>
    <t>Faiskolai áruismeret</t>
  </si>
  <si>
    <t>Tájrendező specializáció</t>
  </si>
  <si>
    <t>Specializáció felelős: Dr. Sallay Ágnes</t>
  </si>
  <si>
    <t>Földi Zsófia</t>
  </si>
  <si>
    <t>Módosné Bugyi Ildikó</t>
  </si>
  <si>
    <t>Területfejlesztés</t>
  </si>
  <si>
    <t>Filepné Kovács Krisztina</t>
  </si>
  <si>
    <t>Környezetvédelmi kémia</t>
  </si>
  <si>
    <t>Environmental Chemistry</t>
  </si>
  <si>
    <t>Sallay Ágnes</t>
  </si>
  <si>
    <t>Tájépítés és -fenntartás</t>
  </si>
  <si>
    <t>Landscape Construction and Management</t>
  </si>
  <si>
    <t>Hubayné Horváth Nóra</t>
  </si>
  <si>
    <t>Landscape Architecture 3</t>
  </si>
  <si>
    <t>Településüzemeltető specializáció</t>
  </si>
  <si>
    <t>Térségi és települési vizsgálatok</t>
  </si>
  <si>
    <t>Településigazgatás és -gazdálkodás</t>
  </si>
  <si>
    <t>Statika</t>
  </si>
  <si>
    <t>Horváth Katalin</t>
  </si>
  <si>
    <t>Közterületek üzemeltetése</t>
  </si>
  <si>
    <t>2-7</t>
  </si>
  <si>
    <t>Professional practice</t>
  </si>
  <si>
    <t>Herczeg Ágnes</t>
  </si>
  <si>
    <t>Teljesített 90 kredit</t>
  </si>
  <si>
    <t>* Féléves 12 hetes (6+6 hét) egyetemen kívüli kötelező gyakorlat</t>
  </si>
  <si>
    <t>Településépítészet</t>
  </si>
  <si>
    <t>Kerttörténet</t>
  </si>
  <si>
    <t>Településrendezés</t>
  </si>
  <si>
    <t>Szira Zoltán</t>
  </si>
  <si>
    <t>Testnevelés 1.</t>
  </si>
  <si>
    <t>Társadalom- és gazdaságtudományi alapismeretek 1.</t>
  </si>
  <si>
    <t>Rajz és szabadtér-ábrázolási technikák 1.</t>
  </si>
  <si>
    <t>EQYLUS</t>
  </si>
  <si>
    <t>CV4JAN</t>
  </si>
  <si>
    <t>Z70OQQ</t>
  </si>
  <si>
    <t>HRZHI6</t>
  </si>
  <si>
    <t>EBR9OK</t>
  </si>
  <si>
    <t>GEU4A1</t>
  </si>
  <si>
    <t>G94KDJ</t>
  </si>
  <si>
    <t>SQKDUH</t>
  </si>
  <si>
    <t>R977MZ</t>
  </si>
  <si>
    <t>Rajz és szabadtér-ábrázolási technikák 2.</t>
  </si>
  <si>
    <t>nem</t>
  </si>
  <si>
    <t>QOOO6W</t>
  </si>
  <si>
    <t>AEKKD4</t>
  </si>
  <si>
    <t>CMF2E9</t>
  </si>
  <si>
    <t>UKLE8V</t>
  </si>
  <si>
    <t>PPQZJI</t>
  </si>
  <si>
    <t>T2W6UY</t>
  </si>
  <si>
    <t>SX6CEV</t>
  </si>
  <si>
    <t>ERRS50</t>
  </si>
  <si>
    <t>IV4P2G</t>
  </si>
  <si>
    <t>AMBA5F</t>
  </si>
  <si>
    <t>TVX5Z1</t>
  </si>
  <si>
    <t>MJO1K4</t>
  </si>
  <si>
    <t>IATQS3</t>
  </si>
  <si>
    <t>Dendrológia és dísznövényismeret 2.</t>
  </si>
  <si>
    <t>HVKV4G</t>
  </si>
  <si>
    <t>ELU4YH</t>
  </si>
  <si>
    <t>I5SOLR</t>
  </si>
  <si>
    <t>Speciális kertépítési ismeretek 1.</t>
  </si>
  <si>
    <t>Kertépítészeti szerkezettan 2.</t>
  </si>
  <si>
    <t>Dendrológia és dísznövényismeret 3.</t>
  </si>
  <si>
    <t>Rajz és szabadtér-ábrázolási technikák 3.</t>
  </si>
  <si>
    <t>Építészettörténet 1.</t>
  </si>
  <si>
    <t>Speciális kertépítési ismeretek 2.</t>
  </si>
  <si>
    <t>Építészettörténet 2.</t>
  </si>
  <si>
    <t>Rajz és szabadtér-ábrázolási technikák 4.</t>
  </si>
  <si>
    <t>Szakdolgozat készítés "A"</t>
  </si>
  <si>
    <t>XZXOKF</t>
  </si>
  <si>
    <t>BNV4FM</t>
  </si>
  <si>
    <t>XOVWPY</t>
  </si>
  <si>
    <t>EI187U</t>
  </si>
  <si>
    <t>F12OJD</t>
  </si>
  <si>
    <t>TLO0Q9</t>
  </si>
  <si>
    <t>CIRA2V</t>
  </si>
  <si>
    <t>KC2V2E</t>
  </si>
  <si>
    <t>Tájvédelem 1.</t>
  </si>
  <si>
    <t>Tájrendezés 2.</t>
  </si>
  <si>
    <t>Tájrendezés 3.</t>
  </si>
  <si>
    <t>Special aspects of landscape engineering "C"1</t>
  </si>
  <si>
    <t>S1NM89</t>
  </si>
  <si>
    <t>M3DPNN</t>
  </si>
  <si>
    <t>GGR6FX</t>
  </si>
  <si>
    <t>Speciális településüzemeltetési ismeretek 1.</t>
  </si>
  <si>
    <t>Speciális településüzemeltetési ismeretek 2.</t>
  </si>
  <si>
    <t>JFYNW4</t>
  </si>
  <si>
    <t>Kertépítészeti szerkezettan 1.</t>
  </si>
  <si>
    <t>Tájvédelem 2.</t>
  </si>
  <si>
    <t>Techniques of Drawing and Space Representation 1</t>
  </si>
  <si>
    <t>Physical Education 1</t>
  </si>
  <si>
    <t>Garden and Open Space Construction 2</t>
  </si>
  <si>
    <t>Kert- és szabadtérépítés 2.</t>
  </si>
  <si>
    <t>History of Architecture 1</t>
  </si>
  <si>
    <t>History of Architecture 2</t>
  </si>
  <si>
    <t>Nursery Stock</t>
  </si>
  <si>
    <t>*Hallgató választott tanszéke szerinti tárgy (ahol a szakdolgozatát írja)</t>
  </si>
  <si>
    <t>Bordács Sándor</t>
  </si>
  <si>
    <t>EI2M32</t>
  </si>
  <si>
    <t xml:space="preserve">Környezettan (R) </t>
  </si>
  <si>
    <t xml:space="preserve">Kert- és szabadtérépítés 1. (R) </t>
  </si>
  <si>
    <t xml:space="preserve">Növénytan (R) </t>
  </si>
  <si>
    <t xml:space="preserve">Testnevelés 1.  (R) </t>
  </si>
  <si>
    <t xml:space="preserve">Műszaki ábrázolás és rajztechnika (R) </t>
  </si>
  <si>
    <t xml:space="preserve">Rajz és szabadtér-ábrázolás technikák 1. (R) </t>
  </si>
  <si>
    <t xml:space="preserve">Kert- és művészettörténet (R) </t>
  </si>
  <si>
    <t xml:space="preserve">Dendrológia és dísznövényismeret 1. (R) </t>
  </si>
  <si>
    <t xml:space="preserve">Társadalom- és gazdaságtudományi alapismeretek 1. (R) </t>
  </si>
  <si>
    <t>Graphic Design Systems for Garden Architecture</t>
  </si>
  <si>
    <t>Site Survey</t>
  </si>
  <si>
    <t>Garden and Open Space Construction 3</t>
  </si>
  <si>
    <t>Special Aspects of Garden Design 2</t>
  </si>
  <si>
    <t>Landscape Protection 1</t>
  </si>
  <si>
    <t>Speciális tájrendezési ismeretek "C" 1.*</t>
  </si>
  <si>
    <t>Specializációfelelős: Báthoryné dr. Nagy Ildikó Réka</t>
  </si>
  <si>
    <t>Kert- és szabadtérépítés 1.</t>
  </si>
  <si>
    <t>Specializációfelelős: Dr. Sárospataki Máté</t>
  </si>
  <si>
    <t>Zöldfelület-fenntartás</t>
  </si>
  <si>
    <t>Előrehozott szakmai gyakorlat**</t>
  </si>
  <si>
    <t>Szakmai gyakorlat "A"</t>
  </si>
  <si>
    <t>Szakmai gyakorlat "B"</t>
  </si>
  <si>
    <t>Szakmai gyakorlat "C"</t>
  </si>
  <si>
    <t>Szakmai gyakorlat "D"</t>
  </si>
  <si>
    <t>Statics</t>
  </si>
  <si>
    <t>** Specializációválasztás előtt elvégezhető szakmai gyakorlat</t>
  </si>
  <si>
    <t>Társadalom- és gazdaságtudományi alapismeretek 2.</t>
  </si>
  <si>
    <t>Zöldfelület-gazdálkodás</t>
  </si>
  <si>
    <t>Hardscape Structures and Technical Details 1</t>
  </si>
  <si>
    <t>Geodesy Fieldwork</t>
  </si>
  <si>
    <t>Dendrology and Bedding Plant Knowledge 2</t>
  </si>
  <si>
    <t>Special Aspects of Garden Design 1</t>
  </si>
  <si>
    <t>Szilvácsku Miklós Zsolt</t>
  </si>
  <si>
    <t>Special Aspects of Urban Management 1</t>
  </si>
  <si>
    <t>Garden Construction and Building Materials</t>
  </si>
  <si>
    <t>Garden Architectural Materials and Statics</t>
  </si>
  <si>
    <t>Építészettörténet 1. aláírás (R)</t>
  </si>
  <si>
    <t>Rajz és szabadtér-ábrázolási technikák 3. aláírás (R)</t>
  </si>
  <si>
    <t>Speciális településüzemeltetési ismeretek 1. aláírás (R)</t>
  </si>
  <si>
    <t>Dendrológia és dísznövényismeret 2. (R)</t>
  </si>
  <si>
    <t>Kertépítészeti szerkezettan 1. (R)</t>
  </si>
  <si>
    <t>Speciális kertépítési ismeretek 1. (R)</t>
  </si>
  <si>
    <t>Rajz és szabadtér-ábrázolási technikák 2.  (R)</t>
  </si>
  <si>
    <t>Építészettörténet 1. (R)</t>
  </si>
  <si>
    <t>Kert- és szabadtérépítés 2. (R)</t>
  </si>
  <si>
    <t>Tájrendezés 1. (R)</t>
  </si>
  <si>
    <t>Tájrendezés 2. (R)</t>
  </si>
  <si>
    <t>Tájvédelem 1. (R)</t>
  </si>
  <si>
    <t>Speciális tájrendezési ismeretek "B" 1. (R)</t>
  </si>
  <si>
    <t>Speciális tájrendezési ismeretek "C" 1. (R)</t>
  </si>
  <si>
    <t>Összefüggő szakmai gyakorlat tárgyak *</t>
  </si>
  <si>
    <t>Dr. Fekete Albert ( Budai Campus)</t>
  </si>
  <si>
    <t xml:space="preserve">Rajz és szabadtér-ábrázolási technikák 3. (R) </t>
  </si>
  <si>
    <t>Juhos Katalin</t>
  </si>
  <si>
    <t>BNAYKV</t>
  </si>
  <si>
    <t>Adorján Anna Berta</t>
  </si>
  <si>
    <t>Illés Bálint Csaba</t>
  </si>
  <si>
    <t>Szczuka Levente Balázs</t>
  </si>
  <si>
    <t>Angol nyelv 1.</t>
  </si>
  <si>
    <t>Varga Erika Erzsébet</t>
  </si>
  <si>
    <t>DKCUYW</t>
  </si>
  <si>
    <t>Szintfelmérő alapján felmentés szerezhető az idegen nyelvi oktatás első két féléve alól.</t>
  </si>
  <si>
    <t>Angol nyelv 2.</t>
  </si>
  <si>
    <t>Agrárszaknyelvi angol 1.</t>
  </si>
  <si>
    <t>Bodnár Angéla</t>
  </si>
  <si>
    <t>NV9C0Y</t>
  </si>
  <si>
    <t>Agrárszaknyelvi angol 2.</t>
  </si>
  <si>
    <t>igen</t>
  </si>
  <si>
    <t xml:space="preserve">Angol nyelv 2. (T) </t>
  </si>
  <si>
    <t>Kertépítészeti geodézia</t>
  </si>
  <si>
    <t>Magyarország tájtörténete</t>
  </si>
  <si>
    <t>Landscape History of Hungary</t>
  </si>
  <si>
    <t>Tervezést támogató GIS</t>
  </si>
  <si>
    <t xml:space="preserve">Tervezést támogató GIS (R) </t>
  </si>
  <si>
    <t>Bevezetés az építészetbe 1.</t>
  </si>
  <si>
    <t>Bevezetés az építészetbe 2.</t>
  </si>
  <si>
    <t>Introduction to Architecture 2</t>
  </si>
  <si>
    <t>Introduction to Architecture 1</t>
  </si>
  <si>
    <t>Építészet a gyakorlatban</t>
  </si>
  <si>
    <t>Bevezetés az építészetbe 2. aláírás (R)</t>
  </si>
  <si>
    <t xml:space="preserve">Bevezetés az építészetbe 1. (R) </t>
  </si>
  <si>
    <t>Területi környezetvédelmi tervezés alapjai</t>
  </si>
  <si>
    <t>Basic Spatial Environmental Planning</t>
  </si>
  <si>
    <t>Land Surveying for Landscape Architects</t>
  </si>
  <si>
    <t>Tájökológiai alapismeretek</t>
  </si>
  <si>
    <t>Alkalmazott tájrehabilitáció 1.</t>
  </si>
  <si>
    <t>Alkalmazott tájrehabilitáció 2.</t>
  </si>
  <si>
    <t xml:space="preserve">Alkalmazott tájrehabilitáció 1. (R) </t>
  </si>
  <si>
    <t>Települési értékvédelmi alapismeretek</t>
  </si>
  <si>
    <t>Basics of Urban Heritage Protection</t>
  </si>
  <si>
    <t>Tájépítészeti természetvédelem</t>
  </si>
  <si>
    <t>Waltner István</t>
  </si>
  <si>
    <t>NLNWXP</t>
  </si>
  <si>
    <t>Dendrology and Bedding Plant Knowledge 1</t>
  </si>
  <si>
    <t>Urban Morphology and Design</t>
  </si>
  <si>
    <t>Road and Public Utility Construction</t>
  </si>
  <si>
    <t>Principles of Landscape Ecology</t>
  </si>
  <si>
    <t xml:space="preserve">Szakdolgozat-készítés (R) </t>
  </si>
  <si>
    <t>Választott specializáció szerinti tantárgyak</t>
  </si>
  <si>
    <t>Subjects of chosen specialization</t>
  </si>
  <si>
    <t>Választott specializáció szerinti szakmai gyakorlat</t>
  </si>
  <si>
    <t>Professional practice subject of chosen specialization</t>
  </si>
  <si>
    <t>Választott specializáció szerinti tantárgy</t>
  </si>
  <si>
    <t>Subject of chosen specialization</t>
  </si>
  <si>
    <t>MINDÖSSZESEN:</t>
  </si>
  <si>
    <t>Professional Practice "A"</t>
  </si>
  <si>
    <t>Professional Practice "B"</t>
  </si>
  <si>
    <t>Professional Practice "C"</t>
  </si>
  <si>
    <t>Professional Practice "D"</t>
  </si>
  <si>
    <t>Szerb György</t>
  </si>
  <si>
    <t>ZV0W2F</t>
  </si>
  <si>
    <t>A választható és lazán szabályozott mobilitási ablak, melynek keretében a hallgató a mobilitás során a szakhoz kapcsolódó ismeretkörből szabadon válogatja össze a teljesíteni kívánt tantárgyakat: a 3. félévtől kezdve bármelyik félév során igénybe vehető.</t>
  </si>
  <si>
    <t>Mobilitási ablak</t>
  </si>
  <si>
    <t>-</t>
  </si>
  <si>
    <t>Optional ("C") subject</t>
  </si>
  <si>
    <t>Projekttárgy</t>
  </si>
  <si>
    <t>Projektfeladatot tartalmaz</t>
  </si>
  <si>
    <t xml:space="preserve">Angol nyelv 1. (R) </t>
  </si>
  <si>
    <t xml:space="preserve">Agrárszaknyelvi angol 1. (R) </t>
  </si>
  <si>
    <t>Doma-Tarcsányi Judit</t>
  </si>
  <si>
    <t>C5HOGU</t>
  </si>
  <si>
    <t>Német nyelv 1.</t>
  </si>
  <si>
    <t>K</t>
  </si>
  <si>
    <t>Gampel Istvánné</t>
  </si>
  <si>
    <t>EBJLV8</t>
  </si>
  <si>
    <t>Német nyelv 2.</t>
  </si>
  <si>
    <t xml:space="preserve">Német nyelv 1. (R) </t>
  </si>
  <si>
    <t>Agrárszaknyelvi német 1.</t>
  </si>
  <si>
    <t>Mohácsi János Péter</t>
  </si>
  <si>
    <t>FKA5SR</t>
  </si>
  <si>
    <t xml:space="preserve">Német nyelv 2. (T) </t>
  </si>
  <si>
    <t>Agrárszaknyelvi német 2.</t>
  </si>
  <si>
    <t xml:space="preserve">Agrárszaknyelvi német 1. (R) </t>
  </si>
  <si>
    <t>Landscape Architecture 1</t>
  </si>
  <si>
    <t>Landscape Architecture 2</t>
  </si>
  <si>
    <t>MATER003N</t>
  </si>
  <si>
    <t>Applied Mathematics</t>
  </si>
  <si>
    <t>TETTD051N</t>
  </si>
  <si>
    <t>Garden and Art History</t>
  </si>
  <si>
    <t>Gecséné Tar Imola Csilla</t>
  </si>
  <si>
    <t>TETTD052N</t>
  </si>
  <si>
    <t>Garden and Open Space Construction 1</t>
  </si>
  <si>
    <t>KORTU083N</t>
  </si>
  <si>
    <t>USINM109N</t>
  </si>
  <si>
    <t>Közigazgatási és jogi ismeretek</t>
  </si>
  <si>
    <t>Public Administration and Law</t>
  </si>
  <si>
    <t>TETTD080N</t>
  </si>
  <si>
    <t>Technical Drawing and Drawing Techniques</t>
  </si>
  <si>
    <t>NOVTR075N</t>
  </si>
  <si>
    <t>TETTD088N</t>
  </si>
  <si>
    <t>TETTD139N</t>
  </si>
  <si>
    <t>Basics of Social and Economic Sciences 1</t>
  </si>
  <si>
    <t>SPORT004N</t>
  </si>
  <si>
    <t>IDNYV012N</t>
  </si>
  <si>
    <t>English Language 1</t>
  </si>
  <si>
    <t>IDNYV086N</t>
  </si>
  <si>
    <t>German Language 1</t>
  </si>
  <si>
    <t>TETTD057N</t>
  </si>
  <si>
    <t>TETTD058N</t>
  </si>
  <si>
    <t>MATER023N</t>
  </si>
  <si>
    <t>TETTD066N</t>
  </si>
  <si>
    <t>Garden History</t>
  </si>
  <si>
    <t>TETTD076N</t>
  </si>
  <si>
    <t>Landscape Geography of Hungary</t>
  </si>
  <si>
    <t>NOVTR071N</t>
  </si>
  <si>
    <t>Höhn Mária Margit</t>
  </si>
  <si>
    <t>TETTD089N</t>
  </si>
  <si>
    <t>KORTU149N</t>
  </si>
  <si>
    <t>Water Management in Landscape Architecture</t>
  </si>
  <si>
    <t>TETTD157N</t>
  </si>
  <si>
    <t>SPORT005N</t>
  </si>
  <si>
    <t>Physical Education 2</t>
  </si>
  <si>
    <t>IDNYV013N</t>
  </si>
  <si>
    <t>English Language 2</t>
  </si>
  <si>
    <t>IDNYV087N</t>
  </si>
  <si>
    <t>German Language 2</t>
  </si>
  <si>
    <t>TETTD006N</t>
  </si>
  <si>
    <t>TETTD011N</t>
  </si>
  <si>
    <t>TETTD050N</t>
  </si>
  <si>
    <t>TETTD053N</t>
  </si>
  <si>
    <t>TETTD129N</t>
  </si>
  <si>
    <t>Landscape Based Nature Protection</t>
  </si>
  <si>
    <t>TETTD158N</t>
  </si>
  <si>
    <t>TETTD171N</t>
  </si>
  <si>
    <t>TETTD173N</t>
  </si>
  <si>
    <t>Plan-Supportive GIS</t>
  </si>
  <si>
    <t>IDNYV002N</t>
  </si>
  <si>
    <t>Specialized English for Agriculture 1</t>
  </si>
  <si>
    <t>IDNYV006N</t>
  </si>
  <si>
    <t>Specialized German For Agriculture 1</t>
  </si>
  <si>
    <t>TETTD007N</t>
  </si>
  <si>
    <t>TETTD012N</t>
  </si>
  <si>
    <t>TETTD060N</t>
  </si>
  <si>
    <t>TETTD077N</t>
  </si>
  <si>
    <t>TETTD132N</t>
  </si>
  <si>
    <t>TETTD140N</t>
  </si>
  <si>
    <t>Basics of Social and Economic Sciences 2</t>
  </si>
  <si>
    <t>Kollányi László István</t>
  </si>
  <si>
    <t>TETTD142N</t>
  </si>
  <si>
    <t>TETTD178N</t>
  </si>
  <si>
    <t>GAZDT431N</t>
  </si>
  <si>
    <t>Enterprise Management</t>
  </si>
  <si>
    <t>IDNYV003N</t>
  </si>
  <si>
    <t>Specialized English for Agriculture 2</t>
  </si>
  <si>
    <t>IDNYV007N</t>
  </si>
  <si>
    <t>Specialized German For Agriculture 2</t>
  </si>
  <si>
    <t>TETTD150N</t>
  </si>
  <si>
    <t>Urban Planning and Design</t>
  </si>
  <si>
    <t>TETTD187N</t>
  </si>
  <si>
    <t>TETTD003N</t>
  </si>
  <si>
    <t>Applied Landscape Restoration 1</t>
  </si>
  <si>
    <t>TETTD013N</t>
  </si>
  <si>
    <t>Dendrology and Bedding Plant Knowledge 3</t>
  </si>
  <si>
    <t>TETTD034N</t>
  </si>
  <si>
    <t>Architecture in Practice</t>
  </si>
  <si>
    <t>TETTD039N</t>
  </si>
  <si>
    <t>TETTD059N</t>
  </si>
  <si>
    <t>TETTD061N</t>
  </si>
  <si>
    <t>Hardscape Structures and Technical Details 2</t>
  </si>
  <si>
    <t>TETTD071N</t>
  </si>
  <si>
    <t>TETTD090N</t>
  </si>
  <si>
    <t>TETTD092N</t>
  </si>
  <si>
    <t>TETTD094N</t>
  </si>
  <si>
    <t>Speciális tájrendezési ismeretek "B" 1.</t>
  </si>
  <si>
    <t>Special Aspects of Landscape Engineering "B" 1</t>
  </si>
  <si>
    <t>TETTD097N</t>
  </si>
  <si>
    <t>Szövényi Anna Andrea</t>
  </si>
  <si>
    <t>TETTD101N</t>
  </si>
  <si>
    <t>TETTD131N</t>
  </si>
  <si>
    <t>TETTD133N</t>
  </si>
  <si>
    <t>TETTD136N</t>
  </si>
  <si>
    <t>TETTD149N</t>
  </si>
  <si>
    <t>Public Administration, Municipal Governance and Management</t>
  </si>
  <si>
    <t>TETTD165N</t>
  </si>
  <si>
    <t>Regional and Municipal Analysis</t>
  </si>
  <si>
    <t>TETTD168N</t>
  </si>
  <si>
    <t>Regional Development</t>
  </si>
  <si>
    <t>TETTD186N</t>
  </si>
  <si>
    <t>Maintanance of Urban Green Areas</t>
  </si>
  <si>
    <t>B-BUD-N-HU-TAJRE</t>
  </si>
  <si>
    <t>TETTD108N</t>
  </si>
  <si>
    <t>Szakdolgozat készítés</t>
  </si>
  <si>
    <t>Thesis Work</t>
  </si>
  <si>
    <t>TETTD004N</t>
  </si>
  <si>
    <t>Applied Landscape Restoration 2</t>
  </si>
  <si>
    <t>TETTD040N</t>
  </si>
  <si>
    <t>TETTD042N</t>
  </si>
  <si>
    <t>TETTD054N</t>
  </si>
  <si>
    <t>TETTD073N</t>
  </si>
  <si>
    <t>Management of Public Spaces</t>
  </si>
  <si>
    <t>TETTD091N</t>
  </si>
  <si>
    <t>TETTD093N</t>
  </si>
  <si>
    <t>TETTD095N</t>
  </si>
  <si>
    <t>Speciális tájrendezési ismeretek "B" 2.</t>
  </si>
  <si>
    <t>Special Aspects of Landscape Engineering "B" 2</t>
  </si>
  <si>
    <t>TETTD096N</t>
  </si>
  <si>
    <t>Speciális tájrendezési ismeretek "C" 2.</t>
  </si>
  <si>
    <t>Special Aspects of Landscape Engineering "C" 2</t>
  </si>
  <si>
    <t>TETTD098N</t>
  </si>
  <si>
    <t>Special Aspects of Urban Management 2</t>
  </si>
  <si>
    <t>TETTD124N</t>
  </si>
  <si>
    <t>TETTD134N</t>
  </si>
  <si>
    <t>TETTD137N</t>
  </si>
  <si>
    <t>Landscape Protection 2</t>
  </si>
  <si>
    <t>TETTD145N</t>
  </si>
  <si>
    <t>TETTD109N</t>
  </si>
  <si>
    <t>Thesis Work "A"</t>
  </si>
  <si>
    <t>TETTD110N</t>
  </si>
  <si>
    <t>Szakdolgozat készítés "B"</t>
  </si>
  <si>
    <t>Thesis Work "B"</t>
  </si>
  <si>
    <t>TETTD111N</t>
  </si>
  <si>
    <t>Szakdolgozat készítés "C"</t>
  </si>
  <si>
    <t>Thesis Work "C"</t>
  </si>
  <si>
    <t>TETTD112N</t>
  </si>
  <si>
    <t>Szakdolgozat készítés "D"</t>
  </si>
  <si>
    <t>Thesis Work "D"</t>
  </si>
  <si>
    <t>TETTD119N</t>
  </si>
  <si>
    <t>nappali</t>
  </si>
  <si>
    <t>TETTD120N</t>
  </si>
  <si>
    <t>TETTD121N</t>
  </si>
  <si>
    <t>TETTD122N</t>
  </si>
  <si>
    <t>TETTD190N</t>
  </si>
  <si>
    <t>TETTD191N</t>
  </si>
  <si>
    <t>B-BUD-N-HU-TAJRE-KER</t>
  </si>
  <si>
    <t>B-BUD-N-HU-TAJRE-TAJ</t>
  </si>
  <si>
    <t>B-BUD-N-HU-TAJRE-TEL</t>
  </si>
  <si>
    <t>GYJ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</si>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</sst>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b/>
      <sz val="9"/>
      <color rgb="FFFF0000"/>
      <name val="Helvetica"/>
      <charset val="238"/>
    </font>
    <font>
      <sz val="9"/>
      <color rgb="FF7030A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84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/>
    <xf numFmtId="0" fontId="6" fillId="5" borderId="1" xfId="0" applyFont="1" applyFill="1" applyBorder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6" fillId="5" borderId="1" xfId="0" quotePrefix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1" fontId="6" fillId="0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89CDD998-AC95-4A5D-9885-01954147E558}"/>
    <cellStyle name="Normál 4" xfId="3" xr:uid="{B56B22A4-A7FB-49FA-8BA3-687AE68EB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2"/>
  <sheetViews>
    <sheetView tabSelected="1" view="pageBreakPreview" zoomScaleNormal="100" zoomScaleSheetLayoutView="100" workbookViewId="0">
      <pane ySplit="11" topLeftCell="A12" activePane="bottomLeft" state="frozen"/>
      <selection pane="bottomLeft" activeCell="I13" sqref="I13"/>
    </sheetView>
  </sheetViews>
  <sheetFormatPr defaultColWidth="8.85546875" defaultRowHeight="12" x14ac:dyDescent="0.2"/>
  <cols>
    <col min="1" max="1" width="16.85546875" style="3" customWidth="1"/>
    <col min="2" max="2" width="6.7109375" style="2" customWidth="1"/>
    <col min="3" max="3" width="13" style="3" customWidth="1"/>
    <col min="4" max="4" width="22.42578125" style="4" customWidth="1"/>
    <col min="5" max="5" width="21.7109375" style="4" customWidth="1"/>
    <col min="6" max="6" width="18.85546875" style="4" customWidth="1"/>
    <col min="7" max="7" width="9.140625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21.28515625" style="10" customWidth="1"/>
    <col min="22" max="22" width="19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32</v>
      </c>
    </row>
    <row r="2" spans="1:22" x14ac:dyDescent="0.2">
      <c r="A2" s="1" t="s">
        <v>64</v>
      </c>
    </row>
    <row r="3" spans="1:22" x14ac:dyDescent="0.2">
      <c r="A3" s="11" t="s">
        <v>3</v>
      </c>
      <c r="B3" s="11"/>
      <c r="C3" s="12" t="s">
        <v>65</v>
      </c>
      <c r="D3" s="10"/>
      <c r="E3" s="67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4</v>
      </c>
      <c r="B4" s="18"/>
      <c r="C4" s="19" t="s">
        <v>268</v>
      </c>
      <c r="D4" s="10"/>
      <c r="E4" s="67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33</v>
      </c>
      <c r="B5" s="18"/>
      <c r="C5" s="19" t="s">
        <v>330</v>
      </c>
      <c r="D5" s="10"/>
      <c r="E5" s="67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7.15" customHeight="1" x14ac:dyDescent="0.2">
      <c r="A6" s="163" t="s">
        <v>63</v>
      </c>
      <c r="B6" s="163"/>
      <c r="C6" s="19" t="s">
        <v>66</v>
      </c>
      <c r="D6" s="55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7"/>
    </row>
    <row r="7" spans="1:22" ht="14.45" customHeight="1" x14ac:dyDescent="0.2">
      <c r="A7" s="20" t="s">
        <v>30</v>
      </c>
      <c r="B7" s="21"/>
      <c r="C7" s="14" t="s">
        <v>62</v>
      </c>
      <c r="D7" s="10"/>
      <c r="E7" s="67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11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x14ac:dyDescent="0.2">
      <c r="A9" s="23"/>
      <c r="B9" s="63"/>
      <c r="C9" s="24"/>
      <c r="F9" s="26"/>
      <c r="G9" s="27"/>
      <c r="H9" s="170" t="s">
        <v>14</v>
      </c>
      <c r="I9" s="170"/>
      <c r="J9" s="170"/>
      <c r="K9" s="170"/>
      <c r="L9" s="170"/>
      <c r="M9" s="170"/>
      <c r="N9" s="170"/>
      <c r="O9" s="170"/>
      <c r="P9" s="170"/>
      <c r="Q9" s="15"/>
      <c r="R9" s="28"/>
      <c r="S9" s="28"/>
      <c r="T9" s="28"/>
    </row>
    <row r="10" spans="1:22" x14ac:dyDescent="0.2">
      <c r="A10" s="23"/>
      <c r="B10" s="109"/>
      <c r="C10" s="24"/>
      <c r="D10" s="25"/>
      <c r="E10" s="25"/>
      <c r="F10" s="25"/>
      <c r="G10" s="29"/>
      <c r="H10" s="164" t="s">
        <v>15</v>
      </c>
      <c r="I10" s="164"/>
      <c r="J10" s="164"/>
      <c r="K10" s="164" t="s">
        <v>5</v>
      </c>
      <c r="L10" s="164"/>
      <c r="M10" s="164"/>
      <c r="N10" s="164"/>
      <c r="O10" s="164"/>
      <c r="P10" s="164"/>
      <c r="Q10" s="15"/>
      <c r="R10" s="16"/>
      <c r="S10" s="16"/>
      <c r="T10" s="16"/>
    </row>
    <row r="11" spans="1:22" s="36" customFormat="1" ht="36" x14ac:dyDescent="0.25">
      <c r="A11" s="30" t="s">
        <v>6</v>
      </c>
      <c r="B11" s="31" t="s">
        <v>31</v>
      </c>
      <c r="C11" s="30" t="s">
        <v>21</v>
      </c>
      <c r="D11" s="32" t="s">
        <v>7</v>
      </c>
      <c r="E11" s="32" t="s">
        <v>39</v>
      </c>
      <c r="F11" s="32" t="s">
        <v>2</v>
      </c>
      <c r="G11" s="33" t="s">
        <v>8</v>
      </c>
      <c r="H11" s="108" t="s">
        <v>34</v>
      </c>
      <c r="I11" s="108" t="s">
        <v>0</v>
      </c>
      <c r="J11" s="108" t="s">
        <v>1</v>
      </c>
      <c r="K11" s="108" t="s">
        <v>34</v>
      </c>
      <c r="L11" s="108" t="s">
        <v>0</v>
      </c>
      <c r="M11" s="108" t="s">
        <v>1</v>
      </c>
      <c r="N11" s="108" t="s">
        <v>57</v>
      </c>
      <c r="O11" s="34" t="s">
        <v>22</v>
      </c>
      <c r="P11" s="34" t="s">
        <v>58</v>
      </c>
      <c r="Q11" s="31" t="s">
        <v>9</v>
      </c>
      <c r="R11" s="33" t="s">
        <v>10</v>
      </c>
      <c r="S11" s="33" t="s">
        <v>11</v>
      </c>
      <c r="T11" s="33" t="s">
        <v>38</v>
      </c>
      <c r="U11" s="35" t="s">
        <v>12</v>
      </c>
      <c r="V11" s="33" t="s">
        <v>13</v>
      </c>
    </row>
    <row r="12" spans="1:22" s="43" customFormat="1" ht="21.95" customHeight="1" x14ac:dyDescent="0.25">
      <c r="A12" s="144" t="s">
        <v>456</v>
      </c>
      <c r="B12" s="62">
        <v>1</v>
      </c>
      <c r="C12" s="51" t="s">
        <v>352</v>
      </c>
      <c r="D12" s="51" t="s">
        <v>69</v>
      </c>
      <c r="E12" s="51" t="s">
        <v>353</v>
      </c>
      <c r="F12" s="51" t="s">
        <v>70</v>
      </c>
      <c r="G12" s="41" t="s">
        <v>150</v>
      </c>
      <c r="H12" s="138">
        <v>2</v>
      </c>
      <c r="I12" s="138">
        <v>2</v>
      </c>
      <c r="J12" s="138">
        <v>0</v>
      </c>
      <c r="K12" s="137">
        <v>26</v>
      </c>
      <c r="L12" s="137">
        <v>26</v>
      </c>
      <c r="M12" s="137">
        <v>0</v>
      </c>
      <c r="N12" s="146">
        <v>0</v>
      </c>
      <c r="O12" s="62">
        <v>0</v>
      </c>
      <c r="P12" s="62">
        <v>0</v>
      </c>
      <c r="Q12" s="137">
        <v>4</v>
      </c>
      <c r="R12" s="139" t="s">
        <v>16</v>
      </c>
      <c r="S12" s="139" t="s">
        <v>17</v>
      </c>
      <c r="T12" s="39" t="s">
        <v>160</v>
      </c>
      <c r="U12" s="144"/>
      <c r="V12" s="144"/>
    </row>
    <row r="13" spans="1:22" s="43" customFormat="1" ht="21.95" customHeight="1" x14ac:dyDescent="0.25">
      <c r="A13" s="144" t="s">
        <v>456</v>
      </c>
      <c r="B13" s="62">
        <v>1</v>
      </c>
      <c r="C13" s="51" t="s">
        <v>354</v>
      </c>
      <c r="D13" s="51" t="s">
        <v>76</v>
      </c>
      <c r="E13" s="51" t="s">
        <v>355</v>
      </c>
      <c r="F13" s="51" t="s">
        <v>356</v>
      </c>
      <c r="G13" s="41" t="s">
        <v>155</v>
      </c>
      <c r="H13" s="138">
        <v>3</v>
      </c>
      <c r="I13" s="138">
        <v>2</v>
      </c>
      <c r="J13" s="138">
        <v>0</v>
      </c>
      <c r="K13" s="137">
        <v>39</v>
      </c>
      <c r="L13" s="137">
        <v>26</v>
      </c>
      <c r="M13" s="137">
        <v>0</v>
      </c>
      <c r="N13" s="146">
        <v>0</v>
      </c>
      <c r="O13" s="62">
        <v>0</v>
      </c>
      <c r="P13" s="62">
        <v>0</v>
      </c>
      <c r="Q13" s="137">
        <v>4</v>
      </c>
      <c r="R13" s="139" t="s">
        <v>16</v>
      </c>
      <c r="S13" s="139" t="s">
        <v>17</v>
      </c>
      <c r="T13" s="39" t="s">
        <v>160</v>
      </c>
      <c r="U13" s="144"/>
      <c r="V13" s="144"/>
    </row>
    <row r="14" spans="1:22" s="43" customFormat="1" ht="21.95" customHeight="1" x14ac:dyDescent="0.25">
      <c r="A14" s="144" t="s">
        <v>456</v>
      </c>
      <c r="B14" s="62">
        <v>1</v>
      </c>
      <c r="C14" s="51" t="s">
        <v>357</v>
      </c>
      <c r="D14" s="51" t="s">
        <v>233</v>
      </c>
      <c r="E14" s="51" t="s">
        <v>358</v>
      </c>
      <c r="F14" s="51" t="s">
        <v>72</v>
      </c>
      <c r="G14" s="41" t="s">
        <v>152</v>
      </c>
      <c r="H14" s="138">
        <v>2</v>
      </c>
      <c r="I14" s="138">
        <v>2</v>
      </c>
      <c r="J14" s="138">
        <v>0</v>
      </c>
      <c r="K14" s="137">
        <v>26</v>
      </c>
      <c r="L14" s="137">
        <v>26</v>
      </c>
      <c r="M14" s="137">
        <v>0</v>
      </c>
      <c r="N14" s="146">
        <v>0</v>
      </c>
      <c r="O14" s="62">
        <v>0</v>
      </c>
      <c r="P14" s="62">
        <v>0</v>
      </c>
      <c r="Q14" s="137">
        <v>4</v>
      </c>
      <c r="R14" s="139" t="s">
        <v>503</v>
      </c>
      <c r="S14" s="139" t="s">
        <v>17</v>
      </c>
      <c r="T14" s="39" t="s">
        <v>160</v>
      </c>
      <c r="U14" s="144"/>
      <c r="V14" s="144"/>
    </row>
    <row r="15" spans="1:22" s="43" customFormat="1" ht="21.95" customHeight="1" x14ac:dyDescent="0.25">
      <c r="A15" s="144" t="s">
        <v>456</v>
      </c>
      <c r="B15" s="62">
        <v>1</v>
      </c>
      <c r="C15" s="51" t="s">
        <v>359</v>
      </c>
      <c r="D15" s="51" t="s">
        <v>67</v>
      </c>
      <c r="E15" s="51" t="s">
        <v>68</v>
      </c>
      <c r="F15" s="51" t="s">
        <v>270</v>
      </c>
      <c r="G15" s="41" t="s">
        <v>271</v>
      </c>
      <c r="H15" s="138">
        <v>4</v>
      </c>
      <c r="I15" s="138">
        <v>0</v>
      </c>
      <c r="J15" s="138">
        <v>0</v>
      </c>
      <c r="K15" s="137">
        <v>52</v>
      </c>
      <c r="L15" s="137">
        <v>0</v>
      </c>
      <c r="M15" s="137">
        <v>0</v>
      </c>
      <c r="N15" s="146">
        <v>0</v>
      </c>
      <c r="O15" s="62">
        <v>0</v>
      </c>
      <c r="P15" s="62">
        <v>0</v>
      </c>
      <c r="Q15" s="137">
        <v>3</v>
      </c>
      <c r="R15" s="139" t="s">
        <v>16</v>
      </c>
      <c r="S15" s="139" t="s">
        <v>17</v>
      </c>
      <c r="T15" s="39" t="s">
        <v>160</v>
      </c>
      <c r="U15" s="144"/>
      <c r="V15" s="144"/>
    </row>
    <row r="16" spans="1:22" s="43" customFormat="1" ht="21.95" customHeight="1" x14ac:dyDescent="0.25">
      <c r="A16" s="144" t="s">
        <v>456</v>
      </c>
      <c r="B16" s="62">
        <v>1</v>
      </c>
      <c r="C16" s="51" t="s">
        <v>360</v>
      </c>
      <c r="D16" s="51" t="s">
        <v>361</v>
      </c>
      <c r="E16" s="51" t="s">
        <v>362</v>
      </c>
      <c r="F16" s="51" t="s">
        <v>146</v>
      </c>
      <c r="G16" s="41" t="s">
        <v>153</v>
      </c>
      <c r="H16" s="138">
        <v>3</v>
      </c>
      <c r="I16" s="138">
        <v>0</v>
      </c>
      <c r="J16" s="138">
        <v>0</v>
      </c>
      <c r="K16" s="137">
        <v>39</v>
      </c>
      <c r="L16" s="137">
        <v>0</v>
      </c>
      <c r="M16" s="137">
        <v>0</v>
      </c>
      <c r="N16" s="146">
        <v>0</v>
      </c>
      <c r="O16" s="62">
        <v>0</v>
      </c>
      <c r="P16" s="62">
        <v>0</v>
      </c>
      <c r="Q16" s="137">
        <v>3</v>
      </c>
      <c r="R16" s="139" t="s">
        <v>16</v>
      </c>
      <c r="S16" s="139" t="s">
        <v>17</v>
      </c>
      <c r="T16" s="39" t="s">
        <v>160</v>
      </c>
      <c r="U16" s="144"/>
      <c r="V16" s="144"/>
    </row>
    <row r="17" spans="1:22" s="43" customFormat="1" ht="21.95" customHeight="1" x14ac:dyDescent="0.25">
      <c r="A17" s="144" t="s">
        <v>456</v>
      </c>
      <c r="B17" s="62">
        <v>1</v>
      </c>
      <c r="C17" s="51" t="s">
        <v>363</v>
      </c>
      <c r="D17" s="51" t="s">
        <v>79</v>
      </c>
      <c r="E17" s="51" t="s">
        <v>364</v>
      </c>
      <c r="F17" s="51" t="s">
        <v>73</v>
      </c>
      <c r="G17" s="41" t="s">
        <v>158</v>
      </c>
      <c r="H17" s="138">
        <v>1</v>
      </c>
      <c r="I17" s="138">
        <v>1</v>
      </c>
      <c r="J17" s="138">
        <v>0</v>
      </c>
      <c r="K17" s="137">
        <v>13</v>
      </c>
      <c r="L17" s="137">
        <v>13</v>
      </c>
      <c r="M17" s="137">
        <v>0</v>
      </c>
      <c r="N17" s="146">
        <v>0</v>
      </c>
      <c r="O17" s="62">
        <v>0</v>
      </c>
      <c r="P17" s="62">
        <v>0</v>
      </c>
      <c r="Q17" s="137">
        <v>2</v>
      </c>
      <c r="R17" s="139" t="s">
        <v>503</v>
      </c>
      <c r="S17" s="139" t="s">
        <v>17</v>
      </c>
      <c r="T17" s="39" t="s">
        <v>160</v>
      </c>
      <c r="U17" s="144"/>
      <c r="V17" s="144"/>
    </row>
    <row r="18" spans="1:22" s="43" customFormat="1" ht="21.95" customHeight="1" x14ac:dyDescent="0.25">
      <c r="A18" s="144" t="s">
        <v>456</v>
      </c>
      <c r="B18" s="62">
        <v>1</v>
      </c>
      <c r="C18" s="51" t="s">
        <v>365</v>
      </c>
      <c r="D18" s="51" t="s">
        <v>74</v>
      </c>
      <c r="E18" s="51" t="s">
        <v>75</v>
      </c>
      <c r="F18" s="51" t="s">
        <v>215</v>
      </c>
      <c r="G18" s="41" t="s">
        <v>216</v>
      </c>
      <c r="H18" s="138">
        <v>2</v>
      </c>
      <c r="I18" s="138">
        <v>2</v>
      </c>
      <c r="J18" s="138">
        <v>0</v>
      </c>
      <c r="K18" s="137">
        <v>26</v>
      </c>
      <c r="L18" s="137">
        <v>26</v>
      </c>
      <c r="M18" s="137">
        <v>0</v>
      </c>
      <c r="N18" s="146">
        <v>24</v>
      </c>
      <c r="O18" s="62">
        <v>4</v>
      </c>
      <c r="P18" s="62">
        <v>0</v>
      </c>
      <c r="Q18" s="137">
        <v>3</v>
      </c>
      <c r="R18" s="139" t="s">
        <v>16</v>
      </c>
      <c r="S18" s="139" t="s">
        <v>17</v>
      </c>
      <c r="T18" s="39" t="s">
        <v>160</v>
      </c>
      <c r="U18" s="144"/>
      <c r="V18" s="144"/>
    </row>
    <row r="19" spans="1:22" s="43" customFormat="1" ht="21.95" customHeight="1" x14ac:dyDescent="0.25">
      <c r="A19" s="144" t="s">
        <v>456</v>
      </c>
      <c r="B19" s="62">
        <v>1</v>
      </c>
      <c r="C19" s="51" t="s">
        <v>366</v>
      </c>
      <c r="D19" s="51" t="s">
        <v>149</v>
      </c>
      <c r="E19" s="51" t="s">
        <v>207</v>
      </c>
      <c r="F19" s="51" t="s">
        <v>100</v>
      </c>
      <c r="G19" s="41" t="s">
        <v>169</v>
      </c>
      <c r="H19" s="138">
        <v>0</v>
      </c>
      <c r="I19" s="138">
        <v>2</v>
      </c>
      <c r="J19" s="138">
        <v>0</v>
      </c>
      <c r="K19" s="137">
        <v>0</v>
      </c>
      <c r="L19" s="137">
        <v>26</v>
      </c>
      <c r="M19" s="137">
        <v>0</v>
      </c>
      <c r="N19" s="146">
        <v>30</v>
      </c>
      <c r="O19" s="62">
        <v>5</v>
      </c>
      <c r="P19" s="62">
        <v>0</v>
      </c>
      <c r="Q19" s="137">
        <v>2</v>
      </c>
      <c r="R19" s="139" t="s">
        <v>503</v>
      </c>
      <c r="S19" s="139" t="s">
        <v>17</v>
      </c>
      <c r="T19" s="39" t="s">
        <v>160</v>
      </c>
      <c r="U19" s="144"/>
      <c r="V19" s="144"/>
    </row>
    <row r="20" spans="1:22" s="43" customFormat="1" ht="36" x14ac:dyDescent="0.25">
      <c r="A20" s="144" t="s">
        <v>456</v>
      </c>
      <c r="B20" s="62">
        <v>1</v>
      </c>
      <c r="C20" s="51" t="s">
        <v>367</v>
      </c>
      <c r="D20" s="51" t="s">
        <v>148</v>
      </c>
      <c r="E20" s="51" t="s">
        <v>368</v>
      </c>
      <c r="F20" s="51" t="s">
        <v>77</v>
      </c>
      <c r="G20" s="41" t="s">
        <v>156</v>
      </c>
      <c r="H20" s="138">
        <v>2</v>
      </c>
      <c r="I20" s="138">
        <v>0</v>
      </c>
      <c r="J20" s="138">
        <v>0</v>
      </c>
      <c r="K20" s="137">
        <v>26</v>
      </c>
      <c r="L20" s="137">
        <v>0</v>
      </c>
      <c r="M20" s="137">
        <v>0</v>
      </c>
      <c r="N20" s="146">
        <v>0</v>
      </c>
      <c r="O20" s="62">
        <v>0</v>
      </c>
      <c r="P20" s="62">
        <v>0</v>
      </c>
      <c r="Q20" s="137">
        <v>2</v>
      </c>
      <c r="R20" s="70" t="s">
        <v>16</v>
      </c>
      <c r="S20" s="70" t="s">
        <v>17</v>
      </c>
      <c r="T20" s="39" t="s">
        <v>160</v>
      </c>
      <c r="U20" s="144"/>
      <c r="V20" s="144"/>
    </row>
    <row r="21" spans="1:22" s="43" customFormat="1" ht="21.95" customHeight="1" x14ac:dyDescent="0.25">
      <c r="A21" s="144" t="s">
        <v>456</v>
      </c>
      <c r="B21" s="62">
        <v>1</v>
      </c>
      <c r="C21" s="51" t="s">
        <v>369</v>
      </c>
      <c r="D21" s="51" t="s">
        <v>147</v>
      </c>
      <c r="E21" s="51" t="s">
        <v>208</v>
      </c>
      <c r="F21" s="51" t="s">
        <v>71</v>
      </c>
      <c r="G21" s="41" t="s">
        <v>151</v>
      </c>
      <c r="H21" s="138">
        <v>0</v>
      </c>
      <c r="I21" s="138">
        <v>2</v>
      </c>
      <c r="J21" s="138">
        <v>0</v>
      </c>
      <c r="K21" s="137">
        <v>0</v>
      </c>
      <c r="L21" s="137">
        <v>26</v>
      </c>
      <c r="M21" s="137">
        <v>0</v>
      </c>
      <c r="N21" s="146">
        <v>0</v>
      </c>
      <c r="O21" s="62">
        <v>0</v>
      </c>
      <c r="P21" s="62">
        <v>0</v>
      </c>
      <c r="Q21" s="137">
        <v>0</v>
      </c>
      <c r="R21" s="139" t="s">
        <v>504</v>
      </c>
      <c r="S21" s="139" t="s">
        <v>17</v>
      </c>
      <c r="T21" s="39" t="s">
        <v>160</v>
      </c>
      <c r="U21" s="144"/>
      <c r="V21" s="144"/>
    </row>
    <row r="22" spans="1:22" s="43" customFormat="1" ht="48" x14ac:dyDescent="0.25">
      <c r="A22" s="144" t="s">
        <v>456</v>
      </c>
      <c r="B22" s="62">
        <v>1</v>
      </c>
      <c r="C22" s="51" t="s">
        <v>370</v>
      </c>
      <c r="D22" s="51" t="s">
        <v>275</v>
      </c>
      <c r="E22" s="51" t="s">
        <v>371</v>
      </c>
      <c r="F22" s="51" t="s">
        <v>276</v>
      </c>
      <c r="G22" s="41" t="s">
        <v>277</v>
      </c>
      <c r="H22" s="138">
        <v>0</v>
      </c>
      <c r="I22" s="138">
        <v>2</v>
      </c>
      <c r="J22" s="138">
        <v>0</v>
      </c>
      <c r="K22" s="137">
        <v>0</v>
      </c>
      <c r="L22" s="137">
        <v>26</v>
      </c>
      <c r="M22" s="137">
        <v>0</v>
      </c>
      <c r="N22" s="146">
        <v>0</v>
      </c>
      <c r="O22" s="62">
        <v>0</v>
      </c>
      <c r="P22" s="62">
        <v>0</v>
      </c>
      <c r="Q22" s="137">
        <v>0</v>
      </c>
      <c r="R22" s="139" t="s">
        <v>503</v>
      </c>
      <c r="S22" s="139" t="s">
        <v>339</v>
      </c>
      <c r="T22" s="39" t="s">
        <v>160</v>
      </c>
      <c r="U22" s="144"/>
      <c r="V22" s="145" t="s">
        <v>278</v>
      </c>
    </row>
    <row r="23" spans="1:22" s="43" customFormat="1" ht="48" x14ac:dyDescent="0.25">
      <c r="A23" s="144" t="s">
        <v>456</v>
      </c>
      <c r="B23" s="62">
        <v>1</v>
      </c>
      <c r="C23" s="51" t="s">
        <v>372</v>
      </c>
      <c r="D23" s="51" t="s">
        <v>338</v>
      </c>
      <c r="E23" s="51" t="s">
        <v>373</v>
      </c>
      <c r="F23" s="51" t="s">
        <v>340</v>
      </c>
      <c r="G23" s="41" t="s">
        <v>341</v>
      </c>
      <c r="H23" s="138">
        <v>0</v>
      </c>
      <c r="I23" s="138">
        <v>2</v>
      </c>
      <c r="J23" s="138">
        <v>0</v>
      </c>
      <c r="K23" s="137">
        <v>0</v>
      </c>
      <c r="L23" s="137">
        <v>26</v>
      </c>
      <c r="M23" s="137">
        <v>0</v>
      </c>
      <c r="N23" s="146">
        <v>0</v>
      </c>
      <c r="O23" s="62">
        <v>0</v>
      </c>
      <c r="P23" s="62">
        <v>0</v>
      </c>
      <c r="Q23" s="137">
        <v>0</v>
      </c>
      <c r="R23" s="139" t="s">
        <v>503</v>
      </c>
      <c r="S23" s="139" t="s">
        <v>339</v>
      </c>
      <c r="T23" s="39" t="s">
        <v>160</v>
      </c>
      <c r="U23" s="144"/>
      <c r="V23" s="145" t="s">
        <v>278</v>
      </c>
    </row>
    <row r="24" spans="1:22" s="43" customFormat="1" ht="24" x14ac:dyDescent="0.25">
      <c r="A24" s="144" t="s">
        <v>456</v>
      </c>
      <c r="B24" s="62">
        <v>1</v>
      </c>
      <c r="C24" s="51"/>
      <c r="D24" s="51" t="s">
        <v>56</v>
      </c>
      <c r="E24" s="51" t="s">
        <v>331</v>
      </c>
      <c r="F24" s="51"/>
      <c r="G24" s="37"/>
      <c r="H24" s="81">
        <v>2</v>
      </c>
      <c r="I24" s="81">
        <v>0</v>
      </c>
      <c r="J24" s="81">
        <v>0</v>
      </c>
      <c r="K24" s="82">
        <v>26</v>
      </c>
      <c r="L24" s="82">
        <v>0</v>
      </c>
      <c r="M24" s="82">
        <v>0</v>
      </c>
      <c r="N24" s="80">
        <v>0</v>
      </c>
      <c r="O24" s="38">
        <v>0</v>
      </c>
      <c r="P24" s="38">
        <v>0</v>
      </c>
      <c r="Q24" s="82">
        <v>2</v>
      </c>
      <c r="R24" s="83" t="s">
        <v>16</v>
      </c>
      <c r="S24" s="83" t="s">
        <v>19</v>
      </c>
      <c r="T24" s="39" t="s">
        <v>160</v>
      </c>
      <c r="U24" s="40"/>
      <c r="V24" s="135"/>
    </row>
    <row r="25" spans="1:22" s="43" customFormat="1" x14ac:dyDescent="0.25">
      <c r="A25" s="167" t="s">
        <v>18</v>
      </c>
      <c r="B25" s="168"/>
      <c r="C25" s="168"/>
      <c r="D25" s="168"/>
      <c r="E25" s="168"/>
      <c r="F25" s="168"/>
      <c r="G25" s="169"/>
      <c r="H25" s="44">
        <f>SUM(H12:H24)-H23</f>
        <v>21</v>
      </c>
      <c r="I25" s="44">
        <f t="shared" ref="I25:Q25" si="0">SUM(I12:I24)-I23</f>
        <v>15</v>
      </c>
      <c r="J25" s="44">
        <f t="shared" si="0"/>
        <v>0</v>
      </c>
      <c r="K25" s="44">
        <f t="shared" si="0"/>
        <v>273</v>
      </c>
      <c r="L25" s="44">
        <f t="shared" si="0"/>
        <v>195</v>
      </c>
      <c r="M25" s="44">
        <f t="shared" si="0"/>
        <v>0</v>
      </c>
      <c r="N25" s="44">
        <f t="shared" si="0"/>
        <v>54</v>
      </c>
      <c r="O25" s="44">
        <f t="shared" si="0"/>
        <v>9</v>
      </c>
      <c r="P25" s="44">
        <f t="shared" si="0"/>
        <v>0</v>
      </c>
      <c r="Q25" s="44">
        <f t="shared" si="0"/>
        <v>29</v>
      </c>
      <c r="R25" s="45"/>
      <c r="S25" s="45"/>
      <c r="T25" s="45"/>
      <c r="U25" s="65"/>
      <c r="V25" s="65"/>
    </row>
    <row r="26" spans="1:22" s="43" customFormat="1" ht="21.95" customHeight="1" x14ac:dyDescent="0.25">
      <c r="A26" s="144" t="s">
        <v>456</v>
      </c>
      <c r="B26" s="57">
        <v>2</v>
      </c>
      <c r="C26" s="68" t="s">
        <v>374</v>
      </c>
      <c r="D26" s="68" t="s">
        <v>87</v>
      </c>
      <c r="E26" s="68" t="s">
        <v>252</v>
      </c>
      <c r="F26" s="68" t="s">
        <v>88</v>
      </c>
      <c r="G26" s="41" t="s">
        <v>162</v>
      </c>
      <c r="H26" s="59">
        <v>2</v>
      </c>
      <c r="I26" s="59">
        <v>2</v>
      </c>
      <c r="J26" s="59">
        <v>0</v>
      </c>
      <c r="K26" s="69">
        <v>26</v>
      </c>
      <c r="L26" s="69">
        <v>26</v>
      </c>
      <c r="M26" s="69">
        <v>0</v>
      </c>
      <c r="N26" s="69">
        <v>30</v>
      </c>
      <c r="O26" s="69">
        <v>5</v>
      </c>
      <c r="P26" s="59">
        <v>0</v>
      </c>
      <c r="Q26" s="69">
        <v>2</v>
      </c>
      <c r="R26" s="70" t="s">
        <v>16</v>
      </c>
      <c r="S26" s="70" t="s">
        <v>17</v>
      </c>
      <c r="T26" s="60" t="s">
        <v>160</v>
      </c>
      <c r="U26" s="72" t="s">
        <v>221</v>
      </c>
      <c r="V26" s="56"/>
    </row>
    <row r="27" spans="1:22" s="43" customFormat="1" ht="21.95" customHeight="1" x14ac:dyDescent="0.25">
      <c r="A27" s="144" t="s">
        <v>456</v>
      </c>
      <c r="B27" s="57">
        <v>2</v>
      </c>
      <c r="C27" s="68" t="s">
        <v>375</v>
      </c>
      <c r="D27" s="68" t="s">
        <v>286</v>
      </c>
      <c r="E27" s="68" t="s">
        <v>300</v>
      </c>
      <c r="F27" s="68" t="s">
        <v>88</v>
      </c>
      <c r="G27" s="41" t="s">
        <v>162</v>
      </c>
      <c r="H27" s="59">
        <v>2</v>
      </c>
      <c r="I27" s="59">
        <v>2</v>
      </c>
      <c r="J27" s="59">
        <v>0</v>
      </c>
      <c r="K27" s="69">
        <v>26</v>
      </c>
      <c r="L27" s="69">
        <v>26</v>
      </c>
      <c r="M27" s="69">
        <v>0</v>
      </c>
      <c r="N27" s="69">
        <v>0</v>
      </c>
      <c r="O27" s="69">
        <v>0</v>
      </c>
      <c r="P27" s="59">
        <v>0</v>
      </c>
      <c r="Q27" s="69">
        <v>4</v>
      </c>
      <c r="R27" s="139" t="s">
        <v>16</v>
      </c>
      <c r="S27" s="139" t="s">
        <v>17</v>
      </c>
      <c r="T27" s="60" t="s">
        <v>160</v>
      </c>
      <c r="U27" s="72"/>
      <c r="V27" s="56"/>
    </row>
    <row r="28" spans="1:22" s="43" customFormat="1" ht="21.95" customHeight="1" x14ac:dyDescent="0.25">
      <c r="A28" s="144" t="s">
        <v>456</v>
      </c>
      <c r="B28" s="57">
        <v>2</v>
      </c>
      <c r="C28" s="68" t="s">
        <v>376</v>
      </c>
      <c r="D28" s="68" t="s">
        <v>85</v>
      </c>
      <c r="E28" s="68" t="s">
        <v>226</v>
      </c>
      <c r="F28" s="68" t="s">
        <v>70</v>
      </c>
      <c r="G28" s="41" t="s">
        <v>150</v>
      </c>
      <c r="H28" s="59">
        <v>2</v>
      </c>
      <c r="I28" s="59">
        <v>4</v>
      </c>
      <c r="J28" s="59">
        <v>0</v>
      </c>
      <c r="K28" s="69">
        <v>26</v>
      </c>
      <c r="L28" s="69">
        <v>52</v>
      </c>
      <c r="M28" s="69">
        <v>0</v>
      </c>
      <c r="N28" s="69">
        <v>0</v>
      </c>
      <c r="O28" s="69">
        <v>0</v>
      </c>
      <c r="P28" s="59">
        <v>0</v>
      </c>
      <c r="Q28" s="69">
        <v>5</v>
      </c>
      <c r="R28" s="70" t="s">
        <v>503</v>
      </c>
      <c r="S28" s="70" t="s">
        <v>17</v>
      </c>
      <c r="T28" s="60" t="s">
        <v>160</v>
      </c>
      <c r="U28" s="72"/>
      <c r="V28" s="56"/>
    </row>
    <row r="29" spans="1:22" s="43" customFormat="1" ht="21.95" customHeight="1" x14ac:dyDescent="0.25">
      <c r="A29" s="144" t="s">
        <v>456</v>
      </c>
      <c r="B29" s="57">
        <v>2</v>
      </c>
      <c r="C29" s="68" t="s">
        <v>377</v>
      </c>
      <c r="D29" s="68" t="s">
        <v>144</v>
      </c>
      <c r="E29" s="68" t="s">
        <v>378</v>
      </c>
      <c r="F29" s="68" t="s">
        <v>356</v>
      </c>
      <c r="G29" s="41" t="s">
        <v>155</v>
      </c>
      <c r="H29" s="59">
        <v>3</v>
      </c>
      <c r="I29" s="59">
        <v>0</v>
      </c>
      <c r="J29" s="59">
        <v>0</v>
      </c>
      <c r="K29" s="69">
        <v>39</v>
      </c>
      <c r="L29" s="69">
        <v>0</v>
      </c>
      <c r="M29" s="69">
        <v>0</v>
      </c>
      <c r="N29" s="69">
        <v>0</v>
      </c>
      <c r="O29" s="69">
        <v>0</v>
      </c>
      <c r="P29" s="59">
        <v>0</v>
      </c>
      <c r="Q29" s="69">
        <v>3</v>
      </c>
      <c r="R29" s="70" t="s">
        <v>16</v>
      </c>
      <c r="S29" s="70" t="s">
        <v>17</v>
      </c>
      <c r="T29" s="60" t="s">
        <v>160</v>
      </c>
      <c r="U29" s="72" t="s">
        <v>223</v>
      </c>
      <c r="V29" s="56"/>
    </row>
    <row r="30" spans="1:22" s="43" customFormat="1" ht="21.95" customHeight="1" x14ac:dyDescent="0.25">
      <c r="A30" s="144" t="s">
        <v>456</v>
      </c>
      <c r="B30" s="57">
        <v>2</v>
      </c>
      <c r="C30" s="68" t="s">
        <v>379</v>
      </c>
      <c r="D30" s="68" t="s">
        <v>80</v>
      </c>
      <c r="E30" s="68" t="s">
        <v>380</v>
      </c>
      <c r="F30" s="68" t="s">
        <v>81</v>
      </c>
      <c r="G30" s="41" t="s">
        <v>161</v>
      </c>
      <c r="H30" s="59">
        <v>1</v>
      </c>
      <c r="I30" s="59">
        <v>1</v>
      </c>
      <c r="J30" s="59">
        <v>0</v>
      </c>
      <c r="K30" s="69">
        <v>13</v>
      </c>
      <c r="L30" s="69">
        <v>13</v>
      </c>
      <c r="M30" s="69">
        <v>0</v>
      </c>
      <c r="N30" s="69">
        <v>0</v>
      </c>
      <c r="O30" s="69">
        <v>0</v>
      </c>
      <c r="P30" s="59">
        <v>0</v>
      </c>
      <c r="Q30" s="69">
        <v>2</v>
      </c>
      <c r="R30" s="70" t="s">
        <v>16</v>
      </c>
      <c r="S30" s="70" t="s">
        <v>17</v>
      </c>
      <c r="T30" s="60" t="s">
        <v>160</v>
      </c>
      <c r="U30" s="72" t="s">
        <v>217</v>
      </c>
      <c r="V30" s="56"/>
    </row>
    <row r="31" spans="1:22" s="43" customFormat="1" ht="21.95" customHeight="1" x14ac:dyDescent="0.25">
      <c r="A31" s="144" t="s">
        <v>456</v>
      </c>
      <c r="B31" s="57">
        <v>2</v>
      </c>
      <c r="C31" s="68" t="s">
        <v>381</v>
      </c>
      <c r="D31" s="68" t="s">
        <v>83</v>
      </c>
      <c r="E31" s="68" t="s">
        <v>84</v>
      </c>
      <c r="F31" s="68" t="s">
        <v>382</v>
      </c>
      <c r="G31" s="41" t="s">
        <v>154</v>
      </c>
      <c r="H31" s="59">
        <v>2</v>
      </c>
      <c r="I31" s="59">
        <v>2</v>
      </c>
      <c r="J31" s="59">
        <v>0</v>
      </c>
      <c r="K31" s="69">
        <v>26</v>
      </c>
      <c r="L31" s="69">
        <v>26</v>
      </c>
      <c r="M31" s="69">
        <v>0</v>
      </c>
      <c r="N31" s="69">
        <v>12</v>
      </c>
      <c r="O31" s="69">
        <v>3</v>
      </c>
      <c r="P31" s="59">
        <v>0</v>
      </c>
      <c r="Q31" s="69">
        <v>4</v>
      </c>
      <c r="R31" s="70" t="s">
        <v>16</v>
      </c>
      <c r="S31" s="70" t="s">
        <v>17</v>
      </c>
      <c r="T31" s="60" t="s">
        <v>160</v>
      </c>
      <c r="U31" s="72" t="s">
        <v>219</v>
      </c>
      <c r="V31" s="56"/>
    </row>
    <row r="32" spans="1:22" s="43" customFormat="1" ht="21.95" customHeight="1" x14ac:dyDescent="0.25">
      <c r="A32" s="144" t="s">
        <v>456</v>
      </c>
      <c r="B32" s="57">
        <v>2</v>
      </c>
      <c r="C32" s="68" t="s">
        <v>383</v>
      </c>
      <c r="D32" s="68" t="s">
        <v>159</v>
      </c>
      <c r="E32" s="68" t="s">
        <v>86</v>
      </c>
      <c r="F32" s="68" t="s">
        <v>78</v>
      </c>
      <c r="G32" s="41" t="s">
        <v>157</v>
      </c>
      <c r="H32" s="59">
        <v>0</v>
      </c>
      <c r="I32" s="59">
        <v>2</v>
      </c>
      <c r="J32" s="59">
        <v>0</v>
      </c>
      <c r="K32" s="69">
        <v>0</v>
      </c>
      <c r="L32" s="69">
        <v>26</v>
      </c>
      <c r="M32" s="69">
        <v>0</v>
      </c>
      <c r="N32" s="69">
        <v>0</v>
      </c>
      <c r="O32" s="69">
        <v>0</v>
      </c>
      <c r="P32" s="59">
        <v>0</v>
      </c>
      <c r="Q32" s="69">
        <v>2</v>
      </c>
      <c r="R32" s="70" t="s">
        <v>503</v>
      </c>
      <c r="S32" s="70" t="s">
        <v>17</v>
      </c>
      <c r="T32" s="60" t="s">
        <v>160</v>
      </c>
      <c r="U32" s="72" t="s">
        <v>222</v>
      </c>
      <c r="V32" s="56"/>
    </row>
    <row r="33" spans="1:22" s="43" customFormat="1" ht="21.95" customHeight="1" x14ac:dyDescent="0.25">
      <c r="A33" s="144" t="s">
        <v>456</v>
      </c>
      <c r="B33" s="57">
        <v>2</v>
      </c>
      <c r="C33" s="68" t="s">
        <v>384</v>
      </c>
      <c r="D33" s="68" t="s">
        <v>90</v>
      </c>
      <c r="E33" s="68" t="s">
        <v>385</v>
      </c>
      <c r="F33" s="68" t="s">
        <v>308</v>
      </c>
      <c r="G33" s="41" t="s">
        <v>309</v>
      </c>
      <c r="H33" s="59">
        <v>2</v>
      </c>
      <c r="I33" s="59">
        <v>2</v>
      </c>
      <c r="J33" s="59">
        <v>0</v>
      </c>
      <c r="K33" s="69">
        <v>26</v>
      </c>
      <c r="L33" s="69">
        <v>26</v>
      </c>
      <c r="M33" s="69">
        <v>0</v>
      </c>
      <c r="N33" s="69">
        <v>0</v>
      </c>
      <c r="O33" s="69">
        <v>0</v>
      </c>
      <c r="P33" s="59">
        <v>0</v>
      </c>
      <c r="Q33" s="69">
        <v>3</v>
      </c>
      <c r="R33" s="139" t="s">
        <v>16</v>
      </c>
      <c r="S33" s="139" t="s">
        <v>17</v>
      </c>
      <c r="T33" s="60" t="s">
        <v>160</v>
      </c>
      <c r="U33" s="72"/>
      <c r="V33" s="56"/>
    </row>
    <row r="34" spans="1:22" s="43" customFormat="1" ht="21.95" customHeight="1" x14ac:dyDescent="0.25">
      <c r="A34" s="144" t="s">
        <v>456</v>
      </c>
      <c r="B34" s="57">
        <v>2</v>
      </c>
      <c r="C34" s="68" t="s">
        <v>386</v>
      </c>
      <c r="D34" s="68" t="s">
        <v>89</v>
      </c>
      <c r="E34" s="68" t="s">
        <v>227</v>
      </c>
      <c r="F34" s="68" t="s">
        <v>72</v>
      </c>
      <c r="G34" s="41" t="s">
        <v>152</v>
      </c>
      <c r="H34" s="59">
        <v>1</v>
      </c>
      <c r="I34" s="59">
        <v>1</v>
      </c>
      <c r="J34" s="59">
        <v>0</v>
      </c>
      <c r="K34" s="69">
        <v>13</v>
      </c>
      <c r="L34" s="69">
        <v>13</v>
      </c>
      <c r="M34" s="69">
        <v>0</v>
      </c>
      <c r="N34" s="69">
        <v>0</v>
      </c>
      <c r="O34" s="69">
        <v>0</v>
      </c>
      <c r="P34" s="59">
        <v>0</v>
      </c>
      <c r="Q34" s="69">
        <v>2</v>
      </c>
      <c r="R34" s="139" t="s">
        <v>503</v>
      </c>
      <c r="S34" s="139" t="s">
        <v>17</v>
      </c>
      <c r="T34" s="60" t="s">
        <v>160</v>
      </c>
      <c r="U34" s="72" t="s">
        <v>221</v>
      </c>
      <c r="V34" s="56"/>
    </row>
    <row r="35" spans="1:22" s="43" customFormat="1" ht="21.95" customHeight="1" x14ac:dyDescent="0.25">
      <c r="A35" s="144" t="s">
        <v>456</v>
      </c>
      <c r="B35" s="57">
        <v>2</v>
      </c>
      <c r="C35" s="68" t="s">
        <v>387</v>
      </c>
      <c r="D35" s="68" t="s">
        <v>82</v>
      </c>
      <c r="E35" s="68" t="s">
        <v>388</v>
      </c>
      <c r="F35" s="68" t="s">
        <v>326</v>
      </c>
      <c r="G35" s="41" t="s">
        <v>327</v>
      </c>
      <c r="H35" s="59">
        <v>0</v>
      </c>
      <c r="I35" s="59">
        <v>2</v>
      </c>
      <c r="J35" s="59">
        <v>0</v>
      </c>
      <c r="K35" s="69">
        <v>0</v>
      </c>
      <c r="L35" s="69">
        <v>26</v>
      </c>
      <c r="M35" s="69">
        <v>0</v>
      </c>
      <c r="N35" s="69">
        <v>0</v>
      </c>
      <c r="O35" s="69">
        <v>0</v>
      </c>
      <c r="P35" s="59">
        <v>0</v>
      </c>
      <c r="Q35" s="69">
        <v>0</v>
      </c>
      <c r="R35" s="139" t="s">
        <v>504</v>
      </c>
      <c r="S35" s="70" t="s">
        <v>17</v>
      </c>
      <c r="T35" s="60" t="s">
        <v>160</v>
      </c>
      <c r="U35" s="72" t="s">
        <v>220</v>
      </c>
      <c r="V35" s="56"/>
    </row>
    <row r="36" spans="1:22" s="43" customFormat="1" ht="48" x14ac:dyDescent="0.25">
      <c r="A36" s="144" t="s">
        <v>456</v>
      </c>
      <c r="B36" s="57">
        <v>2</v>
      </c>
      <c r="C36" s="68" t="s">
        <v>389</v>
      </c>
      <c r="D36" s="68" t="s">
        <v>279</v>
      </c>
      <c r="E36" s="68" t="s">
        <v>390</v>
      </c>
      <c r="F36" s="68" t="s">
        <v>276</v>
      </c>
      <c r="G36" s="41" t="s">
        <v>277</v>
      </c>
      <c r="H36" s="59">
        <v>0</v>
      </c>
      <c r="I36" s="59">
        <v>2</v>
      </c>
      <c r="J36" s="59">
        <v>0</v>
      </c>
      <c r="K36" s="69">
        <v>0</v>
      </c>
      <c r="L36" s="69">
        <v>26</v>
      </c>
      <c r="M36" s="69">
        <v>0</v>
      </c>
      <c r="N36" s="69">
        <v>0</v>
      </c>
      <c r="O36" s="69">
        <v>0</v>
      </c>
      <c r="P36" s="59">
        <v>0</v>
      </c>
      <c r="Q36" s="69">
        <v>0</v>
      </c>
      <c r="R36" s="139" t="s">
        <v>503</v>
      </c>
      <c r="S36" s="139" t="s">
        <v>339</v>
      </c>
      <c r="T36" s="60" t="s">
        <v>160</v>
      </c>
      <c r="U36" s="72" t="s">
        <v>334</v>
      </c>
      <c r="V36" s="68" t="s">
        <v>278</v>
      </c>
    </row>
    <row r="37" spans="1:22" s="43" customFormat="1" ht="48" x14ac:dyDescent="0.25">
      <c r="A37" s="144" t="s">
        <v>456</v>
      </c>
      <c r="B37" s="57">
        <v>2</v>
      </c>
      <c r="C37" s="68" t="s">
        <v>391</v>
      </c>
      <c r="D37" s="68" t="s">
        <v>342</v>
      </c>
      <c r="E37" s="68" t="s">
        <v>392</v>
      </c>
      <c r="F37" s="68" t="s">
        <v>340</v>
      </c>
      <c r="G37" s="41" t="s">
        <v>341</v>
      </c>
      <c r="H37" s="59">
        <v>0</v>
      </c>
      <c r="I37" s="59">
        <v>2</v>
      </c>
      <c r="J37" s="59">
        <v>0</v>
      </c>
      <c r="K37" s="69">
        <v>0</v>
      </c>
      <c r="L37" s="69">
        <v>26</v>
      </c>
      <c r="M37" s="69">
        <v>0</v>
      </c>
      <c r="N37" s="69">
        <v>0</v>
      </c>
      <c r="O37" s="69">
        <v>0</v>
      </c>
      <c r="P37" s="59">
        <v>0</v>
      </c>
      <c r="Q37" s="69">
        <v>0</v>
      </c>
      <c r="R37" s="139" t="s">
        <v>503</v>
      </c>
      <c r="S37" s="139" t="s">
        <v>339</v>
      </c>
      <c r="T37" s="60" t="s">
        <v>160</v>
      </c>
      <c r="U37" s="72" t="s">
        <v>343</v>
      </c>
      <c r="V37" s="68" t="s">
        <v>278</v>
      </c>
    </row>
    <row r="38" spans="1:22" s="48" customFormat="1" ht="21.95" customHeight="1" x14ac:dyDescent="0.25">
      <c r="A38" s="144" t="s">
        <v>456</v>
      </c>
      <c r="B38" s="84">
        <v>2</v>
      </c>
      <c r="C38" s="51"/>
      <c r="D38" s="51" t="s">
        <v>56</v>
      </c>
      <c r="E38" s="51" t="s">
        <v>331</v>
      </c>
      <c r="F38" s="51"/>
      <c r="G38" s="64"/>
      <c r="H38" s="81">
        <v>2</v>
      </c>
      <c r="I38" s="81">
        <v>0</v>
      </c>
      <c r="J38" s="59">
        <v>0</v>
      </c>
      <c r="K38" s="69">
        <v>26</v>
      </c>
      <c r="L38" s="69">
        <v>0</v>
      </c>
      <c r="M38" s="69">
        <v>0</v>
      </c>
      <c r="N38" s="80">
        <v>0</v>
      </c>
      <c r="O38" s="80">
        <v>0</v>
      </c>
      <c r="P38" s="81">
        <v>0</v>
      </c>
      <c r="Q38" s="84">
        <v>2</v>
      </c>
      <c r="R38" s="85" t="s">
        <v>16</v>
      </c>
      <c r="S38" s="85" t="s">
        <v>19</v>
      </c>
      <c r="T38" s="60" t="s">
        <v>160</v>
      </c>
      <c r="U38" s="71"/>
      <c r="V38" s="61"/>
    </row>
    <row r="39" spans="1:22" s="43" customFormat="1" x14ac:dyDescent="0.25">
      <c r="A39" s="167" t="s">
        <v>18</v>
      </c>
      <c r="B39" s="168"/>
      <c r="C39" s="168"/>
      <c r="D39" s="168"/>
      <c r="E39" s="168"/>
      <c r="F39" s="168"/>
      <c r="G39" s="169"/>
      <c r="H39" s="46">
        <f>SUM(H26:H38)-H37</f>
        <v>17</v>
      </c>
      <c r="I39" s="46">
        <f t="shared" ref="I39:Q39" si="1">SUM(I26:I38)-I37</f>
        <v>20</v>
      </c>
      <c r="J39" s="46">
        <f t="shared" si="1"/>
        <v>0</v>
      </c>
      <c r="K39" s="46">
        <f t="shared" si="1"/>
        <v>221</v>
      </c>
      <c r="L39" s="46">
        <f t="shared" si="1"/>
        <v>260</v>
      </c>
      <c r="M39" s="46">
        <f t="shared" si="1"/>
        <v>0</v>
      </c>
      <c r="N39" s="46">
        <f t="shared" si="1"/>
        <v>42</v>
      </c>
      <c r="O39" s="46">
        <f t="shared" si="1"/>
        <v>8</v>
      </c>
      <c r="P39" s="46">
        <f t="shared" si="1"/>
        <v>0</v>
      </c>
      <c r="Q39" s="46">
        <f t="shared" si="1"/>
        <v>29</v>
      </c>
      <c r="R39" s="45"/>
      <c r="S39" s="45"/>
      <c r="T39" s="45"/>
      <c r="U39" s="65"/>
      <c r="V39" s="65"/>
    </row>
    <row r="40" spans="1:22" s="43" customFormat="1" ht="21.95" customHeight="1" x14ac:dyDescent="0.25">
      <c r="A40" s="144" t="s">
        <v>456</v>
      </c>
      <c r="B40" s="62">
        <v>3</v>
      </c>
      <c r="C40" s="51" t="s">
        <v>393</v>
      </c>
      <c r="D40" s="51" t="s">
        <v>291</v>
      </c>
      <c r="E40" s="51" t="s">
        <v>294</v>
      </c>
      <c r="F40" s="51" t="s">
        <v>97</v>
      </c>
      <c r="G40" s="41" t="s">
        <v>168</v>
      </c>
      <c r="H40" s="138">
        <v>2</v>
      </c>
      <c r="I40" s="138">
        <v>1</v>
      </c>
      <c r="J40" s="136">
        <v>0</v>
      </c>
      <c r="K40" s="137">
        <v>26</v>
      </c>
      <c r="L40" s="137">
        <v>13</v>
      </c>
      <c r="M40" s="62">
        <v>0</v>
      </c>
      <c r="N40" s="137">
        <v>0</v>
      </c>
      <c r="O40" s="62">
        <v>0</v>
      </c>
      <c r="P40" s="62">
        <v>0</v>
      </c>
      <c r="Q40" s="137">
        <v>3</v>
      </c>
      <c r="R40" s="140" t="s">
        <v>16</v>
      </c>
      <c r="S40" s="139" t="s">
        <v>17</v>
      </c>
      <c r="T40" s="136" t="s">
        <v>160</v>
      </c>
      <c r="U40" s="71"/>
      <c r="V40" s="144"/>
    </row>
    <row r="41" spans="1:22" s="43" customFormat="1" ht="21.95" customHeight="1" x14ac:dyDescent="0.25">
      <c r="A41" s="144" t="s">
        <v>456</v>
      </c>
      <c r="B41" s="62">
        <v>3</v>
      </c>
      <c r="C41" s="51" t="s">
        <v>394</v>
      </c>
      <c r="D41" s="51" t="s">
        <v>101</v>
      </c>
      <c r="E41" s="51" t="s">
        <v>310</v>
      </c>
      <c r="F41" s="51" t="s">
        <v>102</v>
      </c>
      <c r="G41" s="41" t="s">
        <v>170</v>
      </c>
      <c r="H41" s="138">
        <v>2</v>
      </c>
      <c r="I41" s="138">
        <v>2</v>
      </c>
      <c r="J41" s="136">
        <v>0</v>
      </c>
      <c r="K41" s="137">
        <v>26</v>
      </c>
      <c r="L41" s="137">
        <v>26</v>
      </c>
      <c r="M41" s="62">
        <v>0</v>
      </c>
      <c r="N41" s="137">
        <v>0</v>
      </c>
      <c r="O41" s="62">
        <v>0</v>
      </c>
      <c r="P41" s="62">
        <v>0</v>
      </c>
      <c r="Q41" s="137">
        <v>4</v>
      </c>
      <c r="R41" s="140" t="s">
        <v>503</v>
      </c>
      <c r="S41" s="139" t="s">
        <v>17</v>
      </c>
      <c r="T41" s="136" t="s">
        <v>160</v>
      </c>
      <c r="U41" s="71" t="s">
        <v>219</v>
      </c>
      <c r="V41" s="144"/>
    </row>
    <row r="42" spans="1:22" s="43" customFormat="1" ht="21.95" customHeight="1" x14ac:dyDescent="0.25">
      <c r="A42" s="144" t="s">
        <v>456</v>
      </c>
      <c r="B42" s="62">
        <v>3</v>
      </c>
      <c r="C42" s="51" t="s">
        <v>395</v>
      </c>
      <c r="D42" s="51" t="s">
        <v>96</v>
      </c>
      <c r="E42" s="51" t="s">
        <v>246</v>
      </c>
      <c r="F42" s="51" t="s">
        <v>88</v>
      </c>
      <c r="G42" s="41" t="s">
        <v>162</v>
      </c>
      <c r="H42" s="138">
        <v>0</v>
      </c>
      <c r="I42" s="138">
        <v>0</v>
      </c>
      <c r="J42" s="136">
        <v>0</v>
      </c>
      <c r="K42" s="137">
        <v>0</v>
      </c>
      <c r="L42" s="137">
        <v>0</v>
      </c>
      <c r="M42" s="62">
        <v>0</v>
      </c>
      <c r="N42" s="137">
        <v>30</v>
      </c>
      <c r="O42" s="62">
        <v>5</v>
      </c>
      <c r="P42" s="62">
        <v>0</v>
      </c>
      <c r="Q42" s="137">
        <v>0</v>
      </c>
      <c r="R42" s="140" t="s">
        <v>504</v>
      </c>
      <c r="S42" s="139" t="s">
        <v>17</v>
      </c>
      <c r="T42" s="136" t="s">
        <v>160</v>
      </c>
      <c r="U42" s="71"/>
      <c r="V42" s="144"/>
    </row>
    <row r="43" spans="1:22" s="43" customFormat="1" ht="21.95" customHeight="1" x14ac:dyDescent="0.25">
      <c r="A43" s="144" t="s">
        <v>456</v>
      </c>
      <c r="B43" s="62">
        <v>3</v>
      </c>
      <c r="C43" s="51" t="s">
        <v>396</v>
      </c>
      <c r="D43" s="51" t="s">
        <v>210</v>
      </c>
      <c r="E43" s="51" t="s">
        <v>209</v>
      </c>
      <c r="F43" s="51" t="s">
        <v>95</v>
      </c>
      <c r="G43" s="41" t="s">
        <v>167</v>
      </c>
      <c r="H43" s="138">
        <v>2</v>
      </c>
      <c r="I43" s="138">
        <v>1</v>
      </c>
      <c r="J43" s="136">
        <v>0</v>
      </c>
      <c r="K43" s="137">
        <v>26</v>
      </c>
      <c r="L43" s="137">
        <v>13</v>
      </c>
      <c r="M43" s="62">
        <v>0</v>
      </c>
      <c r="N43" s="137">
        <v>0</v>
      </c>
      <c r="O43" s="62">
        <v>0</v>
      </c>
      <c r="P43" s="62">
        <v>0</v>
      </c>
      <c r="Q43" s="137">
        <v>4</v>
      </c>
      <c r="R43" s="140" t="s">
        <v>16</v>
      </c>
      <c r="S43" s="139" t="s">
        <v>17</v>
      </c>
      <c r="T43" s="136" t="s">
        <v>160</v>
      </c>
      <c r="U43" s="71" t="s">
        <v>218</v>
      </c>
      <c r="V43" s="144"/>
    </row>
    <row r="44" spans="1:22" s="43" customFormat="1" ht="21.95" customHeight="1" x14ac:dyDescent="0.25">
      <c r="A44" s="144" t="s">
        <v>456</v>
      </c>
      <c r="B44" s="62">
        <v>3</v>
      </c>
      <c r="C44" s="51" t="s">
        <v>397</v>
      </c>
      <c r="D44" s="51" t="s">
        <v>307</v>
      </c>
      <c r="E44" s="51" t="s">
        <v>398</v>
      </c>
      <c r="F44" s="51" t="s">
        <v>92</v>
      </c>
      <c r="G44" s="41" t="s">
        <v>164</v>
      </c>
      <c r="H44" s="138">
        <v>2</v>
      </c>
      <c r="I44" s="138">
        <v>2</v>
      </c>
      <c r="J44" s="136">
        <v>0</v>
      </c>
      <c r="K44" s="137">
        <v>26</v>
      </c>
      <c r="L44" s="137">
        <v>26</v>
      </c>
      <c r="M44" s="62">
        <v>0</v>
      </c>
      <c r="N44" s="137">
        <v>30</v>
      </c>
      <c r="O44" s="62">
        <v>5</v>
      </c>
      <c r="P44" s="62">
        <v>0</v>
      </c>
      <c r="Q44" s="137">
        <v>4</v>
      </c>
      <c r="R44" s="140" t="s">
        <v>16</v>
      </c>
      <c r="S44" s="139" t="s">
        <v>17</v>
      </c>
      <c r="T44" s="136" t="s">
        <v>160</v>
      </c>
      <c r="U44" s="71" t="s">
        <v>219</v>
      </c>
      <c r="V44" s="144"/>
    </row>
    <row r="45" spans="1:22" s="43" customFormat="1" ht="21.95" customHeight="1" x14ac:dyDescent="0.25">
      <c r="A45" s="144" t="s">
        <v>456</v>
      </c>
      <c r="B45" s="62">
        <v>3</v>
      </c>
      <c r="C45" s="51" t="s">
        <v>399</v>
      </c>
      <c r="D45" s="51" t="s">
        <v>98</v>
      </c>
      <c r="E45" s="51" t="s">
        <v>99</v>
      </c>
      <c r="F45" s="51" t="s">
        <v>112</v>
      </c>
      <c r="G45" s="41" t="s">
        <v>187</v>
      </c>
      <c r="H45" s="138">
        <v>2</v>
      </c>
      <c r="I45" s="138">
        <v>2</v>
      </c>
      <c r="J45" s="136">
        <v>0</v>
      </c>
      <c r="K45" s="137">
        <v>26</v>
      </c>
      <c r="L45" s="137">
        <v>26</v>
      </c>
      <c r="M45" s="62">
        <v>0</v>
      </c>
      <c r="N45" s="137">
        <v>0</v>
      </c>
      <c r="O45" s="62">
        <v>0</v>
      </c>
      <c r="P45" s="62">
        <v>0</v>
      </c>
      <c r="Q45" s="137">
        <v>4</v>
      </c>
      <c r="R45" s="140" t="s">
        <v>16</v>
      </c>
      <c r="S45" s="139" t="s">
        <v>17</v>
      </c>
      <c r="T45" s="136" t="s">
        <v>160</v>
      </c>
      <c r="U45" s="71"/>
      <c r="V45" s="144"/>
    </row>
    <row r="46" spans="1:22" s="43" customFormat="1" ht="21.95" customHeight="1" x14ac:dyDescent="0.25">
      <c r="A46" s="144" t="s">
        <v>456</v>
      </c>
      <c r="B46" s="62">
        <v>3</v>
      </c>
      <c r="C46" s="51" t="s">
        <v>400</v>
      </c>
      <c r="D46" s="51" t="s">
        <v>298</v>
      </c>
      <c r="E46" s="51" t="s">
        <v>299</v>
      </c>
      <c r="F46" s="51" t="s">
        <v>93</v>
      </c>
      <c r="G46" s="41" t="s">
        <v>165</v>
      </c>
      <c r="H46" s="138">
        <v>1</v>
      </c>
      <c r="I46" s="138">
        <v>1</v>
      </c>
      <c r="J46" s="136">
        <v>0</v>
      </c>
      <c r="K46" s="137">
        <v>13</v>
      </c>
      <c r="L46" s="137">
        <v>13</v>
      </c>
      <c r="M46" s="62">
        <v>0</v>
      </c>
      <c r="N46" s="137">
        <v>0</v>
      </c>
      <c r="O46" s="62">
        <v>0</v>
      </c>
      <c r="P46" s="62">
        <v>0</v>
      </c>
      <c r="Q46" s="137">
        <v>2</v>
      </c>
      <c r="R46" s="140" t="s">
        <v>16</v>
      </c>
      <c r="S46" s="139" t="s">
        <v>17</v>
      </c>
      <c r="T46" s="136" t="s">
        <v>160</v>
      </c>
      <c r="U46" s="71" t="s">
        <v>217</v>
      </c>
      <c r="V46" s="144"/>
    </row>
    <row r="47" spans="1:22" s="43" customFormat="1" ht="21.95" customHeight="1" x14ac:dyDescent="0.25">
      <c r="A47" s="144" t="s">
        <v>456</v>
      </c>
      <c r="B47" s="62">
        <v>3</v>
      </c>
      <c r="C47" s="51" t="s">
        <v>401</v>
      </c>
      <c r="D47" s="51" t="s">
        <v>289</v>
      </c>
      <c r="E47" s="51" t="s">
        <v>402</v>
      </c>
      <c r="F47" s="51" t="s">
        <v>94</v>
      </c>
      <c r="G47" s="41" t="s">
        <v>166</v>
      </c>
      <c r="H47" s="138">
        <v>0</v>
      </c>
      <c r="I47" s="138">
        <v>4</v>
      </c>
      <c r="J47" s="136">
        <v>0</v>
      </c>
      <c r="K47" s="137">
        <v>0</v>
      </c>
      <c r="L47" s="137">
        <v>52</v>
      </c>
      <c r="M47" s="62">
        <v>0</v>
      </c>
      <c r="N47" s="137">
        <v>0</v>
      </c>
      <c r="O47" s="62">
        <v>0</v>
      </c>
      <c r="P47" s="62">
        <v>0</v>
      </c>
      <c r="Q47" s="137">
        <v>4</v>
      </c>
      <c r="R47" s="140" t="s">
        <v>503</v>
      </c>
      <c r="S47" s="139" t="s">
        <v>17</v>
      </c>
      <c r="T47" s="136" t="s">
        <v>160</v>
      </c>
      <c r="U47" s="71"/>
      <c r="V47" s="144"/>
    </row>
    <row r="48" spans="1:22" s="43" customFormat="1" ht="21.95" customHeight="1" x14ac:dyDescent="0.25">
      <c r="A48" s="144" t="s">
        <v>456</v>
      </c>
      <c r="B48" s="62">
        <v>3</v>
      </c>
      <c r="C48" s="51" t="s">
        <v>403</v>
      </c>
      <c r="D48" s="51" t="s">
        <v>280</v>
      </c>
      <c r="E48" s="51" t="s">
        <v>404</v>
      </c>
      <c r="F48" s="51" t="s">
        <v>281</v>
      </c>
      <c r="G48" s="41" t="s">
        <v>282</v>
      </c>
      <c r="H48" s="138">
        <v>0</v>
      </c>
      <c r="I48" s="141"/>
      <c r="J48" s="136">
        <v>0</v>
      </c>
      <c r="K48" s="137">
        <v>0</v>
      </c>
      <c r="L48" s="137">
        <v>26</v>
      </c>
      <c r="M48" s="62">
        <v>0</v>
      </c>
      <c r="N48" s="137">
        <v>0</v>
      </c>
      <c r="O48" s="62">
        <v>0</v>
      </c>
      <c r="P48" s="62">
        <v>0</v>
      </c>
      <c r="Q48" s="137">
        <v>0</v>
      </c>
      <c r="R48" s="140" t="s">
        <v>503</v>
      </c>
      <c r="S48" s="139" t="s">
        <v>339</v>
      </c>
      <c r="T48" s="136" t="s">
        <v>284</v>
      </c>
      <c r="U48" s="71" t="s">
        <v>285</v>
      </c>
      <c r="V48" s="144"/>
    </row>
    <row r="49" spans="1:22" s="43" customFormat="1" ht="21.95" customHeight="1" x14ac:dyDescent="0.25">
      <c r="A49" s="144" t="s">
        <v>456</v>
      </c>
      <c r="B49" s="62">
        <v>3</v>
      </c>
      <c r="C49" s="51" t="s">
        <v>405</v>
      </c>
      <c r="D49" s="51" t="s">
        <v>344</v>
      </c>
      <c r="E49" s="51" t="s">
        <v>406</v>
      </c>
      <c r="F49" s="51" t="s">
        <v>345</v>
      </c>
      <c r="G49" s="41" t="s">
        <v>346</v>
      </c>
      <c r="H49" s="138">
        <v>0</v>
      </c>
      <c r="I49" s="141"/>
      <c r="J49" s="136">
        <v>0</v>
      </c>
      <c r="K49" s="137">
        <v>0</v>
      </c>
      <c r="L49" s="137">
        <v>26</v>
      </c>
      <c r="M49" s="62">
        <v>0</v>
      </c>
      <c r="N49" s="137">
        <v>0</v>
      </c>
      <c r="O49" s="62">
        <v>0</v>
      </c>
      <c r="P49" s="62">
        <v>0</v>
      </c>
      <c r="Q49" s="137">
        <v>0</v>
      </c>
      <c r="R49" s="140" t="s">
        <v>503</v>
      </c>
      <c r="S49" s="139" t="s">
        <v>339</v>
      </c>
      <c r="T49" s="136" t="s">
        <v>284</v>
      </c>
      <c r="U49" s="71" t="s">
        <v>347</v>
      </c>
      <c r="V49" s="144"/>
    </row>
    <row r="50" spans="1:22" s="48" customFormat="1" ht="21.95" customHeight="1" x14ac:dyDescent="0.25">
      <c r="A50" s="144" t="s">
        <v>456</v>
      </c>
      <c r="B50" s="84">
        <v>3</v>
      </c>
      <c r="C50" s="51"/>
      <c r="D50" s="51" t="s">
        <v>56</v>
      </c>
      <c r="E50" s="51" t="s">
        <v>331</v>
      </c>
      <c r="F50" s="51"/>
      <c r="G50" s="64"/>
      <c r="H50" s="81">
        <v>2</v>
      </c>
      <c r="I50" s="81">
        <v>0</v>
      </c>
      <c r="J50" s="81">
        <v>0</v>
      </c>
      <c r="K50" s="82">
        <v>26</v>
      </c>
      <c r="L50" s="82">
        <v>0</v>
      </c>
      <c r="M50" s="84">
        <v>0</v>
      </c>
      <c r="N50" s="84">
        <v>0</v>
      </c>
      <c r="O50" s="84">
        <v>0</v>
      </c>
      <c r="P50" s="84">
        <v>0</v>
      </c>
      <c r="Q50" s="84">
        <v>2</v>
      </c>
      <c r="R50" s="85" t="s">
        <v>16</v>
      </c>
      <c r="S50" s="85" t="s">
        <v>19</v>
      </c>
      <c r="T50" s="42" t="s">
        <v>160</v>
      </c>
      <c r="U50" s="71"/>
      <c r="V50" s="61"/>
    </row>
    <row r="51" spans="1:22" s="43" customFormat="1" x14ac:dyDescent="0.25">
      <c r="A51" s="167" t="s">
        <v>18</v>
      </c>
      <c r="B51" s="168"/>
      <c r="C51" s="168"/>
      <c r="D51" s="168"/>
      <c r="E51" s="168"/>
      <c r="F51" s="168"/>
      <c r="G51" s="169"/>
      <c r="H51" s="46">
        <f>SUM(H40:H50)-H49</f>
        <v>13</v>
      </c>
      <c r="I51" s="46">
        <f t="shared" ref="I51:Q51" si="2">SUM(I40:I50)-I49</f>
        <v>13</v>
      </c>
      <c r="J51" s="46">
        <f t="shared" si="2"/>
        <v>0</v>
      </c>
      <c r="K51" s="46">
        <f t="shared" si="2"/>
        <v>169</v>
      </c>
      <c r="L51" s="46">
        <f t="shared" si="2"/>
        <v>195</v>
      </c>
      <c r="M51" s="46">
        <f t="shared" si="2"/>
        <v>0</v>
      </c>
      <c r="N51" s="46">
        <f t="shared" si="2"/>
        <v>60</v>
      </c>
      <c r="O51" s="46">
        <f t="shared" si="2"/>
        <v>10</v>
      </c>
      <c r="P51" s="46">
        <f t="shared" si="2"/>
        <v>0</v>
      </c>
      <c r="Q51" s="46">
        <f t="shared" si="2"/>
        <v>27</v>
      </c>
      <c r="R51" s="45"/>
      <c r="S51" s="45"/>
      <c r="T51" s="45"/>
      <c r="U51" s="65"/>
      <c r="V51" s="65"/>
    </row>
    <row r="52" spans="1:22" s="43" customFormat="1" ht="21.95" customHeight="1" x14ac:dyDescent="0.25">
      <c r="A52" s="144" t="s">
        <v>456</v>
      </c>
      <c r="B52" s="57">
        <v>4</v>
      </c>
      <c r="C52" s="68" t="s">
        <v>407</v>
      </c>
      <c r="D52" s="68" t="s">
        <v>292</v>
      </c>
      <c r="E52" s="51" t="s">
        <v>293</v>
      </c>
      <c r="F52" s="68" t="s">
        <v>97</v>
      </c>
      <c r="G52" s="58" t="s">
        <v>168</v>
      </c>
      <c r="H52" s="59">
        <v>2</v>
      </c>
      <c r="I52" s="59">
        <v>1</v>
      </c>
      <c r="J52" s="59">
        <v>0</v>
      </c>
      <c r="K52" s="69">
        <v>26</v>
      </c>
      <c r="L52" s="69">
        <v>13</v>
      </c>
      <c r="M52" s="57">
        <v>0</v>
      </c>
      <c r="N52" s="69">
        <v>0</v>
      </c>
      <c r="O52" s="57">
        <v>0</v>
      </c>
      <c r="P52" s="57">
        <v>0</v>
      </c>
      <c r="Q52" s="69">
        <v>3</v>
      </c>
      <c r="R52" s="70" t="s">
        <v>16</v>
      </c>
      <c r="S52" s="70" t="s">
        <v>17</v>
      </c>
      <c r="T52" s="60" t="s">
        <v>160</v>
      </c>
      <c r="U52" s="68" t="s">
        <v>297</v>
      </c>
      <c r="V52" s="56"/>
    </row>
    <row r="53" spans="1:22" s="43" customFormat="1" ht="21.95" customHeight="1" x14ac:dyDescent="0.25">
      <c r="A53" s="144" t="s">
        <v>456</v>
      </c>
      <c r="B53" s="57">
        <v>4</v>
      </c>
      <c r="C53" s="68" t="s">
        <v>408</v>
      </c>
      <c r="D53" s="68" t="s">
        <v>174</v>
      </c>
      <c r="E53" s="51" t="s">
        <v>247</v>
      </c>
      <c r="F53" s="68" t="s">
        <v>102</v>
      </c>
      <c r="G53" s="58" t="s">
        <v>170</v>
      </c>
      <c r="H53" s="59">
        <v>2</v>
      </c>
      <c r="I53" s="59">
        <v>2</v>
      </c>
      <c r="J53" s="59">
        <v>0</v>
      </c>
      <c r="K53" s="69">
        <v>26</v>
      </c>
      <c r="L53" s="69">
        <v>26</v>
      </c>
      <c r="M53" s="57">
        <v>0</v>
      </c>
      <c r="N53" s="69">
        <v>12</v>
      </c>
      <c r="O53" s="57">
        <v>2</v>
      </c>
      <c r="P53" s="57">
        <v>0</v>
      </c>
      <c r="Q53" s="69">
        <v>4</v>
      </c>
      <c r="R53" s="70" t="s">
        <v>16</v>
      </c>
      <c r="S53" s="70" t="s">
        <v>17</v>
      </c>
      <c r="T53" s="60" t="s">
        <v>160</v>
      </c>
      <c r="U53" s="68" t="s">
        <v>224</v>
      </c>
      <c r="V53" s="56"/>
    </row>
    <row r="54" spans="1:22" s="43" customFormat="1" ht="21.95" customHeight="1" x14ac:dyDescent="0.25">
      <c r="A54" s="144" t="s">
        <v>456</v>
      </c>
      <c r="B54" s="57">
        <v>4</v>
      </c>
      <c r="C54" s="68" t="s">
        <v>409</v>
      </c>
      <c r="D54" s="68" t="s">
        <v>205</v>
      </c>
      <c r="E54" s="51" t="s">
        <v>245</v>
      </c>
      <c r="F54" s="68" t="s">
        <v>73</v>
      </c>
      <c r="G54" s="58" t="s">
        <v>158</v>
      </c>
      <c r="H54" s="59">
        <v>2</v>
      </c>
      <c r="I54" s="59">
        <v>2</v>
      </c>
      <c r="J54" s="59">
        <v>0</v>
      </c>
      <c r="K54" s="69">
        <v>26</v>
      </c>
      <c r="L54" s="69">
        <v>26</v>
      </c>
      <c r="M54" s="57">
        <v>0</v>
      </c>
      <c r="N54" s="69">
        <v>24</v>
      </c>
      <c r="O54" s="57">
        <v>4</v>
      </c>
      <c r="P54" s="57">
        <v>0</v>
      </c>
      <c r="Q54" s="69">
        <v>3</v>
      </c>
      <c r="R54" s="70" t="s">
        <v>503</v>
      </c>
      <c r="S54" s="70" t="s">
        <v>17</v>
      </c>
      <c r="T54" s="60" t="s">
        <v>160</v>
      </c>
      <c r="U54" s="68"/>
      <c r="V54" s="56"/>
    </row>
    <row r="55" spans="1:22" s="43" customFormat="1" ht="21.95" customHeight="1" x14ac:dyDescent="0.25">
      <c r="A55" s="144" t="s">
        <v>456</v>
      </c>
      <c r="B55" s="57">
        <v>4</v>
      </c>
      <c r="C55" s="68" t="s">
        <v>410</v>
      </c>
      <c r="D55" s="68" t="s">
        <v>287</v>
      </c>
      <c r="E55" s="51" t="s">
        <v>288</v>
      </c>
      <c r="F55" s="68" t="s">
        <v>103</v>
      </c>
      <c r="G55" s="58" t="s">
        <v>171</v>
      </c>
      <c r="H55" s="59">
        <v>2</v>
      </c>
      <c r="I55" s="59">
        <v>1</v>
      </c>
      <c r="J55" s="59">
        <v>0</v>
      </c>
      <c r="K55" s="69">
        <v>26</v>
      </c>
      <c r="L55" s="69">
        <v>13</v>
      </c>
      <c r="M55" s="57">
        <v>0</v>
      </c>
      <c r="N55" s="69">
        <v>0</v>
      </c>
      <c r="O55" s="57">
        <v>0</v>
      </c>
      <c r="P55" s="57">
        <v>0</v>
      </c>
      <c r="Q55" s="69">
        <v>3</v>
      </c>
      <c r="R55" s="70" t="s">
        <v>16</v>
      </c>
      <c r="S55" s="70" t="s">
        <v>17</v>
      </c>
      <c r="T55" s="60" t="s">
        <v>160</v>
      </c>
      <c r="U55" s="68" t="s">
        <v>290</v>
      </c>
      <c r="V55" s="56"/>
    </row>
    <row r="56" spans="1:22" s="43" customFormat="1" ht="21.95" customHeight="1" x14ac:dyDescent="0.25">
      <c r="A56" s="144" t="s">
        <v>456</v>
      </c>
      <c r="B56" s="57">
        <v>4</v>
      </c>
      <c r="C56" s="68" t="s">
        <v>411</v>
      </c>
      <c r="D56" s="68" t="s">
        <v>107</v>
      </c>
      <c r="E56" s="51" t="s">
        <v>350</v>
      </c>
      <c r="F56" s="68" t="s">
        <v>94</v>
      </c>
      <c r="G56" s="58" t="s">
        <v>166</v>
      </c>
      <c r="H56" s="59">
        <v>2</v>
      </c>
      <c r="I56" s="59">
        <v>2</v>
      </c>
      <c r="J56" s="59">
        <v>0</v>
      </c>
      <c r="K56" s="69">
        <v>26</v>
      </c>
      <c r="L56" s="69">
        <v>26</v>
      </c>
      <c r="M56" s="57">
        <v>0</v>
      </c>
      <c r="N56" s="69">
        <v>24</v>
      </c>
      <c r="O56" s="57">
        <v>4</v>
      </c>
      <c r="P56" s="57">
        <v>0</v>
      </c>
      <c r="Q56" s="69">
        <v>4</v>
      </c>
      <c r="R56" s="70" t="s">
        <v>16</v>
      </c>
      <c r="S56" s="70" t="s">
        <v>17</v>
      </c>
      <c r="T56" s="60" t="s">
        <v>160</v>
      </c>
      <c r="U56" s="68" t="s">
        <v>290</v>
      </c>
      <c r="V56" s="56"/>
    </row>
    <row r="57" spans="1:22" s="43" customFormat="1" ht="36" x14ac:dyDescent="0.25">
      <c r="A57" s="144" t="s">
        <v>456</v>
      </c>
      <c r="B57" s="57">
        <v>4</v>
      </c>
      <c r="C57" s="68" t="s">
        <v>412</v>
      </c>
      <c r="D57" s="68" t="s">
        <v>243</v>
      </c>
      <c r="E57" s="51" t="s">
        <v>413</v>
      </c>
      <c r="F57" s="68" t="s">
        <v>414</v>
      </c>
      <c r="G57" s="58" t="s">
        <v>163</v>
      </c>
      <c r="H57" s="59">
        <v>2</v>
      </c>
      <c r="I57" s="59">
        <v>0</v>
      </c>
      <c r="J57" s="59">
        <v>0</v>
      </c>
      <c r="K57" s="69">
        <v>26</v>
      </c>
      <c r="L57" s="69">
        <v>0</v>
      </c>
      <c r="M57" s="57">
        <v>0</v>
      </c>
      <c r="N57" s="69">
        <v>0</v>
      </c>
      <c r="O57" s="57">
        <v>0</v>
      </c>
      <c r="P57" s="57">
        <v>0</v>
      </c>
      <c r="Q57" s="69">
        <v>3</v>
      </c>
      <c r="R57" s="70" t="s">
        <v>16</v>
      </c>
      <c r="S57" s="70" t="s">
        <v>17</v>
      </c>
      <c r="T57" s="60" t="s">
        <v>160</v>
      </c>
      <c r="U57" s="68" t="s">
        <v>225</v>
      </c>
      <c r="V57" s="56"/>
    </row>
    <row r="58" spans="1:22" s="43" customFormat="1" ht="21.95" customHeight="1" x14ac:dyDescent="0.25">
      <c r="A58" s="144" t="s">
        <v>456</v>
      </c>
      <c r="B58" s="57">
        <v>4</v>
      </c>
      <c r="C58" s="68" t="s">
        <v>415</v>
      </c>
      <c r="D58" s="68" t="s">
        <v>143</v>
      </c>
      <c r="E58" s="51" t="s">
        <v>311</v>
      </c>
      <c r="F58" s="68" t="s">
        <v>106</v>
      </c>
      <c r="G58" s="58" t="s">
        <v>173</v>
      </c>
      <c r="H58" s="59">
        <v>2</v>
      </c>
      <c r="I58" s="59">
        <v>0</v>
      </c>
      <c r="J58" s="59">
        <v>0</v>
      </c>
      <c r="K58" s="69">
        <v>26</v>
      </c>
      <c r="L58" s="69">
        <v>0</v>
      </c>
      <c r="M58" s="57">
        <v>0</v>
      </c>
      <c r="N58" s="69">
        <v>0</v>
      </c>
      <c r="O58" s="57">
        <v>0</v>
      </c>
      <c r="P58" s="57">
        <v>0</v>
      </c>
      <c r="Q58" s="69">
        <v>2</v>
      </c>
      <c r="R58" s="70" t="s">
        <v>16</v>
      </c>
      <c r="S58" s="70" t="s">
        <v>17</v>
      </c>
      <c r="T58" s="60" t="s">
        <v>160</v>
      </c>
      <c r="U58" s="68"/>
      <c r="V58" s="56"/>
    </row>
    <row r="59" spans="1:22" s="43" customFormat="1" ht="21.95" customHeight="1" x14ac:dyDescent="0.25">
      <c r="A59" s="144" t="s">
        <v>456</v>
      </c>
      <c r="B59" s="57">
        <v>4</v>
      </c>
      <c r="C59" s="68" t="s">
        <v>416</v>
      </c>
      <c r="D59" s="68" t="s">
        <v>104</v>
      </c>
      <c r="E59" s="51" t="s">
        <v>312</v>
      </c>
      <c r="F59" s="68" t="s">
        <v>105</v>
      </c>
      <c r="G59" s="58" t="s">
        <v>172</v>
      </c>
      <c r="H59" s="59">
        <v>2</v>
      </c>
      <c r="I59" s="59">
        <v>2</v>
      </c>
      <c r="J59" s="59">
        <v>0</v>
      </c>
      <c r="K59" s="69">
        <v>26</v>
      </c>
      <c r="L59" s="69">
        <v>26</v>
      </c>
      <c r="M59" s="57">
        <v>0</v>
      </c>
      <c r="N59" s="69">
        <v>0</v>
      </c>
      <c r="O59" s="57">
        <v>0</v>
      </c>
      <c r="P59" s="57">
        <v>0</v>
      </c>
      <c r="Q59" s="69">
        <v>4</v>
      </c>
      <c r="R59" s="70" t="s">
        <v>16</v>
      </c>
      <c r="S59" s="70" t="s">
        <v>17</v>
      </c>
      <c r="T59" s="60" t="s">
        <v>160</v>
      </c>
      <c r="U59" s="68"/>
      <c r="V59" s="56"/>
    </row>
    <row r="60" spans="1:22" s="43" customFormat="1" ht="21.95" customHeight="1" x14ac:dyDescent="0.25">
      <c r="A60" s="144" t="s">
        <v>456</v>
      </c>
      <c r="B60" s="57">
        <v>4</v>
      </c>
      <c r="C60" s="68" t="s">
        <v>417</v>
      </c>
      <c r="D60" s="68" t="s">
        <v>110</v>
      </c>
      <c r="E60" s="51" t="s">
        <v>418</v>
      </c>
      <c r="F60" s="68" t="s">
        <v>273</v>
      </c>
      <c r="G60" s="58" t="s">
        <v>177</v>
      </c>
      <c r="H60" s="59">
        <v>2</v>
      </c>
      <c r="I60" s="59">
        <v>2</v>
      </c>
      <c r="J60" s="59">
        <v>0</v>
      </c>
      <c r="K60" s="69">
        <v>26</v>
      </c>
      <c r="L60" s="69">
        <v>26</v>
      </c>
      <c r="M60" s="57">
        <v>0</v>
      </c>
      <c r="N60" s="69">
        <v>0</v>
      </c>
      <c r="O60" s="57">
        <v>0</v>
      </c>
      <c r="P60" s="57">
        <v>0</v>
      </c>
      <c r="Q60" s="69">
        <v>3</v>
      </c>
      <c r="R60" s="70" t="s">
        <v>16</v>
      </c>
      <c r="S60" s="70" t="s">
        <v>17</v>
      </c>
      <c r="T60" s="60" t="s">
        <v>160</v>
      </c>
      <c r="U60" s="68"/>
      <c r="V60" s="56"/>
    </row>
    <row r="61" spans="1:22" s="43" customFormat="1" ht="21.95" customHeight="1" x14ac:dyDescent="0.25">
      <c r="A61" s="144" t="s">
        <v>456</v>
      </c>
      <c r="B61" s="57">
        <v>4</v>
      </c>
      <c r="C61" s="68" t="s">
        <v>419</v>
      </c>
      <c r="D61" s="68" t="s">
        <v>283</v>
      </c>
      <c r="E61" s="51" t="s">
        <v>420</v>
      </c>
      <c r="F61" s="68" t="s">
        <v>281</v>
      </c>
      <c r="G61" s="58" t="s">
        <v>282</v>
      </c>
      <c r="H61" s="59">
        <v>0</v>
      </c>
      <c r="I61" s="141"/>
      <c r="J61" s="59">
        <v>0</v>
      </c>
      <c r="K61" s="69">
        <v>0</v>
      </c>
      <c r="L61" s="69">
        <v>26</v>
      </c>
      <c r="M61" s="57">
        <v>0</v>
      </c>
      <c r="N61" s="69">
        <v>0</v>
      </c>
      <c r="O61" s="57">
        <v>0</v>
      </c>
      <c r="P61" s="57">
        <v>0</v>
      </c>
      <c r="Q61" s="69">
        <v>0</v>
      </c>
      <c r="R61" s="140" t="s">
        <v>503</v>
      </c>
      <c r="S61" s="139" t="s">
        <v>339</v>
      </c>
      <c r="T61" s="60" t="s">
        <v>284</v>
      </c>
      <c r="U61" s="68" t="s">
        <v>335</v>
      </c>
      <c r="V61" s="56"/>
    </row>
    <row r="62" spans="1:22" s="43" customFormat="1" ht="21.95" customHeight="1" x14ac:dyDescent="0.25">
      <c r="A62" s="144" t="s">
        <v>456</v>
      </c>
      <c r="B62" s="57">
        <v>4</v>
      </c>
      <c r="C62" s="68" t="s">
        <v>421</v>
      </c>
      <c r="D62" s="68" t="s">
        <v>348</v>
      </c>
      <c r="E62" s="51" t="s">
        <v>422</v>
      </c>
      <c r="F62" s="68" t="s">
        <v>345</v>
      </c>
      <c r="G62" s="58" t="s">
        <v>346</v>
      </c>
      <c r="H62" s="59">
        <v>0</v>
      </c>
      <c r="I62" s="141"/>
      <c r="J62" s="59">
        <v>0</v>
      </c>
      <c r="K62" s="69">
        <v>0</v>
      </c>
      <c r="L62" s="69">
        <v>26</v>
      </c>
      <c r="M62" s="57">
        <v>0</v>
      </c>
      <c r="N62" s="69">
        <v>0</v>
      </c>
      <c r="O62" s="57">
        <v>0</v>
      </c>
      <c r="P62" s="57">
        <v>0</v>
      </c>
      <c r="Q62" s="69">
        <v>0</v>
      </c>
      <c r="R62" s="140" t="s">
        <v>503</v>
      </c>
      <c r="S62" s="139" t="s">
        <v>339</v>
      </c>
      <c r="T62" s="60" t="s">
        <v>284</v>
      </c>
      <c r="U62" s="68" t="s">
        <v>349</v>
      </c>
      <c r="V62" s="56"/>
    </row>
    <row r="63" spans="1:22" s="48" customFormat="1" ht="21.95" customHeight="1" x14ac:dyDescent="0.25">
      <c r="A63" s="144" t="s">
        <v>456</v>
      </c>
      <c r="B63" s="84">
        <v>4</v>
      </c>
      <c r="C63" s="51"/>
      <c r="D63" s="51" t="s">
        <v>56</v>
      </c>
      <c r="E63" s="51" t="s">
        <v>331</v>
      </c>
      <c r="F63" s="51"/>
      <c r="G63" s="64"/>
      <c r="H63" s="81">
        <v>2</v>
      </c>
      <c r="I63" s="81">
        <v>0</v>
      </c>
      <c r="J63" s="81">
        <v>0</v>
      </c>
      <c r="K63" s="69">
        <v>26</v>
      </c>
      <c r="L63" s="69">
        <v>0</v>
      </c>
      <c r="M63" s="57">
        <v>0</v>
      </c>
      <c r="N63" s="84">
        <v>0</v>
      </c>
      <c r="O63" s="57">
        <v>0</v>
      </c>
      <c r="P63" s="57">
        <v>0</v>
      </c>
      <c r="Q63" s="112">
        <v>2</v>
      </c>
      <c r="R63" s="85" t="s">
        <v>16</v>
      </c>
      <c r="S63" s="85" t="s">
        <v>19</v>
      </c>
      <c r="T63" s="60" t="s">
        <v>160</v>
      </c>
      <c r="U63" s="71"/>
      <c r="V63" s="61"/>
    </row>
    <row r="64" spans="1:22" s="43" customFormat="1" x14ac:dyDescent="0.25">
      <c r="A64" s="167" t="s">
        <v>18</v>
      </c>
      <c r="B64" s="168"/>
      <c r="C64" s="168"/>
      <c r="D64" s="168"/>
      <c r="E64" s="168"/>
      <c r="F64" s="168"/>
      <c r="G64" s="169"/>
      <c r="H64" s="46">
        <f>SUM(H52:H63)--H62</f>
        <v>20</v>
      </c>
      <c r="I64" s="46">
        <f t="shared" ref="I64:Q64" si="3">SUM(I52:I63)--I62</f>
        <v>12</v>
      </c>
      <c r="J64" s="46">
        <f t="shared" si="3"/>
        <v>0</v>
      </c>
      <c r="K64" s="46">
        <f t="shared" si="3"/>
        <v>260</v>
      </c>
      <c r="L64" s="46">
        <f t="shared" si="3"/>
        <v>234</v>
      </c>
      <c r="M64" s="46">
        <f t="shared" si="3"/>
        <v>0</v>
      </c>
      <c r="N64" s="46">
        <f t="shared" si="3"/>
        <v>60</v>
      </c>
      <c r="O64" s="46">
        <f t="shared" si="3"/>
        <v>10</v>
      </c>
      <c r="P64" s="46">
        <f t="shared" si="3"/>
        <v>0</v>
      </c>
      <c r="Q64" s="46">
        <f t="shared" si="3"/>
        <v>31</v>
      </c>
      <c r="R64" s="45"/>
      <c r="S64" s="45"/>
      <c r="T64" s="45"/>
      <c r="U64" s="65"/>
      <c r="V64" s="65"/>
    </row>
    <row r="65" spans="1:22" s="43" customFormat="1" ht="21.95" customHeight="1" x14ac:dyDescent="0.25">
      <c r="A65" s="148" t="s">
        <v>456</v>
      </c>
      <c r="B65" s="73">
        <v>5</v>
      </c>
      <c r="C65" s="68" t="s">
        <v>423</v>
      </c>
      <c r="D65" s="68" t="s">
        <v>145</v>
      </c>
      <c r="E65" s="68" t="s">
        <v>424</v>
      </c>
      <c r="F65" s="68" t="s">
        <v>272</v>
      </c>
      <c r="G65" s="58" t="s">
        <v>175</v>
      </c>
      <c r="H65" s="59">
        <v>2</v>
      </c>
      <c r="I65" s="59">
        <v>1</v>
      </c>
      <c r="J65" s="59">
        <v>0</v>
      </c>
      <c r="K65" s="69">
        <v>26</v>
      </c>
      <c r="L65" s="69">
        <v>13</v>
      </c>
      <c r="M65" s="57">
        <v>0</v>
      </c>
      <c r="N65" s="59">
        <v>0</v>
      </c>
      <c r="O65" s="57">
        <v>0</v>
      </c>
      <c r="P65" s="57">
        <v>0</v>
      </c>
      <c r="Q65" s="69">
        <v>2</v>
      </c>
      <c r="R65" s="70" t="s">
        <v>16</v>
      </c>
      <c r="S65" s="70" t="s">
        <v>17</v>
      </c>
      <c r="T65" s="60" t="s">
        <v>160</v>
      </c>
      <c r="U65" s="68"/>
      <c r="V65" s="56"/>
    </row>
    <row r="66" spans="1:22" s="43" customFormat="1" ht="21.95" customHeight="1" x14ac:dyDescent="0.25">
      <c r="A66" s="148" t="s">
        <v>456</v>
      </c>
      <c r="B66" s="73">
        <v>5</v>
      </c>
      <c r="C66" s="68" t="s">
        <v>425</v>
      </c>
      <c r="D66" s="68" t="s">
        <v>244</v>
      </c>
      <c r="E66" s="68" t="s">
        <v>108</v>
      </c>
      <c r="F66" s="68" t="s">
        <v>109</v>
      </c>
      <c r="G66" s="58" t="s">
        <v>176</v>
      </c>
      <c r="H66" s="59">
        <v>2</v>
      </c>
      <c r="I66" s="59">
        <v>2</v>
      </c>
      <c r="J66" s="59">
        <v>0</v>
      </c>
      <c r="K66" s="69">
        <v>26</v>
      </c>
      <c r="L66" s="69">
        <v>26</v>
      </c>
      <c r="M66" s="57">
        <v>0</v>
      </c>
      <c r="N66" s="59">
        <v>0</v>
      </c>
      <c r="O66" s="57">
        <v>0</v>
      </c>
      <c r="P66" s="57">
        <v>0</v>
      </c>
      <c r="Q66" s="69">
        <v>3</v>
      </c>
      <c r="R66" s="70" t="s">
        <v>16</v>
      </c>
      <c r="S66" s="70" t="s">
        <v>17</v>
      </c>
      <c r="T66" s="60" t="s">
        <v>160</v>
      </c>
      <c r="U66" s="68"/>
      <c r="V66" s="56"/>
    </row>
    <row r="67" spans="1:22" s="43" customFormat="1" ht="21.95" customHeight="1" x14ac:dyDescent="0.25">
      <c r="A67" s="148" t="s">
        <v>456</v>
      </c>
      <c r="B67" s="119">
        <v>5</v>
      </c>
      <c r="C67" s="51"/>
      <c r="D67" s="51" t="s">
        <v>315</v>
      </c>
      <c r="E67" s="51" t="s">
        <v>316</v>
      </c>
      <c r="F67" s="51"/>
      <c r="G67" s="64"/>
      <c r="H67" s="116">
        <v>12</v>
      </c>
      <c r="I67" s="116">
        <v>11</v>
      </c>
      <c r="J67" s="116">
        <v>0</v>
      </c>
      <c r="K67" s="116">
        <v>156</v>
      </c>
      <c r="L67" s="116">
        <v>143</v>
      </c>
      <c r="M67" s="116">
        <v>0</v>
      </c>
      <c r="N67" s="116">
        <v>60</v>
      </c>
      <c r="O67" s="116">
        <v>10</v>
      </c>
      <c r="P67" s="116">
        <v>0</v>
      </c>
      <c r="Q67" s="116">
        <v>22</v>
      </c>
      <c r="R67" s="117"/>
      <c r="S67" s="117" t="s">
        <v>20</v>
      </c>
      <c r="T67" s="60" t="s">
        <v>160</v>
      </c>
      <c r="U67" s="74"/>
      <c r="V67" s="56"/>
    </row>
    <row r="68" spans="1:22" s="43" customFormat="1" ht="21.95" customHeight="1" x14ac:dyDescent="0.25">
      <c r="A68" s="148" t="s">
        <v>456</v>
      </c>
      <c r="B68" s="80">
        <v>5</v>
      </c>
      <c r="C68" s="51"/>
      <c r="D68" s="51" t="s">
        <v>56</v>
      </c>
      <c r="E68" s="51" t="s">
        <v>331</v>
      </c>
      <c r="F68" s="51"/>
      <c r="G68" s="64"/>
      <c r="H68" s="81">
        <v>2</v>
      </c>
      <c r="I68" s="81">
        <v>0</v>
      </c>
      <c r="J68" s="81">
        <v>0</v>
      </c>
      <c r="K68" s="69">
        <v>26</v>
      </c>
      <c r="L68" s="69">
        <v>0</v>
      </c>
      <c r="M68" s="57">
        <v>0</v>
      </c>
      <c r="N68" s="59">
        <v>0</v>
      </c>
      <c r="O68" s="57">
        <v>0</v>
      </c>
      <c r="P68" s="57">
        <v>0</v>
      </c>
      <c r="Q68" s="110">
        <v>2</v>
      </c>
      <c r="R68" s="85" t="s">
        <v>16</v>
      </c>
      <c r="S68" s="85" t="s">
        <v>19</v>
      </c>
      <c r="T68" s="60" t="s">
        <v>160</v>
      </c>
      <c r="U68" s="74"/>
      <c r="V68" s="56"/>
    </row>
    <row r="69" spans="1:22" s="43" customFormat="1" x14ac:dyDescent="0.25">
      <c r="A69" s="167" t="s">
        <v>18</v>
      </c>
      <c r="B69" s="168"/>
      <c r="C69" s="168"/>
      <c r="D69" s="168"/>
      <c r="E69" s="168"/>
      <c r="F69" s="168"/>
      <c r="G69" s="169"/>
      <c r="H69" s="46">
        <f>SUM(H65:H68)</f>
        <v>18</v>
      </c>
      <c r="I69" s="46">
        <f t="shared" ref="I69:Q69" si="4">SUM(I65:I68)</f>
        <v>14</v>
      </c>
      <c r="J69" s="46">
        <f t="shared" si="4"/>
        <v>0</v>
      </c>
      <c r="K69" s="46">
        <f t="shared" si="4"/>
        <v>234</v>
      </c>
      <c r="L69" s="46">
        <f t="shared" si="4"/>
        <v>182</v>
      </c>
      <c r="M69" s="46">
        <f t="shared" si="4"/>
        <v>0</v>
      </c>
      <c r="N69" s="46">
        <f t="shared" si="4"/>
        <v>60</v>
      </c>
      <c r="O69" s="46">
        <f t="shared" si="4"/>
        <v>10</v>
      </c>
      <c r="P69" s="46">
        <f t="shared" si="4"/>
        <v>0</v>
      </c>
      <c r="Q69" s="46">
        <f t="shared" si="4"/>
        <v>29</v>
      </c>
      <c r="R69" s="45"/>
      <c r="S69" s="45"/>
      <c r="T69" s="45"/>
      <c r="U69" s="65"/>
      <c r="V69" s="65"/>
    </row>
    <row r="70" spans="1:22" s="43" customFormat="1" ht="21.95" customHeight="1" x14ac:dyDescent="0.25">
      <c r="A70" s="148" t="s">
        <v>456</v>
      </c>
      <c r="B70" s="146">
        <v>6</v>
      </c>
      <c r="C70" s="51" t="s">
        <v>457</v>
      </c>
      <c r="D70" s="51" t="s">
        <v>458</v>
      </c>
      <c r="E70" s="51" t="s">
        <v>459</v>
      </c>
      <c r="F70" s="51" t="s">
        <v>72</v>
      </c>
      <c r="G70" s="61" t="s">
        <v>152</v>
      </c>
      <c r="H70" s="138">
        <v>0</v>
      </c>
      <c r="I70" s="138">
        <v>1</v>
      </c>
      <c r="J70" s="138">
        <v>0</v>
      </c>
      <c r="K70" s="137">
        <v>0</v>
      </c>
      <c r="L70" s="137">
        <v>13</v>
      </c>
      <c r="M70" s="137">
        <v>0</v>
      </c>
      <c r="N70" s="137">
        <v>0</v>
      </c>
      <c r="O70" s="140">
        <v>0</v>
      </c>
      <c r="P70" s="140">
        <v>0</v>
      </c>
      <c r="Q70" s="137">
        <v>12</v>
      </c>
      <c r="R70" s="117" t="s">
        <v>503</v>
      </c>
      <c r="S70" s="117" t="s">
        <v>17</v>
      </c>
      <c r="T70" s="117" t="s">
        <v>160</v>
      </c>
      <c r="U70" s="117"/>
      <c r="V70" s="56" t="s">
        <v>332</v>
      </c>
    </row>
    <row r="71" spans="1:22" s="43" customFormat="1" ht="21.95" customHeight="1" x14ac:dyDescent="0.25">
      <c r="A71" s="148" t="s">
        <v>456</v>
      </c>
      <c r="B71" s="119">
        <v>6</v>
      </c>
      <c r="C71" s="51"/>
      <c r="D71" s="51" t="s">
        <v>315</v>
      </c>
      <c r="E71" s="51" t="s">
        <v>316</v>
      </c>
      <c r="F71" s="51"/>
      <c r="G71" s="64"/>
      <c r="H71" s="116">
        <v>9</v>
      </c>
      <c r="I71" s="116">
        <v>8</v>
      </c>
      <c r="J71" s="116">
        <v>0</v>
      </c>
      <c r="K71" s="116">
        <v>117</v>
      </c>
      <c r="L71" s="116">
        <v>104</v>
      </c>
      <c r="M71" s="116">
        <v>0</v>
      </c>
      <c r="N71" s="116">
        <v>60</v>
      </c>
      <c r="O71" s="116">
        <v>10</v>
      </c>
      <c r="P71" s="116">
        <v>0</v>
      </c>
      <c r="Q71" s="116">
        <v>20</v>
      </c>
      <c r="R71" s="117"/>
      <c r="S71" s="117" t="s">
        <v>20</v>
      </c>
      <c r="T71" s="117" t="s">
        <v>160</v>
      </c>
      <c r="U71" s="117"/>
      <c r="V71" s="56"/>
    </row>
    <row r="72" spans="1:22" s="43" customFormat="1" x14ac:dyDescent="0.25">
      <c r="A72" s="167" t="s">
        <v>18</v>
      </c>
      <c r="B72" s="168"/>
      <c r="C72" s="168"/>
      <c r="D72" s="168"/>
      <c r="E72" s="168"/>
      <c r="F72" s="168"/>
      <c r="G72" s="169"/>
      <c r="H72" s="46">
        <f>SUM(H70:H71)</f>
        <v>9</v>
      </c>
      <c r="I72" s="46">
        <f t="shared" ref="I72" si="5">SUM(I70:I71)</f>
        <v>9</v>
      </c>
      <c r="J72" s="46">
        <f t="shared" ref="J72" si="6">SUM(J70:J71)</f>
        <v>0</v>
      </c>
      <c r="K72" s="46">
        <f t="shared" ref="K72" si="7">SUM(K70:K71)</f>
        <v>117</v>
      </c>
      <c r="L72" s="46">
        <f t="shared" ref="L72" si="8">SUM(L70:L71)</f>
        <v>117</v>
      </c>
      <c r="M72" s="46">
        <f t="shared" ref="M72" si="9">SUM(M70:M71)</f>
        <v>0</v>
      </c>
      <c r="N72" s="46">
        <f t="shared" ref="N72" si="10">SUM(N70:N71)</f>
        <v>60</v>
      </c>
      <c r="O72" s="46">
        <f t="shared" ref="O72" si="11">SUM(O70:O71)</f>
        <v>10</v>
      </c>
      <c r="P72" s="46">
        <f t="shared" ref="P72" si="12">SUM(P70:P71)</f>
        <v>0</v>
      </c>
      <c r="Q72" s="46">
        <f t="shared" ref="Q72" si="13">SUM(Q70:Q71)</f>
        <v>32</v>
      </c>
      <c r="R72" s="46"/>
      <c r="S72" s="46"/>
      <c r="T72" s="46"/>
      <c r="U72" s="114"/>
      <c r="V72" s="114"/>
    </row>
    <row r="73" spans="1:22" s="43" customFormat="1" ht="21.95" customHeight="1" x14ac:dyDescent="0.25">
      <c r="A73" s="148" t="s">
        <v>456</v>
      </c>
      <c r="B73" s="119">
        <v>7</v>
      </c>
      <c r="C73" s="51"/>
      <c r="D73" s="51" t="s">
        <v>319</v>
      </c>
      <c r="E73" s="51" t="s">
        <v>320</v>
      </c>
      <c r="F73" s="51"/>
      <c r="G73" s="64"/>
      <c r="H73" s="116">
        <v>0</v>
      </c>
      <c r="I73" s="116">
        <v>1</v>
      </c>
      <c r="J73" s="116">
        <v>0</v>
      </c>
      <c r="K73" s="116">
        <v>0</v>
      </c>
      <c r="L73" s="116">
        <v>13</v>
      </c>
      <c r="M73" s="116">
        <v>0</v>
      </c>
      <c r="N73" s="116">
        <v>0</v>
      </c>
      <c r="O73" s="116">
        <v>0</v>
      </c>
      <c r="P73" s="116">
        <v>0</v>
      </c>
      <c r="Q73" s="116">
        <v>3</v>
      </c>
      <c r="R73" s="117" t="s">
        <v>503</v>
      </c>
      <c r="S73" s="117" t="s">
        <v>20</v>
      </c>
      <c r="T73" s="117" t="s">
        <v>160</v>
      </c>
      <c r="U73" s="117"/>
      <c r="V73" s="56"/>
    </row>
    <row r="74" spans="1:22" s="43" customFormat="1" ht="21.95" customHeight="1" x14ac:dyDescent="0.25">
      <c r="A74" s="148" t="s">
        <v>456</v>
      </c>
      <c r="B74" s="80">
        <v>7</v>
      </c>
      <c r="C74" s="51"/>
      <c r="D74" s="51" t="s">
        <v>317</v>
      </c>
      <c r="E74" s="51" t="s">
        <v>318</v>
      </c>
      <c r="F74" s="51"/>
      <c r="G74" s="64"/>
      <c r="H74" s="124"/>
      <c r="I74" s="124"/>
      <c r="J74" s="124"/>
      <c r="K74" s="115">
        <v>0</v>
      </c>
      <c r="L74" s="115">
        <v>480</v>
      </c>
      <c r="M74" s="115">
        <v>0</v>
      </c>
      <c r="N74" s="115">
        <v>0</v>
      </c>
      <c r="O74" s="115">
        <v>0</v>
      </c>
      <c r="P74" s="115">
        <v>0</v>
      </c>
      <c r="Q74" s="115">
        <v>30</v>
      </c>
      <c r="R74" s="85"/>
      <c r="S74" s="85" t="s">
        <v>20</v>
      </c>
      <c r="T74" s="85" t="s">
        <v>284</v>
      </c>
      <c r="U74" s="85"/>
      <c r="V74" s="56"/>
    </row>
    <row r="75" spans="1:22" s="43" customFormat="1" x14ac:dyDescent="0.25">
      <c r="A75" s="167" t="s">
        <v>18</v>
      </c>
      <c r="B75" s="168"/>
      <c r="C75" s="168"/>
      <c r="D75" s="168"/>
      <c r="E75" s="168"/>
      <c r="F75" s="168"/>
      <c r="G75" s="169"/>
      <c r="H75" s="46">
        <f>SUM(H73:H74)</f>
        <v>0</v>
      </c>
      <c r="I75" s="46">
        <f t="shared" ref="I75:Q75" si="14">SUM(I73:I74)</f>
        <v>1</v>
      </c>
      <c r="J75" s="46">
        <f t="shared" si="14"/>
        <v>0</v>
      </c>
      <c r="K75" s="46">
        <f t="shared" si="14"/>
        <v>0</v>
      </c>
      <c r="L75" s="46">
        <f t="shared" si="14"/>
        <v>493</v>
      </c>
      <c r="M75" s="46">
        <f t="shared" si="14"/>
        <v>0</v>
      </c>
      <c r="N75" s="46">
        <f t="shared" si="14"/>
        <v>0</v>
      </c>
      <c r="O75" s="46">
        <f t="shared" si="14"/>
        <v>0</v>
      </c>
      <c r="P75" s="46">
        <f t="shared" si="14"/>
        <v>0</v>
      </c>
      <c r="Q75" s="46">
        <f t="shared" si="14"/>
        <v>33</v>
      </c>
      <c r="R75" s="46"/>
      <c r="S75" s="46"/>
      <c r="T75" s="46"/>
      <c r="U75" s="65"/>
      <c r="V75" s="65"/>
    </row>
    <row r="76" spans="1:22" s="43" customFormat="1" x14ac:dyDescent="0.25">
      <c r="A76" s="165" t="s">
        <v>321</v>
      </c>
      <c r="B76" s="166"/>
      <c r="C76" s="166"/>
      <c r="D76" s="166"/>
      <c r="E76" s="166"/>
      <c r="F76" s="166"/>
      <c r="G76" s="166"/>
      <c r="H76" s="46">
        <f t="shared" ref="H76:Q76" si="15">H25+H39+H51+H64+H69+H75+H72</f>
        <v>98</v>
      </c>
      <c r="I76" s="46">
        <f t="shared" si="15"/>
        <v>84</v>
      </c>
      <c r="J76" s="46">
        <f t="shared" si="15"/>
        <v>0</v>
      </c>
      <c r="K76" s="46">
        <f t="shared" si="15"/>
        <v>1274</v>
      </c>
      <c r="L76" s="46">
        <f t="shared" si="15"/>
        <v>1676</v>
      </c>
      <c r="M76" s="46">
        <f t="shared" si="15"/>
        <v>0</v>
      </c>
      <c r="N76" s="46">
        <f t="shared" si="15"/>
        <v>336</v>
      </c>
      <c r="O76" s="46">
        <f t="shared" si="15"/>
        <v>57</v>
      </c>
      <c r="P76" s="46">
        <f t="shared" si="15"/>
        <v>0</v>
      </c>
      <c r="Q76" s="46">
        <f t="shared" si="15"/>
        <v>210</v>
      </c>
      <c r="R76" s="47"/>
      <c r="S76" s="47"/>
      <c r="T76" s="47"/>
      <c r="U76" s="65"/>
      <c r="V76" s="65"/>
    </row>
    <row r="77" spans="1:22" s="43" customFormat="1" x14ac:dyDescent="0.25">
      <c r="A77" s="75"/>
      <c r="B77" s="75"/>
      <c r="C77" s="75"/>
      <c r="D77" s="75"/>
      <c r="E77" s="76"/>
      <c r="F77" s="75"/>
      <c r="G77" s="75"/>
      <c r="H77" s="77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9"/>
      <c r="T77" s="79"/>
      <c r="U77" s="48"/>
      <c r="V77" s="48"/>
    </row>
    <row r="78" spans="1:22" s="43" customFormat="1" x14ac:dyDescent="0.25">
      <c r="A78" s="165" t="s">
        <v>23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</row>
    <row r="79" spans="1:22" s="43" customFormat="1" x14ac:dyDescent="0.25">
      <c r="A79" s="165" t="s">
        <v>111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</row>
    <row r="80" spans="1:22" s="43" customFormat="1" x14ac:dyDescent="0.25">
      <c r="A80" s="161" t="s">
        <v>234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 s="43" customFormat="1" ht="21.95" customHeight="1" x14ac:dyDescent="0.25">
      <c r="A81" s="68" t="s">
        <v>500</v>
      </c>
      <c r="B81" s="73">
        <v>5</v>
      </c>
      <c r="C81" s="68" t="s">
        <v>428</v>
      </c>
      <c r="D81" s="68" t="s">
        <v>180</v>
      </c>
      <c r="E81" s="68" t="s">
        <v>429</v>
      </c>
      <c r="F81" s="68" t="s">
        <v>336</v>
      </c>
      <c r="G81" s="58" t="s">
        <v>337</v>
      </c>
      <c r="H81" s="59">
        <v>1</v>
      </c>
      <c r="I81" s="59">
        <v>2</v>
      </c>
      <c r="J81" s="59">
        <v>0</v>
      </c>
      <c r="K81" s="69">
        <v>13</v>
      </c>
      <c r="L81" s="69">
        <v>26</v>
      </c>
      <c r="M81" s="57">
        <v>0</v>
      </c>
      <c r="N81" s="59">
        <v>0</v>
      </c>
      <c r="O81" s="57">
        <v>0</v>
      </c>
      <c r="P81" s="57">
        <v>0</v>
      </c>
      <c r="Q81" s="69">
        <v>2</v>
      </c>
      <c r="R81" s="139" t="s">
        <v>16</v>
      </c>
      <c r="S81" s="139" t="s">
        <v>20</v>
      </c>
      <c r="T81" s="60" t="s">
        <v>160</v>
      </c>
      <c r="U81" s="68" t="s">
        <v>256</v>
      </c>
      <c r="V81" s="56"/>
    </row>
    <row r="82" spans="1:22" s="43" customFormat="1" ht="21.95" customHeight="1" x14ac:dyDescent="0.25">
      <c r="A82" s="68" t="s">
        <v>500</v>
      </c>
      <c r="B82" s="73">
        <v>5</v>
      </c>
      <c r="C82" s="68" t="s">
        <v>432</v>
      </c>
      <c r="D82" s="68" t="s">
        <v>182</v>
      </c>
      <c r="E82" s="68" t="s">
        <v>211</v>
      </c>
      <c r="F82" s="68" t="s">
        <v>97</v>
      </c>
      <c r="G82" s="58" t="s">
        <v>168</v>
      </c>
      <c r="H82" s="59">
        <v>2</v>
      </c>
      <c r="I82" s="59">
        <v>0</v>
      </c>
      <c r="J82" s="59">
        <v>0</v>
      </c>
      <c r="K82" s="69">
        <v>26</v>
      </c>
      <c r="L82" s="69">
        <v>0</v>
      </c>
      <c r="M82" s="57">
        <v>0</v>
      </c>
      <c r="N82" s="59">
        <v>0</v>
      </c>
      <c r="O82" s="57">
        <v>0</v>
      </c>
      <c r="P82" s="57">
        <v>0</v>
      </c>
      <c r="Q82" s="69">
        <v>2</v>
      </c>
      <c r="R82" s="139" t="s">
        <v>16</v>
      </c>
      <c r="S82" s="139" t="s">
        <v>20</v>
      </c>
      <c r="T82" s="60" t="s">
        <v>160</v>
      </c>
      <c r="U82" s="68"/>
      <c r="V82" s="56"/>
    </row>
    <row r="83" spans="1:22" s="43" customFormat="1" ht="21.95" customHeight="1" x14ac:dyDescent="0.25">
      <c r="A83" s="68" t="s">
        <v>500</v>
      </c>
      <c r="B83" s="73">
        <v>5</v>
      </c>
      <c r="C83" s="68" t="s">
        <v>433</v>
      </c>
      <c r="D83" s="68" t="s">
        <v>114</v>
      </c>
      <c r="E83" s="68" t="s">
        <v>251</v>
      </c>
      <c r="F83" s="68" t="s">
        <v>88</v>
      </c>
      <c r="G83" s="58" t="s">
        <v>162</v>
      </c>
      <c r="H83" s="59">
        <v>3</v>
      </c>
      <c r="I83" s="59">
        <v>2</v>
      </c>
      <c r="J83" s="59">
        <v>0</v>
      </c>
      <c r="K83" s="69">
        <v>39</v>
      </c>
      <c r="L83" s="69">
        <v>26</v>
      </c>
      <c r="M83" s="57">
        <v>0</v>
      </c>
      <c r="N83" s="59">
        <v>30</v>
      </c>
      <c r="O83" s="57">
        <v>5</v>
      </c>
      <c r="P83" s="57">
        <v>0</v>
      </c>
      <c r="Q83" s="69">
        <v>4</v>
      </c>
      <c r="R83" s="139" t="s">
        <v>16</v>
      </c>
      <c r="S83" s="139" t="s">
        <v>20</v>
      </c>
      <c r="T83" s="60" t="s">
        <v>160</v>
      </c>
      <c r="U83" s="68"/>
      <c r="V83" s="56" t="s">
        <v>333</v>
      </c>
    </row>
    <row r="84" spans="1:22" s="43" customFormat="1" ht="21.95" customHeight="1" x14ac:dyDescent="0.25">
      <c r="A84" s="68" t="s">
        <v>500</v>
      </c>
      <c r="B84" s="73">
        <v>5</v>
      </c>
      <c r="C84" s="68" t="s">
        <v>434</v>
      </c>
      <c r="D84" s="68" t="s">
        <v>179</v>
      </c>
      <c r="E84" s="68" t="s">
        <v>435</v>
      </c>
      <c r="F84" s="68" t="s">
        <v>73</v>
      </c>
      <c r="G84" s="58" t="s">
        <v>158</v>
      </c>
      <c r="H84" s="59">
        <v>2</v>
      </c>
      <c r="I84" s="59">
        <v>2</v>
      </c>
      <c r="J84" s="59">
        <v>0</v>
      </c>
      <c r="K84" s="69">
        <v>26</v>
      </c>
      <c r="L84" s="69">
        <v>26</v>
      </c>
      <c r="M84" s="57">
        <v>0</v>
      </c>
      <c r="N84" s="59">
        <v>30</v>
      </c>
      <c r="O84" s="57">
        <v>5</v>
      </c>
      <c r="P84" s="57">
        <v>0</v>
      </c>
      <c r="Q84" s="69">
        <v>3</v>
      </c>
      <c r="R84" s="139" t="s">
        <v>16</v>
      </c>
      <c r="S84" s="139" t="s">
        <v>20</v>
      </c>
      <c r="T84" s="60" t="s">
        <v>160</v>
      </c>
      <c r="U84" s="68" t="s">
        <v>257</v>
      </c>
      <c r="V84" s="56" t="s">
        <v>333</v>
      </c>
    </row>
    <row r="85" spans="1:22" s="43" customFormat="1" ht="21.95" customHeight="1" x14ac:dyDescent="0.25">
      <c r="A85" s="68" t="s">
        <v>500</v>
      </c>
      <c r="B85" s="73">
        <v>5</v>
      </c>
      <c r="C85" s="68" t="s">
        <v>437</v>
      </c>
      <c r="D85" s="68" t="s">
        <v>181</v>
      </c>
      <c r="E85" s="68" t="s">
        <v>113</v>
      </c>
      <c r="F85" s="68" t="s">
        <v>78</v>
      </c>
      <c r="G85" s="58" t="s">
        <v>157</v>
      </c>
      <c r="H85" s="59">
        <v>0</v>
      </c>
      <c r="I85" s="59">
        <v>3</v>
      </c>
      <c r="J85" s="59">
        <v>0</v>
      </c>
      <c r="K85" s="69">
        <v>0</v>
      </c>
      <c r="L85" s="69">
        <v>39</v>
      </c>
      <c r="M85" s="57">
        <v>0</v>
      </c>
      <c r="N85" s="59">
        <v>0</v>
      </c>
      <c r="O85" s="57">
        <v>0</v>
      </c>
      <c r="P85" s="57">
        <v>0</v>
      </c>
      <c r="Q85" s="69">
        <v>3</v>
      </c>
      <c r="R85" s="139" t="s">
        <v>503</v>
      </c>
      <c r="S85" s="139" t="s">
        <v>20</v>
      </c>
      <c r="T85" s="60" t="s">
        <v>160</v>
      </c>
      <c r="U85" s="68" t="s">
        <v>259</v>
      </c>
      <c r="V85" s="56"/>
    </row>
    <row r="86" spans="1:22" s="43" customFormat="1" ht="21.95" customHeight="1" x14ac:dyDescent="0.25">
      <c r="A86" s="68" t="s">
        <v>500</v>
      </c>
      <c r="B86" s="73">
        <v>5</v>
      </c>
      <c r="C86" s="68" t="s">
        <v>438</v>
      </c>
      <c r="D86" s="68" t="s">
        <v>178</v>
      </c>
      <c r="E86" s="68" t="s">
        <v>248</v>
      </c>
      <c r="F86" s="68" t="s">
        <v>73</v>
      </c>
      <c r="G86" s="58" t="s">
        <v>158</v>
      </c>
      <c r="H86" s="59">
        <v>2</v>
      </c>
      <c r="I86" s="59">
        <v>2</v>
      </c>
      <c r="J86" s="59">
        <v>0</v>
      </c>
      <c r="K86" s="69">
        <v>26</v>
      </c>
      <c r="L86" s="69">
        <v>26</v>
      </c>
      <c r="M86" s="57">
        <v>0</v>
      </c>
      <c r="N86" s="59">
        <v>0</v>
      </c>
      <c r="O86" s="57">
        <v>0</v>
      </c>
      <c r="P86" s="57">
        <v>0</v>
      </c>
      <c r="Q86" s="69">
        <v>6</v>
      </c>
      <c r="R86" s="139" t="s">
        <v>503</v>
      </c>
      <c r="S86" s="139" t="s">
        <v>20</v>
      </c>
      <c r="T86" s="60" t="s">
        <v>160</v>
      </c>
      <c r="U86" s="68"/>
      <c r="V86" s="56"/>
    </row>
    <row r="87" spans="1:22" s="43" customFormat="1" ht="21.95" customHeight="1" x14ac:dyDescent="0.25">
      <c r="A87" s="68" t="s">
        <v>500</v>
      </c>
      <c r="B87" s="73">
        <v>5</v>
      </c>
      <c r="C87" s="68" t="s">
        <v>454</v>
      </c>
      <c r="D87" s="68" t="s">
        <v>235</v>
      </c>
      <c r="E87" s="68" t="s">
        <v>455</v>
      </c>
      <c r="F87" s="68" t="s">
        <v>115</v>
      </c>
      <c r="G87" s="58" t="s">
        <v>188</v>
      </c>
      <c r="H87" s="59">
        <v>2</v>
      </c>
      <c r="I87" s="59">
        <v>0</v>
      </c>
      <c r="J87" s="59">
        <v>0</v>
      </c>
      <c r="K87" s="69">
        <v>26</v>
      </c>
      <c r="L87" s="69">
        <v>0</v>
      </c>
      <c r="M87" s="57">
        <v>0</v>
      </c>
      <c r="N87" s="59">
        <v>0</v>
      </c>
      <c r="O87" s="57">
        <v>0</v>
      </c>
      <c r="P87" s="57">
        <v>0</v>
      </c>
      <c r="Q87" s="69">
        <v>2</v>
      </c>
      <c r="R87" s="139" t="s">
        <v>503</v>
      </c>
      <c r="S87" s="139" t="s">
        <v>20</v>
      </c>
      <c r="T87" s="60" t="s">
        <v>160</v>
      </c>
      <c r="U87" s="68"/>
      <c r="V87" s="56"/>
    </row>
    <row r="88" spans="1:22" s="48" customFormat="1" ht="21.95" customHeight="1" x14ac:dyDescent="0.25">
      <c r="A88" s="68" t="s">
        <v>500</v>
      </c>
      <c r="B88" s="146">
        <v>6</v>
      </c>
      <c r="C88" s="51" t="s">
        <v>462</v>
      </c>
      <c r="D88" s="51" t="s">
        <v>184</v>
      </c>
      <c r="E88" s="51" t="s">
        <v>212</v>
      </c>
      <c r="F88" s="51" t="s">
        <v>97</v>
      </c>
      <c r="G88" s="61" t="s">
        <v>168</v>
      </c>
      <c r="H88" s="138">
        <v>2</v>
      </c>
      <c r="I88" s="138">
        <v>0</v>
      </c>
      <c r="J88" s="138">
        <v>0</v>
      </c>
      <c r="K88" s="137">
        <v>26</v>
      </c>
      <c r="L88" s="137">
        <v>0</v>
      </c>
      <c r="M88" s="137">
        <v>0</v>
      </c>
      <c r="N88" s="137">
        <v>0</v>
      </c>
      <c r="O88" s="140">
        <v>0</v>
      </c>
      <c r="P88" s="140">
        <v>0</v>
      </c>
      <c r="Q88" s="137">
        <v>2</v>
      </c>
      <c r="R88" s="139" t="s">
        <v>16</v>
      </c>
      <c r="S88" s="139" t="s">
        <v>20</v>
      </c>
      <c r="T88" s="136" t="s">
        <v>160</v>
      </c>
      <c r="U88" s="71" t="s">
        <v>260</v>
      </c>
      <c r="V88" s="149"/>
    </row>
    <row r="89" spans="1:22" s="48" customFormat="1" ht="21.95" customHeight="1" x14ac:dyDescent="0.25">
      <c r="A89" s="68" t="s">
        <v>500</v>
      </c>
      <c r="B89" s="146">
        <v>6</v>
      </c>
      <c r="C89" s="51" t="s">
        <v>463</v>
      </c>
      <c r="D89" s="51" t="s">
        <v>118</v>
      </c>
      <c r="E89" s="51" t="s">
        <v>213</v>
      </c>
      <c r="F89" s="51" t="s">
        <v>336</v>
      </c>
      <c r="G89" s="61" t="s">
        <v>337</v>
      </c>
      <c r="H89" s="141"/>
      <c r="I89" s="141"/>
      <c r="J89" s="138">
        <v>0</v>
      </c>
      <c r="K89" s="137">
        <v>13</v>
      </c>
      <c r="L89" s="137">
        <v>13</v>
      </c>
      <c r="M89" s="137">
        <v>0</v>
      </c>
      <c r="N89" s="137">
        <v>0</v>
      </c>
      <c r="O89" s="140">
        <v>0</v>
      </c>
      <c r="P89" s="140">
        <v>0</v>
      </c>
      <c r="Q89" s="137">
        <v>2</v>
      </c>
      <c r="R89" s="139" t="s">
        <v>503</v>
      </c>
      <c r="S89" s="139" t="s">
        <v>20</v>
      </c>
      <c r="T89" s="136" t="s">
        <v>284</v>
      </c>
      <c r="U89" s="71"/>
      <c r="V89" s="149"/>
    </row>
    <row r="90" spans="1:22" s="48" customFormat="1" ht="21.95" customHeight="1" x14ac:dyDescent="0.25">
      <c r="A90" s="68" t="s">
        <v>500</v>
      </c>
      <c r="B90" s="146">
        <v>6</v>
      </c>
      <c r="C90" s="51" t="s">
        <v>464</v>
      </c>
      <c r="D90" s="51" t="s">
        <v>116</v>
      </c>
      <c r="E90" s="51" t="s">
        <v>228</v>
      </c>
      <c r="F90" s="51" t="s">
        <v>95</v>
      </c>
      <c r="G90" s="61" t="s">
        <v>167</v>
      </c>
      <c r="H90" s="138">
        <v>2</v>
      </c>
      <c r="I90" s="138">
        <v>2</v>
      </c>
      <c r="J90" s="138">
        <v>0</v>
      </c>
      <c r="K90" s="137">
        <v>26</v>
      </c>
      <c r="L90" s="137">
        <v>26</v>
      </c>
      <c r="M90" s="137">
        <v>0</v>
      </c>
      <c r="N90" s="137">
        <v>60</v>
      </c>
      <c r="O90" s="140">
        <v>10</v>
      </c>
      <c r="P90" s="140">
        <v>0</v>
      </c>
      <c r="Q90" s="137">
        <v>5</v>
      </c>
      <c r="R90" s="139" t="s">
        <v>16</v>
      </c>
      <c r="S90" s="139" t="s">
        <v>20</v>
      </c>
      <c r="T90" s="136" t="s">
        <v>160</v>
      </c>
      <c r="U90" s="71" t="s">
        <v>261</v>
      </c>
      <c r="V90" s="149" t="s">
        <v>333</v>
      </c>
    </row>
    <row r="91" spans="1:22" s="48" customFormat="1" ht="21.95" customHeight="1" x14ac:dyDescent="0.25">
      <c r="A91" s="68" t="s">
        <v>500</v>
      </c>
      <c r="B91" s="146">
        <v>6</v>
      </c>
      <c r="C91" s="51" t="s">
        <v>467</v>
      </c>
      <c r="D91" s="51" t="s">
        <v>185</v>
      </c>
      <c r="E91" s="51" t="s">
        <v>117</v>
      </c>
      <c r="F91" s="51" t="s">
        <v>100</v>
      </c>
      <c r="G91" s="61" t="s">
        <v>169</v>
      </c>
      <c r="H91" s="138">
        <v>0</v>
      </c>
      <c r="I91" s="138">
        <v>3</v>
      </c>
      <c r="J91" s="138">
        <v>0</v>
      </c>
      <c r="K91" s="137">
        <v>0</v>
      </c>
      <c r="L91" s="137">
        <v>39</v>
      </c>
      <c r="M91" s="137">
        <v>0</v>
      </c>
      <c r="N91" s="137">
        <v>0</v>
      </c>
      <c r="O91" s="140">
        <v>0</v>
      </c>
      <c r="P91" s="140">
        <v>0</v>
      </c>
      <c r="Q91" s="137">
        <v>2</v>
      </c>
      <c r="R91" s="139" t="s">
        <v>503</v>
      </c>
      <c r="S91" s="139" t="s">
        <v>20</v>
      </c>
      <c r="T91" s="136" t="s">
        <v>160</v>
      </c>
      <c r="U91" s="71" t="s">
        <v>254</v>
      </c>
      <c r="V91" s="149"/>
    </row>
    <row r="92" spans="1:22" s="48" customFormat="1" ht="21.95" customHeight="1" x14ac:dyDescent="0.25">
      <c r="A92" s="68" t="s">
        <v>500</v>
      </c>
      <c r="B92" s="146">
        <v>6</v>
      </c>
      <c r="C92" s="51" t="s">
        <v>468</v>
      </c>
      <c r="D92" s="51" t="s">
        <v>183</v>
      </c>
      <c r="E92" s="51" t="s">
        <v>229</v>
      </c>
      <c r="F92" s="51" t="s">
        <v>112</v>
      </c>
      <c r="G92" s="61" t="s">
        <v>187</v>
      </c>
      <c r="H92" s="138">
        <v>4</v>
      </c>
      <c r="I92" s="138">
        <v>4</v>
      </c>
      <c r="J92" s="138">
        <v>0</v>
      </c>
      <c r="K92" s="137">
        <v>52</v>
      </c>
      <c r="L92" s="137">
        <v>52</v>
      </c>
      <c r="M92" s="137">
        <v>0</v>
      </c>
      <c r="N92" s="137">
        <v>0</v>
      </c>
      <c r="O92" s="140">
        <v>0</v>
      </c>
      <c r="P92" s="140">
        <v>0</v>
      </c>
      <c r="Q92" s="137">
        <v>6</v>
      </c>
      <c r="R92" s="139" t="s">
        <v>503</v>
      </c>
      <c r="S92" s="139" t="s">
        <v>20</v>
      </c>
      <c r="T92" s="136" t="s">
        <v>160</v>
      </c>
      <c r="U92" s="71" t="s">
        <v>258</v>
      </c>
      <c r="V92" s="149"/>
    </row>
    <row r="93" spans="1:22" s="48" customFormat="1" ht="21.95" customHeight="1" x14ac:dyDescent="0.25">
      <c r="A93" s="68" t="s">
        <v>500</v>
      </c>
      <c r="B93" s="146">
        <v>6</v>
      </c>
      <c r="C93" s="51" t="s">
        <v>481</v>
      </c>
      <c r="D93" s="51" t="s">
        <v>305</v>
      </c>
      <c r="E93" s="51" t="s">
        <v>306</v>
      </c>
      <c r="F93" s="51" t="s">
        <v>109</v>
      </c>
      <c r="G93" s="61" t="s">
        <v>176</v>
      </c>
      <c r="H93" s="138">
        <v>2</v>
      </c>
      <c r="I93" s="138">
        <v>0</v>
      </c>
      <c r="J93" s="138">
        <v>0</v>
      </c>
      <c r="K93" s="137">
        <v>26</v>
      </c>
      <c r="L93" s="137">
        <v>0</v>
      </c>
      <c r="M93" s="137">
        <v>0</v>
      </c>
      <c r="N93" s="137">
        <v>0</v>
      </c>
      <c r="O93" s="140">
        <v>0</v>
      </c>
      <c r="P93" s="140">
        <v>0</v>
      </c>
      <c r="Q93" s="137">
        <v>3</v>
      </c>
      <c r="R93" s="139" t="s">
        <v>16</v>
      </c>
      <c r="S93" s="139" t="s">
        <v>20</v>
      </c>
      <c r="T93" s="136" t="s">
        <v>160</v>
      </c>
      <c r="U93" s="71"/>
      <c r="V93" s="149"/>
    </row>
    <row r="94" spans="1:22" s="49" customFormat="1" ht="21.95" customHeight="1" x14ac:dyDescent="0.25">
      <c r="A94" s="68" t="s">
        <v>500</v>
      </c>
      <c r="B94" s="121">
        <v>7</v>
      </c>
      <c r="C94" s="51" t="s">
        <v>482</v>
      </c>
      <c r="D94" s="51" t="s">
        <v>186</v>
      </c>
      <c r="E94" s="51" t="s">
        <v>483</v>
      </c>
      <c r="F94" s="51" t="s">
        <v>73</v>
      </c>
      <c r="G94" s="61" t="s">
        <v>158</v>
      </c>
      <c r="H94" s="122">
        <v>0</v>
      </c>
      <c r="I94" s="122">
        <v>1</v>
      </c>
      <c r="J94" s="122">
        <v>0</v>
      </c>
      <c r="K94" s="120">
        <v>0</v>
      </c>
      <c r="L94" s="120">
        <v>13</v>
      </c>
      <c r="M94" s="120">
        <v>0</v>
      </c>
      <c r="N94" s="120">
        <v>0</v>
      </c>
      <c r="O94" s="123">
        <v>0</v>
      </c>
      <c r="P94" s="123">
        <v>0</v>
      </c>
      <c r="Q94" s="120">
        <v>3</v>
      </c>
      <c r="R94" s="139" t="s">
        <v>503</v>
      </c>
      <c r="S94" s="139" t="s">
        <v>20</v>
      </c>
      <c r="T94" s="128" t="s">
        <v>160</v>
      </c>
      <c r="U94" s="71" t="s">
        <v>314</v>
      </c>
      <c r="V94" s="61"/>
    </row>
    <row r="95" spans="1:22" s="49" customFormat="1" x14ac:dyDescent="0.25">
      <c r="A95" s="162" t="s">
        <v>18</v>
      </c>
      <c r="B95" s="162"/>
      <c r="C95" s="162"/>
      <c r="D95" s="162"/>
      <c r="E95" s="162"/>
      <c r="F95" s="162"/>
      <c r="G95" s="162"/>
      <c r="H95" s="44">
        <f t="shared" ref="H95:Q95" si="16">SUM(H81:H94)</f>
        <v>22</v>
      </c>
      <c r="I95" s="44">
        <f t="shared" si="16"/>
        <v>21</v>
      </c>
      <c r="J95" s="44">
        <f t="shared" si="16"/>
        <v>0</v>
      </c>
      <c r="K95" s="44">
        <f t="shared" si="16"/>
        <v>299</v>
      </c>
      <c r="L95" s="44">
        <f t="shared" si="16"/>
        <v>286</v>
      </c>
      <c r="M95" s="44">
        <f t="shared" si="16"/>
        <v>0</v>
      </c>
      <c r="N95" s="44">
        <f t="shared" si="16"/>
        <v>120</v>
      </c>
      <c r="O95" s="44">
        <f t="shared" si="16"/>
        <v>20</v>
      </c>
      <c r="P95" s="44">
        <f t="shared" si="16"/>
        <v>0</v>
      </c>
      <c r="Q95" s="44">
        <f t="shared" si="16"/>
        <v>45</v>
      </c>
      <c r="R95" s="44"/>
      <c r="S95" s="44"/>
      <c r="T95" s="133"/>
      <c r="U95" s="134"/>
      <c r="V95" s="134"/>
    </row>
    <row r="96" spans="1:22" s="49" customFormat="1" x14ac:dyDescent="0.25">
      <c r="A96" s="176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8"/>
    </row>
    <row r="97" spans="1:22" s="49" customFormat="1" x14ac:dyDescent="0.25">
      <c r="A97" s="179" t="s">
        <v>119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</row>
    <row r="98" spans="1:22" s="49" customFormat="1" x14ac:dyDescent="0.25">
      <c r="A98" s="180" t="s">
        <v>120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</row>
    <row r="99" spans="1:22" s="43" customFormat="1" ht="21.95" customHeight="1" x14ac:dyDescent="0.25">
      <c r="A99" s="68" t="s">
        <v>501</v>
      </c>
      <c r="B99" s="73">
        <v>5</v>
      </c>
      <c r="C99" s="68" t="s">
        <v>426</v>
      </c>
      <c r="D99" s="68" t="s">
        <v>302</v>
      </c>
      <c r="E99" s="68" t="s">
        <v>427</v>
      </c>
      <c r="F99" s="68" t="s">
        <v>122</v>
      </c>
      <c r="G99" s="58" t="s">
        <v>190</v>
      </c>
      <c r="H99" s="59">
        <v>1</v>
      </c>
      <c r="I99" s="59">
        <v>1</v>
      </c>
      <c r="J99" s="59">
        <v>0</v>
      </c>
      <c r="K99" s="69">
        <v>13</v>
      </c>
      <c r="L99" s="69">
        <v>13</v>
      </c>
      <c r="M99" s="57">
        <v>0</v>
      </c>
      <c r="N99" s="59">
        <v>0</v>
      </c>
      <c r="O99" s="57">
        <v>0</v>
      </c>
      <c r="P99" s="57">
        <v>0</v>
      </c>
      <c r="Q99" s="69">
        <v>2</v>
      </c>
      <c r="R99" s="139" t="s">
        <v>16</v>
      </c>
      <c r="S99" s="139" t="s">
        <v>20</v>
      </c>
      <c r="T99" s="60" t="s">
        <v>160</v>
      </c>
      <c r="U99" s="68"/>
      <c r="V99" s="56"/>
    </row>
    <row r="100" spans="1:22" s="43" customFormat="1" ht="21.95" customHeight="1" x14ac:dyDescent="0.25">
      <c r="A100" s="68" t="s">
        <v>501</v>
      </c>
      <c r="B100" s="73">
        <v>5</v>
      </c>
      <c r="C100" s="68" t="s">
        <v>436</v>
      </c>
      <c r="D100" s="68" t="s">
        <v>125</v>
      </c>
      <c r="E100" s="68" t="s">
        <v>126</v>
      </c>
      <c r="F100" s="68" t="s">
        <v>127</v>
      </c>
      <c r="G100" s="58" t="s">
        <v>193</v>
      </c>
      <c r="H100" s="59">
        <v>3</v>
      </c>
      <c r="I100" s="59">
        <v>1</v>
      </c>
      <c r="J100" s="59">
        <v>0</v>
      </c>
      <c r="K100" s="69">
        <v>39</v>
      </c>
      <c r="L100" s="69">
        <v>13</v>
      </c>
      <c r="M100" s="57">
        <v>0</v>
      </c>
      <c r="N100" s="59">
        <v>0</v>
      </c>
      <c r="O100" s="57">
        <v>0</v>
      </c>
      <c r="P100" s="57">
        <v>0</v>
      </c>
      <c r="Q100" s="69">
        <v>3</v>
      </c>
      <c r="R100" s="139" t="s">
        <v>16</v>
      </c>
      <c r="S100" s="139" t="s">
        <v>20</v>
      </c>
      <c r="T100" s="60" t="s">
        <v>160</v>
      </c>
      <c r="U100" s="68"/>
      <c r="V100" s="56"/>
    </row>
    <row r="101" spans="1:22" s="43" customFormat="1" ht="21.95" customHeight="1" x14ac:dyDescent="0.25">
      <c r="A101" s="68" t="s">
        <v>501</v>
      </c>
      <c r="B101" s="73">
        <v>5</v>
      </c>
      <c r="C101" s="68" t="s">
        <v>439</v>
      </c>
      <c r="D101" s="68" t="s">
        <v>440</v>
      </c>
      <c r="E101" s="68" t="s">
        <v>441</v>
      </c>
      <c r="F101" s="68" t="s">
        <v>130</v>
      </c>
      <c r="G101" s="58" t="s">
        <v>194</v>
      </c>
      <c r="H101" s="59">
        <v>2</v>
      </c>
      <c r="I101" s="59">
        <v>2</v>
      </c>
      <c r="J101" s="59">
        <v>0</v>
      </c>
      <c r="K101" s="69">
        <v>26</v>
      </c>
      <c r="L101" s="69">
        <v>26</v>
      </c>
      <c r="M101" s="57">
        <v>0</v>
      </c>
      <c r="N101" s="59">
        <v>0</v>
      </c>
      <c r="O101" s="57">
        <v>0</v>
      </c>
      <c r="P101" s="57">
        <v>0</v>
      </c>
      <c r="Q101" s="69">
        <v>6</v>
      </c>
      <c r="R101" s="139" t="s">
        <v>503</v>
      </c>
      <c r="S101" s="139" t="s">
        <v>339</v>
      </c>
      <c r="T101" s="60" t="s">
        <v>160</v>
      </c>
      <c r="U101" s="68"/>
      <c r="V101" s="56"/>
    </row>
    <row r="102" spans="1:22" s="52" customFormat="1" ht="21.95" customHeight="1" x14ac:dyDescent="0.25">
      <c r="A102" s="68" t="s">
        <v>501</v>
      </c>
      <c r="B102" s="137">
        <v>5</v>
      </c>
      <c r="C102" s="66" t="s">
        <v>498</v>
      </c>
      <c r="D102" s="66" t="s">
        <v>231</v>
      </c>
      <c r="E102" s="66" t="s">
        <v>198</v>
      </c>
      <c r="F102" s="66" t="s">
        <v>91</v>
      </c>
      <c r="G102" s="41" t="s">
        <v>163</v>
      </c>
      <c r="H102" s="138">
        <v>2</v>
      </c>
      <c r="I102" s="138">
        <v>2</v>
      </c>
      <c r="J102" s="138">
        <v>0</v>
      </c>
      <c r="K102" s="137">
        <v>26</v>
      </c>
      <c r="L102" s="137">
        <v>26</v>
      </c>
      <c r="M102" s="137">
        <v>0</v>
      </c>
      <c r="N102" s="118">
        <v>0</v>
      </c>
      <c r="O102" s="140">
        <v>0</v>
      </c>
      <c r="P102" s="140">
        <v>0</v>
      </c>
      <c r="Q102" s="137">
        <v>6</v>
      </c>
      <c r="R102" s="140" t="s">
        <v>503</v>
      </c>
      <c r="S102" s="140" t="s">
        <v>339</v>
      </c>
      <c r="T102" s="136" t="s">
        <v>160</v>
      </c>
      <c r="U102" s="138"/>
      <c r="V102" s="140"/>
    </row>
    <row r="103" spans="1:22" s="43" customFormat="1" ht="21.95" customHeight="1" x14ac:dyDescent="0.25">
      <c r="A103" s="68" t="s">
        <v>501</v>
      </c>
      <c r="B103" s="73">
        <v>5</v>
      </c>
      <c r="C103" s="68" t="s">
        <v>445</v>
      </c>
      <c r="D103" s="68" t="s">
        <v>301</v>
      </c>
      <c r="E103" s="68" t="s">
        <v>313</v>
      </c>
      <c r="F103" s="68" t="s">
        <v>249</v>
      </c>
      <c r="G103" s="58" t="s">
        <v>192</v>
      </c>
      <c r="H103" s="59">
        <v>1</v>
      </c>
      <c r="I103" s="59">
        <v>1</v>
      </c>
      <c r="J103" s="59">
        <v>0</v>
      </c>
      <c r="K103" s="69">
        <v>13</v>
      </c>
      <c r="L103" s="69">
        <v>13</v>
      </c>
      <c r="M103" s="57">
        <v>0</v>
      </c>
      <c r="N103" s="59">
        <v>0</v>
      </c>
      <c r="O103" s="57">
        <v>0</v>
      </c>
      <c r="P103" s="57">
        <v>0</v>
      </c>
      <c r="Q103" s="69">
        <v>2</v>
      </c>
      <c r="R103" s="139" t="s">
        <v>16</v>
      </c>
      <c r="S103" s="139" t="s">
        <v>20</v>
      </c>
      <c r="T103" s="60" t="s">
        <v>160</v>
      </c>
      <c r="U103" s="68"/>
      <c r="V103" s="56"/>
    </row>
    <row r="104" spans="1:22" s="43" customFormat="1" ht="21.95" customHeight="1" x14ac:dyDescent="0.25">
      <c r="A104" s="68" t="s">
        <v>501</v>
      </c>
      <c r="B104" s="73">
        <v>5</v>
      </c>
      <c r="C104" s="68" t="s">
        <v>446</v>
      </c>
      <c r="D104" s="68" t="s">
        <v>196</v>
      </c>
      <c r="E104" s="68" t="s">
        <v>351</v>
      </c>
      <c r="F104" s="68" t="s">
        <v>414</v>
      </c>
      <c r="G104" s="58" t="s">
        <v>163</v>
      </c>
      <c r="H104" s="59">
        <v>2</v>
      </c>
      <c r="I104" s="59">
        <v>3</v>
      </c>
      <c r="J104" s="59">
        <v>0</v>
      </c>
      <c r="K104" s="69">
        <v>26</v>
      </c>
      <c r="L104" s="69">
        <v>39</v>
      </c>
      <c r="M104" s="57">
        <v>0</v>
      </c>
      <c r="N104" s="59">
        <v>30</v>
      </c>
      <c r="O104" s="57">
        <v>5</v>
      </c>
      <c r="P104" s="57">
        <v>5</v>
      </c>
      <c r="Q104" s="69">
        <v>4</v>
      </c>
      <c r="R104" s="147" t="s">
        <v>16</v>
      </c>
      <c r="S104" s="147" t="s">
        <v>20</v>
      </c>
      <c r="T104" s="60" t="s">
        <v>160</v>
      </c>
      <c r="U104" s="68" t="s">
        <v>262</v>
      </c>
      <c r="V104" s="56" t="s">
        <v>333</v>
      </c>
    </row>
    <row r="105" spans="1:22" s="43" customFormat="1" ht="21.95" customHeight="1" x14ac:dyDescent="0.25">
      <c r="A105" s="68" t="s">
        <v>501</v>
      </c>
      <c r="B105" s="73">
        <v>5</v>
      </c>
      <c r="C105" s="68" t="s">
        <v>447</v>
      </c>
      <c r="D105" s="68" t="s">
        <v>195</v>
      </c>
      <c r="E105" s="68" t="s">
        <v>230</v>
      </c>
      <c r="F105" s="68" t="s">
        <v>121</v>
      </c>
      <c r="G105" s="58" t="s">
        <v>189</v>
      </c>
      <c r="H105" s="59">
        <v>2</v>
      </c>
      <c r="I105" s="59">
        <v>2</v>
      </c>
      <c r="J105" s="59">
        <v>0</v>
      </c>
      <c r="K105" s="69">
        <v>26</v>
      </c>
      <c r="L105" s="69">
        <v>26</v>
      </c>
      <c r="M105" s="57">
        <v>0</v>
      </c>
      <c r="N105" s="59">
        <v>30</v>
      </c>
      <c r="O105" s="57">
        <v>5</v>
      </c>
      <c r="P105" s="57">
        <v>0</v>
      </c>
      <c r="Q105" s="69">
        <v>3</v>
      </c>
      <c r="R105" s="139" t="s">
        <v>16</v>
      </c>
      <c r="S105" s="139" t="s">
        <v>20</v>
      </c>
      <c r="T105" s="60" t="s">
        <v>160</v>
      </c>
      <c r="U105" s="68"/>
      <c r="V105" s="56" t="s">
        <v>333</v>
      </c>
    </row>
    <row r="106" spans="1:22" s="43" customFormat="1" ht="21.95" customHeight="1" x14ac:dyDescent="0.25">
      <c r="A106" s="68" t="s">
        <v>501</v>
      </c>
      <c r="B106" s="73">
        <v>5</v>
      </c>
      <c r="C106" s="68" t="s">
        <v>452</v>
      </c>
      <c r="D106" s="68" t="s">
        <v>123</v>
      </c>
      <c r="E106" s="68" t="s">
        <v>453</v>
      </c>
      <c r="F106" s="68" t="s">
        <v>124</v>
      </c>
      <c r="G106" s="58" t="s">
        <v>191</v>
      </c>
      <c r="H106" s="59">
        <v>1</v>
      </c>
      <c r="I106" s="59">
        <v>1</v>
      </c>
      <c r="J106" s="59">
        <v>0</v>
      </c>
      <c r="K106" s="69">
        <v>13</v>
      </c>
      <c r="L106" s="69">
        <v>13</v>
      </c>
      <c r="M106" s="57">
        <v>0</v>
      </c>
      <c r="N106" s="59">
        <v>0</v>
      </c>
      <c r="O106" s="57">
        <v>0</v>
      </c>
      <c r="P106" s="57">
        <v>0</v>
      </c>
      <c r="Q106" s="69">
        <v>2</v>
      </c>
      <c r="R106" s="139" t="s">
        <v>503</v>
      </c>
      <c r="S106" s="139" t="s">
        <v>20</v>
      </c>
      <c r="T106" s="60" t="s">
        <v>160</v>
      </c>
      <c r="U106" s="68"/>
      <c r="V106" s="56"/>
    </row>
    <row r="107" spans="1:22" s="48" customFormat="1" ht="21.95" customHeight="1" x14ac:dyDescent="0.25">
      <c r="A107" s="68" t="s">
        <v>501</v>
      </c>
      <c r="B107" s="146">
        <v>6</v>
      </c>
      <c r="C107" s="51" t="s">
        <v>460</v>
      </c>
      <c r="D107" s="51" t="s">
        <v>303</v>
      </c>
      <c r="E107" s="51" t="s">
        <v>461</v>
      </c>
      <c r="F107" s="51" t="s">
        <v>93</v>
      </c>
      <c r="G107" s="61" t="s">
        <v>165</v>
      </c>
      <c r="H107" s="138">
        <v>1</v>
      </c>
      <c r="I107" s="138">
        <v>1</v>
      </c>
      <c r="J107" s="138">
        <v>0</v>
      </c>
      <c r="K107" s="137">
        <v>13</v>
      </c>
      <c r="L107" s="137">
        <v>13</v>
      </c>
      <c r="M107" s="137">
        <v>0</v>
      </c>
      <c r="N107" s="137">
        <v>0</v>
      </c>
      <c r="O107" s="140">
        <v>0</v>
      </c>
      <c r="P107" s="140">
        <v>0</v>
      </c>
      <c r="Q107" s="137">
        <v>2</v>
      </c>
      <c r="R107" s="139" t="s">
        <v>503</v>
      </c>
      <c r="S107" s="139" t="s">
        <v>20</v>
      </c>
      <c r="T107" s="136" t="s">
        <v>160</v>
      </c>
      <c r="U107" s="71" t="s">
        <v>304</v>
      </c>
      <c r="V107" s="149"/>
    </row>
    <row r="108" spans="1:22" s="48" customFormat="1" ht="21.95" customHeight="1" x14ac:dyDescent="0.25">
      <c r="A108" s="68" t="s">
        <v>501</v>
      </c>
      <c r="B108" s="146">
        <v>6</v>
      </c>
      <c r="C108" s="51" t="s">
        <v>469</v>
      </c>
      <c r="D108" s="51" t="s">
        <v>470</v>
      </c>
      <c r="E108" s="51" t="s">
        <v>471</v>
      </c>
      <c r="F108" s="51" t="s">
        <v>130</v>
      </c>
      <c r="G108" s="61" t="s">
        <v>194</v>
      </c>
      <c r="H108" s="138">
        <v>4</v>
      </c>
      <c r="I108" s="138">
        <v>4</v>
      </c>
      <c r="J108" s="138">
        <v>0</v>
      </c>
      <c r="K108" s="137">
        <v>52</v>
      </c>
      <c r="L108" s="137">
        <v>52</v>
      </c>
      <c r="M108" s="137">
        <v>0</v>
      </c>
      <c r="N108" s="137">
        <v>0</v>
      </c>
      <c r="O108" s="140">
        <v>0</v>
      </c>
      <c r="P108" s="140">
        <v>0</v>
      </c>
      <c r="Q108" s="137">
        <v>6</v>
      </c>
      <c r="R108" s="139" t="s">
        <v>503</v>
      </c>
      <c r="S108" s="139" t="s">
        <v>339</v>
      </c>
      <c r="T108" s="136" t="s">
        <v>160</v>
      </c>
      <c r="U108" s="71" t="s">
        <v>265</v>
      </c>
      <c r="V108" s="149"/>
    </row>
    <row r="109" spans="1:22" s="48" customFormat="1" ht="21.95" customHeight="1" x14ac:dyDescent="0.25">
      <c r="A109" s="68" t="s">
        <v>501</v>
      </c>
      <c r="B109" s="146">
        <v>6</v>
      </c>
      <c r="C109" s="51" t="s">
        <v>472</v>
      </c>
      <c r="D109" s="51" t="s">
        <v>473</v>
      </c>
      <c r="E109" s="51" t="s">
        <v>474</v>
      </c>
      <c r="F109" s="51" t="s">
        <v>127</v>
      </c>
      <c r="G109" s="61" t="s">
        <v>193</v>
      </c>
      <c r="H109" s="138">
        <v>4</v>
      </c>
      <c r="I109" s="138">
        <v>4</v>
      </c>
      <c r="J109" s="138">
        <v>0</v>
      </c>
      <c r="K109" s="137">
        <v>52</v>
      </c>
      <c r="L109" s="137">
        <v>52</v>
      </c>
      <c r="M109" s="137">
        <v>0</v>
      </c>
      <c r="N109" s="137">
        <v>0</v>
      </c>
      <c r="O109" s="140">
        <v>0</v>
      </c>
      <c r="P109" s="140">
        <v>0</v>
      </c>
      <c r="Q109" s="137">
        <v>6</v>
      </c>
      <c r="R109" s="139" t="s">
        <v>503</v>
      </c>
      <c r="S109" s="139" t="s">
        <v>339</v>
      </c>
      <c r="T109" s="136" t="s">
        <v>160</v>
      </c>
      <c r="U109" s="71" t="s">
        <v>266</v>
      </c>
      <c r="V109" s="149"/>
    </row>
    <row r="110" spans="1:22" s="48" customFormat="1" ht="21.95" customHeight="1" x14ac:dyDescent="0.25">
      <c r="A110" s="68" t="s">
        <v>501</v>
      </c>
      <c r="B110" s="146">
        <v>6</v>
      </c>
      <c r="C110" s="51" t="s">
        <v>477</v>
      </c>
      <c r="D110" s="51" t="s">
        <v>128</v>
      </c>
      <c r="E110" s="51" t="s">
        <v>129</v>
      </c>
      <c r="F110" s="51" t="s">
        <v>130</v>
      </c>
      <c r="G110" s="61" t="s">
        <v>194</v>
      </c>
      <c r="H110" s="138">
        <v>2</v>
      </c>
      <c r="I110" s="138">
        <v>2</v>
      </c>
      <c r="J110" s="138">
        <v>0</v>
      </c>
      <c r="K110" s="137">
        <v>26</v>
      </c>
      <c r="L110" s="137">
        <v>26</v>
      </c>
      <c r="M110" s="137">
        <v>0</v>
      </c>
      <c r="N110" s="137">
        <v>0</v>
      </c>
      <c r="O110" s="140">
        <v>0</v>
      </c>
      <c r="P110" s="140">
        <v>0</v>
      </c>
      <c r="Q110" s="137">
        <v>5</v>
      </c>
      <c r="R110" s="70" t="s">
        <v>16</v>
      </c>
      <c r="S110" s="70" t="s">
        <v>20</v>
      </c>
      <c r="T110" s="136" t="s">
        <v>160</v>
      </c>
      <c r="U110" s="71"/>
      <c r="V110" s="149"/>
    </row>
    <row r="111" spans="1:22" s="48" customFormat="1" ht="21.95" customHeight="1" x14ac:dyDescent="0.25">
      <c r="A111" s="68" t="s">
        <v>501</v>
      </c>
      <c r="B111" s="146">
        <v>6</v>
      </c>
      <c r="C111" s="51" t="s">
        <v>478</v>
      </c>
      <c r="D111" s="51" t="s">
        <v>197</v>
      </c>
      <c r="E111" s="51" t="s">
        <v>131</v>
      </c>
      <c r="F111" s="51" t="s">
        <v>127</v>
      </c>
      <c r="G111" s="61" t="s">
        <v>193</v>
      </c>
      <c r="H111" s="138">
        <v>2</v>
      </c>
      <c r="I111" s="138">
        <v>1</v>
      </c>
      <c r="J111" s="138">
        <v>0</v>
      </c>
      <c r="K111" s="137">
        <v>26</v>
      </c>
      <c r="L111" s="137">
        <v>13</v>
      </c>
      <c r="M111" s="137">
        <v>0</v>
      </c>
      <c r="N111" s="137">
        <v>30</v>
      </c>
      <c r="O111" s="140">
        <v>5</v>
      </c>
      <c r="P111" s="140">
        <v>0</v>
      </c>
      <c r="Q111" s="137">
        <v>3</v>
      </c>
      <c r="R111" s="70" t="s">
        <v>16</v>
      </c>
      <c r="S111" s="70" t="s">
        <v>20</v>
      </c>
      <c r="T111" s="136" t="s">
        <v>160</v>
      </c>
      <c r="U111" s="71" t="s">
        <v>263</v>
      </c>
      <c r="V111" s="149" t="s">
        <v>333</v>
      </c>
    </row>
    <row r="112" spans="1:22" s="48" customFormat="1" ht="21.95" customHeight="1" x14ac:dyDescent="0.25">
      <c r="A112" s="68" t="s">
        <v>501</v>
      </c>
      <c r="B112" s="146">
        <v>6</v>
      </c>
      <c r="C112" s="51" t="s">
        <v>479</v>
      </c>
      <c r="D112" s="51" t="s">
        <v>206</v>
      </c>
      <c r="E112" s="51" t="s">
        <v>480</v>
      </c>
      <c r="F112" s="51" t="s">
        <v>121</v>
      </c>
      <c r="G112" s="61" t="s">
        <v>189</v>
      </c>
      <c r="H112" s="138">
        <v>2</v>
      </c>
      <c r="I112" s="138">
        <v>2</v>
      </c>
      <c r="J112" s="138">
        <v>0</v>
      </c>
      <c r="K112" s="137">
        <v>26</v>
      </c>
      <c r="L112" s="137">
        <v>26</v>
      </c>
      <c r="M112" s="137">
        <v>0</v>
      </c>
      <c r="N112" s="137">
        <v>30</v>
      </c>
      <c r="O112" s="140">
        <v>5</v>
      </c>
      <c r="P112" s="140">
        <v>0</v>
      </c>
      <c r="Q112" s="137">
        <v>4</v>
      </c>
      <c r="R112" s="70" t="s">
        <v>16</v>
      </c>
      <c r="S112" s="70" t="s">
        <v>20</v>
      </c>
      <c r="T112" s="136" t="s">
        <v>160</v>
      </c>
      <c r="U112" s="71" t="s">
        <v>264</v>
      </c>
      <c r="V112" s="149" t="s">
        <v>333</v>
      </c>
    </row>
    <row r="113" spans="1:22" s="49" customFormat="1" ht="21.95" customHeight="1" x14ac:dyDescent="0.25">
      <c r="A113" s="68" t="s">
        <v>501</v>
      </c>
      <c r="B113" s="73">
        <v>7</v>
      </c>
      <c r="C113" s="74" t="s">
        <v>484</v>
      </c>
      <c r="D113" s="74" t="s">
        <v>485</v>
      </c>
      <c r="E113" s="74" t="s">
        <v>486</v>
      </c>
      <c r="F113" s="74" t="s">
        <v>103</v>
      </c>
      <c r="G113" s="41" t="s">
        <v>171</v>
      </c>
      <c r="H113" s="59">
        <v>0</v>
      </c>
      <c r="I113" s="59">
        <v>1</v>
      </c>
      <c r="J113" s="59">
        <v>0</v>
      </c>
      <c r="K113" s="120">
        <v>0</v>
      </c>
      <c r="L113" s="120">
        <v>13</v>
      </c>
      <c r="M113" s="69">
        <v>0</v>
      </c>
      <c r="N113" s="69">
        <v>0</v>
      </c>
      <c r="O113" s="60">
        <v>0</v>
      </c>
      <c r="P113" s="60">
        <v>0</v>
      </c>
      <c r="Q113" s="69">
        <v>3</v>
      </c>
      <c r="R113" s="139" t="s">
        <v>503</v>
      </c>
      <c r="S113" s="70" t="s">
        <v>339</v>
      </c>
      <c r="T113" s="128" t="s">
        <v>160</v>
      </c>
      <c r="U113" s="86" t="s">
        <v>314</v>
      </c>
      <c r="V113" s="125"/>
    </row>
    <row r="114" spans="1:22" s="49" customFormat="1" ht="21.95" customHeight="1" x14ac:dyDescent="0.25">
      <c r="A114" s="68" t="s">
        <v>501</v>
      </c>
      <c r="B114" s="73">
        <v>7</v>
      </c>
      <c r="C114" s="74" t="s">
        <v>487</v>
      </c>
      <c r="D114" s="74" t="s">
        <v>488</v>
      </c>
      <c r="E114" s="74" t="s">
        <v>489</v>
      </c>
      <c r="F114" s="74" t="s">
        <v>414</v>
      </c>
      <c r="G114" s="41" t="s">
        <v>163</v>
      </c>
      <c r="H114" s="59">
        <v>0</v>
      </c>
      <c r="I114" s="59">
        <v>1</v>
      </c>
      <c r="J114" s="59">
        <v>0</v>
      </c>
      <c r="K114" s="120">
        <v>0</v>
      </c>
      <c r="L114" s="120">
        <v>13</v>
      </c>
      <c r="M114" s="69">
        <v>0</v>
      </c>
      <c r="N114" s="69">
        <v>0</v>
      </c>
      <c r="O114" s="60">
        <v>0</v>
      </c>
      <c r="P114" s="60">
        <v>0</v>
      </c>
      <c r="Q114" s="69">
        <v>3</v>
      </c>
      <c r="R114" s="139" t="s">
        <v>503</v>
      </c>
      <c r="S114" s="70" t="s">
        <v>339</v>
      </c>
      <c r="T114" s="128" t="s">
        <v>160</v>
      </c>
      <c r="U114" s="86" t="s">
        <v>314</v>
      </c>
      <c r="V114" s="125"/>
    </row>
    <row r="115" spans="1:22" s="43" customFormat="1" x14ac:dyDescent="0.25">
      <c r="A115" s="173" t="s">
        <v>18</v>
      </c>
      <c r="B115" s="174"/>
      <c r="C115" s="174"/>
      <c r="D115" s="174"/>
      <c r="E115" s="174"/>
      <c r="F115" s="174"/>
      <c r="G115" s="175"/>
      <c r="H115" s="88">
        <f>SUM(H99:H114)-H102-H109-H114</f>
        <v>23</v>
      </c>
      <c r="I115" s="88">
        <f t="shared" ref="I115:Q115" si="17">SUM(I99:I114)-I102-I109-I114</f>
        <v>22</v>
      </c>
      <c r="J115" s="88">
        <f t="shared" si="17"/>
        <v>0</v>
      </c>
      <c r="K115" s="88">
        <f t="shared" si="17"/>
        <v>299</v>
      </c>
      <c r="L115" s="88">
        <f t="shared" si="17"/>
        <v>286</v>
      </c>
      <c r="M115" s="88">
        <f t="shared" si="17"/>
        <v>0</v>
      </c>
      <c r="N115" s="88">
        <f t="shared" si="17"/>
        <v>120</v>
      </c>
      <c r="O115" s="88">
        <f t="shared" si="17"/>
        <v>20</v>
      </c>
      <c r="P115" s="88">
        <f t="shared" si="17"/>
        <v>5</v>
      </c>
      <c r="Q115" s="88">
        <f t="shared" si="17"/>
        <v>45</v>
      </c>
      <c r="R115" s="88"/>
      <c r="S115" s="88"/>
      <c r="T115" s="126"/>
      <c r="U115" s="126"/>
      <c r="V115" s="126"/>
    </row>
    <row r="116" spans="1:22" s="43" customFormat="1" x14ac:dyDescent="0.25">
      <c r="A116" s="181" t="s">
        <v>214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3"/>
    </row>
    <row r="117" spans="1:22" s="43" customFormat="1" x14ac:dyDescent="0.25">
      <c r="A117" s="162" t="s">
        <v>132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</row>
    <row r="118" spans="1:22" s="43" customFormat="1" x14ac:dyDescent="0.25">
      <c r="A118" s="172" t="s">
        <v>232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</row>
    <row r="119" spans="1:22" s="43" customFormat="1" ht="21.95" customHeight="1" x14ac:dyDescent="0.25">
      <c r="A119" s="68" t="s">
        <v>502</v>
      </c>
      <c r="B119" s="73">
        <v>5</v>
      </c>
      <c r="C119" s="68" t="s">
        <v>430</v>
      </c>
      <c r="D119" s="68" t="s">
        <v>295</v>
      </c>
      <c r="E119" s="68" t="s">
        <v>431</v>
      </c>
      <c r="F119" s="68" t="s">
        <v>97</v>
      </c>
      <c r="G119" s="58" t="s">
        <v>168</v>
      </c>
      <c r="H119" s="59">
        <v>2</v>
      </c>
      <c r="I119" s="59">
        <v>2</v>
      </c>
      <c r="J119" s="59">
        <v>0</v>
      </c>
      <c r="K119" s="69">
        <v>26</v>
      </c>
      <c r="L119" s="69">
        <v>26</v>
      </c>
      <c r="M119" s="57">
        <v>0</v>
      </c>
      <c r="N119" s="59">
        <v>0</v>
      </c>
      <c r="O119" s="57">
        <v>0</v>
      </c>
      <c r="P119" s="57">
        <v>0</v>
      </c>
      <c r="Q119" s="69">
        <v>3</v>
      </c>
      <c r="R119" s="139" t="s">
        <v>16</v>
      </c>
      <c r="S119" s="139" t="s">
        <v>20</v>
      </c>
      <c r="T119" s="60" t="s">
        <v>160</v>
      </c>
      <c r="U119" s="68" t="s">
        <v>296</v>
      </c>
      <c r="V119" s="56"/>
    </row>
    <row r="120" spans="1:22" s="43" customFormat="1" ht="21.95" customHeight="1" x14ac:dyDescent="0.25">
      <c r="A120" s="68" t="s">
        <v>502</v>
      </c>
      <c r="B120" s="73">
        <v>5</v>
      </c>
      <c r="C120" s="68" t="s">
        <v>432</v>
      </c>
      <c r="D120" s="68" t="s">
        <v>182</v>
      </c>
      <c r="E120" s="68" t="s">
        <v>211</v>
      </c>
      <c r="F120" s="68" t="s">
        <v>97</v>
      </c>
      <c r="G120" s="58" t="s">
        <v>168</v>
      </c>
      <c r="H120" s="59">
        <v>2</v>
      </c>
      <c r="I120" s="59">
        <v>1</v>
      </c>
      <c r="J120" s="59">
        <v>0</v>
      </c>
      <c r="K120" s="69">
        <v>26</v>
      </c>
      <c r="L120" s="69">
        <v>13</v>
      </c>
      <c r="M120" s="57">
        <v>0</v>
      </c>
      <c r="N120" s="59">
        <v>0</v>
      </c>
      <c r="O120" s="57">
        <v>0</v>
      </c>
      <c r="P120" s="57">
        <v>0</v>
      </c>
      <c r="Q120" s="69">
        <v>2</v>
      </c>
      <c r="R120" s="139" t="s">
        <v>16</v>
      </c>
      <c r="S120" s="139" t="s">
        <v>20</v>
      </c>
      <c r="T120" s="60" t="s">
        <v>160</v>
      </c>
      <c r="U120" s="68"/>
      <c r="V120" s="56"/>
    </row>
    <row r="121" spans="1:22" s="43" customFormat="1" ht="21.95" customHeight="1" x14ac:dyDescent="0.25">
      <c r="A121" s="68" t="s">
        <v>502</v>
      </c>
      <c r="B121" s="73">
        <v>5</v>
      </c>
      <c r="C121" s="68" t="s">
        <v>437</v>
      </c>
      <c r="D121" s="68" t="s">
        <v>181</v>
      </c>
      <c r="E121" s="68" t="s">
        <v>113</v>
      </c>
      <c r="F121" s="68" t="s">
        <v>78</v>
      </c>
      <c r="G121" s="58" t="s">
        <v>157</v>
      </c>
      <c r="H121" s="59">
        <v>0</v>
      </c>
      <c r="I121" s="59">
        <v>3</v>
      </c>
      <c r="J121" s="59">
        <v>0</v>
      </c>
      <c r="K121" s="69">
        <v>0</v>
      </c>
      <c r="L121" s="69">
        <v>39</v>
      </c>
      <c r="M121" s="57">
        <v>0</v>
      </c>
      <c r="N121" s="59">
        <v>0</v>
      </c>
      <c r="O121" s="57">
        <v>0</v>
      </c>
      <c r="P121" s="57">
        <v>0</v>
      </c>
      <c r="Q121" s="69">
        <v>3</v>
      </c>
      <c r="R121" s="139" t="s">
        <v>503</v>
      </c>
      <c r="S121" s="139" t="s">
        <v>20</v>
      </c>
      <c r="T121" s="60" t="s">
        <v>160</v>
      </c>
      <c r="U121" s="68"/>
      <c r="V121" s="56"/>
    </row>
    <row r="122" spans="1:22" s="43" customFormat="1" ht="36" x14ac:dyDescent="0.25">
      <c r="A122" s="68" t="s">
        <v>502</v>
      </c>
      <c r="B122" s="73">
        <v>5</v>
      </c>
      <c r="C122" s="68" t="s">
        <v>442</v>
      </c>
      <c r="D122" s="68" t="s">
        <v>202</v>
      </c>
      <c r="E122" s="68" t="s">
        <v>250</v>
      </c>
      <c r="F122" s="68" t="s">
        <v>443</v>
      </c>
      <c r="G122" s="58" t="s">
        <v>200</v>
      </c>
      <c r="H122" s="59">
        <v>2</v>
      </c>
      <c r="I122" s="59">
        <v>2</v>
      </c>
      <c r="J122" s="59">
        <v>0</v>
      </c>
      <c r="K122" s="69">
        <v>26</v>
      </c>
      <c r="L122" s="69">
        <v>26</v>
      </c>
      <c r="M122" s="57">
        <v>0</v>
      </c>
      <c r="N122" s="59">
        <v>0</v>
      </c>
      <c r="O122" s="57">
        <v>0</v>
      </c>
      <c r="P122" s="57">
        <v>0</v>
      </c>
      <c r="Q122" s="69">
        <v>6</v>
      </c>
      <c r="R122" s="139" t="s">
        <v>503</v>
      </c>
      <c r="S122" s="139" t="s">
        <v>20</v>
      </c>
      <c r="T122" s="60" t="s">
        <v>160</v>
      </c>
      <c r="U122" s="68"/>
      <c r="V122" s="56"/>
    </row>
    <row r="123" spans="1:22" s="43" customFormat="1" ht="21.95" customHeight="1" x14ac:dyDescent="0.25">
      <c r="A123" s="68" t="s">
        <v>502</v>
      </c>
      <c r="B123" s="73">
        <v>5</v>
      </c>
      <c r="C123" s="68" t="s">
        <v>444</v>
      </c>
      <c r="D123" s="68" t="s">
        <v>135</v>
      </c>
      <c r="E123" s="68" t="s">
        <v>241</v>
      </c>
      <c r="F123" s="68" t="s">
        <v>136</v>
      </c>
      <c r="G123" s="58" t="s">
        <v>201</v>
      </c>
      <c r="H123" s="59">
        <v>2</v>
      </c>
      <c r="I123" s="59">
        <v>0</v>
      </c>
      <c r="J123" s="59">
        <v>0</v>
      </c>
      <c r="K123" s="69">
        <v>26</v>
      </c>
      <c r="L123" s="69">
        <v>0</v>
      </c>
      <c r="M123" s="57">
        <v>0</v>
      </c>
      <c r="N123" s="59">
        <v>0</v>
      </c>
      <c r="O123" s="57">
        <v>0</v>
      </c>
      <c r="P123" s="57">
        <v>0</v>
      </c>
      <c r="Q123" s="69">
        <v>2</v>
      </c>
      <c r="R123" s="139" t="s">
        <v>16</v>
      </c>
      <c r="S123" s="139" t="s">
        <v>20</v>
      </c>
      <c r="T123" s="60" t="s">
        <v>160</v>
      </c>
      <c r="U123" s="68"/>
      <c r="V123" s="56"/>
    </row>
    <row r="124" spans="1:22" s="43" customFormat="1" ht="21.95" customHeight="1" x14ac:dyDescent="0.25">
      <c r="A124" s="68" t="s">
        <v>502</v>
      </c>
      <c r="B124" s="73">
        <v>5</v>
      </c>
      <c r="C124" s="68" t="s">
        <v>448</v>
      </c>
      <c r="D124" s="68" t="s">
        <v>134</v>
      </c>
      <c r="E124" s="68" t="s">
        <v>449</v>
      </c>
      <c r="F124" s="68" t="s">
        <v>109</v>
      </c>
      <c r="G124" s="58" t="s">
        <v>176</v>
      </c>
      <c r="H124" s="59">
        <v>2</v>
      </c>
      <c r="I124" s="59">
        <v>0</v>
      </c>
      <c r="J124" s="59">
        <v>0</v>
      </c>
      <c r="K124" s="69">
        <v>26</v>
      </c>
      <c r="L124" s="69">
        <v>0</v>
      </c>
      <c r="M124" s="57">
        <v>0</v>
      </c>
      <c r="N124" s="59">
        <v>0</v>
      </c>
      <c r="O124" s="57">
        <v>0</v>
      </c>
      <c r="P124" s="57">
        <v>0</v>
      </c>
      <c r="Q124" s="69">
        <v>2</v>
      </c>
      <c r="R124" s="139" t="s">
        <v>16</v>
      </c>
      <c r="S124" s="139" t="s">
        <v>20</v>
      </c>
      <c r="T124" s="60" t="s">
        <v>160</v>
      </c>
      <c r="U124" s="68"/>
      <c r="V124" s="56"/>
    </row>
    <row r="125" spans="1:22" s="43" customFormat="1" ht="21.95" customHeight="1" x14ac:dyDescent="0.25">
      <c r="A125" s="68" t="s">
        <v>502</v>
      </c>
      <c r="B125" s="73">
        <v>5</v>
      </c>
      <c r="C125" s="68" t="s">
        <v>450</v>
      </c>
      <c r="D125" s="68" t="s">
        <v>133</v>
      </c>
      <c r="E125" s="68" t="s">
        <v>451</v>
      </c>
      <c r="F125" s="68" t="s">
        <v>274</v>
      </c>
      <c r="G125" s="58" t="s">
        <v>199</v>
      </c>
      <c r="H125" s="59">
        <v>2</v>
      </c>
      <c r="I125" s="59">
        <v>3</v>
      </c>
      <c r="J125" s="59">
        <v>0</v>
      </c>
      <c r="K125" s="69">
        <v>26</v>
      </c>
      <c r="L125" s="69">
        <v>39</v>
      </c>
      <c r="M125" s="57">
        <v>0</v>
      </c>
      <c r="N125" s="59">
        <v>60</v>
      </c>
      <c r="O125" s="57">
        <v>10</v>
      </c>
      <c r="P125" s="57">
        <v>0</v>
      </c>
      <c r="Q125" s="69">
        <v>4</v>
      </c>
      <c r="R125" s="139" t="s">
        <v>16</v>
      </c>
      <c r="S125" s="139" t="s">
        <v>20</v>
      </c>
      <c r="T125" s="60" t="s">
        <v>160</v>
      </c>
      <c r="U125" s="68"/>
      <c r="V125" s="56"/>
    </row>
    <row r="126" spans="1:22" s="48" customFormat="1" ht="21.95" customHeight="1" x14ac:dyDescent="0.25">
      <c r="A126" s="68" t="s">
        <v>502</v>
      </c>
      <c r="B126" s="146">
        <v>6</v>
      </c>
      <c r="C126" s="51" t="s">
        <v>462</v>
      </c>
      <c r="D126" s="51" t="s">
        <v>184</v>
      </c>
      <c r="E126" s="51" t="s">
        <v>212</v>
      </c>
      <c r="F126" s="51" t="s">
        <v>97</v>
      </c>
      <c r="G126" s="61" t="s">
        <v>168</v>
      </c>
      <c r="H126" s="138">
        <v>1</v>
      </c>
      <c r="I126" s="138">
        <v>1</v>
      </c>
      <c r="J126" s="138">
        <v>0</v>
      </c>
      <c r="K126" s="137">
        <v>13</v>
      </c>
      <c r="L126" s="137">
        <v>13</v>
      </c>
      <c r="M126" s="137">
        <v>0</v>
      </c>
      <c r="N126" s="137">
        <v>0</v>
      </c>
      <c r="O126" s="140">
        <v>0</v>
      </c>
      <c r="P126" s="140">
        <v>0</v>
      </c>
      <c r="Q126" s="137">
        <v>2</v>
      </c>
      <c r="R126" s="70" t="s">
        <v>16</v>
      </c>
      <c r="S126" s="70" t="s">
        <v>20</v>
      </c>
      <c r="T126" s="136" t="s">
        <v>160</v>
      </c>
      <c r="U126" s="71" t="s">
        <v>253</v>
      </c>
      <c r="V126" s="149"/>
    </row>
    <row r="127" spans="1:22" s="48" customFormat="1" ht="21.95" customHeight="1" x14ac:dyDescent="0.25">
      <c r="A127" s="68" t="s">
        <v>502</v>
      </c>
      <c r="B127" s="146">
        <v>6</v>
      </c>
      <c r="C127" s="51" t="s">
        <v>465</v>
      </c>
      <c r="D127" s="51" t="s">
        <v>137</v>
      </c>
      <c r="E127" s="51" t="s">
        <v>466</v>
      </c>
      <c r="F127" s="51" t="s">
        <v>109</v>
      </c>
      <c r="G127" s="61" t="s">
        <v>176</v>
      </c>
      <c r="H127" s="138">
        <v>2</v>
      </c>
      <c r="I127" s="138">
        <v>2</v>
      </c>
      <c r="J127" s="138">
        <v>0</v>
      </c>
      <c r="K127" s="137">
        <v>26</v>
      </c>
      <c r="L127" s="137">
        <v>26</v>
      </c>
      <c r="M127" s="137">
        <v>0</v>
      </c>
      <c r="N127" s="137">
        <v>30</v>
      </c>
      <c r="O127" s="140">
        <v>5</v>
      </c>
      <c r="P127" s="140">
        <v>0</v>
      </c>
      <c r="Q127" s="137">
        <v>5</v>
      </c>
      <c r="R127" s="70" t="s">
        <v>16</v>
      </c>
      <c r="S127" s="70" t="s">
        <v>20</v>
      </c>
      <c r="T127" s="136" t="s">
        <v>160</v>
      </c>
      <c r="U127" s="71"/>
      <c r="V127" s="149"/>
    </row>
    <row r="128" spans="1:22" s="48" customFormat="1" ht="21.95" customHeight="1" x14ac:dyDescent="0.25">
      <c r="A128" s="68" t="s">
        <v>502</v>
      </c>
      <c r="B128" s="146">
        <v>6</v>
      </c>
      <c r="C128" s="51" t="s">
        <v>467</v>
      </c>
      <c r="D128" s="51" t="s">
        <v>185</v>
      </c>
      <c r="E128" s="51" t="s">
        <v>117</v>
      </c>
      <c r="F128" s="51" t="s">
        <v>100</v>
      </c>
      <c r="G128" s="61" t="s">
        <v>169</v>
      </c>
      <c r="H128" s="138">
        <v>0</v>
      </c>
      <c r="I128" s="138">
        <v>3</v>
      </c>
      <c r="J128" s="138">
        <v>0</v>
      </c>
      <c r="K128" s="137">
        <v>0</v>
      </c>
      <c r="L128" s="137">
        <v>39</v>
      </c>
      <c r="M128" s="137">
        <v>0</v>
      </c>
      <c r="N128" s="137">
        <v>0</v>
      </c>
      <c r="O128" s="140">
        <v>0</v>
      </c>
      <c r="P128" s="140">
        <v>0</v>
      </c>
      <c r="Q128" s="137">
        <v>2</v>
      </c>
      <c r="R128" s="70" t="s">
        <v>503</v>
      </c>
      <c r="S128" s="70" t="s">
        <v>20</v>
      </c>
      <c r="T128" s="136" t="s">
        <v>160</v>
      </c>
      <c r="U128" s="71" t="s">
        <v>269</v>
      </c>
      <c r="V128" s="149"/>
    </row>
    <row r="129" spans="1:23" s="48" customFormat="1" ht="21.95" customHeight="1" x14ac:dyDescent="0.25">
      <c r="A129" s="68" t="s">
        <v>502</v>
      </c>
      <c r="B129" s="146">
        <v>6</v>
      </c>
      <c r="C129" s="51" t="s">
        <v>475</v>
      </c>
      <c r="D129" s="51" t="s">
        <v>203</v>
      </c>
      <c r="E129" s="51" t="s">
        <v>476</v>
      </c>
      <c r="F129" s="51" t="s">
        <v>274</v>
      </c>
      <c r="G129" s="61" t="s">
        <v>199</v>
      </c>
      <c r="H129" s="138">
        <v>4</v>
      </c>
      <c r="I129" s="138">
        <v>4</v>
      </c>
      <c r="J129" s="138">
        <v>0</v>
      </c>
      <c r="K129" s="137">
        <v>52</v>
      </c>
      <c r="L129" s="137">
        <v>52</v>
      </c>
      <c r="M129" s="137">
        <v>0</v>
      </c>
      <c r="N129" s="137">
        <v>0</v>
      </c>
      <c r="O129" s="140">
        <v>0</v>
      </c>
      <c r="P129" s="140">
        <v>0</v>
      </c>
      <c r="Q129" s="137">
        <v>6</v>
      </c>
      <c r="R129" s="139" t="s">
        <v>16</v>
      </c>
      <c r="S129" s="139" t="s">
        <v>20</v>
      </c>
      <c r="T129" s="136" t="s">
        <v>160</v>
      </c>
      <c r="U129" s="71" t="s">
        <v>255</v>
      </c>
      <c r="V129" s="149"/>
    </row>
    <row r="130" spans="1:23" s="48" customFormat="1" ht="21.95" customHeight="1" x14ac:dyDescent="0.25">
      <c r="A130" s="68" t="s">
        <v>502</v>
      </c>
      <c r="B130" s="146">
        <v>6</v>
      </c>
      <c r="C130" s="51" t="s">
        <v>481</v>
      </c>
      <c r="D130" s="51" t="s">
        <v>305</v>
      </c>
      <c r="E130" s="51" t="s">
        <v>306</v>
      </c>
      <c r="F130" s="51" t="s">
        <v>109</v>
      </c>
      <c r="G130" s="61" t="s">
        <v>176</v>
      </c>
      <c r="H130" s="138">
        <v>2</v>
      </c>
      <c r="I130" s="138">
        <v>0</v>
      </c>
      <c r="J130" s="138">
        <v>0</v>
      </c>
      <c r="K130" s="137">
        <v>26</v>
      </c>
      <c r="L130" s="137">
        <v>0</v>
      </c>
      <c r="M130" s="137">
        <v>0</v>
      </c>
      <c r="N130" s="137">
        <v>30</v>
      </c>
      <c r="O130" s="140">
        <v>5</v>
      </c>
      <c r="P130" s="140">
        <v>0</v>
      </c>
      <c r="Q130" s="137">
        <v>3</v>
      </c>
      <c r="R130" s="70" t="s">
        <v>16</v>
      </c>
      <c r="S130" s="70" t="s">
        <v>20</v>
      </c>
      <c r="T130" s="136" t="s">
        <v>160</v>
      </c>
      <c r="U130" s="71"/>
      <c r="V130" s="149"/>
    </row>
    <row r="131" spans="1:23" s="48" customFormat="1" ht="21.95" customHeight="1" x14ac:dyDescent="0.25">
      <c r="A131" s="68" t="s">
        <v>502</v>
      </c>
      <c r="B131" s="146">
        <v>6</v>
      </c>
      <c r="C131" s="51" t="s">
        <v>454</v>
      </c>
      <c r="D131" s="51" t="s">
        <v>235</v>
      </c>
      <c r="E131" s="51" t="s">
        <v>455</v>
      </c>
      <c r="F131" s="51" t="s">
        <v>115</v>
      </c>
      <c r="G131" s="61" t="s">
        <v>188</v>
      </c>
      <c r="H131" s="138">
        <v>2</v>
      </c>
      <c r="I131" s="138">
        <v>0</v>
      </c>
      <c r="J131" s="138">
        <v>0</v>
      </c>
      <c r="K131" s="137">
        <v>26</v>
      </c>
      <c r="L131" s="137">
        <v>0</v>
      </c>
      <c r="M131" s="137">
        <v>0</v>
      </c>
      <c r="N131" s="137">
        <v>0</v>
      </c>
      <c r="O131" s="140">
        <v>0</v>
      </c>
      <c r="P131" s="140">
        <v>0</v>
      </c>
      <c r="Q131" s="137">
        <v>2</v>
      </c>
      <c r="R131" s="70" t="s">
        <v>503</v>
      </c>
      <c r="S131" s="70" t="s">
        <v>20</v>
      </c>
      <c r="T131" s="136" t="s">
        <v>160</v>
      </c>
      <c r="U131" s="71"/>
      <c r="V131" s="149"/>
    </row>
    <row r="132" spans="1:23" s="43" customFormat="1" ht="21.95" customHeight="1" x14ac:dyDescent="0.25">
      <c r="A132" s="68" t="s">
        <v>502</v>
      </c>
      <c r="B132" s="73">
        <v>7</v>
      </c>
      <c r="C132" s="68" t="s">
        <v>490</v>
      </c>
      <c r="D132" s="74" t="s">
        <v>491</v>
      </c>
      <c r="E132" s="74" t="s">
        <v>492</v>
      </c>
      <c r="F132" s="74" t="s">
        <v>443</v>
      </c>
      <c r="G132" s="68" t="s">
        <v>200</v>
      </c>
      <c r="H132" s="59">
        <v>0</v>
      </c>
      <c r="I132" s="59">
        <v>1</v>
      </c>
      <c r="J132" s="59">
        <v>0</v>
      </c>
      <c r="K132" s="120">
        <v>0</v>
      </c>
      <c r="L132" s="120">
        <v>13</v>
      </c>
      <c r="M132" s="120">
        <v>0</v>
      </c>
      <c r="N132" s="69">
        <v>0</v>
      </c>
      <c r="O132" s="59">
        <v>0</v>
      </c>
      <c r="P132" s="38">
        <v>0</v>
      </c>
      <c r="Q132" s="69">
        <v>3</v>
      </c>
      <c r="R132" s="70" t="s">
        <v>503</v>
      </c>
      <c r="S132" s="70" t="s">
        <v>20</v>
      </c>
      <c r="T132" s="38" t="s">
        <v>160</v>
      </c>
      <c r="U132" s="72" t="s">
        <v>314</v>
      </c>
      <c r="V132" s="68"/>
    </row>
    <row r="133" spans="1:23" s="43" customFormat="1" x14ac:dyDescent="0.25">
      <c r="A133" s="173" t="s">
        <v>18</v>
      </c>
      <c r="B133" s="174"/>
      <c r="C133" s="174"/>
      <c r="D133" s="174"/>
      <c r="E133" s="174"/>
      <c r="F133" s="174"/>
      <c r="G133" s="175"/>
      <c r="H133" s="88">
        <f t="shared" ref="H133:Q133" si="18">SUM(H119:H132)</f>
        <v>23</v>
      </c>
      <c r="I133" s="88">
        <f t="shared" si="18"/>
        <v>22</v>
      </c>
      <c r="J133" s="88">
        <f t="shared" si="18"/>
        <v>0</v>
      </c>
      <c r="K133" s="88">
        <f t="shared" si="18"/>
        <v>299</v>
      </c>
      <c r="L133" s="88">
        <f t="shared" si="18"/>
        <v>286</v>
      </c>
      <c r="M133" s="88">
        <f t="shared" si="18"/>
        <v>0</v>
      </c>
      <c r="N133" s="88">
        <f t="shared" si="18"/>
        <v>120</v>
      </c>
      <c r="O133" s="88">
        <f t="shared" si="18"/>
        <v>20</v>
      </c>
      <c r="P133" s="88">
        <f t="shared" si="18"/>
        <v>0</v>
      </c>
      <c r="Q133" s="88">
        <f t="shared" si="18"/>
        <v>45</v>
      </c>
      <c r="R133" s="88"/>
      <c r="S133" s="88"/>
      <c r="T133" s="88"/>
      <c r="U133" s="127"/>
      <c r="V133" s="127"/>
    </row>
    <row r="134" spans="1:23" s="48" customFormat="1" x14ac:dyDescent="0.25">
      <c r="A134" s="89"/>
      <c r="B134" s="90"/>
      <c r="C134" s="90"/>
      <c r="D134" s="90"/>
      <c r="E134" s="90"/>
      <c r="F134" s="90"/>
      <c r="G134" s="91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3"/>
      <c r="V134" s="93"/>
    </row>
    <row r="135" spans="1:23" s="43" customFormat="1" x14ac:dyDescent="0.25">
      <c r="A135" s="162" t="s">
        <v>267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</row>
    <row r="136" spans="1:23" s="43" customFormat="1" ht="21.95" customHeight="1" x14ac:dyDescent="0.25">
      <c r="A136" s="148" t="s">
        <v>456</v>
      </c>
      <c r="B136" s="94" t="s">
        <v>138</v>
      </c>
      <c r="C136" s="95" t="s">
        <v>499</v>
      </c>
      <c r="D136" s="86" t="s">
        <v>236</v>
      </c>
      <c r="E136" s="86" t="s">
        <v>139</v>
      </c>
      <c r="F136" s="68" t="s">
        <v>140</v>
      </c>
      <c r="G136" s="74" t="s">
        <v>204</v>
      </c>
      <c r="H136" s="113"/>
      <c r="I136" s="113"/>
      <c r="J136" s="113"/>
      <c r="K136" s="57">
        <v>0</v>
      </c>
      <c r="L136" s="112">
        <v>480</v>
      </c>
      <c r="M136" s="57">
        <v>0</v>
      </c>
      <c r="N136" s="59">
        <v>0</v>
      </c>
      <c r="O136" s="57">
        <v>0</v>
      </c>
      <c r="P136" s="57">
        <v>0</v>
      </c>
      <c r="Q136" s="96">
        <v>30</v>
      </c>
      <c r="R136" s="70" t="s">
        <v>503</v>
      </c>
      <c r="S136" s="70" t="s">
        <v>20</v>
      </c>
      <c r="T136" s="60" t="s">
        <v>284</v>
      </c>
      <c r="U136" s="97" t="s">
        <v>141</v>
      </c>
      <c r="V136" s="56"/>
    </row>
    <row r="137" spans="1:23" s="14" customFormat="1" ht="21.95" customHeight="1" x14ac:dyDescent="0.25">
      <c r="A137" s="68" t="s">
        <v>500</v>
      </c>
      <c r="B137" s="96">
        <v>7</v>
      </c>
      <c r="C137" s="97" t="s">
        <v>493</v>
      </c>
      <c r="D137" s="72" t="s">
        <v>237</v>
      </c>
      <c r="E137" s="72" t="s">
        <v>322</v>
      </c>
      <c r="F137" s="56" t="s">
        <v>112</v>
      </c>
      <c r="G137" s="74" t="s">
        <v>187</v>
      </c>
      <c r="H137" s="113"/>
      <c r="I137" s="113"/>
      <c r="J137" s="113"/>
      <c r="K137" s="57">
        <v>0</v>
      </c>
      <c r="L137" s="118">
        <v>480</v>
      </c>
      <c r="M137" s="57">
        <v>0</v>
      </c>
      <c r="N137" s="59">
        <v>0</v>
      </c>
      <c r="O137" s="57">
        <v>0</v>
      </c>
      <c r="P137" s="57">
        <v>0</v>
      </c>
      <c r="Q137" s="96">
        <v>30</v>
      </c>
      <c r="R137" s="70" t="s">
        <v>503</v>
      </c>
      <c r="S137" s="70" t="s">
        <v>20</v>
      </c>
      <c r="T137" s="60" t="s">
        <v>284</v>
      </c>
      <c r="U137" s="56"/>
      <c r="V137" s="56"/>
      <c r="W137" s="14" t="s">
        <v>494</v>
      </c>
    </row>
    <row r="138" spans="1:23" s="14" customFormat="1" ht="21.95" customHeight="1" x14ac:dyDescent="0.25">
      <c r="A138" s="68" t="s">
        <v>501</v>
      </c>
      <c r="B138" s="96">
        <v>7</v>
      </c>
      <c r="C138" s="97" t="s">
        <v>495</v>
      </c>
      <c r="D138" s="72" t="s">
        <v>238</v>
      </c>
      <c r="E138" s="72" t="s">
        <v>323</v>
      </c>
      <c r="F138" s="56" t="s">
        <v>121</v>
      </c>
      <c r="G138" s="74" t="s">
        <v>189</v>
      </c>
      <c r="H138" s="113"/>
      <c r="I138" s="113"/>
      <c r="J138" s="113"/>
      <c r="K138" s="57">
        <v>0</v>
      </c>
      <c r="L138" s="118">
        <v>480</v>
      </c>
      <c r="M138" s="57">
        <v>0</v>
      </c>
      <c r="N138" s="59">
        <v>0</v>
      </c>
      <c r="O138" s="57">
        <v>0</v>
      </c>
      <c r="P138" s="57">
        <v>0</v>
      </c>
      <c r="Q138" s="96">
        <v>30</v>
      </c>
      <c r="R138" s="70" t="s">
        <v>503</v>
      </c>
      <c r="S138" s="70" t="s">
        <v>20</v>
      </c>
      <c r="T138" s="60" t="s">
        <v>284</v>
      </c>
      <c r="U138" s="56"/>
      <c r="V138" s="56"/>
      <c r="W138" s="14" t="s">
        <v>494</v>
      </c>
    </row>
    <row r="139" spans="1:23" s="14" customFormat="1" ht="21.95" customHeight="1" x14ac:dyDescent="0.25">
      <c r="A139" s="68" t="s">
        <v>501</v>
      </c>
      <c r="B139" s="96">
        <v>7</v>
      </c>
      <c r="C139" s="97" t="s">
        <v>496</v>
      </c>
      <c r="D139" s="72" t="s">
        <v>239</v>
      </c>
      <c r="E139" s="72" t="s">
        <v>324</v>
      </c>
      <c r="F139" s="56" t="s">
        <v>127</v>
      </c>
      <c r="G139" s="74" t="s">
        <v>193</v>
      </c>
      <c r="H139" s="113"/>
      <c r="I139" s="113"/>
      <c r="J139" s="113"/>
      <c r="K139" s="57">
        <v>0</v>
      </c>
      <c r="L139" s="118">
        <v>480</v>
      </c>
      <c r="M139" s="57">
        <v>0</v>
      </c>
      <c r="N139" s="59">
        <v>0</v>
      </c>
      <c r="O139" s="57">
        <v>0</v>
      </c>
      <c r="P139" s="57">
        <v>0</v>
      </c>
      <c r="Q139" s="96">
        <v>30</v>
      </c>
      <c r="R139" s="70" t="s">
        <v>503</v>
      </c>
      <c r="S139" s="70" t="s">
        <v>20</v>
      </c>
      <c r="T139" s="60" t="s">
        <v>284</v>
      </c>
      <c r="U139" s="56"/>
      <c r="V139" s="56"/>
      <c r="W139" s="14" t="s">
        <v>494</v>
      </c>
    </row>
    <row r="140" spans="1:23" s="14" customFormat="1" ht="21.95" customHeight="1" x14ac:dyDescent="0.25">
      <c r="A140" s="68" t="s">
        <v>502</v>
      </c>
      <c r="B140" s="96">
        <v>7</v>
      </c>
      <c r="C140" s="97" t="s">
        <v>497</v>
      </c>
      <c r="D140" s="72" t="s">
        <v>240</v>
      </c>
      <c r="E140" s="72" t="s">
        <v>325</v>
      </c>
      <c r="F140" s="56" t="s">
        <v>109</v>
      </c>
      <c r="G140" s="74" t="s">
        <v>176</v>
      </c>
      <c r="H140" s="113"/>
      <c r="I140" s="113"/>
      <c r="J140" s="113"/>
      <c r="K140" s="57">
        <v>0</v>
      </c>
      <c r="L140" s="118">
        <v>480</v>
      </c>
      <c r="M140" s="57">
        <v>0</v>
      </c>
      <c r="N140" s="59">
        <v>0</v>
      </c>
      <c r="O140" s="57">
        <v>0</v>
      </c>
      <c r="P140" s="57">
        <v>0</v>
      </c>
      <c r="Q140" s="96">
        <v>30</v>
      </c>
      <c r="R140" s="70" t="s">
        <v>503</v>
      </c>
      <c r="S140" s="70" t="s">
        <v>20</v>
      </c>
      <c r="T140" s="60" t="s">
        <v>284</v>
      </c>
      <c r="U140" s="56"/>
      <c r="V140" s="56"/>
      <c r="W140" s="14" t="s">
        <v>494</v>
      </c>
    </row>
    <row r="141" spans="1:23" s="53" customFormat="1" x14ac:dyDescent="0.2">
      <c r="A141" s="129" t="s">
        <v>142</v>
      </c>
      <c r="B141" s="98"/>
      <c r="C141" s="48"/>
      <c r="D141" s="87"/>
      <c r="E141" s="87"/>
      <c r="F141" s="87"/>
      <c r="G141" s="99"/>
      <c r="H141" s="100"/>
      <c r="I141" s="100"/>
      <c r="J141" s="100"/>
      <c r="K141" s="100"/>
      <c r="L141" s="100"/>
      <c r="M141" s="100"/>
      <c r="N141" s="100"/>
      <c r="O141" s="100"/>
      <c r="P141" s="100"/>
      <c r="Q141" s="78"/>
      <c r="R141" s="79"/>
      <c r="S141" s="79"/>
      <c r="T141" s="79"/>
      <c r="U141" s="48"/>
      <c r="V141" s="48"/>
    </row>
    <row r="142" spans="1:23" s="53" customFormat="1" x14ac:dyDescent="0.2">
      <c r="A142" s="129" t="s">
        <v>242</v>
      </c>
      <c r="B142" s="98"/>
      <c r="C142" s="48"/>
      <c r="D142" s="87"/>
      <c r="E142" s="87"/>
      <c r="F142" s="87"/>
      <c r="G142" s="99"/>
      <c r="H142" s="100"/>
      <c r="I142" s="100"/>
      <c r="J142" s="100"/>
      <c r="K142" s="100"/>
      <c r="L142" s="100"/>
      <c r="M142" s="100"/>
      <c r="N142" s="100"/>
      <c r="O142" s="100"/>
      <c r="P142" s="100"/>
      <c r="Q142" s="78"/>
      <c r="R142" s="79"/>
      <c r="S142" s="79"/>
      <c r="T142" s="79"/>
      <c r="U142" s="48"/>
      <c r="V142" s="48"/>
    </row>
    <row r="143" spans="1:23" s="48" customFormat="1" x14ac:dyDescent="0.25">
      <c r="A143" s="130"/>
      <c r="B143" s="130"/>
      <c r="C143" s="130"/>
      <c r="D143" s="130"/>
      <c r="E143" s="130"/>
      <c r="F143" s="130"/>
      <c r="G143" s="130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2"/>
      <c r="V143" s="132"/>
    </row>
    <row r="144" spans="1:23" s="43" customFormat="1" x14ac:dyDescent="0.25">
      <c r="A144" s="162" t="s">
        <v>329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</row>
    <row r="145" spans="1:22" s="14" customFormat="1" x14ac:dyDescent="0.25">
      <c r="A145" s="171" t="s">
        <v>328</v>
      </c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</row>
    <row r="146" spans="1:22" s="53" customFormat="1" ht="21.95" customHeight="1" x14ac:dyDescent="0.2">
      <c r="A146" s="101"/>
      <c r="B146" s="102"/>
      <c r="C146" s="101"/>
      <c r="D146" s="103"/>
      <c r="E146" s="103"/>
      <c r="F146" s="103"/>
      <c r="G146" s="104"/>
      <c r="H146" s="105"/>
      <c r="I146" s="105"/>
      <c r="J146" s="105"/>
      <c r="K146" s="105"/>
      <c r="L146" s="105"/>
      <c r="M146" s="105"/>
      <c r="N146" s="105"/>
      <c r="O146" s="50"/>
      <c r="P146" s="50"/>
      <c r="Q146" s="106"/>
      <c r="R146" s="107"/>
      <c r="S146" s="107"/>
      <c r="T146" s="107"/>
      <c r="U146" s="54"/>
      <c r="V146" s="54"/>
    </row>
    <row r="147" spans="1:22" ht="21.95" customHeight="1" x14ac:dyDescent="0.2">
      <c r="U147" s="13"/>
      <c r="V147" s="13"/>
    </row>
    <row r="148" spans="1:22" ht="21.95" customHeight="1" x14ac:dyDescent="0.2">
      <c r="U148" s="13"/>
      <c r="V148" s="13"/>
    </row>
    <row r="149" spans="1:22" ht="21.95" customHeight="1" x14ac:dyDescent="0.2">
      <c r="U149" s="13"/>
      <c r="V149" s="13"/>
    </row>
    <row r="150" spans="1:22" ht="21.95" customHeight="1" x14ac:dyDescent="0.2">
      <c r="U150" s="13"/>
      <c r="V150" s="13"/>
    </row>
    <row r="151" spans="1:22" ht="21.95" customHeight="1" x14ac:dyDescent="0.2"/>
    <row r="152" spans="1:22" ht="21.95" customHeight="1" x14ac:dyDescent="0.2"/>
    <row r="153" spans="1:22" ht="21.95" customHeight="1" x14ac:dyDescent="0.2"/>
    <row r="154" spans="1:22" ht="21.95" customHeight="1" x14ac:dyDescent="0.2"/>
    <row r="155" spans="1:22" ht="21.95" customHeight="1" x14ac:dyDescent="0.2"/>
    <row r="156" spans="1:22" ht="21.95" customHeight="1" x14ac:dyDescent="0.2"/>
    <row r="157" spans="1:22" ht="21.95" customHeight="1" x14ac:dyDescent="0.2"/>
    <row r="158" spans="1:22" ht="21.95" customHeight="1" x14ac:dyDescent="0.2"/>
    <row r="159" spans="1:22" ht="21.95" customHeight="1" x14ac:dyDescent="0.2"/>
    <row r="160" spans="1:22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</sheetData>
  <sheetProtection algorithmName="SHA-512" hashValue="Q6sFFCV/C7DISxg0zXv+wHKZGqvS67dE3yBSw0ipNsao/hSrg2ddUTI125eLwC7iyTmlKVD4PO+CJ0fMCmtbTQ==" saltValue="+QAx3SzTcKl6pV5RNS0UpA==" spinCount="100000" sheet="1" objects="1" scenarios="1" selectLockedCells="1" selectUnlockedCells="1"/>
  <sortState xmlns:xlrd2="http://schemas.microsoft.com/office/spreadsheetml/2017/richdata2" ref="A126:V132">
    <sortCondition ref="D126:D132"/>
  </sortState>
  <mergeCells count="27">
    <mergeCell ref="A145:V145"/>
    <mergeCell ref="A117:V117"/>
    <mergeCell ref="A118:V118"/>
    <mergeCell ref="A133:G133"/>
    <mergeCell ref="A96:V96"/>
    <mergeCell ref="A97:V97"/>
    <mergeCell ref="A98:V98"/>
    <mergeCell ref="A115:G115"/>
    <mergeCell ref="A135:V135"/>
    <mergeCell ref="A116:V116"/>
    <mergeCell ref="A144:V144"/>
    <mergeCell ref="A80:V80"/>
    <mergeCell ref="A95:G95"/>
    <mergeCell ref="A6:B6"/>
    <mergeCell ref="H10:J10"/>
    <mergeCell ref="A76:G76"/>
    <mergeCell ref="A25:G25"/>
    <mergeCell ref="A39:G39"/>
    <mergeCell ref="A51:G51"/>
    <mergeCell ref="A64:G64"/>
    <mergeCell ref="A69:G69"/>
    <mergeCell ref="A75:G75"/>
    <mergeCell ref="A72:G72"/>
    <mergeCell ref="K10:P10"/>
    <mergeCell ref="H9:P9"/>
    <mergeCell ref="A78:V78"/>
    <mergeCell ref="A79:V79"/>
  </mergeCells>
  <pageMargins left="0.23622047244094491" right="0.23622047244094491" top="0.74803149606299213" bottom="0.74803149606299213" header="0.31496062992125984" footer="0.31496062992125984"/>
  <pageSetup paperSize="9" scale="64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FB59-DBF2-4EF5-AAB2-29ED817F2DEC}">
  <dimension ref="A1:F34"/>
  <sheetViews>
    <sheetView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109.140625" style="160" customWidth="1"/>
    <col min="2" max="2" width="24.7109375" style="160" customWidth="1"/>
    <col min="3" max="16384" width="9.140625" style="153"/>
  </cols>
  <sheetData>
    <row r="1" spans="1:6" ht="12.75" x14ac:dyDescent="0.2">
      <c r="A1" s="150" t="s">
        <v>51</v>
      </c>
      <c r="B1" s="151" t="s">
        <v>52</v>
      </c>
      <c r="C1" s="152"/>
      <c r="D1" s="152"/>
      <c r="E1" s="152"/>
      <c r="F1" s="152"/>
    </row>
    <row r="2" spans="1:6" ht="12.75" x14ac:dyDescent="0.2">
      <c r="A2" s="154" t="s">
        <v>505</v>
      </c>
      <c r="B2" s="155" t="s">
        <v>24</v>
      </c>
      <c r="C2" s="152"/>
      <c r="D2" s="152"/>
      <c r="E2" s="152"/>
      <c r="F2" s="152"/>
    </row>
    <row r="3" spans="1:6" ht="12.75" x14ac:dyDescent="0.2">
      <c r="A3" s="154"/>
      <c r="B3" s="155"/>
      <c r="C3" s="152"/>
      <c r="D3" s="152"/>
      <c r="E3" s="152"/>
      <c r="F3" s="152"/>
    </row>
    <row r="4" spans="1:6" ht="12.75" x14ac:dyDescent="0.2">
      <c r="A4" s="150" t="s">
        <v>35</v>
      </c>
      <c r="B4" s="156"/>
      <c r="C4" s="152"/>
      <c r="D4" s="152"/>
      <c r="E4" s="152"/>
      <c r="F4" s="152"/>
    </row>
    <row r="5" spans="1:6" ht="12.75" x14ac:dyDescent="0.2">
      <c r="A5" s="154" t="s">
        <v>506</v>
      </c>
      <c r="B5" s="155" t="s">
        <v>25</v>
      </c>
      <c r="C5" s="152"/>
      <c r="D5" s="152"/>
      <c r="E5" s="152"/>
      <c r="F5" s="152"/>
    </row>
    <row r="6" spans="1:6" ht="12.75" x14ac:dyDescent="0.2">
      <c r="A6" s="154" t="s">
        <v>507</v>
      </c>
      <c r="B6" s="155" t="s">
        <v>26</v>
      </c>
      <c r="C6" s="152"/>
      <c r="D6" s="152"/>
      <c r="E6" s="152"/>
      <c r="F6" s="152"/>
    </row>
    <row r="7" spans="1:6" ht="12.75" x14ac:dyDescent="0.2">
      <c r="A7" s="154" t="s">
        <v>508</v>
      </c>
      <c r="B7" s="155" t="s">
        <v>54</v>
      </c>
      <c r="C7" s="152"/>
      <c r="D7" s="152"/>
      <c r="E7" s="152"/>
      <c r="F7" s="152"/>
    </row>
    <row r="8" spans="1:6" ht="12.75" x14ac:dyDescent="0.2">
      <c r="A8" s="157" t="s">
        <v>509</v>
      </c>
      <c r="B8" s="155" t="s">
        <v>59</v>
      </c>
      <c r="C8" s="158"/>
      <c r="D8" s="152"/>
      <c r="E8" s="152"/>
      <c r="F8" s="152"/>
    </row>
    <row r="9" spans="1:6" ht="12.75" x14ac:dyDescent="0.2">
      <c r="A9" s="157" t="s">
        <v>510</v>
      </c>
      <c r="B9" s="155" t="s">
        <v>53</v>
      </c>
      <c r="C9" s="152"/>
      <c r="D9" s="152"/>
      <c r="E9" s="152"/>
      <c r="F9" s="152"/>
    </row>
    <row r="10" spans="1:6" ht="12.75" x14ac:dyDescent="0.2">
      <c r="A10" s="157" t="s">
        <v>61</v>
      </c>
      <c r="B10" s="155" t="s">
        <v>55</v>
      </c>
      <c r="C10" s="152"/>
      <c r="D10" s="152"/>
      <c r="E10" s="152"/>
      <c r="F10" s="152"/>
    </row>
    <row r="11" spans="1:6" ht="12.75" x14ac:dyDescent="0.2">
      <c r="A11" s="154"/>
      <c r="B11" s="155"/>
      <c r="C11" s="152"/>
      <c r="D11" s="152"/>
      <c r="E11" s="152"/>
      <c r="F11" s="152"/>
    </row>
    <row r="12" spans="1:6" ht="12.75" x14ac:dyDescent="0.2">
      <c r="A12" s="154" t="s">
        <v>60</v>
      </c>
      <c r="B12" s="155"/>
      <c r="C12" s="152"/>
      <c r="D12" s="152"/>
      <c r="E12" s="152"/>
      <c r="F12" s="152"/>
    </row>
    <row r="13" spans="1:6" ht="12.75" x14ac:dyDescent="0.2">
      <c r="A13" s="154"/>
      <c r="B13" s="155"/>
      <c r="C13" s="152"/>
      <c r="D13" s="152"/>
      <c r="E13" s="152"/>
      <c r="F13" s="152"/>
    </row>
    <row r="14" spans="1:6" ht="12.75" x14ac:dyDescent="0.2">
      <c r="A14" s="150" t="s">
        <v>36</v>
      </c>
      <c r="B14" s="156"/>
      <c r="C14" s="152"/>
      <c r="D14" s="152"/>
      <c r="E14" s="152"/>
      <c r="F14" s="152"/>
    </row>
    <row r="15" spans="1:6" ht="12.75" x14ac:dyDescent="0.2">
      <c r="A15" s="154" t="s">
        <v>511</v>
      </c>
      <c r="B15" s="155"/>
      <c r="C15" s="152"/>
      <c r="D15" s="152"/>
      <c r="E15" s="152"/>
      <c r="F15" s="152"/>
    </row>
    <row r="16" spans="1:6" ht="12.75" x14ac:dyDescent="0.2">
      <c r="A16" s="159" t="s">
        <v>512</v>
      </c>
      <c r="B16" s="155" t="s">
        <v>40</v>
      </c>
      <c r="C16" s="152"/>
      <c r="D16" s="152"/>
      <c r="E16" s="152"/>
      <c r="F16" s="152"/>
    </row>
    <row r="17" spans="1:6" ht="12.75" x14ac:dyDescent="0.2">
      <c r="A17" s="159" t="s">
        <v>513</v>
      </c>
      <c r="B17" s="155" t="s">
        <v>41</v>
      </c>
      <c r="C17" s="152"/>
      <c r="D17" s="152"/>
      <c r="E17" s="152"/>
      <c r="F17" s="152"/>
    </row>
    <row r="18" spans="1:6" ht="12.75" x14ac:dyDescent="0.2">
      <c r="A18" s="157" t="s">
        <v>514</v>
      </c>
      <c r="B18" s="155" t="s">
        <v>42</v>
      </c>
      <c r="C18" s="158"/>
      <c r="D18" s="152"/>
      <c r="E18" s="152"/>
      <c r="F18" s="152"/>
    </row>
    <row r="19" spans="1:6" ht="12.75" x14ac:dyDescent="0.2">
      <c r="A19" s="159" t="s">
        <v>515</v>
      </c>
      <c r="B19" s="155" t="s">
        <v>43</v>
      </c>
      <c r="C19" s="158"/>
      <c r="D19" s="152"/>
      <c r="E19" s="152"/>
      <c r="F19" s="152"/>
    </row>
    <row r="20" spans="1:6" ht="12.75" x14ac:dyDescent="0.2">
      <c r="A20" s="159" t="s">
        <v>516</v>
      </c>
      <c r="B20" s="155" t="s">
        <v>44</v>
      </c>
      <c r="C20" s="152"/>
      <c r="D20" s="152"/>
      <c r="E20" s="152"/>
      <c r="F20" s="152"/>
    </row>
    <row r="21" spans="1:6" ht="12.75" x14ac:dyDescent="0.2">
      <c r="A21" s="157" t="s">
        <v>517</v>
      </c>
      <c r="B21" s="155" t="s">
        <v>45</v>
      </c>
      <c r="C21" s="158"/>
      <c r="D21" s="152"/>
      <c r="E21" s="152"/>
      <c r="F21" s="152"/>
    </row>
    <row r="22" spans="1:6" ht="12.75" x14ac:dyDescent="0.2">
      <c r="A22" s="159" t="s">
        <v>518</v>
      </c>
      <c r="B22" s="155" t="s">
        <v>46</v>
      </c>
      <c r="C22" s="158"/>
      <c r="D22" s="152"/>
      <c r="E22" s="152"/>
      <c r="F22" s="152"/>
    </row>
    <row r="23" spans="1:6" ht="12.75" x14ac:dyDescent="0.2">
      <c r="A23" s="159" t="s">
        <v>519</v>
      </c>
      <c r="B23" s="155" t="s">
        <v>47</v>
      </c>
      <c r="C23" s="152"/>
      <c r="D23" s="152"/>
      <c r="E23" s="152"/>
      <c r="F23" s="152"/>
    </row>
    <row r="24" spans="1:6" ht="12.75" x14ac:dyDescent="0.2">
      <c r="A24" s="159" t="s">
        <v>520</v>
      </c>
      <c r="B24" s="155" t="s">
        <v>48</v>
      </c>
      <c r="C24" s="152"/>
      <c r="D24" s="152"/>
      <c r="E24" s="152"/>
      <c r="F24" s="152"/>
    </row>
    <row r="25" spans="1:6" ht="12.75" x14ac:dyDescent="0.2">
      <c r="A25" s="154"/>
      <c r="B25" s="155"/>
      <c r="C25" s="152"/>
      <c r="D25" s="152"/>
      <c r="E25" s="152"/>
      <c r="F25" s="152"/>
    </row>
    <row r="26" spans="1:6" ht="12.75" x14ac:dyDescent="0.2">
      <c r="A26" s="150" t="s">
        <v>37</v>
      </c>
      <c r="B26" s="151"/>
      <c r="C26" s="152"/>
      <c r="D26" s="152"/>
      <c r="E26" s="152"/>
      <c r="F26" s="152"/>
    </row>
    <row r="27" spans="1:6" ht="12.75" x14ac:dyDescent="0.2">
      <c r="A27" s="154" t="s">
        <v>521</v>
      </c>
      <c r="B27" s="155"/>
      <c r="C27" s="152"/>
      <c r="D27" s="152"/>
      <c r="E27" s="152"/>
      <c r="F27" s="152"/>
    </row>
    <row r="28" spans="1:6" ht="12.75" x14ac:dyDescent="0.2">
      <c r="A28" s="159" t="s">
        <v>522</v>
      </c>
      <c r="B28" s="155" t="s">
        <v>27</v>
      </c>
      <c r="C28" s="152"/>
      <c r="D28" s="152"/>
      <c r="E28" s="152"/>
      <c r="F28" s="152"/>
    </row>
    <row r="29" spans="1:6" ht="12.75" x14ac:dyDescent="0.2">
      <c r="A29" s="157" t="s">
        <v>523</v>
      </c>
      <c r="B29" s="155" t="s">
        <v>29</v>
      </c>
      <c r="C29" s="152"/>
      <c r="D29" s="152"/>
      <c r="E29" s="152"/>
      <c r="F29" s="152"/>
    </row>
    <row r="30" spans="1:6" ht="25.5" x14ac:dyDescent="0.2">
      <c r="A30" s="157" t="s">
        <v>524</v>
      </c>
      <c r="B30" s="155" t="s">
        <v>49</v>
      </c>
      <c r="C30" s="152"/>
      <c r="D30" s="152"/>
      <c r="E30" s="152"/>
      <c r="F30" s="152"/>
    </row>
    <row r="31" spans="1:6" ht="25.5" x14ac:dyDescent="0.2">
      <c r="A31" s="157" t="s">
        <v>525</v>
      </c>
      <c r="B31" s="155" t="s">
        <v>28</v>
      </c>
      <c r="C31" s="152"/>
      <c r="D31" s="152"/>
      <c r="E31" s="152"/>
      <c r="F31" s="152"/>
    </row>
    <row r="32" spans="1:6" ht="12.75" x14ac:dyDescent="0.2">
      <c r="A32" s="154"/>
      <c r="B32" s="155"/>
      <c r="C32" s="152"/>
      <c r="D32" s="152"/>
      <c r="E32" s="152"/>
      <c r="F32" s="152"/>
    </row>
    <row r="33" spans="1:6" ht="12.75" x14ac:dyDescent="0.2">
      <c r="A33" s="157" t="s">
        <v>526</v>
      </c>
      <c r="B33" s="155" t="s">
        <v>50</v>
      </c>
      <c r="C33" s="152"/>
      <c r="D33" s="152"/>
      <c r="E33" s="152"/>
      <c r="F33" s="152"/>
    </row>
    <row r="34" spans="1:6" ht="12.75" x14ac:dyDescent="0.2">
      <c r="A34" s="154"/>
      <c r="B34" s="154"/>
      <c r="C34" s="152"/>
      <c r="D34" s="152"/>
      <c r="E34" s="152"/>
      <c r="F34" s="15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</vt:lpstr>
      <vt:lpstr>Rövidítések</vt:lpstr>
      <vt:lpstr>Nappali!Nyomtatási_cím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2021-08-27T20:50:29Z</dcterms:modified>
</cp:coreProperties>
</file>