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2A31B779-871A-4E2B-A891-CBF418F8B3C0}" xr6:coauthVersionLast="47" xr6:coauthVersionMax="47" xr10:uidLastSave="{00000000-0000-0000-0000-000000000000}"/>
  <bookViews>
    <workbookView xWindow="-120" yWindow="-120" windowWidth="20730" windowHeight="11310" tabRatio="599" activeTab="1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Levelező!$A$1:$S$42</definedName>
    <definedName name="_xlnm.Print_Area" localSheetId="0">Nappali!$A$1:$V$44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5" l="1"/>
  <c r="J41" i="5"/>
  <c r="K41" i="5"/>
  <c r="K42" i="5" s="1"/>
  <c r="L41" i="5"/>
  <c r="L42" i="5" s="1"/>
  <c r="M41" i="5"/>
  <c r="N41" i="5"/>
  <c r="H41" i="5"/>
  <c r="I42" i="5"/>
  <c r="J42" i="5"/>
  <c r="M42" i="5"/>
  <c r="N42" i="5"/>
  <c r="H42" i="5"/>
  <c r="I39" i="5"/>
  <c r="J39" i="5"/>
  <c r="K39" i="5"/>
  <c r="L39" i="5"/>
  <c r="M39" i="5"/>
  <c r="N39" i="5"/>
  <c r="H39" i="5"/>
  <c r="I30" i="5"/>
  <c r="J30" i="5"/>
  <c r="K30" i="5"/>
  <c r="L30" i="5"/>
  <c r="M30" i="5"/>
  <c r="N30" i="5"/>
  <c r="H30" i="5"/>
  <c r="I20" i="5"/>
  <c r="J20" i="5"/>
  <c r="K20" i="5"/>
  <c r="L20" i="5"/>
  <c r="M20" i="5"/>
  <c r="N20" i="5"/>
  <c r="H20" i="5"/>
  <c r="I42" i="4"/>
  <c r="J42" i="4"/>
  <c r="K42" i="4"/>
  <c r="L42" i="4"/>
  <c r="M42" i="4"/>
  <c r="N42" i="4"/>
  <c r="O42" i="4"/>
  <c r="P42" i="4"/>
  <c r="Q42" i="4"/>
  <c r="H42" i="4"/>
  <c r="I31" i="4"/>
  <c r="J31" i="4"/>
  <c r="K31" i="4"/>
  <c r="L31" i="4"/>
  <c r="M31" i="4"/>
  <c r="N31" i="4"/>
  <c r="O31" i="4"/>
  <c r="P31" i="4"/>
  <c r="Q31" i="4"/>
  <c r="H31" i="4"/>
  <c r="I21" i="4"/>
  <c r="J21" i="4"/>
  <c r="K21" i="4"/>
  <c r="L21" i="4"/>
  <c r="M21" i="4"/>
  <c r="N21" i="4"/>
  <c r="O21" i="4"/>
  <c r="P21" i="4"/>
  <c r="Q21" i="4"/>
  <c r="H21" i="4"/>
  <c r="I40" i="4" l="1"/>
  <c r="J40" i="4"/>
  <c r="K40" i="4"/>
  <c r="L40" i="4"/>
  <c r="M40" i="4"/>
  <c r="N40" i="4"/>
  <c r="O40" i="4"/>
  <c r="P40" i="4"/>
  <c r="Q40" i="4"/>
  <c r="H40" i="4"/>
  <c r="Q43" i="4" l="1"/>
  <c r="P43" i="4"/>
  <c r="N43" i="4" l="1"/>
  <c r="L43" i="4"/>
  <c r="K43" i="4"/>
  <c r="M43" i="4"/>
  <c r="O43" i="4" l="1"/>
  <c r="H43" i="4" l="1"/>
  <c r="I43" i="4" l="1"/>
  <c r="J43" i="4"/>
</calcChain>
</file>

<file path=xl/sharedStrings.xml><?xml version="1.0" encoding="utf-8"?>
<sst xmlns="http://schemas.openxmlformats.org/spreadsheetml/2006/main" count="621" uniqueCount="253">
  <si>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</si>
  <si>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</si>
  <si>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</si>
  <si>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</si>
  <si>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</si>
  <si>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</si>
  <si>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</si>
  <si>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</si>
  <si>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</si>
  <si>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</si>
  <si>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</si>
  <si>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</si>
  <si>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</si>
  <si>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</si>
  <si>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</si>
  <si>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</si>
  <si>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</si>
  <si>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</si>
  <si>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</si>
  <si>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</si>
  <si>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</si>
  <si>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</si>
  <si>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</si>
  <si>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</si>
  <si>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</si>
  <si>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</si>
  <si>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</si>
  <si>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</si>
  <si>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</si>
  <si>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</si>
  <si>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</si>
  <si>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</si>
  <si>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</si>
  <si>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</si>
  <si>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</si>
  <si>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</si>
  <si>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</si>
  <si>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</si>
  <si>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</si>
  <si>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</si>
  <si>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</si>
  <si>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</si>
  <si>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</si>
  <si>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</si>
  <si>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</si>
  <si>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</si>
  <si>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</si>
  <si>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</si>
  <si>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</si>
  <si>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</si>
  <si>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</si>
  <si>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</si>
  <si>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</si>
  <si>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</si>
  <si>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</si>
  <si>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</si>
  <si>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</si>
  <si>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</si>
  <si>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</si>
  <si>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</si>
  <si>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</si>
  <si>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</si>
  <si>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Közgazdaságtan</t>
  </si>
  <si>
    <t xml:space="preserve">2021/2022. tanévtől érvényes felmenő rendszerben </t>
  </si>
  <si>
    <t>Képzési helyek (campus vagy telephely):</t>
  </si>
  <si>
    <t>Szőlőtermesztési alapismeretek</t>
  </si>
  <si>
    <t>Fajta és termőhely szerepe a szőlőtermesztésben</t>
  </si>
  <si>
    <t>projektfeladat beépítve</t>
  </si>
  <si>
    <t>Növényvédelmi alapismeretek</t>
  </si>
  <si>
    <t>Munkavédelem és higiené</t>
  </si>
  <si>
    <t>Borászati alapismeretek</t>
  </si>
  <si>
    <t>Borászati marketing</t>
  </si>
  <si>
    <t>Pályázatkészítés és projektmenedzsment</t>
  </si>
  <si>
    <t>A szőlő és borágazat rendeleti szabályozása</t>
  </si>
  <si>
    <t>Minőségbiztosítás és élelmiszerlánc-biztonság</t>
  </si>
  <si>
    <t>A borok érzékszervi bírálata</t>
  </si>
  <si>
    <t>Principles of Viticulture</t>
  </si>
  <si>
    <t>Principles of Oenology</t>
  </si>
  <si>
    <t>Summer Practice</t>
  </si>
  <si>
    <t>Labour Safety and Higiene</t>
  </si>
  <si>
    <t>Organoleptic Evaluation of Wines</t>
  </si>
  <si>
    <t>Szőlész-borász felsőoktatási szakképzési szak (nappali munkarend)</t>
  </si>
  <si>
    <t>Dr. Varga Zsuzsanna (Budai Campus)</t>
  </si>
  <si>
    <t>Dr. Kaprinyák Tünde (Károly Róbert Campus), Szabó Péter (Georgikon Campus)</t>
  </si>
  <si>
    <t>Gyöngyös (KRO), Keszthely (KES)</t>
  </si>
  <si>
    <t>Szőlészeti és Borászati Intézet</t>
  </si>
  <si>
    <t>Szőlész-borász felsőoktatási szakképzési szak (levelező munkarend)</t>
  </si>
  <si>
    <t>Basics of Labour Market</t>
  </si>
  <si>
    <t>J7HZ70</t>
  </si>
  <si>
    <t>Principles in Crop Protection</t>
  </si>
  <si>
    <t>Szűcs Antónia</t>
  </si>
  <si>
    <t>Számvitel alapjai</t>
  </si>
  <si>
    <t>Basics of Accounting</t>
  </si>
  <si>
    <t>Vajna Istvánné Tangl Anita</t>
  </si>
  <si>
    <t>BGHHWI</t>
  </si>
  <si>
    <t>F6KO2T</t>
  </si>
  <si>
    <t>Üzleti kommunikáció és tárgyalástechnika</t>
  </si>
  <si>
    <t>FKA5SR</t>
  </si>
  <si>
    <t>Általános idegennyelv</t>
  </si>
  <si>
    <t>Vezetés és szervezés alapjai</t>
  </si>
  <si>
    <t>Basics of Leadership and Management</t>
  </si>
  <si>
    <t>Szabó Katalin</t>
  </si>
  <si>
    <t>AVBT4X</t>
  </si>
  <si>
    <t>Miskolciné Mikáczó Andrea</t>
  </si>
  <si>
    <t>IZQBU4</t>
  </si>
  <si>
    <t>Gazdasági alapismeretek</t>
  </si>
  <si>
    <t>Magda Róbert</t>
  </si>
  <si>
    <t>Bodor-Pesti Péter</t>
  </si>
  <si>
    <t>Varga Zsuzsanna</t>
  </si>
  <si>
    <t>Kaprinyák Tünde</t>
  </si>
  <si>
    <t>Koósné Szathmáry Erzsébet</t>
  </si>
  <si>
    <t>Fehér Orsolya</t>
  </si>
  <si>
    <t>Lukácsy György</t>
  </si>
  <si>
    <t>Nagy Balázs</t>
  </si>
  <si>
    <t>Sólyom-Leskó Annamária</t>
  </si>
  <si>
    <t>Lőkös László</t>
  </si>
  <si>
    <t>Réthy István</t>
  </si>
  <si>
    <t>nem</t>
  </si>
  <si>
    <t>Viticultural Technology 2</t>
  </si>
  <si>
    <t>Oenological Technology 2</t>
  </si>
  <si>
    <t>Oenological Technology 1</t>
  </si>
  <si>
    <t>Viticultural Technology 1</t>
  </si>
  <si>
    <t>Informatics 1</t>
  </si>
  <si>
    <t>C1DTST</t>
  </si>
  <si>
    <t>K54PUM</t>
  </si>
  <si>
    <t>HY5T2V</t>
  </si>
  <si>
    <t>GNBQV7</t>
  </si>
  <si>
    <t>PIGDTZ</t>
  </si>
  <si>
    <t>ZAJM45</t>
  </si>
  <si>
    <t>I8UI60</t>
  </si>
  <si>
    <t>DPQYD8</t>
  </si>
  <si>
    <t>A096V2</t>
  </si>
  <si>
    <t>QVSTER</t>
  </si>
  <si>
    <t>USA1RU</t>
  </si>
  <si>
    <t>DTO9MI</t>
  </si>
  <si>
    <t>ZW46BB</t>
  </si>
  <si>
    <t>T3XC8J</t>
  </si>
  <si>
    <t>T5X9P4</t>
  </si>
  <si>
    <t>IHB2RG</t>
  </si>
  <si>
    <t>* MOBILITÁSI ABLAKKÉNT megjelölt időszak a 4. félév, avagy az "Összefüggő szakmai gyakorlat – szőlész borász FOSZ" (30 kredit, 560 óra)</t>
  </si>
  <si>
    <t>V</t>
  </si>
  <si>
    <t>Borászati technológia 2.</t>
  </si>
  <si>
    <t>Informatika 1.</t>
  </si>
  <si>
    <t>Szőlőtermesztés technológiája 1.</t>
  </si>
  <si>
    <t>Borászati technológia 1.</t>
  </si>
  <si>
    <t>Szőlőtermesztés technológiája 2.</t>
  </si>
  <si>
    <t>Gazdasági gyakorlat 1.</t>
  </si>
  <si>
    <t>Nyári gyakorlat</t>
  </si>
  <si>
    <t>Gazdasági gyakorlat 3.</t>
  </si>
  <si>
    <t>Gazdasági gyakorlat 2.</t>
  </si>
  <si>
    <t>Összefüggő szakmai gyakorlat*</t>
  </si>
  <si>
    <t>Összefüggő szakmai gyakorlat</t>
  </si>
  <si>
    <t>IDNYV008N</t>
  </si>
  <si>
    <t>General Foreign Language</t>
  </si>
  <si>
    <t>Mohácsi János Péter</t>
  </si>
  <si>
    <t>SZBOR042N</t>
  </si>
  <si>
    <t>Role of Variety and Production Area in Viticulture</t>
  </si>
  <si>
    <t>SZBOR045N</t>
  </si>
  <si>
    <t>Farm Practice 1</t>
  </si>
  <si>
    <t>GAZDT183N</t>
  </si>
  <si>
    <t>Economics</t>
  </si>
  <si>
    <t>GAZDT243N</t>
  </si>
  <si>
    <t>Munkaerő-piaci ismeretek</t>
  </si>
  <si>
    <t>Kőműves Zsolt Sándor</t>
  </si>
  <si>
    <t>USINM190N</t>
  </si>
  <si>
    <t>SZBOR089N</t>
  </si>
  <si>
    <t>GAZDT413N</t>
  </si>
  <si>
    <t>Business Communication and Negotiation Techniques</t>
  </si>
  <si>
    <t>GAZDT442N</t>
  </si>
  <si>
    <t>SZBOR013N</t>
  </si>
  <si>
    <t>Nyitrainé Sárdy Diána Ágnes</t>
  </si>
  <si>
    <t>GAZDT041N</t>
  </si>
  <si>
    <t>Wine Marketing</t>
  </si>
  <si>
    <t>SZBOR023N</t>
  </si>
  <si>
    <t>SZBOR046N</t>
  </si>
  <si>
    <t>Farm Practice 2</t>
  </si>
  <si>
    <t>MUSZK165N</t>
  </si>
  <si>
    <t>Orova Lászlóné</t>
  </si>
  <si>
    <t>GAZDT250N</t>
  </si>
  <si>
    <t>NVVED035N</t>
  </si>
  <si>
    <t>SZBOR057N</t>
  </si>
  <si>
    <t>SZBOR087N</t>
  </si>
  <si>
    <t>SZBOR002N</t>
  </si>
  <si>
    <t>Szövényi Áron Pál</t>
  </si>
  <si>
    <t>GAZDT007N</t>
  </si>
  <si>
    <t>Regulation of the Vitivinicultural Sector</t>
  </si>
  <si>
    <t>Kator Zoltán István</t>
  </si>
  <si>
    <t>SZBOR024N</t>
  </si>
  <si>
    <t>GAZDT121N</t>
  </si>
  <si>
    <t>Basic Economics</t>
  </si>
  <si>
    <t>SZBOR047N</t>
  </si>
  <si>
    <t>Farm Practice 3</t>
  </si>
  <si>
    <t>SZBOR052N</t>
  </si>
  <si>
    <t>Quality Assurance and Food Chain Safety</t>
  </si>
  <si>
    <t>FFGAZ156N</t>
  </si>
  <si>
    <t>Writing Applications and Project Management</t>
  </si>
  <si>
    <t>SZBOR088N</t>
  </si>
  <si>
    <t>Fazekas István Miklós</t>
  </si>
  <si>
    <t>SZBOR059N</t>
  </si>
  <si>
    <t>Coherent Professional Practice</t>
  </si>
  <si>
    <t>IDNYV008L</t>
  </si>
  <si>
    <t>SZBOR042L</t>
  </si>
  <si>
    <t>SZBOR045L</t>
  </si>
  <si>
    <t>GAZDT183L</t>
  </si>
  <si>
    <t>GAZDT243L</t>
  </si>
  <si>
    <t>USINM190L</t>
  </si>
  <si>
    <t>SZBOR089L</t>
  </si>
  <si>
    <t>GAZDT413L</t>
  </si>
  <si>
    <t>GAZDT442L</t>
  </si>
  <si>
    <t>SZBOR013L</t>
  </si>
  <si>
    <t>GAZDT041L</t>
  </si>
  <si>
    <t>SZBOR023L</t>
  </si>
  <si>
    <t>SZBOR046L</t>
  </si>
  <si>
    <t>MUSZK165L</t>
  </si>
  <si>
    <t>GAZDT250L</t>
  </si>
  <si>
    <t>NVVED035L</t>
  </si>
  <si>
    <t>SZBOR057L</t>
  </si>
  <si>
    <t>SZBOR087L</t>
  </si>
  <si>
    <t>SZBOR002L</t>
  </si>
  <si>
    <t>GAZDT007L</t>
  </si>
  <si>
    <t>SZBOR024L</t>
  </si>
  <si>
    <t>GAZDT121L</t>
  </si>
  <si>
    <t>SZBOR047L</t>
  </si>
  <si>
    <t>SZBOR052L</t>
  </si>
  <si>
    <t>FFGAZ156L</t>
  </si>
  <si>
    <t>SZBOR088L</t>
  </si>
  <si>
    <t>SZBOR059L</t>
  </si>
  <si>
    <t>F-...-L-HU-SZBOR</t>
  </si>
  <si>
    <t>F-...-N-HU-SZBOR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</si>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</sst>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1" fontId="6" fillId="0" borderId="5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2ECACEAF-6F99-43B4-93C7-CEFAB3458BA0}"/>
    <cellStyle name="Normál 4" xfId="3" xr:uid="{64A3CED1-8EA7-45B7-A82F-077EBE304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5.28515625" style="3" customWidth="1"/>
    <col min="2" max="2" width="6.7109375" style="2" customWidth="1"/>
    <col min="3" max="3" width="11.28515625" style="3" customWidth="1"/>
    <col min="4" max="4" width="25.5703125" style="4" customWidth="1"/>
    <col min="5" max="5" width="22.5703125" style="4" customWidth="1"/>
    <col min="6" max="6" width="16.140625" style="4" customWidth="1"/>
    <col min="7" max="7" width="8" style="5" hidden="1" customWidth="1"/>
    <col min="8" max="8" width="4.28515625" style="6" customWidth="1"/>
    <col min="9" max="9" width="4.5703125" style="6" customWidth="1"/>
    <col min="10" max="10" width="3.85546875" style="6" customWidth="1"/>
    <col min="11" max="11" width="4" style="6" customWidth="1"/>
    <col min="12" max="12" width="4.85546875" style="6" customWidth="1"/>
    <col min="13" max="13" width="4.5703125" style="6" customWidth="1"/>
    <col min="14" max="14" width="6.42578125" style="6" customWidth="1"/>
    <col min="15" max="15" width="6.140625" style="7" customWidth="1"/>
    <col min="16" max="16" width="6.5703125" style="7" customWidth="1"/>
    <col min="17" max="17" width="6.85546875" style="8" customWidth="1"/>
    <col min="18" max="19" width="5" style="9" customWidth="1"/>
    <col min="20" max="20" width="7" style="9" customWidth="1"/>
    <col min="21" max="21" width="13.7109375" style="10" customWidth="1"/>
    <col min="22" max="22" width="13.5703125" style="10" customWidth="1"/>
    <col min="23" max="107" width="9.140625" style="10" customWidth="1"/>
    <col min="108" max="16384" width="8.85546875" style="10"/>
  </cols>
  <sheetData>
    <row r="1" spans="1:22" x14ac:dyDescent="0.2">
      <c r="A1" s="1" t="s">
        <v>33</v>
      </c>
    </row>
    <row r="2" spans="1:22" x14ac:dyDescent="0.2">
      <c r="A2" s="1" t="s">
        <v>85</v>
      </c>
    </row>
    <row r="3" spans="1:22" x14ac:dyDescent="0.2">
      <c r="A3" s="11" t="s">
        <v>4</v>
      </c>
      <c r="B3" s="11"/>
      <c r="C3" s="12" t="s">
        <v>81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5</v>
      </c>
      <c r="B4" s="18"/>
      <c r="C4" s="19" t="s">
        <v>82</v>
      </c>
      <c r="D4" s="10"/>
      <c r="E4" s="10"/>
      <c r="F4" s="19"/>
      <c r="G4" s="19"/>
      <c r="H4" s="82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34</v>
      </c>
      <c r="B5" s="18"/>
      <c r="C5" s="19" t="s">
        <v>83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12.6" customHeight="1" x14ac:dyDescent="0.2">
      <c r="A6" s="113" t="s">
        <v>64</v>
      </c>
      <c r="B6" s="113"/>
      <c r="C6" s="19" t="s">
        <v>84</v>
      </c>
      <c r="D6" s="70"/>
      <c r="E6" s="70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45" customHeight="1" x14ac:dyDescent="0.2">
      <c r="A7" s="20" t="s">
        <v>31</v>
      </c>
      <c r="B7" s="21"/>
      <c r="C7" s="14" t="s">
        <v>63</v>
      </c>
      <c r="D7" s="10"/>
      <c r="E7" s="10"/>
      <c r="F7" s="94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23"/>
      <c r="B9" s="79"/>
      <c r="C9" s="24"/>
      <c r="F9" s="26"/>
      <c r="G9" s="27"/>
      <c r="H9" s="117" t="s">
        <v>16</v>
      </c>
      <c r="I9" s="117"/>
      <c r="J9" s="117"/>
      <c r="K9" s="117"/>
      <c r="L9" s="117"/>
      <c r="M9" s="117"/>
      <c r="N9" s="117"/>
      <c r="O9" s="117"/>
      <c r="P9" s="117"/>
      <c r="Q9" s="15"/>
      <c r="R9" s="28"/>
      <c r="S9" s="28"/>
      <c r="T9" s="28"/>
    </row>
    <row r="10" spans="1:22" x14ac:dyDescent="0.2">
      <c r="A10" s="23"/>
      <c r="B10" s="80"/>
      <c r="C10" s="24"/>
      <c r="D10" s="25"/>
      <c r="E10" s="25"/>
      <c r="F10" s="25"/>
      <c r="G10" s="29"/>
      <c r="H10" s="112" t="s">
        <v>17</v>
      </c>
      <c r="I10" s="112"/>
      <c r="J10" s="112"/>
      <c r="K10" s="112" t="s">
        <v>6</v>
      </c>
      <c r="L10" s="112"/>
      <c r="M10" s="112"/>
      <c r="N10" s="112"/>
      <c r="O10" s="112"/>
      <c r="P10" s="112"/>
      <c r="Q10" s="15"/>
      <c r="R10" s="16"/>
      <c r="S10" s="16"/>
      <c r="T10" s="16"/>
    </row>
    <row r="11" spans="1:22" s="36" customFormat="1" ht="36" x14ac:dyDescent="0.25">
      <c r="A11" s="30" t="s">
        <v>7</v>
      </c>
      <c r="B11" s="31" t="s">
        <v>32</v>
      </c>
      <c r="C11" s="30" t="s">
        <v>21</v>
      </c>
      <c r="D11" s="32" t="s">
        <v>8</v>
      </c>
      <c r="E11" s="32" t="s">
        <v>40</v>
      </c>
      <c r="F11" s="32" t="s">
        <v>3</v>
      </c>
      <c r="G11" s="33" t="s">
        <v>9</v>
      </c>
      <c r="H11" s="31" t="s">
        <v>35</v>
      </c>
      <c r="I11" s="31" t="s">
        <v>0</v>
      </c>
      <c r="J11" s="31" t="s">
        <v>1</v>
      </c>
      <c r="K11" s="31" t="s">
        <v>35</v>
      </c>
      <c r="L11" s="31" t="s">
        <v>0</v>
      </c>
      <c r="M11" s="31" t="s">
        <v>1</v>
      </c>
      <c r="N11" s="31" t="s">
        <v>57</v>
      </c>
      <c r="O11" s="34" t="s">
        <v>22</v>
      </c>
      <c r="P11" s="34" t="s">
        <v>58</v>
      </c>
      <c r="Q11" s="31" t="s">
        <v>11</v>
      </c>
      <c r="R11" s="33" t="s">
        <v>12</v>
      </c>
      <c r="S11" s="33" t="s">
        <v>13</v>
      </c>
      <c r="T11" s="33" t="s">
        <v>39</v>
      </c>
      <c r="U11" s="35" t="s">
        <v>14</v>
      </c>
      <c r="V11" s="33" t="s">
        <v>15</v>
      </c>
    </row>
    <row r="12" spans="1:22" s="85" customFormat="1" ht="24" x14ac:dyDescent="0.25">
      <c r="A12" s="74" t="s">
        <v>228</v>
      </c>
      <c r="B12" s="84">
        <v>1</v>
      </c>
      <c r="C12" s="74" t="s">
        <v>152</v>
      </c>
      <c r="D12" s="77" t="s">
        <v>98</v>
      </c>
      <c r="E12" s="77" t="s">
        <v>153</v>
      </c>
      <c r="F12" s="78" t="s">
        <v>154</v>
      </c>
      <c r="G12" s="92" t="s">
        <v>97</v>
      </c>
      <c r="H12" s="39">
        <v>0</v>
      </c>
      <c r="I12" s="39">
        <v>2</v>
      </c>
      <c r="J12" s="39">
        <v>0</v>
      </c>
      <c r="K12" s="84">
        <v>0</v>
      </c>
      <c r="L12" s="84">
        <v>26</v>
      </c>
      <c r="M12" s="39">
        <v>0</v>
      </c>
      <c r="N12" s="39">
        <v>0</v>
      </c>
      <c r="O12" s="39">
        <v>0</v>
      </c>
      <c r="P12" s="39">
        <v>0</v>
      </c>
      <c r="Q12" s="39">
        <v>3</v>
      </c>
      <c r="R12" s="38" t="s">
        <v>251</v>
      </c>
      <c r="S12" s="83" t="s">
        <v>18</v>
      </c>
      <c r="T12" s="83" t="s">
        <v>117</v>
      </c>
      <c r="U12" s="37"/>
      <c r="V12" s="74"/>
    </row>
    <row r="13" spans="1:22" s="85" customFormat="1" ht="36" x14ac:dyDescent="0.25">
      <c r="A13" s="74" t="s">
        <v>228</v>
      </c>
      <c r="B13" s="84">
        <v>1</v>
      </c>
      <c r="C13" s="74" t="s">
        <v>155</v>
      </c>
      <c r="D13" s="77" t="s">
        <v>66</v>
      </c>
      <c r="E13" s="77" t="s">
        <v>156</v>
      </c>
      <c r="F13" s="78" t="s">
        <v>108</v>
      </c>
      <c r="G13" s="92" t="s">
        <v>124</v>
      </c>
      <c r="H13" s="39">
        <v>2</v>
      </c>
      <c r="I13" s="39">
        <v>2</v>
      </c>
      <c r="J13" s="39">
        <v>0</v>
      </c>
      <c r="K13" s="84">
        <v>26</v>
      </c>
      <c r="L13" s="84">
        <v>26</v>
      </c>
      <c r="M13" s="39">
        <v>0</v>
      </c>
      <c r="N13" s="39">
        <v>0</v>
      </c>
      <c r="O13" s="39">
        <v>0</v>
      </c>
      <c r="P13" s="39">
        <v>0</v>
      </c>
      <c r="Q13" s="39">
        <v>6</v>
      </c>
      <c r="R13" s="39" t="s">
        <v>140</v>
      </c>
      <c r="S13" s="39" t="s">
        <v>18</v>
      </c>
      <c r="T13" s="83" t="s">
        <v>117</v>
      </c>
      <c r="U13" s="37"/>
      <c r="V13" s="74"/>
    </row>
    <row r="14" spans="1:22" s="85" customFormat="1" ht="24" x14ac:dyDescent="0.25">
      <c r="A14" s="74" t="s">
        <v>228</v>
      </c>
      <c r="B14" s="84">
        <v>1</v>
      </c>
      <c r="C14" s="74" t="s">
        <v>157</v>
      </c>
      <c r="D14" s="77" t="s">
        <v>146</v>
      </c>
      <c r="E14" s="77" t="s">
        <v>158</v>
      </c>
      <c r="F14" s="78" t="s">
        <v>109</v>
      </c>
      <c r="G14" s="92" t="s">
        <v>125</v>
      </c>
      <c r="H14" s="39">
        <v>0</v>
      </c>
      <c r="I14" s="39">
        <v>0</v>
      </c>
      <c r="J14" s="39">
        <v>0</v>
      </c>
      <c r="K14" s="84">
        <v>0</v>
      </c>
      <c r="L14" s="84">
        <v>40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 t="s">
        <v>252</v>
      </c>
      <c r="S14" s="83" t="s">
        <v>18</v>
      </c>
      <c r="T14" s="83" t="s">
        <v>117</v>
      </c>
      <c r="U14" s="37"/>
      <c r="V14" s="74"/>
    </row>
    <row r="15" spans="1:22" s="85" customFormat="1" ht="24" x14ac:dyDescent="0.25">
      <c r="A15" s="74" t="s">
        <v>228</v>
      </c>
      <c r="B15" s="84">
        <v>1</v>
      </c>
      <c r="C15" s="74" t="s">
        <v>159</v>
      </c>
      <c r="D15" s="77" t="s">
        <v>62</v>
      </c>
      <c r="E15" s="77" t="s">
        <v>160</v>
      </c>
      <c r="F15" s="78" t="s">
        <v>115</v>
      </c>
      <c r="G15" s="92" t="s">
        <v>138</v>
      </c>
      <c r="H15" s="39">
        <v>2</v>
      </c>
      <c r="I15" s="39">
        <v>0</v>
      </c>
      <c r="J15" s="39">
        <v>0</v>
      </c>
      <c r="K15" s="84">
        <v>26</v>
      </c>
      <c r="L15" s="84">
        <v>0</v>
      </c>
      <c r="M15" s="39">
        <v>0</v>
      </c>
      <c r="N15" s="39">
        <v>0</v>
      </c>
      <c r="O15" s="39">
        <v>0</v>
      </c>
      <c r="P15" s="39">
        <v>0</v>
      </c>
      <c r="Q15" s="39">
        <v>2</v>
      </c>
      <c r="R15" s="39" t="s">
        <v>140</v>
      </c>
      <c r="S15" s="39" t="s">
        <v>18</v>
      </c>
      <c r="T15" s="83" t="s">
        <v>117</v>
      </c>
      <c r="U15" s="37"/>
      <c r="V15" s="74"/>
    </row>
    <row r="16" spans="1:22" s="85" customFormat="1" ht="24" x14ac:dyDescent="0.25">
      <c r="A16" s="74" t="s">
        <v>228</v>
      </c>
      <c r="B16" s="84">
        <v>1</v>
      </c>
      <c r="C16" s="74" t="s">
        <v>161</v>
      </c>
      <c r="D16" s="77" t="s">
        <v>162</v>
      </c>
      <c r="E16" s="77" t="s">
        <v>87</v>
      </c>
      <c r="F16" s="78" t="s">
        <v>163</v>
      </c>
      <c r="G16" s="92" t="s">
        <v>88</v>
      </c>
      <c r="H16" s="39">
        <v>0</v>
      </c>
      <c r="I16" s="39">
        <v>4</v>
      </c>
      <c r="J16" s="39">
        <v>0</v>
      </c>
      <c r="K16" s="84">
        <v>0</v>
      </c>
      <c r="L16" s="84">
        <v>52</v>
      </c>
      <c r="M16" s="39">
        <v>0</v>
      </c>
      <c r="N16" s="39">
        <v>0</v>
      </c>
      <c r="O16" s="39">
        <v>0</v>
      </c>
      <c r="P16" s="39">
        <v>0</v>
      </c>
      <c r="Q16" s="39">
        <v>4</v>
      </c>
      <c r="R16" s="39" t="s">
        <v>140</v>
      </c>
      <c r="S16" s="39" t="s">
        <v>18</v>
      </c>
      <c r="T16" s="83" t="s">
        <v>117</v>
      </c>
      <c r="U16" s="37"/>
      <c r="V16" s="74"/>
    </row>
    <row r="17" spans="1:22" s="85" customFormat="1" ht="24" x14ac:dyDescent="0.25">
      <c r="A17" s="74" t="s">
        <v>228</v>
      </c>
      <c r="B17" s="84">
        <v>1</v>
      </c>
      <c r="C17" s="74" t="s">
        <v>164</v>
      </c>
      <c r="D17" s="77" t="s">
        <v>91</v>
      </c>
      <c r="E17" s="77" t="s">
        <v>92</v>
      </c>
      <c r="F17" s="78" t="s">
        <v>93</v>
      </c>
      <c r="G17" s="92" t="s">
        <v>94</v>
      </c>
      <c r="H17" s="39">
        <v>0</v>
      </c>
      <c r="I17" s="39">
        <v>2</v>
      </c>
      <c r="J17" s="39">
        <v>0</v>
      </c>
      <c r="K17" s="84">
        <v>0</v>
      </c>
      <c r="L17" s="84">
        <v>26</v>
      </c>
      <c r="M17" s="39">
        <v>0</v>
      </c>
      <c r="N17" s="39">
        <v>0</v>
      </c>
      <c r="O17" s="39">
        <v>0</v>
      </c>
      <c r="P17" s="39">
        <v>0</v>
      </c>
      <c r="Q17" s="39">
        <v>3</v>
      </c>
      <c r="R17" s="39" t="s">
        <v>251</v>
      </c>
      <c r="S17" s="39" t="s">
        <v>18</v>
      </c>
      <c r="T17" s="83" t="s">
        <v>117</v>
      </c>
      <c r="U17" s="37"/>
      <c r="V17" s="74"/>
    </row>
    <row r="18" spans="1:22" s="85" customFormat="1" ht="24" x14ac:dyDescent="0.25">
      <c r="A18" s="74" t="s">
        <v>228</v>
      </c>
      <c r="B18" s="84">
        <v>1</v>
      </c>
      <c r="C18" s="74" t="s">
        <v>165</v>
      </c>
      <c r="D18" s="77" t="s">
        <v>65</v>
      </c>
      <c r="E18" s="77" t="s">
        <v>76</v>
      </c>
      <c r="F18" s="78" t="s">
        <v>107</v>
      </c>
      <c r="G18" s="92" t="s">
        <v>123</v>
      </c>
      <c r="H18" s="39">
        <v>2</v>
      </c>
      <c r="I18" s="39">
        <v>2</v>
      </c>
      <c r="J18" s="39">
        <v>0</v>
      </c>
      <c r="K18" s="84">
        <v>26</v>
      </c>
      <c r="L18" s="84">
        <v>26</v>
      </c>
      <c r="M18" s="39">
        <v>0</v>
      </c>
      <c r="N18" s="39">
        <v>0</v>
      </c>
      <c r="O18" s="39">
        <v>0</v>
      </c>
      <c r="P18" s="39">
        <v>0</v>
      </c>
      <c r="Q18" s="39">
        <v>7</v>
      </c>
      <c r="R18" s="39" t="s">
        <v>140</v>
      </c>
      <c r="S18" s="39" t="s">
        <v>18</v>
      </c>
      <c r="T18" s="83" t="s">
        <v>117</v>
      </c>
      <c r="U18" s="37"/>
      <c r="V18" s="74" t="s">
        <v>67</v>
      </c>
    </row>
    <row r="19" spans="1:22" s="85" customFormat="1" ht="36" x14ac:dyDescent="0.25">
      <c r="A19" s="74" t="s">
        <v>228</v>
      </c>
      <c r="B19" s="84">
        <v>1</v>
      </c>
      <c r="C19" s="74" t="s">
        <v>166</v>
      </c>
      <c r="D19" s="77" t="s">
        <v>96</v>
      </c>
      <c r="E19" s="77" t="s">
        <v>167</v>
      </c>
      <c r="F19" s="78" t="s">
        <v>116</v>
      </c>
      <c r="G19" s="92" t="s">
        <v>95</v>
      </c>
      <c r="H19" s="39">
        <v>0</v>
      </c>
      <c r="I19" s="39">
        <v>2</v>
      </c>
      <c r="J19" s="39">
        <v>0</v>
      </c>
      <c r="K19" s="84">
        <v>0</v>
      </c>
      <c r="L19" s="84">
        <v>26</v>
      </c>
      <c r="M19" s="39">
        <v>0</v>
      </c>
      <c r="N19" s="39">
        <v>0</v>
      </c>
      <c r="O19" s="39">
        <v>0</v>
      </c>
      <c r="P19" s="39">
        <v>0</v>
      </c>
      <c r="Q19" s="39">
        <v>3</v>
      </c>
      <c r="R19" s="38" t="s">
        <v>251</v>
      </c>
      <c r="S19" s="83" t="s">
        <v>18</v>
      </c>
      <c r="T19" s="83" t="s">
        <v>117</v>
      </c>
      <c r="U19" s="37"/>
      <c r="V19" s="74"/>
    </row>
    <row r="20" spans="1:22" s="85" customFormat="1" ht="24" x14ac:dyDescent="0.25">
      <c r="A20" s="74" t="s">
        <v>228</v>
      </c>
      <c r="B20" s="84">
        <v>1</v>
      </c>
      <c r="C20" s="74" t="s">
        <v>168</v>
      </c>
      <c r="D20" s="77" t="s">
        <v>99</v>
      </c>
      <c r="E20" s="77" t="s">
        <v>100</v>
      </c>
      <c r="F20" s="78" t="s">
        <v>101</v>
      </c>
      <c r="G20" s="92" t="s">
        <v>102</v>
      </c>
      <c r="H20" s="39">
        <v>2</v>
      </c>
      <c r="I20" s="39">
        <v>0</v>
      </c>
      <c r="J20" s="39">
        <v>0</v>
      </c>
      <c r="K20" s="84">
        <v>26</v>
      </c>
      <c r="L20" s="84">
        <v>0</v>
      </c>
      <c r="M20" s="39">
        <v>0</v>
      </c>
      <c r="N20" s="39">
        <v>0</v>
      </c>
      <c r="O20" s="39">
        <v>0</v>
      </c>
      <c r="P20" s="39">
        <v>0</v>
      </c>
      <c r="Q20" s="39">
        <v>3</v>
      </c>
      <c r="R20" s="39" t="s">
        <v>140</v>
      </c>
      <c r="S20" s="39" t="s">
        <v>18</v>
      </c>
      <c r="T20" s="83" t="s">
        <v>117</v>
      </c>
      <c r="U20" s="37"/>
      <c r="V20" s="74"/>
    </row>
    <row r="21" spans="1:22" s="85" customFormat="1" x14ac:dyDescent="0.25">
      <c r="A21" s="86" t="s">
        <v>19</v>
      </c>
      <c r="B21" s="87"/>
      <c r="C21" s="87"/>
      <c r="D21" s="87"/>
      <c r="E21" s="87"/>
      <c r="F21" s="87"/>
      <c r="G21" s="87"/>
      <c r="H21" s="41">
        <f>SUM(H12:H20)</f>
        <v>8</v>
      </c>
      <c r="I21" s="41">
        <f t="shared" ref="I21:Q21" si="0">SUM(I12:I20)</f>
        <v>14</v>
      </c>
      <c r="J21" s="41">
        <f t="shared" si="0"/>
        <v>0</v>
      </c>
      <c r="K21" s="41">
        <f t="shared" si="0"/>
        <v>104</v>
      </c>
      <c r="L21" s="41">
        <f t="shared" si="0"/>
        <v>222</v>
      </c>
      <c r="M21" s="41">
        <f t="shared" si="0"/>
        <v>0</v>
      </c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31</v>
      </c>
      <c r="R21" s="41"/>
      <c r="S21" s="41"/>
      <c r="T21" s="41"/>
      <c r="U21" s="87"/>
      <c r="V21" s="87"/>
    </row>
    <row r="22" spans="1:22" s="85" customFormat="1" ht="24" x14ac:dyDescent="0.25">
      <c r="A22" s="74" t="s">
        <v>228</v>
      </c>
      <c r="B22" s="84">
        <v>2</v>
      </c>
      <c r="C22" s="74" t="s">
        <v>169</v>
      </c>
      <c r="D22" s="77" t="s">
        <v>70</v>
      </c>
      <c r="E22" s="74" t="s">
        <v>77</v>
      </c>
      <c r="F22" s="74" t="s">
        <v>170</v>
      </c>
      <c r="G22" s="74" t="s">
        <v>128</v>
      </c>
      <c r="H22" s="39">
        <v>2</v>
      </c>
      <c r="I22" s="84">
        <v>2</v>
      </c>
      <c r="J22" s="84">
        <v>0</v>
      </c>
      <c r="K22" s="84">
        <v>26</v>
      </c>
      <c r="L22" s="84">
        <v>26</v>
      </c>
      <c r="M22" s="84">
        <v>0</v>
      </c>
      <c r="N22" s="39">
        <v>0</v>
      </c>
      <c r="O22" s="39">
        <v>0</v>
      </c>
      <c r="P22" s="39">
        <v>0</v>
      </c>
      <c r="Q22" s="39">
        <v>7</v>
      </c>
      <c r="R22" s="39" t="s">
        <v>140</v>
      </c>
      <c r="S22" s="39" t="s">
        <v>18</v>
      </c>
      <c r="T22" s="39" t="s">
        <v>117</v>
      </c>
      <c r="U22" s="74"/>
      <c r="V22" s="74" t="s">
        <v>67</v>
      </c>
    </row>
    <row r="23" spans="1:22" s="85" customFormat="1" ht="24" x14ac:dyDescent="0.25">
      <c r="A23" s="74" t="s">
        <v>228</v>
      </c>
      <c r="B23" s="84">
        <v>2</v>
      </c>
      <c r="C23" s="74" t="s">
        <v>171</v>
      </c>
      <c r="D23" s="77" t="s">
        <v>71</v>
      </c>
      <c r="E23" s="74" t="s">
        <v>172</v>
      </c>
      <c r="F23" s="74" t="s">
        <v>111</v>
      </c>
      <c r="G23" s="74" t="s">
        <v>129</v>
      </c>
      <c r="H23" s="39">
        <v>0</v>
      </c>
      <c r="I23" s="84">
        <v>2</v>
      </c>
      <c r="J23" s="84">
        <v>0</v>
      </c>
      <c r="K23" s="84">
        <v>0</v>
      </c>
      <c r="L23" s="84">
        <v>26</v>
      </c>
      <c r="M23" s="84">
        <v>0</v>
      </c>
      <c r="N23" s="39">
        <v>0</v>
      </c>
      <c r="O23" s="39">
        <v>0</v>
      </c>
      <c r="P23" s="39">
        <v>0</v>
      </c>
      <c r="Q23" s="39">
        <v>3</v>
      </c>
      <c r="R23" s="39" t="s">
        <v>140</v>
      </c>
      <c r="S23" s="39" t="s">
        <v>18</v>
      </c>
      <c r="T23" s="39" t="s">
        <v>117</v>
      </c>
      <c r="U23" s="74"/>
      <c r="V23" s="74"/>
    </row>
    <row r="24" spans="1:22" s="85" customFormat="1" ht="24" x14ac:dyDescent="0.25">
      <c r="A24" s="74" t="s">
        <v>228</v>
      </c>
      <c r="B24" s="84">
        <v>2</v>
      </c>
      <c r="C24" s="74" t="s">
        <v>173</v>
      </c>
      <c r="D24" s="77" t="s">
        <v>144</v>
      </c>
      <c r="E24" s="74" t="s">
        <v>120</v>
      </c>
      <c r="F24" s="74" t="s">
        <v>113</v>
      </c>
      <c r="G24" s="74" t="s">
        <v>131</v>
      </c>
      <c r="H24" s="39">
        <v>2</v>
      </c>
      <c r="I24" s="84">
        <v>2</v>
      </c>
      <c r="J24" s="84">
        <v>0</v>
      </c>
      <c r="K24" s="84">
        <v>26</v>
      </c>
      <c r="L24" s="84">
        <v>26</v>
      </c>
      <c r="M24" s="84">
        <v>0</v>
      </c>
      <c r="N24" s="39">
        <v>0</v>
      </c>
      <c r="O24" s="39">
        <v>0</v>
      </c>
      <c r="P24" s="39">
        <v>0</v>
      </c>
      <c r="Q24" s="39">
        <v>6</v>
      </c>
      <c r="R24" s="39" t="s">
        <v>140</v>
      </c>
      <c r="S24" s="39" t="s">
        <v>18</v>
      </c>
      <c r="T24" s="39" t="s">
        <v>117</v>
      </c>
      <c r="U24" s="74"/>
      <c r="V24" s="74"/>
    </row>
    <row r="25" spans="1:22" s="85" customFormat="1" ht="24" x14ac:dyDescent="0.25">
      <c r="A25" s="74" t="s">
        <v>228</v>
      </c>
      <c r="B25" s="84">
        <v>2</v>
      </c>
      <c r="C25" s="74" t="s">
        <v>174</v>
      </c>
      <c r="D25" s="77" t="s">
        <v>149</v>
      </c>
      <c r="E25" s="74" t="s">
        <v>175</v>
      </c>
      <c r="F25" s="74" t="s">
        <v>109</v>
      </c>
      <c r="G25" s="74" t="s">
        <v>125</v>
      </c>
      <c r="H25" s="39">
        <v>0</v>
      </c>
      <c r="I25" s="84">
        <v>0</v>
      </c>
      <c r="J25" s="84">
        <v>0</v>
      </c>
      <c r="K25" s="84">
        <v>0</v>
      </c>
      <c r="L25" s="84">
        <v>40</v>
      </c>
      <c r="M25" s="84">
        <v>0</v>
      </c>
      <c r="N25" s="39">
        <v>0</v>
      </c>
      <c r="O25" s="39">
        <v>0</v>
      </c>
      <c r="P25" s="39">
        <v>0</v>
      </c>
      <c r="Q25" s="39">
        <v>0</v>
      </c>
      <c r="R25" s="39" t="s">
        <v>140</v>
      </c>
      <c r="S25" s="39" t="s">
        <v>18</v>
      </c>
      <c r="T25" s="39" t="s">
        <v>117</v>
      </c>
      <c r="U25" s="74"/>
      <c r="V25" s="74"/>
    </row>
    <row r="26" spans="1:22" s="85" customFormat="1" ht="24" x14ac:dyDescent="0.25">
      <c r="A26" s="74" t="s">
        <v>228</v>
      </c>
      <c r="B26" s="84">
        <v>2</v>
      </c>
      <c r="C26" s="74" t="s">
        <v>176</v>
      </c>
      <c r="D26" s="77" t="s">
        <v>142</v>
      </c>
      <c r="E26" s="74" t="s">
        <v>122</v>
      </c>
      <c r="F26" s="74" t="s">
        <v>177</v>
      </c>
      <c r="G26" s="74" t="s">
        <v>126</v>
      </c>
      <c r="H26" s="39">
        <v>2</v>
      </c>
      <c r="I26" s="84">
        <v>2</v>
      </c>
      <c r="J26" s="84">
        <v>0</v>
      </c>
      <c r="K26" s="84">
        <v>26</v>
      </c>
      <c r="L26" s="84">
        <v>26</v>
      </c>
      <c r="M26" s="84">
        <v>0</v>
      </c>
      <c r="N26" s="39">
        <v>0</v>
      </c>
      <c r="O26" s="39">
        <v>0</v>
      </c>
      <c r="P26" s="39">
        <v>0</v>
      </c>
      <c r="Q26" s="39">
        <v>3</v>
      </c>
      <c r="R26" s="39" t="s">
        <v>251</v>
      </c>
      <c r="S26" s="39" t="s">
        <v>18</v>
      </c>
      <c r="T26" s="39" t="s">
        <v>117</v>
      </c>
      <c r="U26" s="74"/>
      <c r="V26" s="74"/>
    </row>
    <row r="27" spans="1:22" s="85" customFormat="1" ht="24" x14ac:dyDescent="0.25">
      <c r="A27" s="74" t="s">
        <v>228</v>
      </c>
      <c r="B27" s="84">
        <v>2</v>
      </c>
      <c r="C27" s="74" t="s">
        <v>178</v>
      </c>
      <c r="D27" s="77" t="s">
        <v>69</v>
      </c>
      <c r="E27" s="74" t="s">
        <v>79</v>
      </c>
      <c r="F27" s="74" t="s">
        <v>103</v>
      </c>
      <c r="G27" s="74" t="s">
        <v>104</v>
      </c>
      <c r="H27" s="39">
        <v>0</v>
      </c>
      <c r="I27" s="84">
        <v>2</v>
      </c>
      <c r="J27" s="84">
        <v>0</v>
      </c>
      <c r="K27" s="84">
        <v>0</v>
      </c>
      <c r="L27" s="84">
        <v>26</v>
      </c>
      <c r="M27" s="84">
        <v>0</v>
      </c>
      <c r="N27" s="39">
        <v>0</v>
      </c>
      <c r="O27" s="39">
        <v>0</v>
      </c>
      <c r="P27" s="39">
        <v>0</v>
      </c>
      <c r="Q27" s="39">
        <v>2</v>
      </c>
      <c r="R27" s="39" t="s">
        <v>251</v>
      </c>
      <c r="S27" s="39" t="s">
        <v>18</v>
      </c>
      <c r="T27" s="39" t="s">
        <v>117</v>
      </c>
      <c r="U27" s="74"/>
      <c r="V27" s="74"/>
    </row>
    <row r="28" spans="1:22" s="85" customFormat="1" ht="24" x14ac:dyDescent="0.25">
      <c r="A28" s="74" t="s">
        <v>228</v>
      </c>
      <c r="B28" s="84">
        <v>2</v>
      </c>
      <c r="C28" s="74" t="s">
        <v>179</v>
      </c>
      <c r="D28" s="77" t="s">
        <v>68</v>
      </c>
      <c r="E28" s="74" t="s">
        <v>89</v>
      </c>
      <c r="F28" s="74" t="s">
        <v>110</v>
      </c>
      <c r="G28" s="74" t="s">
        <v>127</v>
      </c>
      <c r="H28" s="39">
        <v>2</v>
      </c>
      <c r="I28" s="84">
        <v>2</v>
      </c>
      <c r="J28" s="84">
        <v>0</v>
      </c>
      <c r="K28" s="84">
        <v>26</v>
      </c>
      <c r="L28" s="84">
        <v>26</v>
      </c>
      <c r="M28" s="84">
        <v>0</v>
      </c>
      <c r="N28" s="39">
        <v>0</v>
      </c>
      <c r="O28" s="39">
        <v>0</v>
      </c>
      <c r="P28" s="39">
        <v>0</v>
      </c>
      <c r="Q28" s="39">
        <v>4</v>
      </c>
      <c r="R28" s="39" t="s">
        <v>140</v>
      </c>
      <c r="S28" s="39" t="s">
        <v>18</v>
      </c>
      <c r="T28" s="39" t="s">
        <v>117</v>
      </c>
      <c r="U28" s="74"/>
      <c r="V28" s="74"/>
    </row>
    <row r="29" spans="1:22" s="85" customFormat="1" ht="24" x14ac:dyDescent="0.25">
      <c r="A29" s="74" t="s">
        <v>228</v>
      </c>
      <c r="B29" s="84">
        <v>2</v>
      </c>
      <c r="C29" s="74" t="s">
        <v>180</v>
      </c>
      <c r="D29" s="77" t="s">
        <v>147</v>
      </c>
      <c r="E29" s="74" t="s">
        <v>78</v>
      </c>
      <c r="F29" s="74" t="s">
        <v>109</v>
      </c>
      <c r="G29" s="74" t="s">
        <v>125</v>
      </c>
      <c r="H29" s="39">
        <v>0</v>
      </c>
      <c r="I29" s="84">
        <v>0</v>
      </c>
      <c r="J29" s="84">
        <v>0</v>
      </c>
      <c r="K29" s="84">
        <v>0</v>
      </c>
      <c r="L29" s="84">
        <v>40</v>
      </c>
      <c r="M29" s="84">
        <v>0</v>
      </c>
      <c r="N29" s="39">
        <v>0</v>
      </c>
      <c r="O29" s="39">
        <v>0</v>
      </c>
      <c r="P29" s="39">
        <v>0</v>
      </c>
      <c r="Q29" s="39">
        <v>0</v>
      </c>
      <c r="R29" s="39" t="s">
        <v>252</v>
      </c>
      <c r="S29" s="39" t="s">
        <v>18</v>
      </c>
      <c r="T29" s="39" t="s">
        <v>117</v>
      </c>
      <c r="U29" s="74"/>
      <c r="V29" s="74"/>
    </row>
    <row r="30" spans="1:22" s="85" customFormat="1" ht="24" x14ac:dyDescent="0.25">
      <c r="A30" s="74" t="s">
        <v>228</v>
      </c>
      <c r="B30" s="84">
        <v>2</v>
      </c>
      <c r="C30" s="74" t="s">
        <v>181</v>
      </c>
      <c r="D30" s="77" t="s">
        <v>143</v>
      </c>
      <c r="E30" s="74" t="s">
        <v>121</v>
      </c>
      <c r="F30" s="74" t="s">
        <v>112</v>
      </c>
      <c r="G30" s="74" t="s">
        <v>130</v>
      </c>
      <c r="H30" s="39">
        <v>2</v>
      </c>
      <c r="I30" s="84">
        <v>2</v>
      </c>
      <c r="J30" s="84">
        <v>0</v>
      </c>
      <c r="K30" s="84">
        <v>26</v>
      </c>
      <c r="L30" s="84">
        <v>26</v>
      </c>
      <c r="M30" s="84">
        <v>0</v>
      </c>
      <c r="N30" s="39">
        <v>0</v>
      </c>
      <c r="O30" s="39">
        <v>0</v>
      </c>
      <c r="P30" s="39">
        <v>0</v>
      </c>
      <c r="Q30" s="39">
        <v>6</v>
      </c>
      <c r="R30" s="39" t="s">
        <v>251</v>
      </c>
      <c r="S30" s="39" t="s">
        <v>18</v>
      </c>
      <c r="T30" s="39" t="s">
        <v>117</v>
      </c>
      <c r="U30" s="74"/>
      <c r="V30" s="74"/>
    </row>
    <row r="31" spans="1:22" s="90" customFormat="1" x14ac:dyDescent="0.25">
      <c r="A31" s="86" t="s">
        <v>19</v>
      </c>
      <c r="B31" s="87"/>
      <c r="C31" s="87"/>
      <c r="D31" s="87"/>
      <c r="E31" s="87"/>
      <c r="F31" s="87"/>
      <c r="G31" s="87"/>
      <c r="H31" s="89">
        <f>SUM(H22:H30)</f>
        <v>10</v>
      </c>
      <c r="I31" s="89">
        <f t="shared" ref="I31:Q31" si="1">SUM(I22:I30)</f>
        <v>14</v>
      </c>
      <c r="J31" s="89">
        <f t="shared" si="1"/>
        <v>0</v>
      </c>
      <c r="K31" s="89">
        <f t="shared" si="1"/>
        <v>130</v>
      </c>
      <c r="L31" s="89">
        <f t="shared" si="1"/>
        <v>262</v>
      </c>
      <c r="M31" s="89">
        <f t="shared" si="1"/>
        <v>0</v>
      </c>
      <c r="N31" s="89">
        <f t="shared" si="1"/>
        <v>0</v>
      </c>
      <c r="O31" s="89">
        <f t="shared" si="1"/>
        <v>0</v>
      </c>
      <c r="P31" s="89">
        <f t="shared" si="1"/>
        <v>0</v>
      </c>
      <c r="Q31" s="89">
        <f t="shared" si="1"/>
        <v>31</v>
      </c>
      <c r="R31" s="41"/>
      <c r="S31" s="41"/>
      <c r="T31" s="41"/>
      <c r="U31" s="87"/>
      <c r="V31" s="87"/>
    </row>
    <row r="32" spans="1:22" s="85" customFormat="1" ht="24" x14ac:dyDescent="0.25">
      <c r="A32" s="74" t="s">
        <v>228</v>
      </c>
      <c r="B32" s="39">
        <v>3</v>
      </c>
      <c r="C32" s="74" t="s">
        <v>182</v>
      </c>
      <c r="D32" s="77" t="s">
        <v>75</v>
      </c>
      <c r="E32" s="77" t="s">
        <v>80</v>
      </c>
      <c r="F32" s="77" t="s">
        <v>183</v>
      </c>
      <c r="G32" s="77" t="s">
        <v>136</v>
      </c>
      <c r="H32" s="39">
        <v>0</v>
      </c>
      <c r="I32" s="39">
        <v>2</v>
      </c>
      <c r="J32" s="39">
        <v>0</v>
      </c>
      <c r="K32" s="84">
        <v>0</v>
      </c>
      <c r="L32" s="84">
        <v>26</v>
      </c>
      <c r="M32" s="84">
        <v>0</v>
      </c>
      <c r="N32" s="84">
        <v>0</v>
      </c>
      <c r="O32" s="84">
        <v>0</v>
      </c>
      <c r="P32" s="84">
        <v>0</v>
      </c>
      <c r="Q32" s="76">
        <v>3</v>
      </c>
      <c r="R32" s="39" t="s">
        <v>251</v>
      </c>
      <c r="S32" s="39" t="s">
        <v>18</v>
      </c>
      <c r="T32" s="39" t="s">
        <v>117</v>
      </c>
      <c r="U32" s="74"/>
      <c r="V32" s="74"/>
    </row>
    <row r="33" spans="1:22" s="85" customFormat="1" ht="24" x14ac:dyDescent="0.25">
      <c r="A33" s="74" t="s">
        <v>228</v>
      </c>
      <c r="B33" s="39">
        <v>3</v>
      </c>
      <c r="C33" s="74" t="s">
        <v>184</v>
      </c>
      <c r="D33" s="77" t="s">
        <v>73</v>
      </c>
      <c r="E33" s="77" t="s">
        <v>185</v>
      </c>
      <c r="F33" s="77" t="s">
        <v>186</v>
      </c>
      <c r="G33" s="77" t="s">
        <v>134</v>
      </c>
      <c r="H33" s="39">
        <v>2</v>
      </c>
      <c r="I33" s="39">
        <v>0</v>
      </c>
      <c r="J33" s="39">
        <v>0</v>
      </c>
      <c r="K33" s="84">
        <v>26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76">
        <v>3</v>
      </c>
      <c r="R33" s="39" t="s">
        <v>140</v>
      </c>
      <c r="S33" s="39" t="s">
        <v>18</v>
      </c>
      <c r="T33" s="39" t="s">
        <v>117</v>
      </c>
      <c r="U33" s="74"/>
      <c r="V33" s="74"/>
    </row>
    <row r="34" spans="1:22" s="85" customFormat="1" ht="24" x14ac:dyDescent="0.25">
      <c r="A34" s="74" t="s">
        <v>228</v>
      </c>
      <c r="B34" s="39">
        <v>3</v>
      </c>
      <c r="C34" s="74" t="s">
        <v>187</v>
      </c>
      <c r="D34" s="77" t="s">
        <v>141</v>
      </c>
      <c r="E34" s="77" t="s">
        <v>119</v>
      </c>
      <c r="F34" s="77" t="s">
        <v>183</v>
      </c>
      <c r="G34" s="77" t="s">
        <v>136</v>
      </c>
      <c r="H34" s="39">
        <v>2</v>
      </c>
      <c r="I34" s="39">
        <v>2</v>
      </c>
      <c r="J34" s="39">
        <v>0</v>
      </c>
      <c r="K34" s="84">
        <v>26</v>
      </c>
      <c r="L34" s="84">
        <v>26</v>
      </c>
      <c r="M34" s="84">
        <v>0</v>
      </c>
      <c r="N34" s="84">
        <v>0</v>
      </c>
      <c r="O34" s="84">
        <v>0</v>
      </c>
      <c r="P34" s="84">
        <v>0</v>
      </c>
      <c r="Q34" s="76">
        <v>6</v>
      </c>
      <c r="R34" s="39" t="s">
        <v>140</v>
      </c>
      <c r="S34" s="39" t="s">
        <v>18</v>
      </c>
      <c r="T34" s="39" t="s">
        <v>117</v>
      </c>
      <c r="U34" s="74"/>
      <c r="V34" s="74"/>
    </row>
    <row r="35" spans="1:22" s="85" customFormat="1" ht="24" x14ac:dyDescent="0.25">
      <c r="A35" s="74" t="s">
        <v>228</v>
      </c>
      <c r="B35" s="39">
        <v>3</v>
      </c>
      <c r="C35" s="74" t="s">
        <v>188</v>
      </c>
      <c r="D35" s="77" t="s">
        <v>105</v>
      </c>
      <c r="E35" s="77" t="s">
        <v>189</v>
      </c>
      <c r="F35" s="77" t="s">
        <v>106</v>
      </c>
      <c r="G35" s="77" t="s">
        <v>132</v>
      </c>
      <c r="H35" s="39">
        <v>2</v>
      </c>
      <c r="I35" s="39">
        <v>0</v>
      </c>
      <c r="J35" s="39">
        <v>0</v>
      </c>
      <c r="K35" s="84">
        <v>26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76">
        <v>3</v>
      </c>
      <c r="R35" s="39" t="s">
        <v>140</v>
      </c>
      <c r="S35" s="39" t="s">
        <v>18</v>
      </c>
      <c r="T35" s="39" t="s">
        <v>117</v>
      </c>
      <c r="U35" s="74"/>
      <c r="V35" s="74"/>
    </row>
    <row r="36" spans="1:22" s="85" customFormat="1" ht="24" x14ac:dyDescent="0.25">
      <c r="A36" s="74" t="s">
        <v>228</v>
      </c>
      <c r="B36" s="39">
        <v>3</v>
      </c>
      <c r="C36" s="74" t="s">
        <v>190</v>
      </c>
      <c r="D36" s="77" t="s">
        <v>148</v>
      </c>
      <c r="E36" s="77" t="s">
        <v>191</v>
      </c>
      <c r="F36" s="77" t="s">
        <v>109</v>
      </c>
      <c r="G36" s="77" t="s">
        <v>125</v>
      </c>
      <c r="H36" s="39">
        <v>0</v>
      </c>
      <c r="I36" s="39">
        <v>0</v>
      </c>
      <c r="J36" s="39">
        <v>0</v>
      </c>
      <c r="K36" s="84">
        <v>0</v>
      </c>
      <c r="L36" s="84">
        <v>40</v>
      </c>
      <c r="M36" s="84">
        <v>0</v>
      </c>
      <c r="N36" s="84">
        <v>0</v>
      </c>
      <c r="O36" s="84">
        <v>0</v>
      </c>
      <c r="P36" s="84">
        <v>0</v>
      </c>
      <c r="Q36" s="76">
        <v>0</v>
      </c>
      <c r="R36" s="39" t="s">
        <v>252</v>
      </c>
      <c r="S36" s="39" t="s">
        <v>18</v>
      </c>
      <c r="T36" s="39" t="s">
        <v>117</v>
      </c>
      <c r="U36" s="74"/>
      <c r="V36" s="74"/>
    </row>
    <row r="37" spans="1:22" s="85" customFormat="1" ht="24" x14ac:dyDescent="0.25">
      <c r="A37" s="74" t="s">
        <v>228</v>
      </c>
      <c r="B37" s="39">
        <v>3</v>
      </c>
      <c r="C37" s="74" t="s">
        <v>192</v>
      </c>
      <c r="D37" s="77" t="s">
        <v>74</v>
      </c>
      <c r="E37" s="77" t="s">
        <v>193</v>
      </c>
      <c r="F37" s="77" t="s">
        <v>114</v>
      </c>
      <c r="G37" s="77" t="s">
        <v>135</v>
      </c>
      <c r="H37" s="39">
        <v>1</v>
      </c>
      <c r="I37" s="39">
        <v>2</v>
      </c>
      <c r="J37" s="39">
        <v>0</v>
      </c>
      <c r="K37" s="84">
        <v>13</v>
      </c>
      <c r="L37" s="84">
        <v>26</v>
      </c>
      <c r="M37" s="84">
        <v>0</v>
      </c>
      <c r="N37" s="84">
        <v>0</v>
      </c>
      <c r="O37" s="84">
        <v>0</v>
      </c>
      <c r="P37" s="84">
        <v>0</v>
      </c>
      <c r="Q37" s="76">
        <v>4</v>
      </c>
      <c r="R37" s="39" t="s">
        <v>251</v>
      </c>
      <c r="S37" s="39" t="s">
        <v>18</v>
      </c>
      <c r="T37" s="39" t="s">
        <v>117</v>
      </c>
      <c r="U37" s="74"/>
      <c r="V37" s="74"/>
    </row>
    <row r="38" spans="1:22" s="85" customFormat="1" ht="24" x14ac:dyDescent="0.25">
      <c r="A38" s="74" t="s">
        <v>228</v>
      </c>
      <c r="B38" s="39">
        <v>3</v>
      </c>
      <c r="C38" s="74" t="s">
        <v>194</v>
      </c>
      <c r="D38" s="77" t="s">
        <v>72</v>
      </c>
      <c r="E38" s="77" t="s">
        <v>195</v>
      </c>
      <c r="F38" s="77" t="s">
        <v>90</v>
      </c>
      <c r="G38" s="77" t="s">
        <v>133</v>
      </c>
      <c r="H38" s="39">
        <v>0</v>
      </c>
      <c r="I38" s="39">
        <v>2</v>
      </c>
      <c r="J38" s="39">
        <v>0</v>
      </c>
      <c r="K38" s="84">
        <v>0</v>
      </c>
      <c r="L38" s="84">
        <v>26</v>
      </c>
      <c r="M38" s="84">
        <v>0</v>
      </c>
      <c r="N38" s="84">
        <v>0</v>
      </c>
      <c r="O38" s="84">
        <v>0</v>
      </c>
      <c r="P38" s="84">
        <v>0</v>
      </c>
      <c r="Q38" s="76">
        <v>3</v>
      </c>
      <c r="R38" s="39" t="s">
        <v>251</v>
      </c>
      <c r="S38" s="39" t="s">
        <v>18</v>
      </c>
      <c r="T38" s="39" t="s">
        <v>117</v>
      </c>
      <c r="U38" s="74"/>
      <c r="V38" s="74"/>
    </row>
    <row r="39" spans="1:22" s="85" customFormat="1" ht="24" x14ac:dyDescent="0.25">
      <c r="A39" s="74" t="s">
        <v>228</v>
      </c>
      <c r="B39" s="39">
        <v>3</v>
      </c>
      <c r="C39" s="74" t="s">
        <v>196</v>
      </c>
      <c r="D39" s="77" t="s">
        <v>145</v>
      </c>
      <c r="E39" s="77" t="s">
        <v>118</v>
      </c>
      <c r="F39" s="77" t="s">
        <v>197</v>
      </c>
      <c r="G39" s="77" t="s">
        <v>137</v>
      </c>
      <c r="H39" s="39">
        <v>2</v>
      </c>
      <c r="I39" s="39">
        <v>2</v>
      </c>
      <c r="J39" s="39">
        <v>0</v>
      </c>
      <c r="K39" s="84">
        <v>26</v>
      </c>
      <c r="L39" s="84">
        <v>26</v>
      </c>
      <c r="M39" s="84">
        <v>0</v>
      </c>
      <c r="N39" s="84">
        <v>0</v>
      </c>
      <c r="O39" s="84">
        <v>0</v>
      </c>
      <c r="P39" s="84">
        <v>0</v>
      </c>
      <c r="Q39" s="76">
        <v>6</v>
      </c>
      <c r="R39" s="39" t="s">
        <v>140</v>
      </c>
      <c r="S39" s="39" t="s">
        <v>18</v>
      </c>
      <c r="T39" s="39" t="s">
        <v>117</v>
      </c>
      <c r="U39" s="74"/>
      <c r="V39" s="74"/>
    </row>
    <row r="40" spans="1:22" s="85" customFormat="1" x14ac:dyDescent="0.25">
      <c r="A40" s="86" t="s">
        <v>19</v>
      </c>
      <c r="B40" s="87"/>
      <c r="C40" s="87"/>
      <c r="D40" s="87"/>
      <c r="E40" s="87"/>
      <c r="F40" s="87"/>
      <c r="G40" s="87"/>
      <c r="H40" s="89">
        <f t="shared" ref="H40:Q40" si="2">SUM(H32:H39)</f>
        <v>9</v>
      </c>
      <c r="I40" s="89">
        <f t="shared" si="2"/>
        <v>10</v>
      </c>
      <c r="J40" s="89">
        <f t="shared" si="2"/>
        <v>0</v>
      </c>
      <c r="K40" s="89">
        <f t="shared" si="2"/>
        <v>117</v>
      </c>
      <c r="L40" s="89">
        <f t="shared" si="2"/>
        <v>170</v>
      </c>
      <c r="M40" s="89">
        <f t="shared" si="2"/>
        <v>0</v>
      </c>
      <c r="N40" s="89">
        <f t="shared" si="2"/>
        <v>0</v>
      </c>
      <c r="O40" s="89">
        <f t="shared" si="2"/>
        <v>0</v>
      </c>
      <c r="P40" s="89">
        <f t="shared" si="2"/>
        <v>0</v>
      </c>
      <c r="Q40" s="89">
        <f t="shared" si="2"/>
        <v>28</v>
      </c>
      <c r="R40" s="41"/>
      <c r="S40" s="41"/>
      <c r="T40" s="41"/>
      <c r="U40" s="87"/>
      <c r="V40" s="87"/>
    </row>
    <row r="41" spans="1:22" s="97" customFormat="1" ht="24" x14ac:dyDescent="0.25">
      <c r="A41" s="74" t="s">
        <v>228</v>
      </c>
      <c r="B41" s="76">
        <v>4</v>
      </c>
      <c r="C41" s="77" t="s">
        <v>198</v>
      </c>
      <c r="D41" s="77" t="s">
        <v>150</v>
      </c>
      <c r="E41" s="77" t="s">
        <v>199</v>
      </c>
      <c r="F41" s="77" t="s">
        <v>109</v>
      </c>
      <c r="G41" s="77" t="s">
        <v>125</v>
      </c>
      <c r="H41" s="88">
        <v>0</v>
      </c>
      <c r="I41" s="88">
        <v>0</v>
      </c>
      <c r="J41" s="88">
        <v>0</v>
      </c>
      <c r="K41" s="88">
        <v>0</v>
      </c>
      <c r="L41" s="88">
        <v>560</v>
      </c>
      <c r="M41" s="88">
        <v>0</v>
      </c>
      <c r="N41" s="88">
        <v>0</v>
      </c>
      <c r="O41" s="88">
        <v>0</v>
      </c>
      <c r="P41" s="88">
        <v>0</v>
      </c>
      <c r="Q41" s="88">
        <v>30</v>
      </c>
      <c r="R41" s="39" t="s">
        <v>251</v>
      </c>
      <c r="S41" s="39" t="s">
        <v>18</v>
      </c>
      <c r="T41" s="76" t="s">
        <v>117</v>
      </c>
      <c r="U41" s="77"/>
      <c r="V41" s="77"/>
    </row>
    <row r="42" spans="1:22" s="40" customFormat="1" x14ac:dyDescent="0.25">
      <c r="A42" s="71" t="s">
        <v>19</v>
      </c>
      <c r="B42" s="72"/>
      <c r="C42" s="72"/>
      <c r="D42" s="72"/>
      <c r="E42" s="72"/>
      <c r="F42" s="72"/>
      <c r="G42" s="73"/>
      <c r="H42" s="43">
        <f>SUM(H41)</f>
        <v>0</v>
      </c>
      <c r="I42" s="43">
        <f t="shared" ref="I42:Q42" si="3">SUM(I41)</f>
        <v>0</v>
      </c>
      <c r="J42" s="43">
        <f t="shared" si="3"/>
        <v>0</v>
      </c>
      <c r="K42" s="43">
        <f t="shared" si="3"/>
        <v>0</v>
      </c>
      <c r="L42" s="43">
        <f t="shared" si="3"/>
        <v>560</v>
      </c>
      <c r="M42" s="43">
        <f t="shared" si="3"/>
        <v>0</v>
      </c>
      <c r="N42" s="43">
        <f t="shared" si="3"/>
        <v>0</v>
      </c>
      <c r="O42" s="43">
        <f t="shared" si="3"/>
        <v>0</v>
      </c>
      <c r="P42" s="43">
        <f t="shared" si="3"/>
        <v>0</v>
      </c>
      <c r="Q42" s="43">
        <f t="shared" si="3"/>
        <v>30</v>
      </c>
      <c r="R42" s="42"/>
      <c r="S42" s="42"/>
      <c r="T42" s="42"/>
      <c r="U42" s="75"/>
      <c r="V42" s="75"/>
    </row>
    <row r="43" spans="1:22" s="14" customFormat="1" x14ac:dyDescent="0.25">
      <c r="A43" s="114" t="s">
        <v>20</v>
      </c>
      <c r="B43" s="115"/>
      <c r="C43" s="115"/>
      <c r="D43" s="115"/>
      <c r="E43" s="115"/>
      <c r="F43" s="115"/>
      <c r="G43" s="116"/>
      <c r="H43" s="43">
        <f t="shared" ref="H43:Q43" si="4">H21+H31+H40+H42</f>
        <v>27</v>
      </c>
      <c r="I43" s="43">
        <f t="shared" si="4"/>
        <v>38</v>
      </c>
      <c r="J43" s="43">
        <f t="shared" si="4"/>
        <v>0</v>
      </c>
      <c r="K43" s="43">
        <f t="shared" si="4"/>
        <v>351</v>
      </c>
      <c r="L43" s="43">
        <f t="shared" si="4"/>
        <v>1214</v>
      </c>
      <c r="M43" s="43">
        <f t="shared" si="4"/>
        <v>0</v>
      </c>
      <c r="N43" s="43">
        <f t="shared" si="4"/>
        <v>0</v>
      </c>
      <c r="O43" s="43">
        <f t="shared" si="4"/>
        <v>0</v>
      </c>
      <c r="P43" s="43">
        <f t="shared" si="4"/>
        <v>0</v>
      </c>
      <c r="Q43" s="43">
        <f t="shared" si="4"/>
        <v>120</v>
      </c>
      <c r="R43" s="44"/>
      <c r="S43" s="44"/>
      <c r="T43" s="44"/>
      <c r="U43" s="75"/>
      <c r="V43" s="75"/>
    </row>
    <row r="44" spans="1:22" s="45" customFormat="1" x14ac:dyDescent="0.25">
      <c r="A44" s="45" t="s">
        <v>139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S44" s="47"/>
      <c r="T44" s="47"/>
    </row>
  </sheetData>
  <sheetProtection algorithmName="SHA-512" hashValue="iv4eU2r3Ii3hJdN04Gglu8IYNrWcKWtwGnwXdTAT824uG5WAn+9a8RJBVKFqsH0ctQ9wgi/Gwt/wRd3XtN2rHg==" saltValue="2bPims72iBDuA5YboduOuw==" spinCount="100000" sheet="1" objects="1" scenarios="1" selectLockedCells="1" selectUnlockedCells="1"/>
  <sortState xmlns:xlrd2="http://schemas.microsoft.com/office/spreadsheetml/2017/richdata2" ref="A32:DC39">
    <sortCondition ref="D32:D39"/>
  </sortState>
  <mergeCells count="5">
    <mergeCell ref="H10:J10"/>
    <mergeCell ref="A6:B6"/>
    <mergeCell ref="A43:G43"/>
    <mergeCell ref="H9:P9"/>
    <mergeCell ref="K10:P10"/>
  </mergeCells>
  <pageMargins left="0.23622047244094491" right="0.23622047244094491" top="0.74803149606299213" bottom="0.74803149606299213" header="0.31496062992125984" footer="0.31496062992125984"/>
  <pageSetup paperSize="9" scale="7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42"/>
  <sheetViews>
    <sheetView tabSelected="1" view="pageBreakPreview" zoomScaleNormal="100" zoomScaleSheetLayoutView="100" workbookViewId="0">
      <pane ySplit="10" topLeftCell="A11" activePane="bottomLeft" state="frozen"/>
      <selection pane="bottomLeft" activeCell="E12" sqref="E12"/>
    </sheetView>
  </sheetViews>
  <sheetFormatPr defaultColWidth="9.140625" defaultRowHeight="12" x14ac:dyDescent="0.2"/>
  <cols>
    <col min="1" max="1" width="16" style="62" customWidth="1"/>
    <col min="2" max="2" width="5.7109375" style="48" customWidth="1"/>
    <col min="3" max="3" width="11.5703125" style="48" customWidth="1"/>
    <col min="4" max="4" width="25.42578125" style="49" customWidth="1"/>
    <col min="5" max="5" width="21.5703125" style="49" customWidth="1"/>
    <col min="6" max="6" width="15.140625" style="50" customWidth="1"/>
    <col min="7" max="7" width="10.5703125" style="50" hidden="1" customWidth="1"/>
    <col min="8" max="10" width="6.28515625" style="51" customWidth="1"/>
    <col min="11" max="11" width="5.85546875" style="51" customWidth="1"/>
    <col min="12" max="12" width="6.28515625" style="51" customWidth="1"/>
    <col min="13" max="13" width="6.140625" style="51" customWidth="1"/>
    <col min="14" max="14" width="6.5703125" style="52" customWidth="1"/>
    <col min="15" max="15" width="5" style="53" customWidth="1"/>
    <col min="16" max="16" width="5.5703125" style="53" customWidth="1"/>
    <col min="17" max="17" width="8.28515625" style="53" customWidth="1"/>
    <col min="18" max="18" width="13.5703125" style="50" customWidth="1"/>
    <col min="19" max="19" width="12" style="54" customWidth="1"/>
    <col min="20" max="132" width="9.140625" style="64"/>
    <col min="133" max="16384" width="9.140625" style="10"/>
  </cols>
  <sheetData>
    <row r="1" spans="1:132" x14ac:dyDescent="0.2">
      <c r="A1" s="1" t="s">
        <v>33</v>
      </c>
      <c r="B1" s="2"/>
      <c r="C1" s="3"/>
    </row>
    <row r="2" spans="1:132" x14ac:dyDescent="0.2">
      <c r="A2" s="1" t="s">
        <v>85</v>
      </c>
      <c r="B2" s="2"/>
      <c r="C2" s="3"/>
      <c r="D2" s="4"/>
      <c r="E2" s="55"/>
      <c r="G2" s="56"/>
      <c r="H2" s="56"/>
      <c r="I2" s="56"/>
      <c r="J2" s="56"/>
      <c r="K2" s="56"/>
      <c r="L2" s="81"/>
      <c r="M2" s="81"/>
      <c r="N2" s="57"/>
      <c r="O2" s="57"/>
      <c r="P2" s="50"/>
      <c r="Q2" s="50"/>
      <c r="R2" s="54"/>
      <c r="S2" s="10"/>
    </row>
    <row r="3" spans="1:132" x14ac:dyDescent="0.2">
      <c r="A3" s="11" t="s">
        <v>4</v>
      </c>
      <c r="B3" s="11"/>
      <c r="C3" s="12" t="s">
        <v>86</v>
      </c>
      <c r="D3" s="10"/>
      <c r="E3" s="55"/>
      <c r="G3" s="56"/>
      <c r="H3" s="56"/>
      <c r="I3" s="56"/>
      <c r="J3" s="56"/>
      <c r="K3" s="56"/>
      <c r="L3" s="81"/>
      <c r="M3" s="81"/>
      <c r="N3" s="57"/>
      <c r="O3" s="57"/>
      <c r="P3" s="50"/>
      <c r="Q3" s="50"/>
      <c r="R3" s="54"/>
      <c r="S3" s="10"/>
    </row>
    <row r="4" spans="1:132" x14ac:dyDescent="0.2">
      <c r="A4" s="18" t="s">
        <v>5</v>
      </c>
      <c r="B4" s="18"/>
      <c r="C4" s="19" t="s">
        <v>82</v>
      </c>
      <c r="D4" s="10"/>
      <c r="E4" s="55"/>
      <c r="G4" s="56"/>
      <c r="H4" s="56"/>
      <c r="I4" s="56"/>
      <c r="J4" s="56"/>
      <c r="K4" s="56"/>
      <c r="L4" s="81"/>
      <c r="M4" s="81"/>
      <c r="N4" s="57"/>
      <c r="O4" s="57"/>
      <c r="P4" s="50"/>
      <c r="Q4" s="50"/>
      <c r="R4" s="54"/>
      <c r="S4" s="10"/>
    </row>
    <row r="5" spans="1:132" x14ac:dyDescent="0.2">
      <c r="A5" s="18" t="s">
        <v>34</v>
      </c>
      <c r="B5" s="18"/>
      <c r="C5" s="19" t="s">
        <v>83</v>
      </c>
      <c r="D5" s="10"/>
      <c r="E5" s="55"/>
      <c r="G5" s="56"/>
      <c r="H5" s="56"/>
      <c r="I5" s="56"/>
      <c r="J5" s="56"/>
      <c r="K5" s="56"/>
      <c r="L5" s="81"/>
      <c r="M5" s="81"/>
      <c r="N5" s="57"/>
      <c r="O5" s="57"/>
      <c r="P5" s="50"/>
      <c r="Q5" s="50"/>
      <c r="R5" s="54"/>
      <c r="S5" s="10"/>
    </row>
    <row r="6" spans="1:132" ht="39" customHeight="1" x14ac:dyDescent="0.2">
      <c r="A6" s="113" t="s">
        <v>64</v>
      </c>
      <c r="B6" s="113"/>
      <c r="C6" s="19" t="s">
        <v>84</v>
      </c>
      <c r="D6" s="70"/>
      <c r="E6" s="22"/>
      <c r="F6" s="9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70"/>
    </row>
    <row r="7" spans="1:132" x14ac:dyDescent="0.2">
      <c r="A7" s="20" t="s">
        <v>31</v>
      </c>
      <c r="B7" s="21"/>
      <c r="C7" s="14" t="s">
        <v>63</v>
      </c>
      <c r="D7" s="10"/>
      <c r="E7" s="65"/>
      <c r="F7" s="55"/>
      <c r="G7" s="58"/>
      <c r="H7" s="56"/>
      <c r="I7" s="56"/>
      <c r="J7" s="56"/>
      <c r="K7" s="56"/>
      <c r="L7" s="56"/>
      <c r="M7" s="56"/>
      <c r="N7" s="81"/>
      <c r="O7" s="57"/>
      <c r="P7" s="57"/>
      <c r="Q7" s="57"/>
    </row>
    <row r="8" spans="1:132" x14ac:dyDescent="0.2">
      <c r="A8" s="59"/>
      <c r="B8" s="81"/>
      <c r="C8" s="81"/>
      <c r="D8" s="59"/>
      <c r="E8" s="59"/>
      <c r="F8" s="59"/>
      <c r="G8" s="60"/>
      <c r="H8" s="119" t="s">
        <v>26</v>
      </c>
      <c r="I8" s="119"/>
      <c r="J8" s="119"/>
      <c r="K8" s="119"/>
      <c r="L8" s="119"/>
      <c r="M8" s="119"/>
      <c r="N8" s="81"/>
      <c r="O8" s="61"/>
      <c r="P8" s="61"/>
      <c r="Q8" s="61"/>
      <c r="S8" s="61"/>
    </row>
    <row r="9" spans="1:132" x14ac:dyDescent="0.2">
      <c r="B9" s="56"/>
      <c r="C9" s="56"/>
      <c r="D9" s="55"/>
      <c r="E9" s="55"/>
      <c r="F9" s="55"/>
      <c r="H9" s="118" t="s">
        <v>6</v>
      </c>
      <c r="I9" s="118"/>
      <c r="J9" s="118"/>
      <c r="K9" s="118"/>
      <c r="L9" s="118"/>
      <c r="M9" s="118"/>
      <c r="N9" s="81"/>
      <c r="O9" s="57"/>
      <c r="P9" s="57"/>
      <c r="Q9" s="57"/>
    </row>
    <row r="10" spans="1:132" s="36" customFormat="1" ht="36" x14ac:dyDescent="0.25">
      <c r="A10" s="66" t="s">
        <v>7</v>
      </c>
      <c r="B10" s="67" t="s">
        <v>32</v>
      </c>
      <c r="C10" s="67" t="s">
        <v>2</v>
      </c>
      <c r="D10" s="35" t="s">
        <v>8</v>
      </c>
      <c r="E10" s="32" t="s">
        <v>40</v>
      </c>
      <c r="F10" s="35" t="s">
        <v>3</v>
      </c>
      <c r="G10" s="33" t="s">
        <v>9</v>
      </c>
      <c r="H10" s="67" t="s">
        <v>10</v>
      </c>
      <c r="I10" s="67" t="s">
        <v>0</v>
      </c>
      <c r="J10" s="67" t="s">
        <v>1</v>
      </c>
      <c r="K10" s="31" t="s">
        <v>57</v>
      </c>
      <c r="L10" s="31" t="s">
        <v>22</v>
      </c>
      <c r="M10" s="31" t="s">
        <v>58</v>
      </c>
      <c r="N10" s="67" t="s">
        <v>11</v>
      </c>
      <c r="O10" s="33" t="s">
        <v>12</v>
      </c>
      <c r="P10" s="33" t="s">
        <v>13</v>
      </c>
      <c r="Q10" s="33" t="s">
        <v>39</v>
      </c>
      <c r="R10" s="35" t="s">
        <v>14</v>
      </c>
      <c r="S10" s="33" t="s">
        <v>15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</row>
    <row r="11" spans="1:132" s="90" customFormat="1" ht="24" x14ac:dyDescent="0.25">
      <c r="A11" s="74" t="s">
        <v>227</v>
      </c>
      <c r="B11" s="84">
        <v>1</v>
      </c>
      <c r="C11" s="74" t="s">
        <v>200</v>
      </c>
      <c r="D11" s="77" t="s">
        <v>98</v>
      </c>
      <c r="E11" s="74" t="s">
        <v>153</v>
      </c>
      <c r="F11" s="74" t="s">
        <v>154</v>
      </c>
      <c r="G11" s="37" t="s">
        <v>97</v>
      </c>
      <c r="H11" s="84">
        <v>8</v>
      </c>
      <c r="I11" s="84">
        <v>0</v>
      </c>
      <c r="J11" s="84">
        <v>0</v>
      </c>
      <c r="K11" s="39">
        <v>0</v>
      </c>
      <c r="L11" s="84">
        <v>0</v>
      </c>
      <c r="M11" s="84">
        <v>0</v>
      </c>
      <c r="N11" s="39">
        <v>3</v>
      </c>
      <c r="O11" s="38" t="s">
        <v>251</v>
      </c>
      <c r="P11" s="83" t="s">
        <v>18</v>
      </c>
      <c r="Q11" s="83" t="s">
        <v>117</v>
      </c>
      <c r="R11" s="37"/>
      <c r="S11" s="39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</row>
    <row r="12" spans="1:132" s="90" customFormat="1" ht="36" x14ac:dyDescent="0.25">
      <c r="A12" s="74" t="s">
        <v>227</v>
      </c>
      <c r="B12" s="84">
        <v>1</v>
      </c>
      <c r="C12" s="74" t="s">
        <v>201</v>
      </c>
      <c r="D12" s="77" t="s">
        <v>66</v>
      </c>
      <c r="E12" s="74" t="s">
        <v>156</v>
      </c>
      <c r="F12" s="74" t="s">
        <v>108</v>
      </c>
      <c r="G12" s="37" t="s">
        <v>124</v>
      </c>
      <c r="H12" s="84">
        <v>16</v>
      </c>
      <c r="I12" s="84">
        <v>0</v>
      </c>
      <c r="J12" s="84">
        <v>0</v>
      </c>
      <c r="K12" s="39">
        <v>0</v>
      </c>
      <c r="L12" s="84">
        <v>0</v>
      </c>
      <c r="M12" s="84">
        <v>0</v>
      </c>
      <c r="N12" s="39">
        <v>6</v>
      </c>
      <c r="O12" s="39" t="s">
        <v>140</v>
      </c>
      <c r="P12" s="39" t="s">
        <v>18</v>
      </c>
      <c r="Q12" s="83" t="s">
        <v>117</v>
      </c>
      <c r="R12" s="37"/>
      <c r="S12" s="39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</row>
    <row r="13" spans="1:132" s="90" customFormat="1" x14ac:dyDescent="0.25">
      <c r="A13" s="74" t="s">
        <v>227</v>
      </c>
      <c r="B13" s="84">
        <v>1</v>
      </c>
      <c r="C13" s="74" t="s">
        <v>202</v>
      </c>
      <c r="D13" s="77" t="s">
        <v>146</v>
      </c>
      <c r="E13" s="74" t="s">
        <v>158</v>
      </c>
      <c r="F13" s="74" t="s">
        <v>109</v>
      </c>
      <c r="G13" s="37" t="s">
        <v>125</v>
      </c>
      <c r="H13" s="84">
        <v>0</v>
      </c>
      <c r="I13" s="84">
        <v>16</v>
      </c>
      <c r="J13" s="84">
        <v>0</v>
      </c>
      <c r="K13" s="39">
        <v>0</v>
      </c>
      <c r="L13" s="84">
        <v>0</v>
      </c>
      <c r="M13" s="84">
        <v>0</v>
      </c>
      <c r="N13" s="39">
        <v>0</v>
      </c>
      <c r="O13" s="39" t="s">
        <v>252</v>
      </c>
      <c r="P13" s="83" t="s">
        <v>18</v>
      </c>
      <c r="Q13" s="83" t="s">
        <v>117</v>
      </c>
      <c r="R13" s="37"/>
      <c r="S13" s="39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</row>
    <row r="14" spans="1:132" s="90" customFormat="1" x14ac:dyDescent="0.25">
      <c r="A14" s="74" t="s">
        <v>227</v>
      </c>
      <c r="B14" s="84">
        <v>1</v>
      </c>
      <c r="C14" s="74" t="s">
        <v>203</v>
      </c>
      <c r="D14" s="77" t="s">
        <v>62</v>
      </c>
      <c r="E14" s="74" t="s">
        <v>160</v>
      </c>
      <c r="F14" s="74" t="s">
        <v>115</v>
      </c>
      <c r="G14" s="37" t="s">
        <v>138</v>
      </c>
      <c r="H14" s="84">
        <v>8</v>
      </c>
      <c r="I14" s="84">
        <v>0</v>
      </c>
      <c r="J14" s="84">
        <v>0</v>
      </c>
      <c r="K14" s="39">
        <v>0</v>
      </c>
      <c r="L14" s="84">
        <v>0</v>
      </c>
      <c r="M14" s="84">
        <v>0</v>
      </c>
      <c r="N14" s="39">
        <v>3</v>
      </c>
      <c r="O14" s="39" t="s">
        <v>140</v>
      </c>
      <c r="P14" s="39" t="s">
        <v>18</v>
      </c>
      <c r="Q14" s="83" t="s">
        <v>117</v>
      </c>
      <c r="R14" s="37"/>
      <c r="S14" s="39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</row>
    <row r="15" spans="1:132" s="90" customFormat="1" ht="24" x14ac:dyDescent="0.25">
      <c r="A15" s="74" t="s">
        <v>227</v>
      </c>
      <c r="B15" s="84">
        <v>1</v>
      </c>
      <c r="C15" s="74" t="s">
        <v>204</v>
      </c>
      <c r="D15" s="77" t="s">
        <v>162</v>
      </c>
      <c r="E15" s="74" t="s">
        <v>87</v>
      </c>
      <c r="F15" s="74" t="s">
        <v>163</v>
      </c>
      <c r="G15" s="37" t="s">
        <v>88</v>
      </c>
      <c r="H15" s="84">
        <v>16</v>
      </c>
      <c r="I15" s="84">
        <v>0</v>
      </c>
      <c r="J15" s="84">
        <v>0</v>
      </c>
      <c r="K15" s="39">
        <v>0</v>
      </c>
      <c r="L15" s="84">
        <v>0</v>
      </c>
      <c r="M15" s="84">
        <v>0</v>
      </c>
      <c r="N15" s="39">
        <v>3</v>
      </c>
      <c r="O15" s="39" t="s">
        <v>140</v>
      </c>
      <c r="P15" s="39" t="s">
        <v>18</v>
      </c>
      <c r="Q15" s="83" t="s">
        <v>117</v>
      </c>
      <c r="R15" s="37"/>
      <c r="S15" s="39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</row>
    <row r="16" spans="1:132" s="90" customFormat="1" ht="24" x14ac:dyDescent="0.25">
      <c r="A16" s="74" t="s">
        <v>227</v>
      </c>
      <c r="B16" s="84">
        <v>1</v>
      </c>
      <c r="C16" s="74" t="s">
        <v>205</v>
      </c>
      <c r="D16" s="77" t="s">
        <v>91</v>
      </c>
      <c r="E16" s="74" t="s">
        <v>92</v>
      </c>
      <c r="F16" s="74" t="s">
        <v>93</v>
      </c>
      <c r="G16" s="37" t="s">
        <v>94</v>
      </c>
      <c r="H16" s="84">
        <v>8</v>
      </c>
      <c r="I16" s="84">
        <v>0</v>
      </c>
      <c r="J16" s="84">
        <v>0</v>
      </c>
      <c r="K16" s="39">
        <v>0</v>
      </c>
      <c r="L16" s="84">
        <v>0</v>
      </c>
      <c r="M16" s="84">
        <v>0</v>
      </c>
      <c r="N16" s="39">
        <v>3</v>
      </c>
      <c r="O16" s="39" t="s">
        <v>251</v>
      </c>
      <c r="P16" s="39" t="s">
        <v>18</v>
      </c>
      <c r="Q16" s="83" t="s">
        <v>117</v>
      </c>
      <c r="R16" s="37"/>
      <c r="S16" s="39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</row>
    <row r="17" spans="1:132" s="90" customFormat="1" ht="24" x14ac:dyDescent="0.25">
      <c r="A17" s="74" t="s">
        <v>227</v>
      </c>
      <c r="B17" s="84">
        <v>1</v>
      </c>
      <c r="C17" s="74" t="s">
        <v>206</v>
      </c>
      <c r="D17" s="77" t="s">
        <v>65</v>
      </c>
      <c r="E17" s="74" t="s">
        <v>76</v>
      </c>
      <c r="F17" s="74" t="s">
        <v>107</v>
      </c>
      <c r="G17" s="37" t="s">
        <v>123</v>
      </c>
      <c r="H17" s="84">
        <v>16</v>
      </c>
      <c r="I17" s="84">
        <v>0</v>
      </c>
      <c r="J17" s="84">
        <v>0</v>
      </c>
      <c r="K17" s="39">
        <v>0</v>
      </c>
      <c r="L17" s="84">
        <v>0</v>
      </c>
      <c r="M17" s="84">
        <v>0</v>
      </c>
      <c r="N17" s="39">
        <v>7</v>
      </c>
      <c r="O17" s="39" t="s">
        <v>140</v>
      </c>
      <c r="P17" s="39" t="s">
        <v>18</v>
      </c>
      <c r="Q17" s="83" t="s">
        <v>117</v>
      </c>
      <c r="R17" s="37"/>
      <c r="S17" s="91" t="s">
        <v>67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</row>
    <row r="18" spans="1:132" s="90" customFormat="1" ht="36" x14ac:dyDescent="0.25">
      <c r="A18" s="74" t="s">
        <v>227</v>
      </c>
      <c r="B18" s="84">
        <v>1</v>
      </c>
      <c r="C18" s="74" t="s">
        <v>207</v>
      </c>
      <c r="D18" s="77" t="s">
        <v>96</v>
      </c>
      <c r="E18" s="74" t="s">
        <v>167</v>
      </c>
      <c r="F18" s="74" t="s">
        <v>116</v>
      </c>
      <c r="G18" s="37" t="s">
        <v>95</v>
      </c>
      <c r="H18" s="84">
        <v>8</v>
      </c>
      <c r="I18" s="84">
        <v>0</v>
      </c>
      <c r="J18" s="84">
        <v>0</v>
      </c>
      <c r="K18" s="39">
        <v>0</v>
      </c>
      <c r="L18" s="84">
        <v>0</v>
      </c>
      <c r="M18" s="84">
        <v>0</v>
      </c>
      <c r="N18" s="39">
        <v>3</v>
      </c>
      <c r="O18" s="38" t="s">
        <v>251</v>
      </c>
      <c r="P18" s="83" t="s">
        <v>18</v>
      </c>
      <c r="Q18" s="83" t="s">
        <v>117</v>
      </c>
      <c r="R18" s="37"/>
      <c r="S18" s="39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</row>
    <row r="19" spans="1:132" s="90" customFormat="1" ht="24" x14ac:dyDescent="0.25">
      <c r="A19" s="74" t="s">
        <v>227</v>
      </c>
      <c r="B19" s="84">
        <v>1</v>
      </c>
      <c r="C19" s="74" t="s">
        <v>208</v>
      </c>
      <c r="D19" s="77" t="s">
        <v>99</v>
      </c>
      <c r="E19" s="74" t="s">
        <v>100</v>
      </c>
      <c r="F19" s="74" t="s">
        <v>101</v>
      </c>
      <c r="G19" s="37" t="s">
        <v>102</v>
      </c>
      <c r="H19" s="84">
        <v>8</v>
      </c>
      <c r="I19" s="84">
        <v>0</v>
      </c>
      <c r="J19" s="84">
        <v>0</v>
      </c>
      <c r="K19" s="39">
        <v>0</v>
      </c>
      <c r="L19" s="84">
        <v>0</v>
      </c>
      <c r="M19" s="84">
        <v>0</v>
      </c>
      <c r="N19" s="39">
        <v>3</v>
      </c>
      <c r="O19" s="39" t="s">
        <v>140</v>
      </c>
      <c r="P19" s="39" t="s">
        <v>18</v>
      </c>
      <c r="Q19" s="83" t="s">
        <v>117</v>
      </c>
      <c r="R19" s="37"/>
      <c r="S19" s="39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</row>
    <row r="20" spans="1:132" s="90" customFormat="1" x14ac:dyDescent="0.25">
      <c r="A20" s="120" t="s">
        <v>19</v>
      </c>
      <c r="B20" s="121"/>
      <c r="C20" s="121"/>
      <c r="D20" s="121"/>
      <c r="E20" s="121"/>
      <c r="F20" s="121"/>
      <c r="G20" s="122"/>
      <c r="H20" s="89">
        <f>SUM(H11:H19)</f>
        <v>88</v>
      </c>
      <c r="I20" s="89">
        <f t="shared" ref="I20:N20" si="0">SUM(I11:I19)</f>
        <v>16</v>
      </c>
      <c r="J20" s="89">
        <f t="shared" si="0"/>
        <v>0</v>
      </c>
      <c r="K20" s="89">
        <f t="shared" si="0"/>
        <v>0</v>
      </c>
      <c r="L20" s="89">
        <f t="shared" si="0"/>
        <v>0</v>
      </c>
      <c r="M20" s="89">
        <f t="shared" si="0"/>
        <v>0</v>
      </c>
      <c r="N20" s="89">
        <f t="shared" si="0"/>
        <v>31</v>
      </c>
      <c r="O20" s="41"/>
      <c r="P20" s="96"/>
      <c r="Q20" s="96"/>
      <c r="R20" s="93"/>
      <c r="S20" s="96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</row>
    <row r="21" spans="1:132" s="90" customFormat="1" ht="24" x14ac:dyDescent="0.25">
      <c r="A21" s="74" t="s">
        <v>227</v>
      </c>
      <c r="B21" s="84">
        <v>2</v>
      </c>
      <c r="C21" s="74" t="s">
        <v>209</v>
      </c>
      <c r="D21" s="77" t="s">
        <v>70</v>
      </c>
      <c r="E21" s="74" t="s">
        <v>77</v>
      </c>
      <c r="F21" s="74" t="s">
        <v>170</v>
      </c>
      <c r="G21" s="74" t="s">
        <v>128</v>
      </c>
      <c r="H21" s="39">
        <v>16</v>
      </c>
      <c r="I21" s="84">
        <v>0</v>
      </c>
      <c r="J21" s="84">
        <v>0</v>
      </c>
      <c r="K21" s="39">
        <v>0</v>
      </c>
      <c r="L21" s="84">
        <v>0</v>
      </c>
      <c r="M21" s="84">
        <v>0</v>
      </c>
      <c r="N21" s="39">
        <v>7</v>
      </c>
      <c r="O21" s="39" t="s">
        <v>140</v>
      </c>
      <c r="P21" s="39" t="s">
        <v>18</v>
      </c>
      <c r="Q21" s="39" t="s">
        <v>117</v>
      </c>
      <c r="R21" s="74"/>
      <c r="S21" s="91" t="s">
        <v>67</v>
      </c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</row>
    <row r="22" spans="1:132" s="90" customFormat="1" x14ac:dyDescent="0.25">
      <c r="A22" s="74" t="s">
        <v>227</v>
      </c>
      <c r="B22" s="84">
        <v>2</v>
      </c>
      <c r="C22" s="74" t="s">
        <v>210</v>
      </c>
      <c r="D22" s="77" t="s">
        <v>71</v>
      </c>
      <c r="E22" s="74" t="s">
        <v>172</v>
      </c>
      <c r="F22" s="74" t="s">
        <v>111</v>
      </c>
      <c r="G22" s="74" t="s">
        <v>129</v>
      </c>
      <c r="H22" s="39">
        <v>8</v>
      </c>
      <c r="I22" s="84">
        <v>0</v>
      </c>
      <c r="J22" s="84">
        <v>0</v>
      </c>
      <c r="K22" s="39">
        <v>0</v>
      </c>
      <c r="L22" s="84">
        <v>0</v>
      </c>
      <c r="M22" s="84">
        <v>0</v>
      </c>
      <c r="N22" s="39">
        <v>3</v>
      </c>
      <c r="O22" s="39" t="s">
        <v>140</v>
      </c>
      <c r="P22" s="39" t="s">
        <v>18</v>
      </c>
      <c r="Q22" s="39" t="s">
        <v>117</v>
      </c>
      <c r="R22" s="74"/>
      <c r="S22" s="39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</row>
    <row r="23" spans="1:132" s="90" customFormat="1" ht="24" x14ac:dyDescent="0.25">
      <c r="A23" s="74" t="s">
        <v>227</v>
      </c>
      <c r="B23" s="84">
        <v>2</v>
      </c>
      <c r="C23" s="74" t="s">
        <v>211</v>
      </c>
      <c r="D23" s="77" t="s">
        <v>144</v>
      </c>
      <c r="E23" s="74" t="s">
        <v>120</v>
      </c>
      <c r="F23" s="74" t="s">
        <v>113</v>
      </c>
      <c r="G23" s="74" t="s">
        <v>131</v>
      </c>
      <c r="H23" s="39">
        <v>16</v>
      </c>
      <c r="I23" s="84">
        <v>0</v>
      </c>
      <c r="J23" s="84">
        <v>0</v>
      </c>
      <c r="K23" s="39">
        <v>0</v>
      </c>
      <c r="L23" s="84">
        <v>0</v>
      </c>
      <c r="M23" s="84">
        <v>0</v>
      </c>
      <c r="N23" s="39">
        <v>6</v>
      </c>
      <c r="O23" s="39" t="s">
        <v>140</v>
      </c>
      <c r="P23" s="39" t="s">
        <v>18</v>
      </c>
      <c r="Q23" s="39" t="s">
        <v>117</v>
      </c>
      <c r="R23" s="74"/>
      <c r="S23" s="39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</row>
    <row r="24" spans="1:132" s="90" customFormat="1" x14ac:dyDescent="0.25">
      <c r="A24" s="74" t="s">
        <v>227</v>
      </c>
      <c r="B24" s="84">
        <v>2</v>
      </c>
      <c r="C24" s="74" t="s">
        <v>212</v>
      </c>
      <c r="D24" s="77" t="s">
        <v>149</v>
      </c>
      <c r="E24" s="74" t="s">
        <v>175</v>
      </c>
      <c r="F24" s="74" t="s">
        <v>109</v>
      </c>
      <c r="G24" s="74" t="s">
        <v>125</v>
      </c>
      <c r="H24" s="39">
        <v>0</v>
      </c>
      <c r="I24" s="84">
        <v>16</v>
      </c>
      <c r="J24" s="84">
        <v>0</v>
      </c>
      <c r="K24" s="39">
        <v>0</v>
      </c>
      <c r="L24" s="84">
        <v>0</v>
      </c>
      <c r="M24" s="84">
        <v>0</v>
      </c>
      <c r="N24" s="39">
        <v>0</v>
      </c>
      <c r="O24" s="39" t="s">
        <v>140</v>
      </c>
      <c r="P24" s="39" t="s">
        <v>18</v>
      </c>
      <c r="Q24" s="39" t="s">
        <v>117</v>
      </c>
      <c r="R24" s="74"/>
      <c r="S24" s="39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</row>
    <row r="25" spans="1:132" s="90" customFormat="1" x14ac:dyDescent="0.25">
      <c r="A25" s="74" t="s">
        <v>227</v>
      </c>
      <c r="B25" s="84">
        <v>2</v>
      </c>
      <c r="C25" s="74" t="s">
        <v>213</v>
      </c>
      <c r="D25" s="77" t="s">
        <v>142</v>
      </c>
      <c r="E25" s="74" t="s">
        <v>122</v>
      </c>
      <c r="F25" s="74" t="s">
        <v>177</v>
      </c>
      <c r="G25" s="74" t="s">
        <v>126</v>
      </c>
      <c r="H25" s="39">
        <v>8</v>
      </c>
      <c r="I25" s="84">
        <v>0</v>
      </c>
      <c r="J25" s="84">
        <v>0</v>
      </c>
      <c r="K25" s="39">
        <v>0</v>
      </c>
      <c r="L25" s="84">
        <v>0</v>
      </c>
      <c r="M25" s="84">
        <v>0</v>
      </c>
      <c r="N25" s="39">
        <v>3</v>
      </c>
      <c r="O25" s="39" t="s">
        <v>251</v>
      </c>
      <c r="P25" s="39" t="s">
        <v>18</v>
      </c>
      <c r="Q25" s="39" t="s">
        <v>117</v>
      </c>
      <c r="R25" s="74"/>
      <c r="S25" s="39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</row>
    <row r="26" spans="1:132" s="90" customFormat="1" ht="24" x14ac:dyDescent="0.25">
      <c r="A26" s="74" t="s">
        <v>227</v>
      </c>
      <c r="B26" s="84">
        <v>2</v>
      </c>
      <c r="C26" s="74" t="s">
        <v>214</v>
      </c>
      <c r="D26" s="77" t="s">
        <v>69</v>
      </c>
      <c r="E26" s="74" t="s">
        <v>79</v>
      </c>
      <c r="F26" s="74" t="s">
        <v>103</v>
      </c>
      <c r="G26" s="74" t="s">
        <v>104</v>
      </c>
      <c r="H26" s="39">
        <v>8</v>
      </c>
      <c r="I26" s="84">
        <v>0</v>
      </c>
      <c r="J26" s="84">
        <v>0</v>
      </c>
      <c r="K26" s="39">
        <v>0</v>
      </c>
      <c r="L26" s="84">
        <v>0</v>
      </c>
      <c r="M26" s="84">
        <v>0</v>
      </c>
      <c r="N26" s="39">
        <v>2</v>
      </c>
      <c r="O26" s="39" t="s">
        <v>251</v>
      </c>
      <c r="P26" s="39" t="s">
        <v>18</v>
      </c>
      <c r="Q26" s="39" t="s">
        <v>117</v>
      </c>
      <c r="R26" s="74"/>
      <c r="S26" s="39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</row>
    <row r="27" spans="1:132" s="90" customFormat="1" ht="36" x14ac:dyDescent="0.25">
      <c r="A27" s="74" t="s">
        <v>227</v>
      </c>
      <c r="B27" s="84">
        <v>2</v>
      </c>
      <c r="C27" s="74" t="s">
        <v>215</v>
      </c>
      <c r="D27" s="77" t="s">
        <v>68</v>
      </c>
      <c r="E27" s="74" t="s">
        <v>89</v>
      </c>
      <c r="F27" s="74" t="s">
        <v>110</v>
      </c>
      <c r="G27" s="74" t="s">
        <v>127</v>
      </c>
      <c r="H27" s="39">
        <v>16</v>
      </c>
      <c r="I27" s="84">
        <v>0</v>
      </c>
      <c r="J27" s="84">
        <v>0</v>
      </c>
      <c r="K27" s="39">
        <v>0</v>
      </c>
      <c r="L27" s="84">
        <v>0</v>
      </c>
      <c r="M27" s="84">
        <v>0</v>
      </c>
      <c r="N27" s="39">
        <v>4</v>
      </c>
      <c r="O27" s="39" t="s">
        <v>140</v>
      </c>
      <c r="P27" s="39" t="s">
        <v>18</v>
      </c>
      <c r="Q27" s="39" t="s">
        <v>117</v>
      </c>
      <c r="R27" s="74"/>
      <c r="S27" s="39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</row>
    <row r="28" spans="1:132" s="90" customFormat="1" x14ac:dyDescent="0.25">
      <c r="A28" s="74" t="s">
        <v>227</v>
      </c>
      <c r="B28" s="84">
        <v>2</v>
      </c>
      <c r="C28" s="74" t="s">
        <v>216</v>
      </c>
      <c r="D28" s="77" t="s">
        <v>147</v>
      </c>
      <c r="E28" s="74" t="s">
        <v>78</v>
      </c>
      <c r="F28" s="74" t="s">
        <v>109</v>
      </c>
      <c r="G28" s="74" t="s">
        <v>125</v>
      </c>
      <c r="H28" s="39">
        <v>0</v>
      </c>
      <c r="I28" s="84">
        <v>40</v>
      </c>
      <c r="J28" s="84">
        <v>0</v>
      </c>
      <c r="K28" s="39">
        <v>0</v>
      </c>
      <c r="L28" s="84">
        <v>0</v>
      </c>
      <c r="M28" s="84">
        <v>0</v>
      </c>
      <c r="N28" s="39">
        <v>0</v>
      </c>
      <c r="O28" s="39" t="s">
        <v>252</v>
      </c>
      <c r="P28" s="39" t="s">
        <v>18</v>
      </c>
      <c r="Q28" s="39" t="s">
        <v>117</v>
      </c>
      <c r="R28" s="74"/>
      <c r="S28" s="39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</row>
    <row r="29" spans="1:132" s="90" customFormat="1" ht="24" x14ac:dyDescent="0.25">
      <c r="A29" s="74" t="s">
        <v>227</v>
      </c>
      <c r="B29" s="84">
        <v>2</v>
      </c>
      <c r="C29" s="74" t="s">
        <v>217</v>
      </c>
      <c r="D29" s="77" t="s">
        <v>143</v>
      </c>
      <c r="E29" s="74" t="s">
        <v>121</v>
      </c>
      <c r="F29" s="74" t="s">
        <v>112</v>
      </c>
      <c r="G29" s="74" t="s">
        <v>130</v>
      </c>
      <c r="H29" s="39">
        <v>16</v>
      </c>
      <c r="I29" s="84">
        <v>0</v>
      </c>
      <c r="J29" s="84">
        <v>0</v>
      </c>
      <c r="K29" s="39">
        <v>0</v>
      </c>
      <c r="L29" s="84">
        <v>0</v>
      </c>
      <c r="M29" s="84">
        <v>0</v>
      </c>
      <c r="N29" s="39">
        <v>6</v>
      </c>
      <c r="O29" s="39" t="s">
        <v>251</v>
      </c>
      <c r="P29" s="39" t="s">
        <v>18</v>
      </c>
      <c r="Q29" s="39" t="s">
        <v>117</v>
      </c>
      <c r="R29" s="74"/>
      <c r="S29" s="39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</row>
    <row r="30" spans="1:132" s="90" customFormat="1" x14ac:dyDescent="0.25">
      <c r="A30" s="120" t="s">
        <v>19</v>
      </c>
      <c r="B30" s="121"/>
      <c r="C30" s="121"/>
      <c r="D30" s="121"/>
      <c r="E30" s="121"/>
      <c r="F30" s="121"/>
      <c r="G30" s="122"/>
      <c r="H30" s="41">
        <f>SUM(H21:H29)</f>
        <v>88</v>
      </c>
      <c r="I30" s="41">
        <f t="shared" ref="I30:N30" si="1">SUM(I21:I29)</f>
        <v>56</v>
      </c>
      <c r="J30" s="41">
        <f t="shared" si="1"/>
        <v>0</v>
      </c>
      <c r="K30" s="41">
        <f t="shared" si="1"/>
        <v>0</v>
      </c>
      <c r="L30" s="41">
        <f t="shared" si="1"/>
        <v>0</v>
      </c>
      <c r="M30" s="41">
        <f t="shared" si="1"/>
        <v>0</v>
      </c>
      <c r="N30" s="41">
        <f t="shared" si="1"/>
        <v>31</v>
      </c>
      <c r="O30" s="41"/>
      <c r="P30" s="96"/>
      <c r="Q30" s="96"/>
      <c r="R30" s="93"/>
      <c r="S30" s="96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</row>
    <row r="31" spans="1:132" s="90" customFormat="1" ht="24" x14ac:dyDescent="0.25">
      <c r="A31" s="74" t="s">
        <v>227</v>
      </c>
      <c r="B31" s="39">
        <v>3</v>
      </c>
      <c r="C31" s="74" t="s">
        <v>218</v>
      </c>
      <c r="D31" s="77" t="s">
        <v>75</v>
      </c>
      <c r="E31" s="77" t="s">
        <v>80</v>
      </c>
      <c r="F31" s="77" t="s">
        <v>183</v>
      </c>
      <c r="G31" s="77" t="s">
        <v>136</v>
      </c>
      <c r="H31" s="39">
        <v>12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3</v>
      </c>
      <c r="O31" s="39" t="s">
        <v>251</v>
      </c>
      <c r="P31" s="39" t="s">
        <v>18</v>
      </c>
      <c r="Q31" s="39" t="s">
        <v>117</v>
      </c>
      <c r="R31" s="91"/>
      <c r="S31" s="39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</row>
    <row r="32" spans="1:132" s="90" customFormat="1" ht="24" x14ac:dyDescent="0.25">
      <c r="A32" s="74" t="s">
        <v>227</v>
      </c>
      <c r="B32" s="39">
        <v>3</v>
      </c>
      <c r="C32" s="74" t="s">
        <v>219</v>
      </c>
      <c r="D32" s="77" t="s">
        <v>73</v>
      </c>
      <c r="E32" s="77" t="s">
        <v>185</v>
      </c>
      <c r="F32" s="77" t="s">
        <v>186</v>
      </c>
      <c r="G32" s="77" t="s">
        <v>134</v>
      </c>
      <c r="H32" s="39">
        <v>8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3</v>
      </c>
      <c r="O32" s="39" t="s">
        <v>140</v>
      </c>
      <c r="P32" s="39" t="s">
        <v>18</v>
      </c>
      <c r="Q32" s="39" t="s">
        <v>117</v>
      </c>
      <c r="R32" s="91"/>
      <c r="S32" s="39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</row>
    <row r="33" spans="1:132" s="90" customFormat="1" ht="24" x14ac:dyDescent="0.25">
      <c r="A33" s="74" t="s">
        <v>227</v>
      </c>
      <c r="B33" s="39">
        <v>3</v>
      </c>
      <c r="C33" s="74" t="s">
        <v>220</v>
      </c>
      <c r="D33" s="77" t="s">
        <v>141</v>
      </c>
      <c r="E33" s="77" t="s">
        <v>119</v>
      </c>
      <c r="F33" s="77" t="s">
        <v>183</v>
      </c>
      <c r="G33" s="77" t="s">
        <v>136</v>
      </c>
      <c r="H33" s="39">
        <v>20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6</v>
      </c>
      <c r="O33" s="39" t="s">
        <v>140</v>
      </c>
      <c r="P33" s="39" t="s">
        <v>18</v>
      </c>
      <c r="Q33" s="39" t="s">
        <v>117</v>
      </c>
      <c r="R33" s="91"/>
      <c r="S33" s="39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</row>
    <row r="34" spans="1:132" s="90" customFormat="1" x14ac:dyDescent="0.25">
      <c r="A34" s="74" t="s">
        <v>227</v>
      </c>
      <c r="B34" s="39">
        <v>3</v>
      </c>
      <c r="C34" s="74" t="s">
        <v>221</v>
      </c>
      <c r="D34" s="77" t="s">
        <v>105</v>
      </c>
      <c r="E34" s="77" t="s">
        <v>189</v>
      </c>
      <c r="F34" s="77" t="s">
        <v>106</v>
      </c>
      <c r="G34" s="77" t="s">
        <v>132</v>
      </c>
      <c r="H34" s="39">
        <v>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3</v>
      </c>
      <c r="O34" s="39" t="s">
        <v>140</v>
      </c>
      <c r="P34" s="39" t="s">
        <v>18</v>
      </c>
      <c r="Q34" s="39" t="s">
        <v>117</v>
      </c>
      <c r="R34" s="91"/>
      <c r="S34" s="39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</row>
    <row r="35" spans="1:132" s="90" customFormat="1" x14ac:dyDescent="0.25">
      <c r="A35" s="74" t="s">
        <v>227</v>
      </c>
      <c r="B35" s="39">
        <v>3</v>
      </c>
      <c r="C35" s="74" t="s">
        <v>222</v>
      </c>
      <c r="D35" s="77" t="s">
        <v>148</v>
      </c>
      <c r="E35" s="77" t="s">
        <v>191</v>
      </c>
      <c r="F35" s="77" t="s">
        <v>109</v>
      </c>
      <c r="G35" s="77" t="s">
        <v>125</v>
      </c>
      <c r="H35" s="39">
        <v>0</v>
      </c>
      <c r="I35" s="39">
        <v>16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 t="s">
        <v>252</v>
      </c>
      <c r="P35" s="39" t="s">
        <v>18</v>
      </c>
      <c r="Q35" s="39" t="s">
        <v>117</v>
      </c>
      <c r="R35" s="91"/>
      <c r="S35" s="39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</row>
    <row r="36" spans="1:132" s="90" customFormat="1" ht="24" x14ac:dyDescent="0.25">
      <c r="A36" s="74" t="s">
        <v>227</v>
      </c>
      <c r="B36" s="39">
        <v>3</v>
      </c>
      <c r="C36" s="74" t="s">
        <v>223</v>
      </c>
      <c r="D36" s="77" t="s">
        <v>74</v>
      </c>
      <c r="E36" s="77" t="s">
        <v>193</v>
      </c>
      <c r="F36" s="77" t="s">
        <v>114</v>
      </c>
      <c r="G36" s="77" t="s">
        <v>135</v>
      </c>
      <c r="H36" s="39">
        <v>12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4</v>
      </c>
      <c r="O36" s="39" t="s">
        <v>251</v>
      </c>
      <c r="P36" s="39" t="s">
        <v>18</v>
      </c>
      <c r="Q36" s="39" t="s">
        <v>117</v>
      </c>
      <c r="R36" s="91"/>
      <c r="S36" s="39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</row>
    <row r="37" spans="1:132" s="90" customFormat="1" ht="24" x14ac:dyDescent="0.25">
      <c r="A37" s="74" t="s">
        <v>227</v>
      </c>
      <c r="B37" s="39">
        <v>3</v>
      </c>
      <c r="C37" s="74" t="s">
        <v>224</v>
      </c>
      <c r="D37" s="77" t="s">
        <v>72</v>
      </c>
      <c r="E37" s="77" t="s">
        <v>195</v>
      </c>
      <c r="F37" s="77" t="s">
        <v>90</v>
      </c>
      <c r="G37" s="77" t="s">
        <v>133</v>
      </c>
      <c r="H37" s="39">
        <v>8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3</v>
      </c>
      <c r="O37" s="39" t="s">
        <v>251</v>
      </c>
      <c r="P37" s="39" t="s">
        <v>18</v>
      </c>
      <c r="Q37" s="39" t="s">
        <v>117</v>
      </c>
      <c r="R37" s="91"/>
      <c r="S37" s="39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</row>
    <row r="38" spans="1:132" s="90" customFormat="1" ht="24" x14ac:dyDescent="0.25">
      <c r="A38" s="74" t="s">
        <v>227</v>
      </c>
      <c r="B38" s="39">
        <v>3</v>
      </c>
      <c r="C38" s="74" t="s">
        <v>225</v>
      </c>
      <c r="D38" s="77" t="s">
        <v>145</v>
      </c>
      <c r="E38" s="77" t="s">
        <v>118</v>
      </c>
      <c r="F38" s="77" t="s">
        <v>197</v>
      </c>
      <c r="G38" s="77" t="s">
        <v>137</v>
      </c>
      <c r="H38" s="39">
        <v>20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6</v>
      </c>
      <c r="O38" s="39" t="s">
        <v>140</v>
      </c>
      <c r="P38" s="39" t="s">
        <v>18</v>
      </c>
      <c r="Q38" s="39" t="s">
        <v>117</v>
      </c>
      <c r="R38" s="91"/>
      <c r="S38" s="39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</row>
    <row r="39" spans="1:132" s="90" customFormat="1" x14ac:dyDescent="0.25">
      <c r="A39" s="120" t="s">
        <v>19</v>
      </c>
      <c r="B39" s="121"/>
      <c r="C39" s="121"/>
      <c r="D39" s="121"/>
      <c r="E39" s="121"/>
      <c r="F39" s="121"/>
      <c r="G39" s="122"/>
      <c r="H39" s="41">
        <f>SUM(H31:H38)</f>
        <v>88</v>
      </c>
      <c r="I39" s="41">
        <f t="shared" ref="I39:N39" si="2">SUM(I31:I38)</f>
        <v>16</v>
      </c>
      <c r="J39" s="41">
        <f t="shared" si="2"/>
        <v>0</v>
      </c>
      <c r="K39" s="41">
        <f t="shared" si="2"/>
        <v>0</v>
      </c>
      <c r="L39" s="41">
        <f t="shared" si="2"/>
        <v>0</v>
      </c>
      <c r="M39" s="41">
        <f t="shared" si="2"/>
        <v>0</v>
      </c>
      <c r="N39" s="41">
        <f t="shared" si="2"/>
        <v>28</v>
      </c>
      <c r="O39" s="41"/>
      <c r="P39" s="96"/>
      <c r="Q39" s="96"/>
      <c r="R39" s="93"/>
      <c r="S39" s="96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</row>
    <row r="40" spans="1:132" s="90" customFormat="1" ht="24" x14ac:dyDescent="0.25">
      <c r="A40" s="74" t="s">
        <v>227</v>
      </c>
      <c r="B40" s="76">
        <v>4</v>
      </c>
      <c r="C40" s="98" t="s">
        <v>226</v>
      </c>
      <c r="D40" s="98" t="s">
        <v>151</v>
      </c>
      <c r="E40" s="98" t="s">
        <v>199</v>
      </c>
      <c r="F40" s="98" t="s">
        <v>109</v>
      </c>
      <c r="G40" s="98" t="s">
        <v>125</v>
      </c>
      <c r="H40" s="76">
        <v>0</v>
      </c>
      <c r="I40" s="76">
        <v>240</v>
      </c>
      <c r="J40" s="76">
        <v>0</v>
      </c>
      <c r="K40" s="76">
        <v>0</v>
      </c>
      <c r="L40" s="76">
        <v>0</v>
      </c>
      <c r="M40" s="76">
        <v>0</v>
      </c>
      <c r="N40" s="76">
        <v>30</v>
      </c>
      <c r="O40" s="99" t="s">
        <v>251</v>
      </c>
      <c r="P40" s="99" t="s">
        <v>18</v>
      </c>
      <c r="Q40" s="76" t="s">
        <v>117</v>
      </c>
      <c r="R40" s="100"/>
      <c r="S40" s="99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</row>
    <row r="41" spans="1:132" s="14" customFormat="1" ht="14.45" customHeight="1" x14ac:dyDescent="0.25">
      <c r="A41" s="120" t="s">
        <v>19</v>
      </c>
      <c r="B41" s="121"/>
      <c r="C41" s="121"/>
      <c r="D41" s="121"/>
      <c r="E41" s="121"/>
      <c r="F41" s="121"/>
      <c r="G41" s="122"/>
      <c r="H41" s="41">
        <f>SUM(H40:H40)</f>
        <v>0</v>
      </c>
      <c r="I41" s="41">
        <f t="shared" ref="I41:N41" si="3">SUM(I40:I40)</f>
        <v>240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30</v>
      </c>
      <c r="O41" s="44"/>
      <c r="P41" s="44"/>
      <c r="Q41" s="44"/>
      <c r="R41" s="63"/>
      <c r="S41" s="44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</row>
    <row r="42" spans="1:132" s="14" customFormat="1" ht="14.45" customHeight="1" x14ac:dyDescent="0.25">
      <c r="A42" s="120" t="s">
        <v>30</v>
      </c>
      <c r="B42" s="121"/>
      <c r="C42" s="121"/>
      <c r="D42" s="121"/>
      <c r="E42" s="121"/>
      <c r="F42" s="121"/>
      <c r="G42" s="122"/>
      <c r="H42" s="89">
        <f>H20+H30+H39+H41</f>
        <v>264</v>
      </c>
      <c r="I42" s="89">
        <f t="shared" ref="I42:N42" si="4">I20+I30+I39+I41</f>
        <v>328</v>
      </c>
      <c r="J42" s="89">
        <f t="shared" si="4"/>
        <v>0</v>
      </c>
      <c r="K42" s="89">
        <f t="shared" si="4"/>
        <v>0</v>
      </c>
      <c r="L42" s="89">
        <f t="shared" si="4"/>
        <v>0</v>
      </c>
      <c r="M42" s="89">
        <f t="shared" si="4"/>
        <v>0</v>
      </c>
      <c r="N42" s="89">
        <f t="shared" si="4"/>
        <v>120</v>
      </c>
      <c r="O42" s="44"/>
      <c r="P42" s="44"/>
      <c r="Q42" s="44"/>
      <c r="R42" s="63"/>
      <c r="S42" s="44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</row>
  </sheetData>
  <sheetProtection algorithmName="SHA-512" hashValue="MHvEqkGV9BnrO8aOOG8/UnxXJZevMqZqhLXqRK9VLNrF+0Wn/XTSP/yXpd49od7KksFXH/pyMpwKs15D05BetA==" saltValue="ReAds/WfEhdZBZbnCs86Pg==" spinCount="100000" sheet="1" objects="1" scenarios="1" selectLockedCells="1" selectUnlockedCells="1"/>
  <sortState xmlns:xlrd2="http://schemas.microsoft.com/office/spreadsheetml/2017/richdata2" ref="A31:EB38">
    <sortCondition ref="D31:D38"/>
  </sortState>
  <mergeCells count="8">
    <mergeCell ref="A6:B6"/>
    <mergeCell ref="H9:M9"/>
    <mergeCell ref="H8:M8"/>
    <mergeCell ref="A42:G42"/>
    <mergeCell ref="A41:G41"/>
    <mergeCell ref="A39:G39"/>
    <mergeCell ref="A30:G30"/>
    <mergeCell ref="A20:G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0AAE-57AE-4905-A6B5-1E8B0F27FCDA}">
  <dimension ref="A1:F34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109.140625" style="111" customWidth="1"/>
    <col min="2" max="2" width="24.7109375" style="111" customWidth="1"/>
    <col min="3" max="16384" width="9.140625" style="104"/>
  </cols>
  <sheetData>
    <row r="1" spans="1:6" ht="12.75" x14ac:dyDescent="0.2">
      <c r="A1" s="101" t="s">
        <v>52</v>
      </c>
      <c r="B1" s="102" t="s">
        <v>53</v>
      </c>
      <c r="C1" s="103"/>
      <c r="D1" s="103"/>
      <c r="E1" s="103"/>
      <c r="F1" s="103"/>
    </row>
    <row r="2" spans="1:6" ht="12.75" x14ac:dyDescent="0.2">
      <c r="A2" s="105" t="s">
        <v>229</v>
      </c>
      <c r="B2" s="106" t="s">
        <v>23</v>
      </c>
      <c r="C2" s="103"/>
      <c r="D2" s="103"/>
      <c r="E2" s="103"/>
      <c r="F2" s="103"/>
    </row>
    <row r="3" spans="1:6" ht="12.75" x14ac:dyDescent="0.2">
      <c r="A3" s="105"/>
      <c r="B3" s="106"/>
      <c r="C3" s="103"/>
      <c r="D3" s="103"/>
      <c r="E3" s="103"/>
      <c r="F3" s="103"/>
    </row>
    <row r="4" spans="1:6" ht="12.75" x14ac:dyDescent="0.2">
      <c r="A4" s="101" t="s">
        <v>36</v>
      </c>
      <c r="B4" s="107"/>
      <c r="C4" s="103"/>
      <c r="D4" s="103"/>
      <c r="E4" s="103"/>
      <c r="F4" s="103"/>
    </row>
    <row r="5" spans="1:6" ht="12.75" x14ac:dyDescent="0.2">
      <c r="A5" s="105" t="s">
        <v>230</v>
      </c>
      <c r="B5" s="106" t="s">
        <v>24</v>
      </c>
      <c r="C5" s="103"/>
      <c r="D5" s="103"/>
      <c r="E5" s="103"/>
      <c r="F5" s="103"/>
    </row>
    <row r="6" spans="1:6" ht="12.75" x14ac:dyDescent="0.2">
      <c r="A6" s="105" t="s">
        <v>231</v>
      </c>
      <c r="B6" s="106" t="s">
        <v>25</v>
      </c>
      <c r="C6" s="103"/>
      <c r="D6" s="103"/>
      <c r="E6" s="103"/>
      <c r="F6" s="103"/>
    </row>
    <row r="7" spans="1:6" ht="12.75" x14ac:dyDescent="0.2">
      <c r="A7" s="105" t="s">
        <v>232</v>
      </c>
      <c r="B7" s="106" t="s">
        <v>55</v>
      </c>
      <c r="C7" s="103"/>
      <c r="D7" s="103"/>
      <c r="E7" s="103"/>
      <c r="F7" s="103"/>
    </row>
    <row r="8" spans="1:6" ht="12.75" x14ac:dyDescent="0.2">
      <c r="A8" s="108" t="s">
        <v>233</v>
      </c>
      <c r="B8" s="106" t="s">
        <v>59</v>
      </c>
      <c r="C8" s="109"/>
      <c r="D8" s="103"/>
      <c r="E8" s="103"/>
      <c r="F8" s="103"/>
    </row>
    <row r="9" spans="1:6" ht="12.75" x14ac:dyDescent="0.2">
      <c r="A9" s="108" t="s">
        <v>234</v>
      </c>
      <c r="B9" s="106" t="s">
        <v>54</v>
      </c>
      <c r="C9" s="103"/>
      <c r="D9" s="103"/>
      <c r="E9" s="103"/>
      <c r="F9" s="103"/>
    </row>
    <row r="10" spans="1:6" ht="12.75" x14ac:dyDescent="0.2">
      <c r="A10" s="108" t="s">
        <v>61</v>
      </c>
      <c r="B10" s="106" t="s">
        <v>56</v>
      </c>
      <c r="C10" s="103"/>
      <c r="D10" s="103"/>
      <c r="E10" s="103"/>
      <c r="F10" s="103"/>
    </row>
    <row r="11" spans="1:6" ht="12.75" x14ac:dyDescent="0.2">
      <c r="A11" s="105"/>
      <c r="B11" s="106"/>
      <c r="C11" s="103"/>
      <c r="D11" s="103"/>
      <c r="E11" s="103"/>
      <c r="F11" s="103"/>
    </row>
    <row r="12" spans="1:6" ht="12.75" x14ac:dyDescent="0.2">
      <c r="A12" s="105" t="s">
        <v>60</v>
      </c>
      <c r="B12" s="106"/>
      <c r="C12" s="103"/>
      <c r="D12" s="103"/>
      <c r="E12" s="103"/>
      <c r="F12" s="103"/>
    </row>
    <row r="13" spans="1:6" ht="12.75" x14ac:dyDescent="0.2">
      <c r="A13" s="105"/>
      <c r="B13" s="106"/>
      <c r="C13" s="103"/>
      <c r="D13" s="103"/>
      <c r="E13" s="103"/>
      <c r="F13" s="103"/>
    </row>
    <row r="14" spans="1:6" ht="12.75" x14ac:dyDescent="0.2">
      <c r="A14" s="101" t="s">
        <v>37</v>
      </c>
      <c r="B14" s="107"/>
      <c r="C14" s="103"/>
      <c r="D14" s="103"/>
      <c r="E14" s="103"/>
      <c r="F14" s="103"/>
    </row>
    <row r="15" spans="1:6" ht="12.75" x14ac:dyDescent="0.2">
      <c r="A15" s="105" t="s">
        <v>235</v>
      </c>
      <c r="B15" s="106"/>
      <c r="C15" s="103"/>
      <c r="D15" s="103"/>
      <c r="E15" s="103"/>
      <c r="F15" s="103"/>
    </row>
    <row r="16" spans="1:6" ht="12.75" x14ac:dyDescent="0.2">
      <c r="A16" s="110" t="s">
        <v>236</v>
      </c>
      <c r="B16" s="106" t="s">
        <v>41</v>
      </c>
      <c r="C16" s="103"/>
      <c r="D16" s="103"/>
      <c r="E16" s="103"/>
      <c r="F16" s="103"/>
    </row>
    <row r="17" spans="1:6" ht="12.75" x14ac:dyDescent="0.2">
      <c r="A17" s="110" t="s">
        <v>237</v>
      </c>
      <c r="B17" s="106" t="s">
        <v>42</v>
      </c>
      <c r="C17" s="103"/>
      <c r="D17" s="103"/>
      <c r="E17" s="103"/>
      <c r="F17" s="103"/>
    </row>
    <row r="18" spans="1:6" ht="12.75" x14ac:dyDescent="0.2">
      <c r="A18" s="108" t="s">
        <v>238</v>
      </c>
      <c r="B18" s="106" t="s">
        <v>43</v>
      </c>
      <c r="C18" s="109"/>
      <c r="D18" s="103"/>
      <c r="E18" s="103"/>
      <c r="F18" s="103"/>
    </row>
    <row r="19" spans="1:6" ht="12.75" x14ac:dyDescent="0.2">
      <c r="A19" s="110" t="s">
        <v>239</v>
      </c>
      <c r="B19" s="106" t="s">
        <v>44</v>
      </c>
      <c r="C19" s="109"/>
      <c r="D19" s="103"/>
      <c r="E19" s="103"/>
      <c r="F19" s="103"/>
    </row>
    <row r="20" spans="1:6" ht="12.75" x14ac:dyDescent="0.2">
      <c r="A20" s="110" t="s">
        <v>240</v>
      </c>
      <c r="B20" s="106" t="s">
        <v>45</v>
      </c>
      <c r="C20" s="103"/>
      <c r="D20" s="103"/>
      <c r="E20" s="103"/>
      <c r="F20" s="103"/>
    </row>
    <row r="21" spans="1:6" ht="12.75" x14ac:dyDescent="0.2">
      <c r="A21" s="108" t="s">
        <v>241</v>
      </c>
      <c r="B21" s="106" t="s">
        <v>46</v>
      </c>
      <c r="C21" s="109"/>
      <c r="D21" s="103"/>
      <c r="E21" s="103"/>
      <c r="F21" s="103"/>
    </row>
    <row r="22" spans="1:6" ht="12.75" x14ac:dyDescent="0.2">
      <c r="A22" s="110" t="s">
        <v>242</v>
      </c>
      <c r="B22" s="106" t="s">
        <v>47</v>
      </c>
      <c r="C22" s="109"/>
      <c r="D22" s="103"/>
      <c r="E22" s="103"/>
      <c r="F22" s="103"/>
    </row>
    <row r="23" spans="1:6" ht="12.75" x14ac:dyDescent="0.2">
      <c r="A23" s="110" t="s">
        <v>243</v>
      </c>
      <c r="B23" s="106" t="s">
        <v>48</v>
      </c>
      <c r="C23" s="103"/>
      <c r="D23" s="103"/>
      <c r="E23" s="103"/>
      <c r="F23" s="103"/>
    </row>
    <row r="24" spans="1:6" ht="12.75" x14ac:dyDescent="0.2">
      <c r="A24" s="110" t="s">
        <v>244</v>
      </c>
      <c r="B24" s="106" t="s">
        <v>49</v>
      </c>
      <c r="C24" s="103"/>
      <c r="D24" s="103"/>
      <c r="E24" s="103"/>
      <c r="F24" s="103"/>
    </row>
    <row r="25" spans="1:6" ht="12.75" x14ac:dyDescent="0.2">
      <c r="A25" s="105"/>
      <c r="B25" s="106"/>
      <c r="C25" s="103"/>
      <c r="D25" s="103"/>
      <c r="E25" s="103"/>
      <c r="F25" s="103"/>
    </row>
    <row r="26" spans="1:6" ht="12.75" x14ac:dyDescent="0.2">
      <c r="A26" s="101" t="s">
        <v>38</v>
      </c>
      <c r="B26" s="102"/>
      <c r="C26" s="103"/>
      <c r="D26" s="103"/>
      <c r="E26" s="103"/>
      <c r="F26" s="103"/>
    </row>
    <row r="27" spans="1:6" ht="12.75" x14ac:dyDescent="0.2">
      <c r="A27" s="105" t="s">
        <v>245</v>
      </c>
      <c r="B27" s="106"/>
      <c r="C27" s="103"/>
      <c r="D27" s="103"/>
      <c r="E27" s="103"/>
      <c r="F27" s="103"/>
    </row>
    <row r="28" spans="1:6" ht="12.75" x14ac:dyDescent="0.2">
      <c r="A28" s="110" t="s">
        <v>246</v>
      </c>
      <c r="B28" s="106" t="s">
        <v>27</v>
      </c>
      <c r="C28" s="103"/>
      <c r="D28" s="103"/>
      <c r="E28" s="103"/>
      <c r="F28" s="103"/>
    </row>
    <row r="29" spans="1:6" ht="12.75" x14ac:dyDescent="0.2">
      <c r="A29" s="108" t="s">
        <v>247</v>
      </c>
      <c r="B29" s="106" t="s">
        <v>29</v>
      </c>
      <c r="C29" s="103"/>
      <c r="D29" s="103"/>
      <c r="E29" s="103"/>
      <c r="F29" s="103"/>
    </row>
    <row r="30" spans="1:6" ht="25.5" x14ac:dyDescent="0.2">
      <c r="A30" s="108" t="s">
        <v>248</v>
      </c>
      <c r="B30" s="106" t="s">
        <v>50</v>
      </c>
      <c r="C30" s="103"/>
      <c r="D30" s="103"/>
      <c r="E30" s="103"/>
      <c r="F30" s="103"/>
    </row>
    <row r="31" spans="1:6" ht="25.5" x14ac:dyDescent="0.2">
      <c r="A31" s="108" t="s">
        <v>249</v>
      </c>
      <c r="B31" s="106" t="s">
        <v>28</v>
      </c>
      <c r="C31" s="103"/>
      <c r="D31" s="103"/>
      <c r="E31" s="103"/>
      <c r="F31" s="103"/>
    </row>
    <row r="32" spans="1:6" ht="12.75" x14ac:dyDescent="0.2">
      <c r="A32" s="105"/>
      <c r="B32" s="106"/>
      <c r="C32" s="103"/>
      <c r="D32" s="103"/>
      <c r="E32" s="103"/>
      <c r="F32" s="103"/>
    </row>
    <row r="33" spans="1:6" ht="12.75" x14ac:dyDescent="0.2">
      <c r="A33" s="108" t="s">
        <v>250</v>
      </c>
      <c r="B33" s="106" t="s">
        <v>51</v>
      </c>
      <c r="C33" s="103"/>
      <c r="D33" s="103"/>
      <c r="E33" s="103"/>
      <c r="F33" s="103"/>
    </row>
    <row r="34" spans="1:6" ht="12.75" x14ac:dyDescent="0.2">
      <c r="A34" s="105"/>
      <c r="B34" s="105"/>
      <c r="C34" s="103"/>
      <c r="D34" s="103"/>
      <c r="E34" s="103"/>
      <c r="F34" s="10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2021-08-28T21:38:41Z</dcterms:modified>
</cp:coreProperties>
</file>