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D:\Iroda_uj\Tantervek_2021\Tantervek_targykodokkal\Kozzetetel\"/>
    </mc:Choice>
  </mc:AlternateContent>
  <xr:revisionPtr revIDLastSave="0" documentId="13_ncr:1_{0F2F3C2D-B20F-4B3D-BB09-ED2F5E88843B}" xr6:coauthVersionLast="47" xr6:coauthVersionMax="47" xr10:uidLastSave="{00000000-0000-0000-0000-000000000000}"/>
  <bookViews>
    <workbookView xWindow="-120" yWindow="-120" windowWidth="20730" windowHeight="11310" activeTab="1" xr2:uid="{00000000-000D-0000-FFFF-FFFF00000000}"/>
  </bookViews>
  <sheets>
    <sheet name="Nappali" sheetId="4" r:id="rId1"/>
    <sheet name="Levelező" sheetId="5" r:id="rId2"/>
    <sheet name="Rövidítések" sheetId="9" r:id="rId3"/>
  </sheets>
  <definedNames>
    <definedName name="_xlnm.Print_Titles" localSheetId="1">Levelező!$8:$10</definedName>
    <definedName name="_xlnm.Print_Titles" localSheetId="0">Nappali!$9:$11</definedName>
    <definedName name="_xlnm.Print_Area" localSheetId="1">Levelező!$A$1:$S$72</definedName>
    <definedName name="_xlnm.Print_Area" localSheetId="0">Nappali!$A$1:$V$85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1" i="5" l="1"/>
  <c r="J71" i="5"/>
  <c r="K71" i="5"/>
  <c r="L71" i="5"/>
  <c r="M71" i="5"/>
  <c r="N71" i="5"/>
  <c r="H71" i="5"/>
  <c r="I69" i="5"/>
  <c r="J69" i="5"/>
  <c r="K69" i="5"/>
  <c r="L69" i="5"/>
  <c r="M69" i="5"/>
  <c r="N69" i="5"/>
  <c r="H69" i="5"/>
  <c r="I60" i="5"/>
  <c r="J60" i="5"/>
  <c r="K60" i="5"/>
  <c r="L60" i="5"/>
  <c r="M60" i="5"/>
  <c r="N60" i="5"/>
  <c r="H60" i="5"/>
  <c r="I49" i="5"/>
  <c r="J49" i="5"/>
  <c r="K49" i="5"/>
  <c r="L49" i="5"/>
  <c r="M49" i="5"/>
  <c r="N49" i="5"/>
  <c r="H49" i="5"/>
  <c r="I40" i="5"/>
  <c r="J40" i="5"/>
  <c r="K40" i="5"/>
  <c r="L40" i="5"/>
  <c r="M40" i="5"/>
  <c r="N40" i="5"/>
  <c r="H40" i="5"/>
  <c r="I30" i="5"/>
  <c r="J30" i="5"/>
  <c r="K30" i="5"/>
  <c r="L30" i="5"/>
  <c r="M30" i="5"/>
  <c r="N30" i="5"/>
  <c r="H30" i="5"/>
  <c r="I20" i="5"/>
  <c r="I72" i="5" s="1"/>
  <c r="J20" i="5"/>
  <c r="J72" i="5" s="1"/>
  <c r="K20" i="5"/>
  <c r="K72" i="5" s="1"/>
  <c r="L20" i="5"/>
  <c r="L72" i="5" s="1"/>
  <c r="M20" i="5"/>
  <c r="M72" i="5" s="1"/>
  <c r="N20" i="5"/>
  <c r="N72" i="5" s="1"/>
  <c r="H20" i="5"/>
  <c r="I60" i="4"/>
  <c r="J60" i="4"/>
  <c r="K60" i="4"/>
  <c r="L60" i="4"/>
  <c r="M60" i="4"/>
  <c r="N60" i="4"/>
  <c r="O60" i="4"/>
  <c r="P60" i="4"/>
  <c r="Q60" i="4"/>
  <c r="H60" i="4"/>
  <c r="I71" i="4"/>
  <c r="J71" i="4"/>
  <c r="K71" i="4"/>
  <c r="L71" i="4"/>
  <c r="M71" i="4"/>
  <c r="N71" i="4"/>
  <c r="O71" i="4"/>
  <c r="P71" i="4"/>
  <c r="Q71" i="4"/>
  <c r="H71" i="4"/>
  <c r="I81" i="4"/>
  <c r="J81" i="4"/>
  <c r="K81" i="4"/>
  <c r="L81" i="4"/>
  <c r="M81" i="4"/>
  <c r="N81" i="4"/>
  <c r="O81" i="4"/>
  <c r="P81" i="4"/>
  <c r="Q81" i="4"/>
  <c r="H81" i="4"/>
  <c r="Q49" i="4"/>
  <c r="I49" i="4"/>
  <c r="J49" i="4"/>
  <c r="K49" i="4"/>
  <c r="L49" i="4"/>
  <c r="M49" i="4"/>
  <c r="N49" i="4"/>
  <c r="O49" i="4"/>
  <c r="P49" i="4"/>
  <c r="H49" i="4"/>
  <c r="I37" i="4"/>
  <c r="J37" i="4"/>
  <c r="K37" i="4"/>
  <c r="L37" i="4"/>
  <c r="M37" i="4"/>
  <c r="N37" i="4"/>
  <c r="O37" i="4"/>
  <c r="P37" i="4"/>
  <c r="Q37" i="4"/>
  <c r="H37" i="4"/>
  <c r="I24" i="4"/>
  <c r="J24" i="4"/>
  <c r="K24" i="4"/>
  <c r="L24" i="4"/>
  <c r="M24" i="4"/>
  <c r="N24" i="4"/>
  <c r="O24" i="4"/>
  <c r="P24" i="4"/>
  <c r="Q24" i="4"/>
  <c r="H24" i="4"/>
  <c r="I83" i="4" l="1"/>
  <c r="I84" i="4" s="1"/>
  <c r="J83" i="4"/>
  <c r="J84" i="4" s="1"/>
  <c r="K83" i="4"/>
  <c r="K84" i="4" s="1"/>
  <c r="L83" i="4"/>
  <c r="L84" i="4" s="1"/>
  <c r="M83" i="4"/>
  <c r="M84" i="4" s="1"/>
  <c r="N83" i="4"/>
  <c r="N84" i="4" s="1"/>
  <c r="O83" i="4"/>
  <c r="O84" i="4" s="1"/>
  <c r="P83" i="4"/>
  <c r="P84" i="4" s="1"/>
  <c r="Q83" i="4"/>
  <c r="Q84" i="4" s="1"/>
  <c r="H83" i="4"/>
  <c r="H84" i="4" s="1"/>
  <c r="H72" i="5" l="1"/>
</calcChain>
</file>

<file path=xl/sharedStrings.xml><?xml version="1.0" encoding="utf-8"?>
<sst xmlns="http://schemas.openxmlformats.org/spreadsheetml/2006/main" count="1191" uniqueCount="437">
  <si>
    <t>Gy</t>
  </si>
  <si>
    <t>L</t>
  </si>
  <si>
    <t>Tárgykód</t>
  </si>
  <si>
    <t>Tantárgyfelelős</t>
  </si>
  <si>
    <t>Szak neve:</t>
  </si>
  <si>
    <t xml:space="preserve">Szakfelelős: </t>
  </si>
  <si>
    <t>Féléves óraszám</t>
  </si>
  <si>
    <t>Képzéskód</t>
  </si>
  <si>
    <t>Tantárgynév</t>
  </si>
  <si>
    <t>Tf.kód</t>
  </si>
  <si>
    <t>Ea</t>
  </si>
  <si>
    <t>Kredit</t>
  </si>
  <si>
    <t>Köv. típ</t>
  </si>
  <si>
    <t>F.típ.</t>
  </si>
  <si>
    <t>Előkövetelmény</t>
  </si>
  <si>
    <t>Megjegyzés</t>
  </si>
  <si>
    <t>Nappali munkarend</t>
  </si>
  <si>
    <t>Heti óraszám</t>
  </si>
  <si>
    <t>V</t>
  </si>
  <si>
    <t>A</t>
  </si>
  <si>
    <t>Összesen:</t>
  </si>
  <si>
    <t>C</t>
  </si>
  <si>
    <t>ÖSSZESEN:</t>
  </si>
  <si>
    <t>Tantárgykód</t>
  </si>
  <si>
    <t>Felzárkóztató tárgy</t>
  </si>
  <si>
    <t>Terep.gyak. nap</t>
  </si>
  <si>
    <t>Instructor code</t>
  </si>
  <si>
    <t>Theoretical</t>
  </si>
  <si>
    <t>Practical</t>
  </si>
  <si>
    <t>Levelező munkarend</t>
  </si>
  <si>
    <t>Agrometeorológia és vízgazdálkodás</t>
  </si>
  <si>
    <t>Növénygenetika</t>
  </si>
  <si>
    <t>Obligatory</t>
  </si>
  <si>
    <t>Optional</t>
  </si>
  <si>
    <t>Elective</t>
  </si>
  <si>
    <t>ÖSSSZESEN:</t>
  </si>
  <si>
    <t>Hatályos:</t>
  </si>
  <si>
    <t>Félév</t>
  </si>
  <si>
    <t>Magyar Agrár- és Élettudományi Egyetem</t>
  </si>
  <si>
    <t>Szakkoordinátor:</t>
  </si>
  <si>
    <t>E</t>
  </si>
  <si>
    <t>Heti és féléves óraszám rövidítések:</t>
  </si>
  <si>
    <t>Követelménytípusok:</t>
  </si>
  <si>
    <t>Felvétel típusa:</t>
  </si>
  <si>
    <t>K</t>
  </si>
  <si>
    <t>Tömb. oktatás</t>
  </si>
  <si>
    <t>Tantárgynév angolul</t>
  </si>
  <si>
    <t>Exam</t>
  </si>
  <si>
    <t>Term mark</t>
  </si>
  <si>
    <t>Term mark (3)</t>
  </si>
  <si>
    <t>Signature</t>
  </si>
  <si>
    <t>Qualified signature</t>
  </si>
  <si>
    <t>Report</t>
  </si>
  <si>
    <t>Report (5)</t>
  </si>
  <si>
    <t>Examination</t>
  </si>
  <si>
    <t>Complex exam</t>
  </si>
  <si>
    <t xml:space="preserve">Mandatory choice </t>
  </si>
  <si>
    <t>Block education</t>
  </si>
  <si>
    <t>Rövidítés vagy adattípus neve</t>
  </si>
  <si>
    <t>Angol nyelvű megfelelője</t>
  </si>
  <si>
    <t>Field practice (days)</t>
  </si>
  <si>
    <t>Labor</t>
  </si>
  <si>
    <t>Consultation</t>
  </si>
  <si>
    <t>Terep.gyak. óra</t>
  </si>
  <si>
    <t>Konz.</t>
  </si>
  <si>
    <t>Field practice (ours)</t>
  </si>
  <si>
    <t>Nappali munkarendű képzésben a féléves óraszám kalkulálása: a heti óraszám szorozva 13-mal (13 oktatási hét van egy félévben).</t>
  </si>
  <si>
    <t>Konz. = konzultáció (csak féléves óraszám megadása lehetséges)</t>
  </si>
  <si>
    <t>Matematika</t>
  </si>
  <si>
    <t>Közgazdaságtan</t>
  </si>
  <si>
    <t xml:space="preserve">2021/2022. tanévtől érvényes felmenő rendszerben </t>
  </si>
  <si>
    <t>Képzési helyek (campus vagy telephely):</t>
  </si>
  <si>
    <t>Veres Antal</t>
  </si>
  <si>
    <t>Élelmiszerkémia</t>
  </si>
  <si>
    <t>igen</t>
  </si>
  <si>
    <t>A technika világa – műszaki alapismeretek nem műszakiaknak</t>
  </si>
  <si>
    <t>Növénytan, növényrendszertan</t>
  </si>
  <si>
    <t>Kovács Péter</t>
  </si>
  <si>
    <t>Talajtan és agrokémia</t>
  </si>
  <si>
    <t>Élelmiszeripari alapműveletek</t>
  </si>
  <si>
    <t>A szőlőtermesztés és borászat története</t>
  </si>
  <si>
    <t>Bisztray György Dénes</t>
  </si>
  <si>
    <t>Termőhelyismeret</t>
  </si>
  <si>
    <t>Bodor-Pesti Péter</t>
  </si>
  <si>
    <t>Szabadon választható ″C″ tárgy (1C)</t>
  </si>
  <si>
    <t>Hő és anyagátadási műveletek</t>
  </si>
  <si>
    <t>Marketing ismeretek</t>
  </si>
  <si>
    <t>Növényi biokémia és élettan</t>
  </si>
  <si>
    <t>Organoleptikus értékelés, kóstolástechnika</t>
  </si>
  <si>
    <t>Szőlőtermesztés biológiai és ökológiai alapjai</t>
  </si>
  <si>
    <t>Szabadon választható ″C″ tárgyak (2C)</t>
  </si>
  <si>
    <t>Általános és élelmiszer-mikrobiológia</t>
  </si>
  <si>
    <t>Borászati kémia és analitika</t>
  </si>
  <si>
    <t>Szőlőtermesztés rendeleti szabályozása és eredetvédelem</t>
  </si>
  <si>
    <t>Minőségbiztosítás és szaktanácsadás</t>
  </si>
  <si>
    <t>Borászati mikrobiológia</t>
  </si>
  <si>
    <t>Szőlőfeldolgozási gyakorlat</t>
  </si>
  <si>
    <t>Biometria</t>
  </si>
  <si>
    <t>Borkezelési gyakorlat</t>
  </si>
  <si>
    <t>Varga Zsuzsanna</t>
  </si>
  <si>
    <t>Deák Tamás</t>
  </si>
  <si>
    <t>Kellner Nikolett</t>
  </si>
  <si>
    <t>Lukácsy György</t>
  </si>
  <si>
    <t>Sólyom-Leskó Annamária</t>
  </si>
  <si>
    <t>Nagy Balázs</t>
  </si>
  <si>
    <t>Üzemi gyakorlat</t>
  </si>
  <si>
    <t>Szőlészeti és Borászati Intézet</t>
  </si>
  <si>
    <t>Szőlész-borász mérnöki alapképzési szak (BSc) (nappali munkarend)</t>
  </si>
  <si>
    <t>Nyitrainé dr. Sárdy Diána (Budai Campus)</t>
  </si>
  <si>
    <t>Szabó Péter (Georgikon Campus)</t>
  </si>
  <si>
    <t>Budapest (BUD), Keszthely (KES)</t>
  </si>
  <si>
    <t>Lőkös László</t>
  </si>
  <si>
    <t>Csákiné Michéli Erika</t>
  </si>
  <si>
    <t>Papp Viktor</t>
  </si>
  <si>
    <t>Hegedűs Attila</t>
  </si>
  <si>
    <t>Szabó István</t>
  </si>
  <si>
    <t>Csábrági Anita</t>
  </si>
  <si>
    <t>Bozó László</t>
  </si>
  <si>
    <t>Nem kívánjuk 1. (őszi) féléves tárggyá tenni</t>
  </si>
  <si>
    <t>Szerves és biokémia</t>
  </si>
  <si>
    <t>Marczika Andrásné Sörös Csilla</t>
  </si>
  <si>
    <t>Soil Science and Agrochemistry</t>
  </si>
  <si>
    <t>Farm Management and Economics</t>
  </si>
  <si>
    <t>Szabó Katalin</t>
  </si>
  <si>
    <t>Basics of Informatics</t>
  </si>
  <si>
    <t>Az informatika alapjai</t>
  </si>
  <si>
    <t>Borászati rendszerek</t>
  </si>
  <si>
    <t>Physical Education 1</t>
  </si>
  <si>
    <t>Szerb György</t>
  </si>
  <si>
    <t>Physical Education 2</t>
  </si>
  <si>
    <t>Általános és bioszervetlen kémia</t>
  </si>
  <si>
    <t>Agrometeorology and Water Management</t>
  </si>
  <si>
    <t>Növénytermesztés és kertészet gépei</t>
  </si>
  <si>
    <t>Bense László</t>
  </si>
  <si>
    <t>Plant Genetics</t>
  </si>
  <si>
    <t>Botany and Plant Taxonomy</t>
  </si>
  <si>
    <t>Mathematics</t>
  </si>
  <si>
    <t>Firtha Ferenc</t>
  </si>
  <si>
    <t>Jókainé Szatura Zsuzsanna</t>
  </si>
  <si>
    <t>Koris András</t>
  </si>
  <si>
    <t>Economics</t>
  </si>
  <si>
    <t>Gillay Zoltán</t>
  </si>
  <si>
    <t>Méréstechnika és automatizálás</t>
  </si>
  <si>
    <t>Measurement and Automatization</t>
  </si>
  <si>
    <t>Simonné Sarkadi Livia</t>
  </si>
  <si>
    <t>Bánvölgyi Szilvia</t>
  </si>
  <si>
    <t>Mohácsiné Farkas Csilla</t>
  </si>
  <si>
    <t>Fehér Orsolya</t>
  </si>
  <si>
    <t>Bogóné Tóth Zsuzsánna</t>
  </si>
  <si>
    <t>Papp János</t>
  </si>
  <si>
    <t>Szegő Anita</t>
  </si>
  <si>
    <t>Angol nyelv 1.</t>
  </si>
  <si>
    <t>DKCUYW</t>
  </si>
  <si>
    <t>Angol nyelv 2.</t>
  </si>
  <si>
    <t>Német nyelv 1.</t>
  </si>
  <si>
    <t>Gampel Istvánné</t>
  </si>
  <si>
    <t>EBJLV8</t>
  </si>
  <si>
    <t>Német nyelv 2.</t>
  </si>
  <si>
    <t>Principles of Food Physics</t>
  </si>
  <si>
    <t>Élelmiszerfizikai alapismeretek</t>
  </si>
  <si>
    <t>Food Chemistry</t>
  </si>
  <si>
    <t>Heat and Energy Transfer</t>
  </si>
  <si>
    <t>Hungarian Wine Regions and Terroirs</t>
  </si>
  <si>
    <t>Agrarian and Food Economics</t>
  </si>
  <si>
    <t>Basics of Marketing</t>
  </si>
  <si>
    <t>Agrárszaknyelvi angol 1.</t>
  </si>
  <si>
    <t>Bodnár Angéla</t>
  </si>
  <si>
    <t>NV9C0Y</t>
  </si>
  <si>
    <t>Agrárszaknyelvi angol 2.</t>
  </si>
  <si>
    <t>Agrárszaknyelvi német 1.</t>
  </si>
  <si>
    <t>FKA5SR</t>
  </si>
  <si>
    <t>Agrárszaknyelvi német 2.</t>
  </si>
  <si>
    <t>7***</t>
  </si>
  <si>
    <t>Üzemi gyakorlat***</t>
  </si>
  <si>
    <t>nem</t>
  </si>
  <si>
    <t>Munkavédelem és ergonómia</t>
  </si>
  <si>
    <t>Miskolciné Mikáczó Andrea</t>
  </si>
  <si>
    <t>General and Food Microbiology</t>
  </si>
  <si>
    <t>Wine Chemistry and Analytics</t>
  </si>
  <si>
    <t>Oenological Technology 1</t>
  </si>
  <si>
    <t>Viticultural Technology 1</t>
  </si>
  <si>
    <t>Vezetés és szervezés alapjai</t>
  </si>
  <si>
    <t>Basics of Leadership and Management</t>
  </si>
  <si>
    <t>Wine Microbiology</t>
  </si>
  <si>
    <t>Oenological Technology 2</t>
  </si>
  <si>
    <t>Ampelography</t>
  </si>
  <si>
    <t>Viticultural Technology 2</t>
  </si>
  <si>
    <t>Thesis Work 1</t>
  </si>
  <si>
    <t>Plant Protection 2 Grapevine Pests</t>
  </si>
  <si>
    <t>Biometrics</t>
  </si>
  <si>
    <t>Oenological Systems</t>
  </si>
  <si>
    <t>Oenological Technology 3</t>
  </si>
  <si>
    <t>Viticultural Technology 3</t>
  </si>
  <si>
    <t>Oenology Practice</t>
  </si>
  <si>
    <t>Thesis Work 2</t>
  </si>
  <si>
    <t>*** MOBILITÁSI ABLAKKÉNT megjelölt időszak a 7. félév, avagy az Üzemi gyakorlat (30 kredit, 15 hét)</t>
  </si>
  <si>
    <t>CGTODS</t>
  </si>
  <si>
    <t>Y99EW7</t>
  </si>
  <si>
    <t>JH22IS</t>
  </si>
  <si>
    <t>RFBZ6N</t>
  </si>
  <si>
    <t>OPJ7I2</t>
  </si>
  <si>
    <t>M24FIH</t>
  </si>
  <si>
    <t>B5AGIF</t>
  </si>
  <si>
    <t>CV4JAN</t>
  </si>
  <si>
    <t>E5WBTG</t>
  </si>
  <si>
    <t>K54PUM</t>
  </si>
  <si>
    <t>VD11AR</t>
  </si>
  <si>
    <t>OGKEKJ</t>
  </si>
  <si>
    <t>PZEVRM</t>
  </si>
  <si>
    <t>QN3SDS</t>
  </si>
  <si>
    <t>SF7C2V</t>
  </si>
  <si>
    <t>C1DTST</t>
  </si>
  <si>
    <t>IHB2RG</t>
  </si>
  <si>
    <t>ZV0W2F</t>
  </si>
  <si>
    <t>G4ARGA</t>
  </si>
  <si>
    <t>PBLJWX</t>
  </si>
  <si>
    <t>I8UI60</t>
  </si>
  <si>
    <t>HG3GOM</t>
  </si>
  <si>
    <t>C5JEDJ</t>
  </si>
  <si>
    <t>T3XC8J</t>
  </si>
  <si>
    <t>A87G12</t>
  </si>
  <si>
    <t>H4F13G</t>
  </si>
  <si>
    <t>ABV3XQ</t>
  </si>
  <si>
    <t>ZAJM45</t>
  </si>
  <si>
    <t>NWUUDD</t>
  </si>
  <si>
    <t>DTO9MI</t>
  </si>
  <si>
    <t>DPQYD8</t>
  </si>
  <si>
    <t>T5X9P4</t>
  </si>
  <si>
    <t>ZW46BB</t>
  </si>
  <si>
    <t>AVBT4X</t>
  </si>
  <si>
    <t>N0YPYK</t>
  </si>
  <si>
    <t>A096V2</t>
  </si>
  <si>
    <t>IZQBU4</t>
  </si>
  <si>
    <t>GK7ITK</t>
  </si>
  <si>
    <t>PWQ6AR</t>
  </si>
  <si>
    <t>Varga Erika Erzsébet</t>
  </si>
  <si>
    <t>Mohácsi János Péter</t>
  </si>
  <si>
    <t>projektfeladat</t>
  </si>
  <si>
    <t>Testnevelés 1.</t>
  </si>
  <si>
    <t>Testnevelés 2.</t>
  </si>
  <si>
    <t>Angol nyelv 1. aláírás</t>
  </si>
  <si>
    <t>Német nyelv 1. aláírás</t>
  </si>
  <si>
    <t>Angol nyelv 2. teljesítése</t>
  </si>
  <si>
    <t>Német nyelv 2. teljesítése</t>
  </si>
  <si>
    <t>Agrárszaknyelvi angol 1. aláírás</t>
  </si>
  <si>
    <t>Agrárszaknyelvi német 1. aláírás</t>
  </si>
  <si>
    <t>Szőlészeti gyakorlat 2.</t>
  </si>
  <si>
    <t>Növényvédelem 1. A szőlő betegségei</t>
  </si>
  <si>
    <t>Borászati technológia 2.</t>
  </si>
  <si>
    <t>Szőlőtermesztés technológiai ismeretek 2.</t>
  </si>
  <si>
    <t>Szakdolgozat 1.</t>
  </si>
  <si>
    <t>Borászati technológia 3.</t>
  </si>
  <si>
    <t>Növényvédelem 2. A szőlő kártevői</t>
  </si>
  <si>
    <t>Szőlőtermesztés technológiai ismeretek 3.</t>
  </si>
  <si>
    <t>Szakdolgozat 2.</t>
  </si>
  <si>
    <t>nincs</t>
  </si>
  <si>
    <t>Szőlész-borász mérnöki alapképzési szak (BSc) (levelező munkarend)</t>
  </si>
  <si>
    <t>SZBOR005L</t>
  </si>
  <si>
    <t>MATER011L</t>
  </si>
  <si>
    <t>SZBOR005N</t>
  </si>
  <si>
    <t>History of Viticulture and Oenology</t>
  </si>
  <si>
    <t>MUSZK005N</t>
  </si>
  <si>
    <t>The World of Technics – Basic Technical Knowledge for Non-Technicians</t>
  </si>
  <si>
    <t>KORTU017N</t>
  </si>
  <si>
    <t>ELTUD012N</t>
  </si>
  <si>
    <t>General and Bioinorganic Chemistry</t>
  </si>
  <si>
    <t>MUSZK031N</t>
  </si>
  <si>
    <t>ELTUD060N</t>
  </si>
  <si>
    <t>SZBOR044N</t>
  </si>
  <si>
    <t>Remedial Subject</t>
  </si>
  <si>
    <t>GENBT044N</t>
  </si>
  <si>
    <t>NOVTR081N</t>
  </si>
  <si>
    <t>SPORT004N</t>
  </si>
  <si>
    <t>IDNYV012N</t>
  </si>
  <si>
    <t>English Language 1</t>
  </si>
  <si>
    <t>IDNYV086N</t>
  </si>
  <si>
    <t>German Language 1</t>
  </si>
  <si>
    <t>ELTUD061N</t>
  </si>
  <si>
    <t>Food Science Unit Operations</t>
  </si>
  <si>
    <t>MATER031N</t>
  </si>
  <si>
    <t>ELTUD121N</t>
  </si>
  <si>
    <t>ELTUD164N</t>
  </si>
  <si>
    <t>Organic and Biochemistry</t>
  </si>
  <si>
    <t>HAS51F</t>
  </si>
  <si>
    <t>KORTU164N</t>
  </si>
  <si>
    <t>SZBOR093N</t>
  </si>
  <si>
    <t>SPORT005N</t>
  </si>
  <si>
    <t>GAZDT405N</t>
  </si>
  <si>
    <t>Üzemszervezéstan és -gazdaságtan</t>
  </si>
  <si>
    <t>IDNYV013N</t>
  </si>
  <si>
    <t>English Language 2</t>
  </si>
  <si>
    <t>IDNYV087N</t>
  </si>
  <si>
    <t>German Language 2</t>
  </si>
  <si>
    <t>GAZDT183N</t>
  </si>
  <si>
    <t>GAZDT011N</t>
  </si>
  <si>
    <t>Agrár- és élelmiszeripari gazdaságtan</t>
  </si>
  <si>
    <t>IDNYV002N</t>
  </si>
  <si>
    <t>Specialized English for Agriculture 1</t>
  </si>
  <si>
    <t>IDNYV006N</t>
  </si>
  <si>
    <t>Specialized German For Agriculture 1</t>
  </si>
  <si>
    <t>ELTUD066N</t>
  </si>
  <si>
    <t>ELTUD091N</t>
  </si>
  <si>
    <t>GAZDT209N</t>
  </si>
  <si>
    <t>NOVTR072N</t>
  </si>
  <si>
    <t>Plant Biochemistry and Plant Physiology</t>
  </si>
  <si>
    <t>SZBOR058N</t>
  </si>
  <si>
    <t>Organoleptic Evaluation, Tasting Techniques</t>
  </si>
  <si>
    <t>Szövényi Áron Pál</t>
  </si>
  <si>
    <t>SZBOR065N</t>
  </si>
  <si>
    <t>Szőlészeti gyakorlat 1.</t>
  </si>
  <si>
    <t>Viticulture Field Practice 1</t>
  </si>
  <si>
    <t>SZBOR083N</t>
  </si>
  <si>
    <t>Biological and Ecological Basics of Viticulture</t>
  </si>
  <si>
    <t>IDNYV003N</t>
  </si>
  <si>
    <t>Specialized English for Agriculture 2</t>
  </si>
  <si>
    <t>IDNYV007N</t>
  </si>
  <si>
    <t>Specialized German For Agriculture 2</t>
  </si>
  <si>
    <t>ELTUD014N</t>
  </si>
  <si>
    <t>SZBOR016N</t>
  </si>
  <si>
    <t>Nyitrainé Sárdy Diána Ágnes</t>
  </si>
  <si>
    <t>SZBOR022N</t>
  </si>
  <si>
    <t>Borászati technológia 1.</t>
  </si>
  <si>
    <t>MUSZK286N</t>
  </si>
  <si>
    <t>Agricultural and Horticultural Machinery</t>
  </si>
  <si>
    <t>SZBOR066N</t>
  </si>
  <si>
    <t>Viticulture Field Practice 2</t>
  </si>
  <si>
    <t>Fazekas István Miklós</t>
  </si>
  <si>
    <t>SZBOR079N</t>
  </si>
  <si>
    <t>Szőlőszaporítás, nemesítés és biotechnológia a szőlőtermesztésben</t>
  </si>
  <si>
    <t>Grapevine Propagation, Breeding and Biotechnology</t>
  </si>
  <si>
    <t>GAZDT385N</t>
  </si>
  <si>
    <t>Regulation of the Vitivinicultural Sector and Protection of Origin</t>
  </si>
  <si>
    <t>Kator Zoltán István</t>
  </si>
  <si>
    <t>SZBOR084N</t>
  </si>
  <si>
    <t>Szőlőtermesztés technológiai ismeretek 1.</t>
  </si>
  <si>
    <t>SZBOR019N</t>
  </si>
  <si>
    <t>SZBOR024N</t>
  </si>
  <si>
    <t>SZBOR053N</t>
  </si>
  <si>
    <t>Quality Assurance and Extension Services</t>
  </si>
  <si>
    <t>NVVED032N</t>
  </si>
  <si>
    <t>Plant Protection 1 Grapevine Pathology</t>
  </si>
  <si>
    <t>Horváthné Petróczy Marietta Erzsébet</t>
  </si>
  <si>
    <t>SZBOR060N</t>
  </si>
  <si>
    <t>SZBOR068N</t>
  </si>
  <si>
    <t>Szőlő fajtaismeret és -használat</t>
  </si>
  <si>
    <t>SZBOR078N</t>
  </si>
  <si>
    <t>Wine Making Process Practice</t>
  </si>
  <si>
    <t>SZBOR085N</t>
  </si>
  <si>
    <t>GAZDT442N</t>
  </si>
  <si>
    <t>MATER011N</t>
  </si>
  <si>
    <t>Ittzés András Péter</t>
  </si>
  <si>
    <t>SZBOR020N</t>
  </si>
  <si>
    <t>SZBOR025N</t>
  </si>
  <si>
    <t>SZBOR031N</t>
  </si>
  <si>
    <t>GAZDT249N</t>
  </si>
  <si>
    <t>Labour Safety and Ergonomics</t>
  </si>
  <si>
    <t>NVVED034N</t>
  </si>
  <si>
    <t>Radácsiné Hári Katalin</t>
  </si>
  <si>
    <t>SZBOR061N</t>
  </si>
  <si>
    <t>SZBOR086N</t>
  </si>
  <si>
    <t>SZBOR095N</t>
  </si>
  <si>
    <t>Internship</t>
  </si>
  <si>
    <t>MUSZK005L</t>
  </si>
  <si>
    <t>KORTU017L</t>
  </si>
  <si>
    <t>ELTUD012L</t>
  </si>
  <si>
    <t>MUSZK031L</t>
  </si>
  <si>
    <t>ELTUD060L</t>
  </si>
  <si>
    <t>SZBOR044L</t>
  </si>
  <si>
    <t>GENBT044L</t>
  </si>
  <si>
    <t>NOVTR081L</t>
  </si>
  <si>
    <t>ELTUD061L</t>
  </si>
  <si>
    <t>GAZDT183L</t>
  </si>
  <si>
    <t>MATER031L</t>
  </si>
  <si>
    <t>ELTUD121L</t>
  </si>
  <si>
    <t>ELTUD164L</t>
  </si>
  <si>
    <t>KORTU164L</t>
  </si>
  <si>
    <t>SZBOR093L</t>
  </si>
  <si>
    <t>GAZDT405L</t>
  </si>
  <si>
    <t>GAZDT011L</t>
  </si>
  <si>
    <t>ELTUD066L</t>
  </si>
  <si>
    <t>ELTUD091L</t>
  </si>
  <si>
    <t>GAZDT209L</t>
  </si>
  <si>
    <t>NOVTR072L</t>
  </si>
  <si>
    <t>SZBOR058L</t>
  </si>
  <si>
    <t>SZBOR065L</t>
  </si>
  <si>
    <t>SZBOR083L</t>
  </si>
  <si>
    <t>ELTUD014L</t>
  </si>
  <si>
    <t>SZBOR016L</t>
  </si>
  <si>
    <t>SZBOR022L</t>
  </si>
  <si>
    <t>MUSZK286L</t>
  </si>
  <si>
    <t>SZBOR066L</t>
  </si>
  <si>
    <t>SZBOR079L</t>
  </si>
  <si>
    <t>GAZDT385L</t>
  </si>
  <si>
    <t>SZBOR084L</t>
  </si>
  <si>
    <t>SZBOR019L</t>
  </si>
  <si>
    <t>SZBOR024L</t>
  </si>
  <si>
    <t>SZBOR053L</t>
  </si>
  <si>
    <t>NVVED032L</t>
  </si>
  <si>
    <t>SZBOR060L</t>
  </si>
  <si>
    <t>SZBOR068L</t>
  </si>
  <si>
    <t>SZBOR078L</t>
  </si>
  <si>
    <t>SZBOR085L</t>
  </si>
  <si>
    <t>GAZDT442L</t>
  </si>
  <si>
    <t>SZBOR020L</t>
  </si>
  <si>
    <t>SZBOR025L</t>
  </si>
  <si>
    <t>SZBOR031L</t>
  </si>
  <si>
    <t>GAZDT249L</t>
  </si>
  <si>
    <t>NVVED034L</t>
  </si>
  <si>
    <t>SZBOR061L</t>
  </si>
  <si>
    <t>SZBOR086L</t>
  </si>
  <si>
    <t>SZBOR095L</t>
  </si>
  <si>
    <t>B-...-L-HU-SZBOR</t>
  </si>
  <si>
    <t>B-...-N-HU-SZBOR</t>
  </si>
  <si>
    <r>
      <rPr>
        <b/>
        <sz val="10"/>
        <color theme="1"/>
        <rFont val="Helvetica"/>
        <charset val="238"/>
      </rPr>
      <t>Tf.kód</t>
    </r>
    <r>
      <rPr>
        <sz val="10"/>
        <color theme="1"/>
        <rFont val="Helvetica"/>
        <charset val="238"/>
      </rPr>
      <t xml:space="preserve"> = tantárgyfelelős Neptun azonosítója (kódja)</t>
    </r>
  </si>
  <si>
    <r>
      <rPr>
        <b/>
        <sz val="10"/>
        <color theme="1"/>
        <rFont val="Helvetica"/>
        <charset val="238"/>
      </rPr>
      <t xml:space="preserve">Elő </t>
    </r>
    <r>
      <rPr>
        <sz val="10"/>
        <color theme="1"/>
        <rFont val="Helvetica"/>
        <charset val="238"/>
      </rPr>
      <t>= előadás</t>
    </r>
  </si>
  <si>
    <r>
      <rPr>
        <b/>
        <sz val="10"/>
        <color theme="1"/>
        <rFont val="Helvetica"/>
        <charset val="238"/>
      </rPr>
      <t xml:space="preserve">Gyk </t>
    </r>
    <r>
      <rPr>
        <sz val="10"/>
        <color theme="1"/>
        <rFont val="Helvetica"/>
        <charset val="238"/>
      </rPr>
      <t>= gyakorlat (szeminárium)</t>
    </r>
  </si>
  <si>
    <r>
      <rPr>
        <b/>
        <sz val="10"/>
        <color theme="1"/>
        <rFont val="Helvetica"/>
        <charset val="238"/>
      </rPr>
      <t>Lab</t>
    </r>
    <r>
      <rPr>
        <sz val="10"/>
        <color theme="1"/>
        <rFont val="Helvetica"/>
        <charset val="238"/>
      </rPr>
      <t xml:space="preserve"> = laborgyakorlat</t>
    </r>
  </si>
  <si>
    <r>
      <rPr>
        <b/>
        <sz val="10"/>
        <color theme="1"/>
        <rFont val="Helvetica"/>
        <charset val="238"/>
      </rPr>
      <t>Ter</t>
    </r>
    <r>
      <rPr>
        <sz val="10"/>
        <color theme="1"/>
        <rFont val="Helvetica"/>
        <charset val="238"/>
      </rPr>
      <t xml:space="preserve"> = terepgyakorlati heti/féléves óraszám</t>
    </r>
  </si>
  <si>
    <r>
      <rPr>
        <b/>
        <sz val="10"/>
        <color theme="1"/>
        <rFont val="Helvetica"/>
        <charset val="238"/>
      </rPr>
      <t>Ter.gyak napok</t>
    </r>
    <r>
      <rPr>
        <sz val="10"/>
        <color theme="1"/>
        <rFont val="Helvetica"/>
        <charset val="238"/>
      </rPr>
      <t xml:space="preserve"> = terepgyakorlati napok száma, 1 nap általában 8 órát jelent</t>
    </r>
  </si>
  <si>
    <r>
      <rPr>
        <b/>
        <sz val="10"/>
        <color theme="1"/>
        <rFont val="Helvetica"/>
        <charset val="238"/>
      </rPr>
      <t>Köv. tip.</t>
    </r>
    <r>
      <rPr>
        <sz val="10"/>
        <color theme="1"/>
        <rFont val="Helvetica"/>
        <charset val="238"/>
      </rPr>
      <t xml:space="preserve"> = a tantárgy követelmény típusa</t>
    </r>
  </si>
  <si>
    <t>V = Vizsga</t>
  </si>
  <si>
    <t>GYJ = Gyakorlati jegy</t>
  </si>
  <si>
    <r>
      <rPr>
        <b/>
        <sz val="10"/>
        <color theme="1"/>
        <rFont val="Helvetica"/>
        <charset val="238"/>
      </rPr>
      <t>GY3 = Gyakorlati jegy (3 fokozatú)</t>
    </r>
    <r>
      <rPr>
        <sz val="10"/>
        <color theme="1"/>
        <rFont val="Helvetica"/>
        <charset val="238"/>
      </rPr>
      <t xml:space="preserve"> értékeléssel (megfelelt (3), kiválóan megfelelt (5), nem felelt meg (1))</t>
    </r>
  </si>
  <si>
    <t>AI = Aláírás</t>
  </si>
  <si>
    <t>MI = Minősített aláírás</t>
  </si>
  <si>
    <r>
      <rPr>
        <b/>
        <sz val="10"/>
        <color theme="1"/>
        <rFont val="Helvetica"/>
        <charset val="238"/>
      </rPr>
      <t>B3 = Beszámoló (háromfokozatú)</t>
    </r>
    <r>
      <rPr>
        <sz val="10"/>
        <color theme="1"/>
        <rFont val="Helvetica"/>
        <charset val="238"/>
      </rPr>
      <t xml:space="preserve"> értékeléssel (megfelelt (3), kiválóan megfelelt (5), nem felelt meg (1))</t>
    </r>
  </si>
  <si>
    <r>
      <t xml:space="preserve">B5 = Beszámoló (ötfokozatú) </t>
    </r>
    <r>
      <rPr>
        <sz val="10"/>
        <color theme="1"/>
        <rFont val="Helvetica"/>
        <charset val="238"/>
      </rPr>
      <t>értékeléssel</t>
    </r>
  </si>
  <si>
    <t>SZIG = szigorlat</t>
  </si>
  <si>
    <t>KV = komplex vizsga</t>
  </si>
  <si>
    <r>
      <rPr>
        <b/>
        <sz val="10"/>
        <color theme="1"/>
        <rFont val="Helvetica"/>
        <charset val="238"/>
      </rPr>
      <t>F.tip.</t>
    </r>
    <r>
      <rPr>
        <sz val="10"/>
        <color theme="1"/>
        <rFont val="Helvetica"/>
        <charset val="238"/>
      </rPr>
      <t xml:space="preserve"> = felvétel típusa</t>
    </r>
  </si>
  <si>
    <t>A = Kötelező (A)</t>
  </si>
  <si>
    <r>
      <rPr>
        <b/>
        <sz val="10"/>
        <color theme="1"/>
        <rFont val="Helvetica"/>
        <charset val="238"/>
      </rPr>
      <t>B = Kötelezően választott (B)</t>
    </r>
    <r>
      <rPr>
        <sz val="10"/>
        <color theme="1"/>
        <rFont val="Helvetica"/>
        <charset val="238"/>
      </rPr>
      <t xml:space="preserve"> tantárgy (jellemzően a specializációk tantárgyai)</t>
    </r>
  </si>
  <si>
    <r>
      <rPr>
        <b/>
        <sz val="10"/>
        <color theme="1"/>
        <rFont val="Helvetica"/>
        <charset val="238"/>
      </rPr>
      <t>K = Kötelezően választott</t>
    </r>
    <r>
      <rPr>
        <sz val="10"/>
        <color theme="1"/>
        <rFont val="Helvetica"/>
        <charset val="238"/>
      </rPr>
      <t xml:space="preserve"> tantárgy (jelemzően egy tárgyoport, melyből bizonyos számú tantárgyat és/vagy kreditet kell a hallgatónak teljesíteni)</t>
    </r>
  </si>
  <si>
    <r>
      <rPr>
        <b/>
        <sz val="10"/>
        <color theme="1"/>
        <rFont val="Helvetica"/>
        <charset val="238"/>
      </rPr>
      <t>C = Szabadon választható (C)</t>
    </r>
    <r>
      <rPr>
        <sz val="10"/>
        <color theme="1"/>
        <rFont val="Helvetica"/>
        <charset val="238"/>
      </rPr>
      <t xml:space="preserve"> tantárgy (a tantervben csak azt szükséges megadni, hogy hány kredit értékben javasolt szabadon választható tantárgyat teljesíteni az adott félévben, konkrét tantárgy javaslat nem szükséges)</t>
    </r>
  </si>
  <si>
    <r>
      <rPr>
        <b/>
        <sz val="10"/>
        <color theme="1"/>
        <rFont val="Helvetica"/>
        <charset val="238"/>
      </rPr>
      <t>Tömb. oktatás</t>
    </r>
    <r>
      <rPr>
        <sz val="10"/>
        <color theme="1"/>
        <rFont val="Helvetica"/>
        <charset val="238"/>
      </rPr>
      <t xml:space="preserve"> = tömbösített (blokkos) oktatás, igen vagy nem lehet a válasz</t>
    </r>
  </si>
  <si>
    <t>AI</t>
  </si>
  <si>
    <t>GYJ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</si>
</sst>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2"/>
      <charset val="238"/>
    </font>
    <font>
      <b/>
      <sz val="10"/>
      <color theme="1"/>
      <name val="Helvetica"/>
      <charset val="238"/>
    </font>
    <font>
      <sz val="10"/>
      <color theme="1"/>
      <name val="Helvetica"/>
      <charset val="238"/>
    </font>
    <font>
      <b/>
      <sz val="9"/>
      <color rgb="FF000000"/>
      <name val="Helvetica"/>
      <charset val="238"/>
    </font>
    <font>
      <sz val="9"/>
      <color rgb="FF000000"/>
      <name val="Helvetica"/>
      <charset val="238"/>
    </font>
    <font>
      <sz val="9"/>
      <name val="Helvetica"/>
      <charset val="238"/>
    </font>
    <font>
      <sz val="9"/>
      <color theme="1"/>
      <name val="Helvetica"/>
      <charset val="238"/>
    </font>
    <font>
      <b/>
      <sz val="9"/>
      <name val="Helvetica"/>
      <charset val="238"/>
    </font>
    <font>
      <b/>
      <sz val="9"/>
      <color rgb="FFFFFFFF"/>
      <name val="Helvetica"/>
      <charset val="238"/>
    </font>
    <font>
      <b/>
      <sz val="9"/>
      <color indexed="9"/>
      <name val="Helvetica"/>
      <charset val="238"/>
    </font>
    <font>
      <b/>
      <sz val="9"/>
      <color theme="0"/>
      <name val="Helvetica"/>
      <charset val="238"/>
    </font>
    <font>
      <b/>
      <sz val="9"/>
      <color indexed="8"/>
      <name val="Helvetica"/>
      <charset val="238"/>
    </font>
    <font>
      <sz val="9"/>
      <color indexed="8"/>
      <name val="Helvetica"/>
      <charset val="238"/>
    </font>
    <font>
      <sz val="9"/>
      <color rgb="FFFF0000"/>
      <name val="Helvetica"/>
      <charset val="238"/>
    </font>
    <font>
      <b/>
      <sz val="9"/>
      <color rgb="FFFF0000"/>
      <name val="Helvetica"/>
      <charset val="238"/>
    </font>
    <font>
      <sz val="10"/>
      <name val="Arial"/>
      <family val="2"/>
      <charset val="238"/>
    </font>
    <font>
      <sz val="10"/>
      <name val="Arial"/>
      <charset val="238"/>
    </font>
    <font>
      <sz val="10"/>
      <color rgb="FFFF0000"/>
      <name val="Helvetica"/>
      <charset val="238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8"/>
        <bgColor indexed="9"/>
      </patternFill>
    </fill>
    <fill>
      <patternFill patternType="solid">
        <fgColor rgb="FF000000"/>
        <bgColor rgb="FF003300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6" fillId="0" borderId="0"/>
    <xf numFmtId="0" fontId="17" fillId="0" borderId="0"/>
  </cellStyleXfs>
  <cellXfs count="148">
    <xf numFmtId="0" fontId="0" fillId="0" borderId="0" xfId="0"/>
    <xf numFmtId="0" fontId="4" fillId="0" borderId="0" xfId="0" applyFont="1" applyAlignment="1">
      <alignment vertical="center"/>
    </xf>
    <xf numFmtId="1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1" fontId="5" fillId="0" borderId="0" xfId="0" applyNumberFormat="1" applyFont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/>
    <xf numFmtId="1" fontId="8" fillId="0" borderId="0" xfId="0" applyNumberFormat="1" applyFont="1" applyFill="1" applyAlignment="1">
      <alignment vertical="center"/>
    </xf>
    <xf numFmtId="1" fontId="8" fillId="0" borderId="0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" fontId="8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/>
    <xf numFmtId="1" fontId="6" fillId="0" borderId="0" xfId="0" applyNumberFormat="1" applyFont="1" applyFill="1" applyAlignment="1">
      <alignment vertical="center"/>
    </xf>
    <xf numFmtId="1" fontId="6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horizontal="left"/>
    </xf>
    <xf numFmtId="1" fontId="5" fillId="0" borderId="0" xfId="0" applyNumberFormat="1" applyFont="1" applyBorder="1" applyAlignment="1">
      <alignment vertical="center"/>
    </xf>
    <xf numFmtId="0" fontId="6" fillId="0" borderId="0" xfId="0" applyFont="1" applyAlignment="1"/>
    <xf numFmtId="0" fontId="7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9" fillId="4" borderId="1" xfId="0" applyFont="1" applyFill="1" applyBorder="1" applyAlignment="1">
      <alignment vertical="center" wrapText="1"/>
    </xf>
    <xf numFmtId="1" fontId="9" fillId="4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 wrapText="1"/>
    </xf>
    <xf numFmtId="1" fontId="11" fillId="4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1" fontId="8" fillId="2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1" fontId="8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" fontId="13" fillId="0" borderId="0" xfId="0" applyNumberFormat="1" applyFont="1" applyAlignment="1">
      <alignment vertical="center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1" fontId="13" fillId="0" borderId="0" xfId="0" applyNumberFormat="1" applyFont="1" applyAlignment="1">
      <alignment horizontal="center" vertical="center"/>
    </xf>
    <xf numFmtId="1" fontId="12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6" fillId="0" borderId="0" xfId="0" applyFont="1" applyFill="1" applyAlignment="1">
      <alignment horizontal="left" vertical="center"/>
    </xf>
    <xf numFmtId="1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0" fontId="13" fillId="0" borderId="0" xfId="0" applyFont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vertical="center" wrapText="1"/>
    </xf>
    <xf numFmtId="0" fontId="7" fillId="0" borderId="0" xfId="0" applyFont="1" applyFill="1"/>
    <xf numFmtId="1" fontId="6" fillId="0" borderId="0" xfId="0" applyNumberFormat="1" applyFont="1" applyFill="1" applyAlignment="1">
      <alignment horizontal="left" vertical="center"/>
    </xf>
    <xf numFmtId="0" fontId="10" fillId="3" borderId="1" xfId="0" applyFont="1" applyFill="1" applyBorder="1" applyAlignment="1">
      <alignment vertical="center" wrapText="1"/>
    </xf>
    <xf numFmtId="1" fontId="10" fillId="3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/>
    <xf numFmtId="0" fontId="6" fillId="0" borderId="1" xfId="0" applyFont="1" applyBorder="1" applyAlignment="1">
      <alignment vertical="center" wrapText="1"/>
    </xf>
    <xf numFmtId="0" fontId="7" fillId="5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14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0" fontId="8" fillId="2" borderId="3" xfId="0" applyFont="1" applyFill="1" applyBorder="1" applyAlignment="1">
      <alignment vertical="center"/>
    </xf>
    <xf numFmtId="0" fontId="8" fillId="2" borderId="4" xfId="0" applyFont="1" applyFill="1" applyBorder="1" applyAlignment="1">
      <alignment vertical="center"/>
    </xf>
    <xf numFmtId="1" fontId="8" fillId="0" borderId="0" xfId="0" applyNumberFormat="1" applyFont="1" applyBorder="1" applyAlignment="1">
      <alignment horizontal="center" vertical="center"/>
    </xf>
    <xf numFmtId="1" fontId="6" fillId="0" borderId="0" xfId="0" applyNumberFormat="1" applyFont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1" fontId="8" fillId="2" borderId="1" xfId="0" applyNumberFormat="1" applyFont="1" applyFill="1" applyBorder="1" applyAlignment="1">
      <alignment horizontal="center" vertical="center" wrapText="1"/>
    </xf>
    <xf numFmtId="1" fontId="6" fillId="0" borderId="0" xfId="0" applyNumberFormat="1" applyFont="1" applyFill="1" applyAlignment="1">
      <alignment vertical="center" wrapText="1"/>
    </xf>
    <xf numFmtId="0" fontId="8" fillId="2" borderId="2" xfId="0" applyFont="1" applyFill="1" applyBorder="1" applyAlignment="1">
      <alignment vertical="center"/>
    </xf>
    <xf numFmtId="0" fontId="7" fillId="7" borderId="1" xfId="0" applyFont="1" applyFill="1" applyBorder="1" applyAlignment="1">
      <alignment horizontal="center" vertical="center" wrapText="1"/>
    </xf>
    <xf numFmtId="1" fontId="8" fillId="0" borderId="0" xfId="0" applyNumberFormat="1" applyFont="1" applyFill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1" fontId="5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5" borderId="1" xfId="0" applyFont="1" applyFill="1" applyBorder="1" applyAlignment="1">
      <alignment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1" fontId="6" fillId="5" borderId="1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7" borderId="1" xfId="0" applyFont="1" applyFill="1" applyBorder="1" applyAlignment="1">
      <alignment horizontal="center" vertical="center" wrapText="1"/>
    </xf>
    <xf numFmtId="1" fontId="14" fillId="0" borderId="0" xfId="0" applyNumberFormat="1" applyFont="1" applyBorder="1" applyAlignment="1">
      <alignment vertical="center"/>
    </xf>
    <xf numFmtId="0" fontId="14" fillId="0" borderId="0" xfId="0" applyFont="1" applyAlignment="1"/>
    <xf numFmtId="0" fontId="6" fillId="0" borderId="0" xfId="0" applyFont="1" applyFill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1" fontId="6" fillId="0" borderId="1" xfId="0" applyNumberFormat="1" applyFont="1" applyBorder="1" applyAlignment="1">
      <alignment horizontal="left" vertical="center" wrapText="1"/>
    </xf>
    <xf numFmtId="0" fontId="2" fillId="7" borderId="0" xfId="2" applyFont="1" applyFill="1" applyAlignment="1">
      <alignment vertical="top"/>
    </xf>
    <xf numFmtId="0" fontId="2" fillId="7" borderId="0" xfId="2" applyFont="1" applyFill="1" applyAlignment="1">
      <alignment horizontal="left" vertical="top"/>
    </xf>
    <xf numFmtId="0" fontId="3" fillId="0" borderId="0" xfId="3" applyFont="1" applyAlignment="1">
      <alignment vertical="top"/>
    </xf>
    <xf numFmtId="0" fontId="17" fillId="0" borderId="0" xfId="3"/>
    <xf numFmtId="0" fontId="3" fillId="0" borderId="0" xfId="2" applyFont="1" applyAlignment="1">
      <alignment vertical="top"/>
    </xf>
    <xf numFmtId="0" fontId="3" fillId="0" borderId="0" xfId="2" applyFont="1" applyAlignment="1">
      <alignment horizontal="left" vertical="top"/>
    </xf>
    <xf numFmtId="0" fontId="3" fillId="7" borderId="0" xfId="2" applyFont="1" applyFill="1" applyAlignment="1">
      <alignment horizontal="left" vertical="top"/>
    </xf>
    <xf numFmtId="0" fontId="3" fillId="0" borderId="0" xfId="2" applyFont="1" applyAlignment="1">
      <alignment vertical="top" wrapText="1"/>
    </xf>
    <xf numFmtId="0" fontId="18" fillId="0" borderId="0" xfId="3" applyFont="1" applyAlignment="1">
      <alignment vertical="top"/>
    </xf>
    <xf numFmtId="0" fontId="2" fillId="0" borderId="0" xfId="2" applyFont="1" applyAlignment="1">
      <alignment vertical="top"/>
    </xf>
    <xf numFmtId="0" fontId="16" fillId="0" borderId="0" xfId="2"/>
    <xf numFmtId="0" fontId="8" fillId="2" borderId="2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  <xf numFmtId="1" fontId="8" fillId="0" borderId="0" xfId="0" applyNumberFormat="1" applyFont="1" applyBorder="1" applyAlignment="1">
      <alignment horizontal="center" vertical="center"/>
    </xf>
    <xf numFmtId="1" fontId="6" fillId="0" borderId="5" xfId="0" applyNumberFormat="1" applyFont="1" applyBorder="1" applyAlignment="1">
      <alignment horizontal="center" vertical="center"/>
    </xf>
    <xf numFmtId="1" fontId="8" fillId="0" borderId="0" xfId="0" applyNumberFormat="1" applyFont="1" applyFill="1" applyAlignment="1">
      <alignment horizontal="center" vertical="center"/>
    </xf>
    <xf numFmtId="1" fontId="6" fillId="0" borderId="0" xfId="0" applyNumberFormat="1" applyFont="1" applyFill="1" applyAlignment="1">
      <alignment horizontal="left" vertical="center" wrapText="1"/>
    </xf>
    <xf numFmtId="0" fontId="8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left" vertical="center" wrapText="1"/>
    </xf>
    <xf numFmtId="1" fontId="6" fillId="0" borderId="5" xfId="0" applyNumberFormat="1" applyFont="1" applyFill="1" applyBorder="1" applyAlignment="1">
      <alignment horizontal="center" vertical="center"/>
    </xf>
  </cellXfs>
  <cellStyles count="4">
    <cellStyle name="Normál" xfId="0" builtinId="0"/>
    <cellStyle name="Normál 2" xfId="1" xr:uid="{00000000-0005-0000-0000-000001000000}"/>
    <cellStyle name="Normál 3" xfId="2" xr:uid="{6CAB0A10-1626-4867-B044-C37B8253B1F6}"/>
    <cellStyle name="Normál 4" xfId="3" xr:uid="{146A6BD1-15CF-445F-B188-68316298D49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12</xdr:col>
      <xdr:colOff>203200</xdr:colOff>
      <xdr:row>11</xdr:row>
      <xdr:rowOff>0</xdr:rowOff>
    </xdr:to>
    <xdr:sp macro="" textlink="">
      <xdr:nvSpPr>
        <xdr:cNvPr id="3" name="AutoShape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1442700" cy="120624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12</xdr:col>
      <xdr:colOff>203200</xdr:colOff>
      <xdr:row>11</xdr:row>
      <xdr:rowOff>0</xdr:rowOff>
    </xdr:to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1442700" cy="120624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11</xdr:row>
      <xdr:rowOff>0</xdr:rowOff>
    </xdr:to>
    <xdr:sp macro="" textlink="">
      <xdr:nvSpPr>
        <xdr:cNvPr id="5" name="AutoShap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11</xdr:row>
      <xdr:rowOff>0</xdr:rowOff>
    </xdr:to>
    <xdr:sp macro="" textlink="">
      <xdr:nvSpPr>
        <xdr:cNvPr id="6" name="AutoShape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11</xdr:row>
      <xdr:rowOff>0</xdr:rowOff>
    </xdr:to>
    <xdr:sp macro="" textlink="">
      <xdr:nvSpPr>
        <xdr:cNvPr id="7" name="AutoShape 4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11</xdr:row>
      <xdr:rowOff>0</xdr:rowOff>
    </xdr:to>
    <xdr:sp macro="" textlink="">
      <xdr:nvSpPr>
        <xdr:cNvPr id="8" name="AutoShape 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11</xdr:row>
      <xdr:rowOff>0</xdr:rowOff>
    </xdr:to>
    <xdr:sp macro="" textlink="">
      <xdr:nvSpPr>
        <xdr:cNvPr id="9" name="AutoShape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11</xdr:row>
      <xdr:rowOff>0</xdr:rowOff>
    </xdr:to>
    <xdr:sp macro="" textlink="">
      <xdr:nvSpPr>
        <xdr:cNvPr id="10" name="AutoShape 2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16</xdr:col>
      <xdr:colOff>266700</xdr:colOff>
      <xdr:row>11</xdr:row>
      <xdr:rowOff>0</xdr:rowOff>
    </xdr:to>
    <xdr:sp macro="" textlink="">
      <xdr:nvSpPr>
        <xdr:cNvPr id="11" name="AutoShape 4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694920" cy="125653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16</xdr:col>
      <xdr:colOff>266700</xdr:colOff>
      <xdr:row>11</xdr:row>
      <xdr:rowOff>0</xdr:rowOff>
    </xdr:to>
    <xdr:sp macro="" textlink="">
      <xdr:nvSpPr>
        <xdr:cNvPr id="12" name="AutoShape 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694920" cy="125653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D85"/>
  <sheetViews>
    <sheetView view="pageBreakPreview" zoomScaleNormal="100" zoomScaleSheetLayoutView="100" workbookViewId="0">
      <pane ySplit="11" topLeftCell="A12" activePane="bottomLeft" state="frozen"/>
      <selection pane="bottomLeft" activeCell="F12" sqref="F12"/>
    </sheetView>
  </sheetViews>
  <sheetFormatPr defaultColWidth="8.85546875" defaultRowHeight="12" x14ac:dyDescent="0.2"/>
  <cols>
    <col min="1" max="1" width="15.85546875" style="3" customWidth="1"/>
    <col min="2" max="2" width="6.7109375" style="2" customWidth="1"/>
    <col min="3" max="3" width="12.42578125" style="3" customWidth="1"/>
    <col min="4" max="4" width="24.42578125" style="4" customWidth="1"/>
    <col min="5" max="5" width="19.42578125" style="4" customWidth="1"/>
    <col min="6" max="6" width="17.140625" style="4" customWidth="1"/>
    <col min="7" max="7" width="9.5703125" style="5" hidden="1" customWidth="1"/>
    <col min="8" max="8" width="4.140625" style="6" customWidth="1"/>
    <col min="9" max="9" width="5.28515625" style="6" customWidth="1"/>
    <col min="10" max="10" width="4.42578125" style="6" customWidth="1"/>
    <col min="11" max="11" width="5.7109375" style="6" customWidth="1"/>
    <col min="12" max="12" width="5" style="6" customWidth="1"/>
    <col min="13" max="13" width="5.28515625" style="6" customWidth="1"/>
    <col min="14" max="14" width="6" style="6" customWidth="1"/>
    <col min="15" max="15" width="6.42578125" style="7" customWidth="1"/>
    <col min="16" max="16" width="6" style="7" customWidth="1"/>
    <col min="17" max="17" width="6.28515625" style="8" customWidth="1"/>
    <col min="18" max="18" width="6.42578125" style="9" customWidth="1"/>
    <col min="19" max="19" width="6.28515625" style="9" customWidth="1"/>
    <col min="20" max="20" width="7" style="80" customWidth="1"/>
    <col min="21" max="21" width="14.85546875" style="10" customWidth="1"/>
    <col min="22" max="22" width="12.5703125" style="10" customWidth="1"/>
    <col min="23" max="108" width="9.140625" style="10" customWidth="1"/>
    <col min="109" max="16384" width="8.85546875" style="10"/>
  </cols>
  <sheetData>
    <row r="1" spans="1:108" x14ac:dyDescent="0.2">
      <c r="A1" s="1" t="s">
        <v>38</v>
      </c>
    </row>
    <row r="2" spans="1:108" x14ac:dyDescent="0.2">
      <c r="A2" s="1" t="s">
        <v>106</v>
      </c>
    </row>
    <row r="3" spans="1:108" x14ac:dyDescent="0.2">
      <c r="A3" s="11" t="s">
        <v>4</v>
      </c>
      <c r="B3" s="11"/>
      <c r="C3" s="12" t="s">
        <v>107</v>
      </c>
      <c r="D3" s="10"/>
      <c r="E3" s="10"/>
      <c r="F3" s="12"/>
      <c r="G3" s="13"/>
      <c r="H3" s="13"/>
      <c r="I3" s="13"/>
      <c r="J3" s="73"/>
      <c r="K3" s="13"/>
      <c r="L3" s="13"/>
      <c r="M3" s="13"/>
      <c r="N3" s="13"/>
      <c r="O3" s="14"/>
      <c r="P3" s="16"/>
      <c r="Q3" s="15"/>
      <c r="R3" s="16"/>
      <c r="S3" s="16"/>
      <c r="U3" s="17"/>
      <c r="V3" s="17"/>
    </row>
    <row r="4" spans="1:108" x14ac:dyDescent="0.2">
      <c r="A4" s="18" t="s">
        <v>5</v>
      </c>
      <c r="B4" s="18"/>
      <c r="C4" s="19" t="s">
        <v>108</v>
      </c>
      <c r="D4" s="10"/>
      <c r="E4" s="10"/>
      <c r="F4" s="19"/>
      <c r="G4" s="19"/>
      <c r="H4" s="19"/>
      <c r="I4" s="7"/>
      <c r="J4" s="7"/>
      <c r="K4" s="7"/>
      <c r="L4" s="7"/>
      <c r="M4" s="7"/>
      <c r="N4" s="7"/>
      <c r="Q4" s="15"/>
      <c r="R4" s="16"/>
      <c r="S4" s="16"/>
      <c r="U4" s="17"/>
      <c r="V4" s="17"/>
    </row>
    <row r="5" spans="1:108" x14ac:dyDescent="0.2">
      <c r="A5" s="18" t="s">
        <v>39</v>
      </c>
      <c r="B5" s="18"/>
      <c r="C5" s="19" t="s">
        <v>109</v>
      </c>
      <c r="D5" s="10"/>
      <c r="E5" s="10"/>
      <c r="F5" s="19"/>
      <c r="G5" s="19"/>
      <c r="H5" s="19"/>
      <c r="I5" s="7"/>
      <c r="J5" s="7"/>
      <c r="K5" s="7"/>
      <c r="L5" s="7"/>
      <c r="M5" s="7"/>
      <c r="N5" s="7"/>
      <c r="Q5" s="15"/>
      <c r="R5" s="16"/>
      <c r="S5" s="16"/>
      <c r="U5" s="17"/>
      <c r="V5" s="17"/>
    </row>
    <row r="6" spans="1:108" ht="36" x14ac:dyDescent="0.2">
      <c r="A6" s="93" t="s">
        <v>71</v>
      </c>
      <c r="B6" s="93"/>
      <c r="C6" s="19" t="s">
        <v>110</v>
      </c>
      <c r="D6" s="74"/>
      <c r="E6" s="74"/>
      <c r="F6" s="119"/>
      <c r="G6" s="19"/>
      <c r="H6" s="19"/>
      <c r="I6" s="7"/>
      <c r="J6" s="7"/>
      <c r="K6" s="7"/>
      <c r="L6" s="7"/>
      <c r="M6" s="7"/>
      <c r="N6" s="7"/>
      <c r="Q6" s="15"/>
      <c r="R6" s="16"/>
      <c r="S6" s="16"/>
      <c r="U6" s="22"/>
      <c r="V6" s="17"/>
    </row>
    <row r="7" spans="1:108" ht="14.45" customHeight="1" x14ac:dyDescent="0.2">
      <c r="A7" s="20" t="s">
        <v>36</v>
      </c>
      <c r="B7" s="21"/>
      <c r="C7" s="14" t="s">
        <v>70</v>
      </c>
      <c r="D7" s="10"/>
      <c r="E7" s="10"/>
      <c r="F7" s="17"/>
      <c r="G7" s="17"/>
      <c r="H7" s="17"/>
      <c r="I7" s="17"/>
      <c r="J7" s="55"/>
      <c r="K7" s="17"/>
      <c r="L7" s="17"/>
      <c r="M7" s="17"/>
      <c r="N7" s="17"/>
      <c r="O7" s="22"/>
      <c r="P7" s="91"/>
      <c r="Q7" s="17"/>
      <c r="R7" s="17"/>
      <c r="S7" s="17"/>
      <c r="T7" s="90"/>
      <c r="U7" s="17"/>
      <c r="V7" s="17"/>
    </row>
    <row r="8" spans="1:108" x14ac:dyDescent="0.2">
      <c r="A8" s="23"/>
      <c r="B8" s="21"/>
      <c r="C8" s="24"/>
      <c r="D8" s="25"/>
      <c r="E8" s="25"/>
      <c r="F8" s="17"/>
      <c r="G8" s="17"/>
      <c r="H8" s="17"/>
      <c r="I8" s="17"/>
      <c r="J8" s="55"/>
      <c r="K8" s="17"/>
      <c r="L8" s="17"/>
      <c r="M8" s="17"/>
      <c r="N8" s="17"/>
      <c r="O8" s="22"/>
      <c r="P8" s="91"/>
      <c r="Q8" s="17"/>
      <c r="R8" s="17"/>
      <c r="S8" s="17"/>
      <c r="T8" s="90"/>
      <c r="U8" s="17"/>
      <c r="V8" s="17"/>
    </row>
    <row r="9" spans="1:108" x14ac:dyDescent="0.2">
      <c r="A9" s="23"/>
      <c r="B9" s="87"/>
      <c r="C9" s="24"/>
      <c r="F9" s="26"/>
      <c r="G9" s="27"/>
      <c r="H9" s="140" t="s">
        <v>16</v>
      </c>
      <c r="I9" s="140"/>
      <c r="J9" s="140"/>
      <c r="K9" s="140"/>
      <c r="L9" s="140"/>
      <c r="M9" s="140"/>
      <c r="N9" s="140"/>
      <c r="O9" s="140"/>
      <c r="P9" s="140"/>
      <c r="Q9" s="15"/>
      <c r="R9" s="28"/>
      <c r="S9" s="28"/>
      <c r="T9" s="81"/>
    </row>
    <row r="10" spans="1:108" x14ac:dyDescent="0.2">
      <c r="A10" s="23"/>
      <c r="B10" s="88"/>
      <c r="C10" s="24"/>
      <c r="D10" s="25"/>
      <c r="E10" s="25"/>
      <c r="F10" s="25"/>
      <c r="G10" s="29"/>
      <c r="H10" s="141" t="s">
        <v>17</v>
      </c>
      <c r="I10" s="141"/>
      <c r="J10" s="141"/>
      <c r="K10" s="141" t="s">
        <v>6</v>
      </c>
      <c r="L10" s="141"/>
      <c r="M10" s="141"/>
      <c r="N10" s="141"/>
      <c r="O10" s="141"/>
      <c r="P10" s="141"/>
      <c r="Q10" s="15"/>
      <c r="R10" s="16"/>
      <c r="S10" s="16"/>
    </row>
    <row r="11" spans="1:108" s="36" customFormat="1" ht="36" x14ac:dyDescent="0.25">
      <c r="A11" s="30" t="s">
        <v>7</v>
      </c>
      <c r="B11" s="31" t="s">
        <v>37</v>
      </c>
      <c r="C11" s="30" t="s">
        <v>23</v>
      </c>
      <c r="D11" s="32" t="s">
        <v>8</v>
      </c>
      <c r="E11" s="32" t="s">
        <v>46</v>
      </c>
      <c r="F11" s="32" t="s">
        <v>3</v>
      </c>
      <c r="G11" s="33" t="s">
        <v>9</v>
      </c>
      <c r="H11" s="31" t="s">
        <v>40</v>
      </c>
      <c r="I11" s="31" t="s">
        <v>0</v>
      </c>
      <c r="J11" s="31" t="s">
        <v>1</v>
      </c>
      <c r="K11" s="31" t="s">
        <v>40</v>
      </c>
      <c r="L11" s="31" t="s">
        <v>0</v>
      </c>
      <c r="M11" s="31" t="s">
        <v>1</v>
      </c>
      <c r="N11" s="31" t="s">
        <v>63</v>
      </c>
      <c r="O11" s="34" t="s">
        <v>25</v>
      </c>
      <c r="P11" s="34" t="s">
        <v>64</v>
      </c>
      <c r="Q11" s="31" t="s">
        <v>11</v>
      </c>
      <c r="R11" s="33" t="s">
        <v>12</v>
      </c>
      <c r="S11" s="33" t="s">
        <v>13</v>
      </c>
      <c r="T11" s="89" t="s">
        <v>45</v>
      </c>
      <c r="U11" s="35" t="s">
        <v>14</v>
      </c>
      <c r="V11" s="33" t="s">
        <v>15</v>
      </c>
    </row>
    <row r="12" spans="1:108" s="104" customFormat="1" ht="24" x14ac:dyDescent="0.25">
      <c r="A12" s="97" t="s">
        <v>412</v>
      </c>
      <c r="B12" s="98">
        <v>1</v>
      </c>
      <c r="C12" s="37" t="s">
        <v>259</v>
      </c>
      <c r="D12" s="76" t="s">
        <v>80</v>
      </c>
      <c r="E12" s="102" t="s">
        <v>260</v>
      </c>
      <c r="F12" s="37" t="s">
        <v>81</v>
      </c>
      <c r="G12" s="37" t="s">
        <v>204</v>
      </c>
      <c r="H12" s="38">
        <v>2</v>
      </c>
      <c r="I12" s="38">
        <v>0</v>
      </c>
      <c r="J12" s="38">
        <v>0</v>
      </c>
      <c r="K12" s="98">
        <v>26</v>
      </c>
      <c r="L12" s="38">
        <v>0</v>
      </c>
      <c r="M12" s="38">
        <v>0</v>
      </c>
      <c r="N12" s="38">
        <v>0</v>
      </c>
      <c r="O12" s="98">
        <v>0</v>
      </c>
      <c r="P12" s="38">
        <v>0</v>
      </c>
      <c r="Q12" s="38">
        <v>3</v>
      </c>
      <c r="R12" s="38" t="s">
        <v>18</v>
      </c>
      <c r="S12" s="101" t="s">
        <v>19</v>
      </c>
      <c r="T12" s="64" t="s">
        <v>174</v>
      </c>
      <c r="U12" s="37"/>
      <c r="V12" s="37"/>
      <c r="W12" s="99"/>
      <c r="X12" s="99"/>
      <c r="Y12" s="99"/>
      <c r="Z12" s="99"/>
      <c r="AA12" s="99"/>
      <c r="AB12" s="99"/>
      <c r="AC12" s="99"/>
      <c r="AD12" s="99"/>
      <c r="AE12" s="99"/>
      <c r="AF12" s="99"/>
      <c r="AG12" s="99"/>
      <c r="AH12" s="99"/>
      <c r="AI12" s="99"/>
      <c r="AJ12" s="99"/>
      <c r="AK12" s="99"/>
      <c r="AL12" s="99"/>
      <c r="AM12" s="99"/>
      <c r="AN12" s="99"/>
      <c r="AO12" s="99"/>
      <c r="AP12" s="99"/>
      <c r="AQ12" s="99"/>
      <c r="AR12" s="99"/>
      <c r="AS12" s="99"/>
      <c r="AT12" s="99"/>
      <c r="AU12" s="99"/>
      <c r="AV12" s="99"/>
      <c r="AW12" s="99"/>
      <c r="AX12" s="99"/>
      <c r="AY12" s="99"/>
      <c r="AZ12" s="99"/>
      <c r="BA12" s="99"/>
      <c r="BB12" s="99"/>
      <c r="BC12" s="99"/>
      <c r="BD12" s="99"/>
      <c r="BE12" s="99"/>
      <c r="BF12" s="99"/>
      <c r="BG12" s="99"/>
      <c r="BH12" s="99"/>
      <c r="BI12" s="99"/>
      <c r="BJ12" s="99"/>
      <c r="BK12" s="99"/>
      <c r="BL12" s="99"/>
      <c r="BM12" s="99"/>
      <c r="BN12" s="99"/>
      <c r="BO12" s="99"/>
      <c r="BP12" s="99"/>
      <c r="BQ12" s="99"/>
      <c r="BR12" s="99"/>
      <c r="BS12" s="99"/>
      <c r="BT12" s="99"/>
      <c r="BU12" s="99"/>
      <c r="BV12" s="99"/>
      <c r="BW12" s="99"/>
      <c r="BX12" s="99"/>
      <c r="BY12" s="99"/>
      <c r="BZ12" s="99"/>
      <c r="CA12" s="99"/>
      <c r="CB12" s="99"/>
      <c r="CC12" s="99"/>
      <c r="CD12" s="99"/>
      <c r="CE12" s="99"/>
      <c r="CF12" s="99"/>
      <c r="CG12" s="99"/>
      <c r="CH12" s="99"/>
      <c r="CI12" s="99"/>
      <c r="CJ12" s="99"/>
      <c r="CK12" s="99"/>
      <c r="CL12" s="99"/>
      <c r="CM12" s="99"/>
      <c r="CN12" s="99"/>
      <c r="CO12" s="99"/>
      <c r="CP12" s="99"/>
      <c r="CQ12" s="99"/>
      <c r="CR12" s="99"/>
      <c r="CS12" s="99"/>
      <c r="CT12" s="99"/>
      <c r="CU12" s="99"/>
      <c r="CV12" s="99"/>
      <c r="CW12" s="99"/>
      <c r="CX12" s="99"/>
      <c r="CY12" s="99"/>
      <c r="CZ12" s="99"/>
      <c r="DA12" s="99"/>
      <c r="DB12" s="99"/>
      <c r="DC12" s="99"/>
      <c r="DD12" s="99"/>
    </row>
    <row r="13" spans="1:108" s="104" customFormat="1" ht="48" x14ac:dyDescent="0.25">
      <c r="A13" s="97" t="s">
        <v>412</v>
      </c>
      <c r="B13" s="98">
        <v>1</v>
      </c>
      <c r="C13" s="37" t="s">
        <v>261</v>
      </c>
      <c r="D13" s="76" t="s">
        <v>75</v>
      </c>
      <c r="E13" s="102" t="s">
        <v>262</v>
      </c>
      <c r="F13" s="37" t="s">
        <v>115</v>
      </c>
      <c r="G13" s="37" t="s">
        <v>200</v>
      </c>
      <c r="H13" s="38">
        <v>3</v>
      </c>
      <c r="I13" s="38">
        <v>0</v>
      </c>
      <c r="J13" s="38">
        <v>0</v>
      </c>
      <c r="K13" s="98">
        <v>39</v>
      </c>
      <c r="L13" s="38">
        <v>0</v>
      </c>
      <c r="M13" s="38">
        <v>0</v>
      </c>
      <c r="N13" s="38">
        <v>0</v>
      </c>
      <c r="O13" s="98">
        <v>0</v>
      </c>
      <c r="P13" s="38">
        <v>0</v>
      </c>
      <c r="Q13" s="38">
        <v>3</v>
      </c>
      <c r="R13" s="78" t="s">
        <v>18</v>
      </c>
      <c r="S13" s="107" t="s">
        <v>19</v>
      </c>
      <c r="T13" s="64" t="s">
        <v>174</v>
      </c>
      <c r="U13" s="37"/>
      <c r="V13" s="37"/>
      <c r="W13" s="99"/>
      <c r="X13" s="99"/>
      <c r="Y13" s="99"/>
      <c r="Z13" s="99"/>
      <c r="AA13" s="99"/>
      <c r="AB13" s="99"/>
      <c r="AC13" s="99"/>
      <c r="AD13" s="99"/>
      <c r="AE13" s="99"/>
      <c r="AF13" s="99"/>
      <c r="AG13" s="99"/>
      <c r="AH13" s="99"/>
      <c r="AI13" s="99"/>
      <c r="AJ13" s="99"/>
      <c r="AK13" s="99"/>
      <c r="AL13" s="99"/>
      <c r="AM13" s="99"/>
      <c r="AN13" s="99"/>
      <c r="AO13" s="99"/>
      <c r="AP13" s="99"/>
      <c r="AQ13" s="99"/>
      <c r="AR13" s="99"/>
      <c r="AS13" s="99"/>
      <c r="AT13" s="99"/>
      <c r="AU13" s="99"/>
      <c r="AV13" s="99"/>
      <c r="AW13" s="99"/>
      <c r="AX13" s="99"/>
      <c r="AY13" s="99"/>
      <c r="AZ13" s="99"/>
      <c r="BA13" s="99"/>
      <c r="BB13" s="99"/>
      <c r="BC13" s="99"/>
      <c r="BD13" s="99"/>
      <c r="BE13" s="99"/>
      <c r="BF13" s="99"/>
      <c r="BG13" s="99"/>
      <c r="BH13" s="99"/>
      <c r="BI13" s="99"/>
      <c r="BJ13" s="99"/>
      <c r="BK13" s="99"/>
      <c r="BL13" s="99"/>
      <c r="BM13" s="99"/>
      <c r="BN13" s="99"/>
      <c r="BO13" s="99"/>
      <c r="BP13" s="99"/>
      <c r="BQ13" s="99"/>
      <c r="BR13" s="99"/>
      <c r="BS13" s="99"/>
      <c r="BT13" s="99"/>
      <c r="BU13" s="99"/>
      <c r="BV13" s="99"/>
      <c r="BW13" s="99"/>
      <c r="BX13" s="99"/>
      <c r="BY13" s="99"/>
      <c r="BZ13" s="99"/>
      <c r="CA13" s="99"/>
      <c r="CB13" s="99"/>
      <c r="CC13" s="99"/>
      <c r="CD13" s="99"/>
      <c r="CE13" s="99"/>
      <c r="CF13" s="99"/>
      <c r="CG13" s="99"/>
      <c r="CH13" s="99"/>
      <c r="CI13" s="99"/>
      <c r="CJ13" s="99"/>
      <c r="CK13" s="99"/>
      <c r="CL13" s="99"/>
      <c r="CM13" s="99"/>
      <c r="CN13" s="99"/>
      <c r="CO13" s="99"/>
      <c r="CP13" s="99"/>
      <c r="CQ13" s="99"/>
      <c r="CR13" s="99"/>
      <c r="CS13" s="99"/>
      <c r="CT13" s="99"/>
      <c r="CU13" s="99"/>
      <c r="CV13" s="99"/>
      <c r="CW13" s="99"/>
      <c r="CX13" s="99"/>
      <c r="CY13" s="99"/>
      <c r="CZ13" s="99"/>
      <c r="DA13" s="99"/>
      <c r="DB13" s="99"/>
      <c r="DC13" s="99"/>
      <c r="DD13" s="99"/>
    </row>
    <row r="14" spans="1:108" s="104" customFormat="1" ht="24" x14ac:dyDescent="0.25">
      <c r="A14" s="97" t="s">
        <v>412</v>
      </c>
      <c r="B14" s="98">
        <v>1</v>
      </c>
      <c r="C14" s="37" t="s">
        <v>263</v>
      </c>
      <c r="D14" s="76" t="s">
        <v>30</v>
      </c>
      <c r="E14" s="102" t="s">
        <v>131</v>
      </c>
      <c r="F14" s="37" t="s">
        <v>117</v>
      </c>
      <c r="G14" s="37" t="s">
        <v>196</v>
      </c>
      <c r="H14" s="38">
        <v>2</v>
      </c>
      <c r="I14" s="38">
        <v>1</v>
      </c>
      <c r="J14" s="38">
        <v>0</v>
      </c>
      <c r="K14" s="98">
        <v>26</v>
      </c>
      <c r="L14" s="38">
        <v>13</v>
      </c>
      <c r="M14" s="38">
        <v>0</v>
      </c>
      <c r="N14" s="39">
        <v>16</v>
      </c>
      <c r="O14" s="98">
        <v>2</v>
      </c>
      <c r="P14" s="38">
        <v>0</v>
      </c>
      <c r="Q14" s="38">
        <v>3</v>
      </c>
      <c r="R14" s="38" t="s">
        <v>18</v>
      </c>
      <c r="S14" s="101" t="s">
        <v>19</v>
      </c>
      <c r="T14" s="64" t="s">
        <v>174</v>
      </c>
      <c r="U14" s="37"/>
      <c r="V14" s="37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9"/>
      <c r="AQ14" s="99"/>
      <c r="AR14" s="99"/>
      <c r="AS14" s="99"/>
      <c r="AT14" s="99"/>
      <c r="AU14" s="99"/>
      <c r="AV14" s="99"/>
      <c r="AW14" s="99"/>
      <c r="AX14" s="99"/>
      <c r="AY14" s="99"/>
      <c r="AZ14" s="99"/>
      <c r="BA14" s="99"/>
      <c r="BB14" s="99"/>
      <c r="BC14" s="99"/>
      <c r="BD14" s="99"/>
      <c r="BE14" s="99"/>
      <c r="BF14" s="99"/>
      <c r="BG14" s="99"/>
      <c r="BH14" s="99"/>
      <c r="BI14" s="99"/>
      <c r="BJ14" s="99"/>
      <c r="BK14" s="99"/>
      <c r="BL14" s="99"/>
      <c r="BM14" s="99"/>
      <c r="BN14" s="99"/>
      <c r="BO14" s="99"/>
      <c r="BP14" s="99"/>
      <c r="BQ14" s="99"/>
      <c r="BR14" s="99"/>
      <c r="BS14" s="99"/>
      <c r="BT14" s="99"/>
      <c r="BU14" s="99"/>
      <c r="BV14" s="99"/>
      <c r="BW14" s="99"/>
      <c r="BX14" s="99"/>
      <c r="BY14" s="99"/>
      <c r="BZ14" s="99"/>
      <c r="CA14" s="99"/>
      <c r="CB14" s="99"/>
      <c r="CC14" s="99"/>
      <c r="CD14" s="99"/>
      <c r="CE14" s="99"/>
      <c r="CF14" s="99"/>
      <c r="CG14" s="99"/>
      <c r="CH14" s="99"/>
      <c r="CI14" s="99"/>
      <c r="CJ14" s="99"/>
      <c r="CK14" s="99"/>
      <c r="CL14" s="99"/>
      <c r="CM14" s="99"/>
      <c r="CN14" s="99"/>
      <c r="CO14" s="99"/>
      <c r="CP14" s="99"/>
      <c r="CQ14" s="99"/>
      <c r="CR14" s="99"/>
      <c r="CS14" s="99"/>
      <c r="CT14" s="99"/>
      <c r="CU14" s="99"/>
      <c r="CV14" s="99"/>
      <c r="CW14" s="99"/>
      <c r="CX14" s="99"/>
      <c r="CY14" s="99"/>
      <c r="CZ14" s="99"/>
      <c r="DA14" s="99"/>
      <c r="DB14" s="99"/>
      <c r="DC14" s="99"/>
      <c r="DD14" s="99"/>
    </row>
    <row r="15" spans="1:108" s="104" customFormat="1" ht="36" x14ac:dyDescent="0.25">
      <c r="A15" s="97" t="s">
        <v>412</v>
      </c>
      <c r="B15" s="98">
        <v>1</v>
      </c>
      <c r="C15" s="37" t="s">
        <v>264</v>
      </c>
      <c r="D15" s="76" t="s">
        <v>130</v>
      </c>
      <c r="E15" s="102" t="s">
        <v>265</v>
      </c>
      <c r="F15" s="37" t="s">
        <v>138</v>
      </c>
      <c r="G15" s="37" t="s">
        <v>198</v>
      </c>
      <c r="H15" s="38">
        <v>2</v>
      </c>
      <c r="I15" s="38">
        <v>0</v>
      </c>
      <c r="J15" s="38">
        <v>2</v>
      </c>
      <c r="K15" s="98">
        <v>26</v>
      </c>
      <c r="L15" s="38">
        <v>0</v>
      </c>
      <c r="M15" s="38">
        <v>26</v>
      </c>
      <c r="N15" s="38">
        <v>0</v>
      </c>
      <c r="O15" s="98">
        <v>0</v>
      </c>
      <c r="P15" s="38">
        <v>0</v>
      </c>
      <c r="Q15" s="38">
        <v>5</v>
      </c>
      <c r="R15" s="38" t="s">
        <v>18</v>
      </c>
      <c r="S15" s="101" t="s">
        <v>19</v>
      </c>
      <c r="T15" s="64" t="s">
        <v>174</v>
      </c>
      <c r="U15" s="37"/>
      <c r="V15" s="37"/>
      <c r="W15" s="99"/>
      <c r="X15" s="99"/>
      <c r="Y15" s="99"/>
      <c r="Z15" s="99"/>
      <c r="AA15" s="99"/>
      <c r="AB15" s="99"/>
      <c r="AC15" s="99"/>
      <c r="AD15" s="99"/>
      <c r="AE15" s="99"/>
      <c r="AF15" s="99"/>
      <c r="AG15" s="99"/>
      <c r="AH15" s="99"/>
      <c r="AI15" s="99"/>
      <c r="AJ15" s="99"/>
      <c r="AK15" s="99"/>
      <c r="AL15" s="99"/>
      <c r="AM15" s="99"/>
      <c r="AN15" s="99"/>
      <c r="AO15" s="99"/>
      <c r="AP15" s="99"/>
      <c r="AQ15" s="99"/>
      <c r="AR15" s="99"/>
      <c r="AS15" s="99"/>
      <c r="AT15" s="99"/>
      <c r="AU15" s="99"/>
      <c r="AV15" s="99"/>
      <c r="AW15" s="99"/>
      <c r="AX15" s="99"/>
      <c r="AY15" s="99"/>
      <c r="AZ15" s="99"/>
      <c r="BA15" s="99"/>
      <c r="BB15" s="99"/>
      <c r="BC15" s="99"/>
      <c r="BD15" s="99"/>
      <c r="BE15" s="99"/>
      <c r="BF15" s="99"/>
      <c r="BG15" s="99"/>
      <c r="BH15" s="99"/>
      <c r="BI15" s="99"/>
      <c r="BJ15" s="99"/>
      <c r="BK15" s="99"/>
      <c r="BL15" s="99"/>
      <c r="BM15" s="99"/>
      <c r="BN15" s="99"/>
      <c r="BO15" s="99"/>
      <c r="BP15" s="99"/>
      <c r="BQ15" s="99"/>
      <c r="BR15" s="99"/>
      <c r="BS15" s="99"/>
      <c r="BT15" s="99"/>
      <c r="BU15" s="99"/>
      <c r="BV15" s="99"/>
      <c r="BW15" s="99"/>
      <c r="BX15" s="99"/>
      <c r="BY15" s="99"/>
      <c r="BZ15" s="99"/>
      <c r="CA15" s="99"/>
      <c r="CB15" s="99"/>
      <c r="CC15" s="99"/>
      <c r="CD15" s="99"/>
      <c r="CE15" s="99"/>
      <c r="CF15" s="99"/>
      <c r="CG15" s="99"/>
      <c r="CH15" s="99"/>
      <c r="CI15" s="99"/>
      <c r="CJ15" s="99"/>
      <c r="CK15" s="99"/>
      <c r="CL15" s="99"/>
      <c r="CM15" s="99"/>
      <c r="CN15" s="99"/>
      <c r="CO15" s="99"/>
      <c r="CP15" s="99"/>
      <c r="CQ15" s="99"/>
      <c r="CR15" s="99"/>
      <c r="CS15" s="99"/>
      <c r="CT15" s="99"/>
      <c r="CU15" s="99"/>
      <c r="CV15" s="99"/>
      <c r="CW15" s="99"/>
      <c r="CX15" s="99"/>
      <c r="CY15" s="99"/>
      <c r="CZ15" s="99"/>
      <c r="DA15" s="99"/>
      <c r="DB15" s="99"/>
      <c r="DC15" s="99"/>
      <c r="DD15" s="99"/>
    </row>
    <row r="16" spans="1:108" s="104" customFormat="1" x14ac:dyDescent="0.25">
      <c r="A16" s="97" t="s">
        <v>412</v>
      </c>
      <c r="B16" s="98">
        <v>1</v>
      </c>
      <c r="C16" s="37" t="s">
        <v>266</v>
      </c>
      <c r="D16" s="76" t="s">
        <v>125</v>
      </c>
      <c r="E16" s="102" t="s">
        <v>124</v>
      </c>
      <c r="F16" s="37" t="s">
        <v>116</v>
      </c>
      <c r="G16" s="37" t="s">
        <v>197</v>
      </c>
      <c r="H16" s="38">
        <v>1</v>
      </c>
      <c r="I16" s="38">
        <v>2</v>
      </c>
      <c r="J16" s="38">
        <v>0</v>
      </c>
      <c r="K16" s="98">
        <v>13</v>
      </c>
      <c r="L16" s="38">
        <v>26</v>
      </c>
      <c r="M16" s="38">
        <v>0</v>
      </c>
      <c r="N16" s="38">
        <v>0</v>
      </c>
      <c r="O16" s="98">
        <v>0</v>
      </c>
      <c r="P16" s="38">
        <v>0</v>
      </c>
      <c r="Q16" s="38">
        <v>3</v>
      </c>
      <c r="R16" s="38" t="s">
        <v>436</v>
      </c>
      <c r="S16" s="101" t="s">
        <v>19</v>
      </c>
      <c r="T16" s="64" t="s">
        <v>174</v>
      </c>
      <c r="U16" s="37"/>
      <c r="V16" s="37"/>
      <c r="W16" s="99"/>
      <c r="X16" s="99"/>
      <c r="Y16" s="99"/>
      <c r="Z16" s="99"/>
      <c r="AA16" s="99"/>
      <c r="AB16" s="99"/>
      <c r="AC16" s="99"/>
      <c r="AD16" s="99"/>
      <c r="AE16" s="99"/>
      <c r="AF16" s="99"/>
      <c r="AG16" s="99"/>
      <c r="AH16" s="99"/>
      <c r="AI16" s="99"/>
      <c r="AJ16" s="99"/>
      <c r="AK16" s="99"/>
      <c r="AL16" s="99"/>
      <c r="AM16" s="99"/>
      <c r="AN16" s="99"/>
      <c r="AO16" s="99"/>
      <c r="AP16" s="99"/>
      <c r="AQ16" s="99"/>
      <c r="AR16" s="99"/>
      <c r="AS16" s="99"/>
      <c r="AT16" s="99"/>
      <c r="AU16" s="99"/>
      <c r="AV16" s="99"/>
      <c r="AW16" s="99"/>
      <c r="AX16" s="99"/>
      <c r="AY16" s="99"/>
      <c r="AZ16" s="99"/>
      <c r="BA16" s="99"/>
      <c r="BB16" s="99"/>
      <c r="BC16" s="99"/>
      <c r="BD16" s="99"/>
      <c r="BE16" s="99"/>
      <c r="BF16" s="99"/>
      <c r="BG16" s="99"/>
      <c r="BH16" s="99"/>
      <c r="BI16" s="99"/>
      <c r="BJ16" s="99"/>
      <c r="BK16" s="99"/>
      <c r="BL16" s="99"/>
      <c r="BM16" s="99"/>
      <c r="BN16" s="99"/>
      <c r="BO16" s="99"/>
      <c r="BP16" s="99"/>
      <c r="BQ16" s="99"/>
      <c r="BR16" s="99"/>
      <c r="BS16" s="99"/>
      <c r="BT16" s="99"/>
      <c r="BU16" s="99"/>
      <c r="BV16" s="99"/>
      <c r="BW16" s="99"/>
      <c r="BX16" s="99"/>
      <c r="BY16" s="99"/>
      <c r="BZ16" s="99"/>
      <c r="CA16" s="99"/>
      <c r="CB16" s="99"/>
      <c r="CC16" s="99"/>
      <c r="CD16" s="99"/>
      <c r="CE16" s="99"/>
      <c r="CF16" s="99"/>
      <c r="CG16" s="99"/>
      <c r="CH16" s="99"/>
      <c r="CI16" s="99"/>
      <c r="CJ16" s="99"/>
      <c r="CK16" s="99"/>
      <c r="CL16" s="99"/>
      <c r="CM16" s="99"/>
      <c r="CN16" s="99"/>
      <c r="CO16" s="99"/>
      <c r="CP16" s="99"/>
      <c r="CQ16" s="99"/>
      <c r="CR16" s="99"/>
      <c r="CS16" s="99"/>
      <c r="CT16" s="99"/>
      <c r="CU16" s="99"/>
      <c r="CV16" s="99"/>
      <c r="CW16" s="99"/>
      <c r="CX16" s="99"/>
      <c r="CY16" s="99"/>
      <c r="CZ16" s="99"/>
      <c r="DA16" s="99"/>
      <c r="DB16" s="99"/>
      <c r="DC16" s="99"/>
      <c r="DD16" s="99"/>
    </row>
    <row r="17" spans="1:108" s="104" customFormat="1" ht="24" x14ac:dyDescent="0.25">
      <c r="A17" s="97" t="s">
        <v>412</v>
      </c>
      <c r="B17" s="98">
        <v>1</v>
      </c>
      <c r="C17" s="37" t="s">
        <v>267</v>
      </c>
      <c r="D17" s="76" t="s">
        <v>159</v>
      </c>
      <c r="E17" s="102" t="s">
        <v>158</v>
      </c>
      <c r="F17" s="37" t="s">
        <v>137</v>
      </c>
      <c r="G17" s="37" t="s">
        <v>199</v>
      </c>
      <c r="H17" s="38">
        <v>2</v>
      </c>
      <c r="I17" s="38">
        <v>0</v>
      </c>
      <c r="J17" s="38">
        <v>2</v>
      </c>
      <c r="K17" s="98">
        <v>26</v>
      </c>
      <c r="L17" s="38">
        <v>26</v>
      </c>
      <c r="M17" s="38">
        <v>0</v>
      </c>
      <c r="N17" s="38">
        <v>0</v>
      </c>
      <c r="O17" s="98">
        <v>0</v>
      </c>
      <c r="P17" s="38">
        <v>0</v>
      </c>
      <c r="Q17" s="38">
        <v>4</v>
      </c>
      <c r="R17" s="38" t="s">
        <v>18</v>
      </c>
      <c r="S17" s="101" t="s">
        <v>19</v>
      </c>
      <c r="T17" s="64" t="s">
        <v>174</v>
      </c>
      <c r="U17" s="37"/>
      <c r="V17" s="37"/>
      <c r="W17" s="99"/>
      <c r="X17" s="99"/>
      <c r="Y17" s="99"/>
      <c r="Z17" s="99"/>
      <c r="AA17" s="99"/>
      <c r="AB17" s="99"/>
      <c r="AC17" s="99"/>
      <c r="AD17" s="99"/>
      <c r="AE17" s="99"/>
      <c r="AF17" s="99"/>
      <c r="AG17" s="99"/>
      <c r="AH17" s="99"/>
      <c r="AI17" s="99"/>
      <c r="AJ17" s="99"/>
      <c r="AK17" s="99"/>
      <c r="AL17" s="99"/>
      <c r="AM17" s="99"/>
      <c r="AN17" s="99"/>
      <c r="AO17" s="99"/>
      <c r="AP17" s="99"/>
      <c r="AQ17" s="99"/>
      <c r="AR17" s="99"/>
      <c r="AS17" s="99"/>
      <c r="AT17" s="99"/>
      <c r="AU17" s="99"/>
      <c r="AV17" s="99"/>
      <c r="AW17" s="99"/>
      <c r="AX17" s="99"/>
      <c r="AY17" s="99"/>
      <c r="AZ17" s="99"/>
      <c r="BA17" s="99"/>
      <c r="BB17" s="99"/>
      <c r="BC17" s="99"/>
      <c r="BD17" s="99"/>
      <c r="BE17" s="99"/>
      <c r="BF17" s="99"/>
      <c r="BG17" s="99"/>
      <c r="BH17" s="99"/>
      <c r="BI17" s="99"/>
      <c r="BJ17" s="99"/>
      <c r="BK17" s="99"/>
      <c r="BL17" s="99"/>
      <c r="BM17" s="99"/>
      <c r="BN17" s="99"/>
      <c r="BO17" s="99"/>
      <c r="BP17" s="99"/>
      <c r="BQ17" s="99"/>
      <c r="BR17" s="99"/>
      <c r="BS17" s="99"/>
      <c r="BT17" s="99"/>
      <c r="BU17" s="99"/>
      <c r="BV17" s="99"/>
      <c r="BW17" s="99"/>
      <c r="BX17" s="99"/>
      <c r="BY17" s="99"/>
      <c r="BZ17" s="99"/>
      <c r="CA17" s="99"/>
      <c r="CB17" s="99"/>
      <c r="CC17" s="99"/>
      <c r="CD17" s="99"/>
      <c r="CE17" s="99"/>
      <c r="CF17" s="99"/>
      <c r="CG17" s="99"/>
      <c r="CH17" s="99"/>
      <c r="CI17" s="99"/>
      <c r="CJ17" s="99"/>
      <c r="CK17" s="99"/>
      <c r="CL17" s="99"/>
      <c r="CM17" s="99"/>
      <c r="CN17" s="99"/>
      <c r="CO17" s="99"/>
      <c r="CP17" s="99"/>
      <c r="CQ17" s="99"/>
      <c r="CR17" s="99"/>
      <c r="CS17" s="99"/>
      <c r="CT17" s="99"/>
      <c r="CU17" s="99"/>
      <c r="CV17" s="99"/>
      <c r="CW17" s="99"/>
      <c r="CX17" s="99"/>
      <c r="CY17" s="99"/>
      <c r="CZ17" s="99"/>
      <c r="DA17" s="99"/>
      <c r="DB17" s="99"/>
      <c r="DC17" s="99"/>
      <c r="DD17" s="99"/>
    </row>
    <row r="18" spans="1:108" s="104" customFormat="1" x14ac:dyDescent="0.25">
      <c r="A18" s="97" t="s">
        <v>412</v>
      </c>
      <c r="B18" s="98">
        <v>1</v>
      </c>
      <c r="C18" s="37" t="s">
        <v>268</v>
      </c>
      <c r="D18" s="76" t="s">
        <v>24</v>
      </c>
      <c r="E18" s="102" t="s">
        <v>269</v>
      </c>
      <c r="F18" s="37" t="s">
        <v>99</v>
      </c>
      <c r="G18" s="37" t="s">
        <v>205</v>
      </c>
      <c r="H18" s="38">
        <v>2</v>
      </c>
      <c r="I18" s="38">
        <v>0</v>
      </c>
      <c r="J18" s="38">
        <v>0</v>
      </c>
      <c r="K18" s="98">
        <v>26</v>
      </c>
      <c r="L18" s="38">
        <v>0</v>
      </c>
      <c r="M18" s="38">
        <v>0</v>
      </c>
      <c r="N18" s="38">
        <v>0</v>
      </c>
      <c r="O18" s="98">
        <v>0</v>
      </c>
      <c r="P18" s="38">
        <v>0</v>
      </c>
      <c r="Q18" s="38">
        <v>0</v>
      </c>
      <c r="R18" s="38" t="s">
        <v>435</v>
      </c>
      <c r="S18" s="107" t="s">
        <v>19</v>
      </c>
      <c r="T18" s="64" t="s">
        <v>174</v>
      </c>
      <c r="U18" s="37"/>
      <c r="V18" s="37"/>
      <c r="W18" s="99"/>
      <c r="X18" s="99"/>
      <c r="Y18" s="99"/>
      <c r="Z18" s="99"/>
      <c r="AA18" s="99"/>
      <c r="AB18" s="99"/>
      <c r="AC18" s="99"/>
      <c r="AD18" s="99"/>
      <c r="AE18" s="99"/>
      <c r="AF18" s="99"/>
      <c r="AG18" s="99"/>
      <c r="AH18" s="99"/>
      <c r="AI18" s="99"/>
      <c r="AJ18" s="99"/>
      <c r="AK18" s="99"/>
      <c r="AL18" s="99"/>
      <c r="AM18" s="99"/>
      <c r="AN18" s="99"/>
      <c r="AO18" s="99"/>
      <c r="AP18" s="99"/>
      <c r="AQ18" s="99"/>
      <c r="AR18" s="99"/>
      <c r="AS18" s="99"/>
      <c r="AT18" s="99"/>
      <c r="AU18" s="99"/>
      <c r="AV18" s="99"/>
      <c r="AW18" s="99"/>
      <c r="AX18" s="99"/>
      <c r="AY18" s="99"/>
      <c r="AZ18" s="99"/>
      <c r="BA18" s="99"/>
      <c r="BB18" s="99"/>
      <c r="BC18" s="99"/>
      <c r="BD18" s="99"/>
      <c r="BE18" s="99"/>
      <c r="BF18" s="99"/>
      <c r="BG18" s="99"/>
      <c r="BH18" s="99"/>
      <c r="BI18" s="99"/>
      <c r="BJ18" s="99"/>
      <c r="BK18" s="99"/>
      <c r="BL18" s="99"/>
      <c r="BM18" s="99"/>
      <c r="BN18" s="99"/>
      <c r="BO18" s="99"/>
      <c r="BP18" s="99"/>
      <c r="BQ18" s="99"/>
      <c r="BR18" s="99"/>
      <c r="BS18" s="99"/>
      <c r="BT18" s="99"/>
      <c r="BU18" s="99"/>
      <c r="BV18" s="99"/>
      <c r="BW18" s="99"/>
      <c r="BX18" s="99"/>
      <c r="BY18" s="99"/>
      <c r="BZ18" s="99"/>
      <c r="CA18" s="99"/>
      <c r="CB18" s="99"/>
      <c r="CC18" s="99"/>
      <c r="CD18" s="99"/>
      <c r="CE18" s="99"/>
      <c r="CF18" s="99"/>
      <c r="CG18" s="99"/>
      <c r="CH18" s="99"/>
      <c r="CI18" s="99"/>
      <c r="CJ18" s="99"/>
      <c r="CK18" s="99"/>
      <c r="CL18" s="99"/>
      <c r="CM18" s="99"/>
      <c r="CN18" s="99"/>
      <c r="CO18" s="99"/>
      <c r="CP18" s="99"/>
      <c r="CQ18" s="99"/>
      <c r="CR18" s="99"/>
      <c r="CS18" s="99"/>
      <c r="CT18" s="99"/>
      <c r="CU18" s="99"/>
      <c r="CV18" s="99"/>
      <c r="CW18" s="99"/>
      <c r="CX18" s="99"/>
      <c r="CY18" s="99"/>
      <c r="CZ18" s="99"/>
      <c r="DA18" s="99"/>
      <c r="DB18" s="99"/>
      <c r="DC18" s="99"/>
      <c r="DD18" s="99"/>
    </row>
    <row r="19" spans="1:108" s="104" customFormat="1" x14ac:dyDescent="0.25">
      <c r="A19" s="97" t="s">
        <v>412</v>
      </c>
      <c r="B19" s="98">
        <v>1</v>
      </c>
      <c r="C19" s="37" t="s">
        <v>270</v>
      </c>
      <c r="D19" s="76" t="s">
        <v>31</v>
      </c>
      <c r="E19" s="102" t="s">
        <v>134</v>
      </c>
      <c r="F19" s="37" t="s">
        <v>114</v>
      </c>
      <c r="G19" s="37" t="s">
        <v>201</v>
      </c>
      <c r="H19" s="38">
        <v>2</v>
      </c>
      <c r="I19" s="38">
        <v>0</v>
      </c>
      <c r="J19" s="38">
        <v>0</v>
      </c>
      <c r="K19" s="98">
        <v>26</v>
      </c>
      <c r="L19" s="38">
        <v>0</v>
      </c>
      <c r="M19" s="38">
        <v>0</v>
      </c>
      <c r="N19" s="38">
        <v>0</v>
      </c>
      <c r="O19" s="98">
        <v>0</v>
      </c>
      <c r="P19" s="38">
        <v>0</v>
      </c>
      <c r="Q19" s="38">
        <v>3</v>
      </c>
      <c r="R19" s="38" t="s">
        <v>18</v>
      </c>
      <c r="S19" s="101" t="s">
        <v>19</v>
      </c>
      <c r="T19" s="64" t="s">
        <v>174</v>
      </c>
      <c r="U19" s="37"/>
      <c r="V19" s="37"/>
      <c r="W19" s="99"/>
      <c r="X19" s="99"/>
      <c r="Y19" s="99"/>
      <c r="Z19" s="99"/>
      <c r="AA19" s="99"/>
      <c r="AB19" s="99"/>
      <c r="AC19" s="99"/>
      <c r="AD19" s="99"/>
      <c r="AE19" s="99"/>
      <c r="AF19" s="99"/>
      <c r="AG19" s="99"/>
      <c r="AH19" s="99"/>
      <c r="AI19" s="99"/>
      <c r="AJ19" s="99"/>
      <c r="AK19" s="99"/>
      <c r="AL19" s="99"/>
      <c r="AM19" s="99"/>
      <c r="AN19" s="99"/>
      <c r="AO19" s="99"/>
      <c r="AP19" s="99"/>
      <c r="AQ19" s="99"/>
      <c r="AR19" s="99"/>
      <c r="AS19" s="99"/>
      <c r="AT19" s="99"/>
      <c r="AU19" s="99"/>
      <c r="AV19" s="99"/>
      <c r="AW19" s="99"/>
      <c r="AX19" s="99"/>
      <c r="AY19" s="99"/>
      <c r="AZ19" s="99"/>
      <c r="BA19" s="99"/>
      <c r="BB19" s="99"/>
      <c r="BC19" s="99"/>
      <c r="BD19" s="99"/>
      <c r="BE19" s="99"/>
      <c r="BF19" s="99"/>
      <c r="BG19" s="99"/>
      <c r="BH19" s="99"/>
      <c r="BI19" s="99"/>
      <c r="BJ19" s="99"/>
      <c r="BK19" s="99"/>
      <c r="BL19" s="99"/>
      <c r="BM19" s="99"/>
      <c r="BN19" s="99"/>
      <c r="BO19" s="99"/>
      <c r="BP19" s="99"/>
      <c r="BQ19" s="99"/>
      <c r="BR19" s="99"/>
      <c r="BS19" s="99"/>
      <c r="BT19" s="99"/>
      <c r="BU19" s="99"/>
      <c r="BV19" s="99"/>
      <c r="BW19" s="99"/>
      <c r="BX19" s="99"/>
      <c r="BY19" s="99"/>
      <c r="BZ19" s="99"/>
      <c r="CA19" s="99"/>
      <c r="CB19" s="99"/>
      <c r="CC19" s="99"/>
      <c r="CD19" s="99"/>
      <c r="CE19" s="99"/>
      <c r="CF19" s="99"/>
      <c r="CG19" s="99"/>
      <c r="CH19" s="99"/>
      <c r="CI19" s="99"/>
      <c r="CJ19" s="99"/>
      <c r="CK19" s="99"/>
      <c r="CL19" s="99"/>
      <c r="CM19" s="99"/>
      <c r="CN19" s="99"/>
      <c r="CO19" s="99"/>
      <c r="CP19" s="99"/>
      <c r="CQ19" s="99"/>
      <c r="CR19" s="99"/>
      <c r="CS19" s="99"/>
      <c r="CT19" s="99"/>
      <c r="CU19" s="99"/>
      <c r="CV19" s="99"/>
      <c r="CW19" s="99"/>
      <c r="CX19" s="99"/>
      <c r="CY19" s="99"/>
      <c r="CZ19" s="99"/>
      <c r="DA19" s="99"/>
      <c r="DB19" s="99"/>
      <c r="DC19" s="99"/>
      <c r="DD19" s="99"/>
    </row>
    <row r="20" spans="1:108" s="104" customFormat="1" ht="24" x14ac:dyDescent="0.25">
      <c r="A20" s="97" t="s">
        <v>412</v>
      </c>
      <c r="B20" s="98">
        <v>1</v>
      </c>
      <c r="C20" s="37" t="s">
        <v>271</v>
      </c>
      <c r="D20" s="76" t="s">
        <v>76</v>
      </c>
      <c r="E20" s="102" t="s">
        <v>135</v>
      </c>
      <c r="F20" s="37" t="s">
        <v>113</v>
      </c>
      <c r="G20" s="37" t="s">
        <v>202</v>
      </c>
      <c r="H20" s="38">
        <v>2</v>
      </c>
      <c r="I20" s="38">
        <v>2</v>
      </c>
      <c r="J20" s="38">
        <v>0</v>
      </c>
      <c r="K20" s="98">
        <v>26</v>
      </c>
      <c r="L20" s="38">
        <v>26</v>
      </c>
      <c r="M20" s="38">
        <v>0</v>
      </c>
      <c r="N20" s="38">
        <v>0</v>
      </c>
      <c r="O20" s="98">
        <v>3</v>
      </c>
      <c r="P20" s="38">
        <v>0</v>
      </c>
      <c r="Q20" s="38">
        <v>4</v>
      </c>
      <c r="R20" s="38" t="s">
        <v>18</v>
      </c>
      <c r="S20" s="101" t="s">
        <v>19</v>
      </c>
      <c r="T20" s="64" t="s">
        <v>174</v>
      </c>
      <c r="U20" s="37"/>
      <c r="V20" s="37"/>
      <c r="W20" s="99"/>
      <c r="X20" s="99"/>
      <c r="Y20" s="99"/>
      <c r="Z20" s="99"/>
      <c r="AA20" s="99"/>
      <c r="AB20" s="99"/>
      <c r="AC20" s="99"/>
      <c r="AD20" s="99"/>
      <c r="AE20" s="99"/>
      <c r="AF20" s="99"/>
      <c r="AG20" s="99"/>
      <c r="AH20" s="99"/>
      <c r="AI20" s="99"/>
      <c r="AJ20" s="99"/>
      <c r="AK20" s="99"/>
      <c r="AL20" s="99"/>
      <c r="AM20" s="99"/>
      <c r="AN20" s="99"/>
      <c r="AO20" s="99"/>
      <c r="AP20" s="99"/>
      <c r="AQ20" s="99"/>
      <c r="AR20" s="99"/>
      <c r="AS20" s="99"/>
      <c r="AT20" s="99"/>
      <c r="AU20" s="99"/>
      <c r="AV20" s="99"/>
      <c r="AW20" s="99"/>
      <c r="AX20" s="99"/>
      <c r="AY20" s="99"/>
      <c r="AZ20" s="99"/>
      <c r="BA20" s="99"/>
      <c r="BB20" s="99"/>
      <c r="BC20" s="99"/>
      <c r="BD20" s="99"/>
      <c r="BE20" s="99"/>
      <c r="BF20" s="99"/>
      <c r="BG20" s="99"/>
      <c r="BH20" s="99"/>
      <c r="BI20" s="99"/>
      <c r="BJ20" s="99"/>
      <c r="BK20" s="99"/>
      <c r="BL20" s="99"/>
      <c r="BM20" s="99"/>
      <c r="BN20" s="99"/>
      <c r="BO20" s="99"/>
      <c r="BP20" s="99"/>
      <c r="BQ20" s="99"/>
      <c r="BR20" s="99"/>
      <c r="BS20" s="99"/>
      <c r="BT20" s="99"/>
      <c r="BU20" s="99"/>
      <c r="BV20" s="99"/>
      <c r="BW20" s="99"/>
      <c r="BX20" s="99"/>
      <c r="BY20" s="99"/>
      <c r="BZ20" s="99"/>
      <c r="CA20" s="99"/>
      <c r="CB20" s="99"/>
      <c r="CC20" s="99"/>
      <c r="CD20" s="99"/>
      <c r="CE20" s="99"/>
      <c r="CF20" s="99"/>
      <c r="CG20" s="99"/>
      <c r="CH20" s="99"/>
      <c r="CI20" s="99"/>
      <c r="CJ20" s="99"/>
      <c r="CK20" s="99"/>
      <c r="CL20" s="99"/>
      <c r="CM20" s="99"/>
      <c r="CN20" s="99"/>
      <c r="CO20" s="99"/>
      <c r="CP20" s="99"/>
      <c r="CQ20" s="99"/>
      <c r="CR20" s="99"/>
      <c r="CS20" s="99"/>
      <c r="CT20" s="99"/>
      <c r="CU20" s="99"/>
      <c r="CV20" s="99"/>
      <c r="CW20" s="99"/>
      <c r="CX20" s="99"/>
      <c r="CY20" s="99"/>
      <c r="CZ20" s="99"/>
      <c r="DA20" s="99"/>
      <c r="DB20" s="99"/>
      <c r="DC20" s="99"/>
      <c r="DD20" s="99"/>
    </row>
    <row r="21" spans="1:108" s="104" customFormat="1" x14ac:dyDescent="0.25">
      <c r="A21" s="97" t="s">
        <v>412</v>
      </c>
      <c r="B21" s="98">
        <v>1</v>
      </c>
      <c r="C21" s="37" t="s">
        <v>272</v>
      </c>
      <c r="D21" s="76" t="s">
        <v>238</v>
      </c>
      <c r="E21" s="102" t="s">
        <v>127</v>
      </c>
      <c r="F21" s="37" t="s">
        <v>77</v>
      </c>
      <c r="G21" s="37" t="s">
        <v>203</v>
      </c>
      <c r="H21" s="38">
        <v>0</v>
      </c>
      <c r="I21" s="38">
        <v>2</v>
      </c>
      <c r="J21" s="38">
        <v>0</v>
      </c>
      <c r="K21" s="98">
        <v>0</v>
      </c>
      <c r="L21" s="38">
        <v>26</v>
      </c>
      <c r="M21" s="38">
        <v>0</v>
      </c>
      <c r="N21" s="38">
        <v>0</v>
      </c>
      <c r="O21" s="98">
        <v>0</v>
      </c>
      <c r="P21" s="38">
        <v>0</v>
      </c>
      <c r="Q21" s="38">
        <v>0</v>
      </c>
      <c r="R21" s="38" t="s">
        <v>435</v>
      </c>
      <c r="S21" s="101" t="s">
        <v>19</v>
      </c>
      <c r="T21" s="64" t="s">
        <v>174</v>
      </c>
      <c r="U21" s="37"/>
      <c r="V21" s="37"/>
      <c r="W21" s="99"/>
      <c r="X21" s="99"/>
      <c r="Y21" s="99"/>
      <c r="Z21" s="99"/>
      <c r="AA21" s="99"/>
      <c r="AB21" s="99"/>
      <c r="AC21" s="99"/>
      <c r="AD21" s="99"/>
      <c r="AE21" s="99"/>
      <c r="AF21" s="99"/>
      <c r="AG21" s="99"/>
      <c r="AH21" s="99"/>
      <c r="AI21" s="99"/>
      <c r="AJ21" s="99"/>
      <c r="AK21" s="99"/>
      <c r="AL21" s="99"/>
      <c r="AM21" s="99"/>
      <c r="AN21" s="99"/>
      <c r="AO21" s="99"/>
      <c r="AP21" s="99"/>
      <c r="AQ21" s="99"/>
      <c r="AR21" s="99"/>
      <c r="AS21" s="99"/>
      <c r="AT21" s="99"/>
      <c r="AU21" s="99"/>
      <c r="AV21" s="99"/>
      <c r="AW21" s="99"/>
      <c r="AX21" s="99"/>
      <c r="AY21" s="99"/>
      <c r="AZ21" s="99"/>
      <c r="BA21" s="99"/>
      <c r="BB21" s="99"/>
      <c r="BC21" s="99"/>
      <c r="BD21" s="99"/>
      <c r="BE21" s="99"/>
      <c r="BF21" s="99"/>
      <c r="BG21" s="99"/>
      <c r="BH21" s="99"/>
      <c r="BI21" s="99"/>
      <c r="BJ21" s="99"/>
      <c r="BK21" s="99"/>
      <c r="BL21" s="99"/>
      <c r="BM21" s="99"/>
      <c r="BN21" s="99"/>
      <c r="BO21" s="99"/>
      <c r="BP21" s="99"/>
      <c r="BQ21" s="99"/>
      <c r="BR21" s="99"/>
      <c r="BS21" s="99"/>
      <c r="BT21" s="99"/>
      <c r="BU21" s="99"/>
      <c r="BV21" s="99"/>
      <c r="BW21" s="99"/>
      <c r="BX21" s="99"/>
      <c r="BY21" s="99"/>
      <c r="BZ21" s="99"/>
      <c r="CA21" s="99"/>
      <c r="CB21" s="99"/>
      <c r="CC21" s="99"/>
      <c r="CD21" s="99"/>
      <c r="CE21" s="99"/>
      <c r="CF21" s="99"/>
      <c r="CG21" s="99"/>
      <c r="CH21" s="99"/>
      <c r="CI21" s="99"/>
      <c r="CJ21" s="99"/>
      <c r="CK21" s="99"/>
      <c r="CL21" s="99"/>
      <c r="CM21" s="99"/>
      <c r="CN21" s="99"/>
      <c r="CO21" s="99"/>
      <c r="CP21" s="99"/>
      <c r="CQ21" s="99"/>
      <c r="CR21" s="99"/>
      <c r="CS21" s="99"/>
      <c r="CT21" s="99"/>
      <c r="CU21" s="99"/>
      <c r="CV21" s="99"/>
      <c r="CW21" s="99"/>
      <c r="CX21" s="99"/>
      <c r="CY21" s="99"/>
      <c r="CZ21" s="99"/>
      <c r="DA21" s="99"/>
      <c r="DB21" s="99"/>
      <c r="DC21" s="99"/>
      <c r="DD21" s="99"/>
    </row>
    <row r="22" spans="1:108" s="104" customFormat="1" ht="24" x14ac:dyDescent="0.25">
      <c r="A22" s="97" t="s">
        <v>412</v>
      </c>
      <c r="B22" s="98">
        <v>1</v>
      </c>
      <c r="C22" s="37" t="s">
        <v>273</v>
      </c>
      <c r="D22" s="76" t="s">
        <v>151</v>
      </c>
      <c r="E22" s="102" t="s">
        <v>274</v>
      </c>
      <c r="F22" s="37" t="s">
        <v>235</v>
      </c>
      <c r="G22" s="37" t="s">
        <v>152</v>
      </c>
      <c r="H22" s="38">
        <v>0</v>
      </c>
      <c r="I22" s="38">
        <v>2</v>
      </c>
      <c r="J22" s="38">
        <v>0</v>
      </c>
      <c r="K22" s="98">
        <v>0</v>
      </c>
      <c r="L22" s="38">
        <v>26</v>
      </c>
      <c r="M22" s="38">
        <v>0</v>
      </c>
      <c r="N22" s="38">
        <v>0</v>
      </c>
      <c r="O22" s="98">
        <v>0</v>
      </c>
      <c r="P22" s="38">
        <v>0</v>
      </c>
      <c r="Q22" s="38">
        <v>0</v>
      </c>
      <c r="R22" s="38" t="s">
        <v>436</v>
      </c>
      <c r="S22" s="101" t="s">
        <v>44</v>
      </c>
      <c r="T22" s="64" t="s">
        <v>174</v>
      </c>
      <c r="U22" s="37"/>
      <c r="V22" s="37"/>
      <c r="W22" s="99"/>
      <c r="X22" s="99"/>
      <c r="Y22" s="99"/>
      <c r="Z22" s="99"/>
      <c r="AA22" s="99"/>
      <c r="AB22" s="99"/>
      <c r="AC22" s="99"/>
      <c r="AD22" s="99"/>
      <c r="AE22" s="99"/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99"/>
      <c r="AT22" s="99"/>
      <c r="AU22" s="99"/>
      <c r="AV22" s="99"/>
      <c r="AW22" s="99"/>
      <c r="AX22" s="99"/>
      <c r="AY22" s="99"/>
      <c r="AZ22" s="99"/>
      <c r="BA22" s="99"/>
      <c r="BB22" s="99"/>
      <c r="BC22" s="99"/>
      <c r="BD22" s="99"/>
      <c r="BE22" s="99"/>
      <c r="BF22" s="99"/>
      <c r="BG22" s="99"/>
      <c r="BH22" s="99"/>
      <c r="BI22" s="99"/>
      <c r="BJ22" s="99"/>
      <c r="BK22" s="99"/>
      <c r="BL22" s="99"/>
      <c r="BM22" s="99"/>
      <c r="BN22" s="99"/>
      <c r="BO22" s="99"/>
      <c r="BP22" s="99"/>
      <c r="BQ22" s="99"/>
      <c r="BR22" s="99"/>
      <c r="BS22" s="99"/>
      <c r="BT22" s="99"/>
      <c r="BU22" s="99"/>
      <c r="BV22" s="99"/>
      <c r="BW22" s="99"/>
      <c r="BX22" s="99"/>
      <c r="BY22" s="99"/>
      <c r="BZ22" s="99"/>
      <c r="CA22" s="99"/>
      <c r="CB22" s="99"/>
      <c r="CC22" s="99"/>
      <c r="CD22" s="99"/>
      <c r="CE22" s="99"/>
      <c r="CF22" s="99"/>
      <c r="CG22" s="99"/>
      <c r="CH22" s="99"/>
      <c r="CI22" s="99"/>
      <c r="CJ22" s="99"/>
      <c r="CK22" s="99"/>
      <c r="CL22" s="99"/>
      <c r="CM22" s="99"/>
      <c r="CN22" s="99"/>
      <c r="CO22" s="99"/>
      <c r="CP22" s="99"/>
      <c r="CQ22" s="99"/>
      <c r="CR22" s="99"/>
      <c r="CS22" s="99"/>
      <c r="CT22" s="99"/>
      <c r="CU22" s="99"/>
      <c r="CV22" s="99"/>
      <c r="CW22" s="99"/>
      <c r="CX22" s="99"/>
      <c r="CY22" s="99"/>
      <c r="CZ22" s="99"/>
      <c r="DA22" s="99"/>
      <c r="DB22" s="99"/>
      <c r="DC22" s="99"/>
      <c r="DD22" s="99"/>
    </row>
    <row r="23" spans="1:108" s="104" customFormat="1" x14ac:dyDescent="0.25">
      <c r="A23" s="97" t="s">
        <v>412</v>
      </c>
      <c r="B23" s="98">
        <v>1</v>
      </c>
      <c r="C23" s="37" t="s">
        <v>275</v>
      </c>
      <c r="D23" s="76" t="s">
        <v>154</v>
      </c>
      <c r="E23" s="102" t="s">
        <v>276</v>
      </c>
      <c r="F23" s="37" t="s">
        <v>155</v>
      </c>
      <c r="G23" s="37" t="s">
        <v>156</v>
      </c>
      <c r="H23" s="38">
        <v>0</v>
      </c>
      <c r="I23" s="38">
        <v>2</v>
      </c>
      <c r="J23" s="38">
        <v>0</v>
      </c>
      <c r="K23" s="98">
        <v>0</v>
      </c>
      <c r="L23" s="38">
        <v>26</v>
      </c>
      <c r="M23" s="38">
        <v>0</v>
      </c>
      <c r="N23" s="38">
        <v>0</v>
      </c>
      <c r="O23" s="98">
        <v>0</v>
      </c>
      <c r="P23" s="38">
        <v>0</v>
      </c>
      <c r="Q23" s="38">
        <v>0</v>
      </c>
      <c r="R23" s="38" t="s">
        <v>436</v>
      </c>
      <c r="S23" s="101" t="s">
        <v>44</v>
      </c>
      <c r="T23" s="64" t="s">
        <v>174</v>
      </c>
      <c r="U23" s="37"/>
      <c r="V23" s="37"/>
      <c r="W23" s="99"/>
      <c r="X23" s="99"/>
      <c r="Y23" s="99"/>
      <c r="Z23" s="99"/>
      <c r="AA23" s="99"/>
      <c r="AB23" s="99"/>
      <c r="AC23" s="99"/>
      <c r="AD23" s="99"/>
      <c r="AE23" s="99"/>
      <c r="AF23" s="99"/>
      <c r="AG23" s="99"/>
      <c r="AH23" s="99"/>
      <c r="AI23" s="99"/>
      <c r="AJ23" s="99"/>
      <c r="AK23" s="99"/>
      <c r="AL23" s="99"/>
      <c r="AM23" s="99"/>
      <c r="AN23" s="99"/>
      <c r="AO23" s="99"/>
      <c r="AP23" s="99"/>
      <c r="AQ23" s="99"/>
      <c r="AR23" s="99"/>
      <c r="AS23" s="99"/>
      <c r="AT23" s="99"/>
      <c r="AU23" s="99"/>
      <c r="AV23" s="99"/>
      <c r="AW23" s="99"/>
      <c r="AX23" s="99"/>
      <c r="AY23" s="99"/>
      <c r="AZ23" s="99"/>
      <c r="BA23" s="99"/>
      <c r="BB23" s="99"/>
      <c r="BC23" s="99"/>
      <c r="BD23" s="99"/>
      <c r="BE23" s="99"/>
      <c r="BF23" s="99"/>
      <c r="BG23" s="99"/>
      <c r="BH23" s="99"/>
      <c r="BI23" s="99"/>
      <c r="BJ23" s="99"/>
      <c r="BK23" s="99"/>
      <c r="BL23" s="99"/>
      <c r="BM23" s="99"/>
      <c r="BN23" s="99"/>
      <c r="BO23" s="99"/>
      <c r="BP23" s="99"/>
      <c r="BQ23" s="99"/>
      <c r="BR23" s="99"/>
      <c r="BS23" s="99"/>
      <c r="BT23" s="99"/>
      <c r="BU23" s="99"/>
      <c r="BV23" s="99"/>
      <c r="BW23" s="99"/>
      <c r="BX23" s="99"/>
      <c r="BY23" s="99"/>
      <c r="BZ23" s="99"/>
      <c r="CA23" s="99"/>
      <c r="CB23" s="99"/>
      <c r="CC23" s="99"/>
      <c r="CD23" s="99"/>
      <c r="CE23" s="99"/>
      <c r="CF23" s="99"/>
      <c r="CG23" s="99"/>
      <c r="CH23" s="99"/>
      <c r="CI23" s="99"/>
      <c r="CJ23" s="99"/>
      <c r="CK23" s="99"/>
      <c r="CL23" s="99"/>
      <c r="CM23" s="99"/>
      <c r="CN23" s="99"/>
      <c r="CO23" s="99"/>
      <c r="CP23" s="99"/>
      <c r="CQ23" s="99"/>
      <c r="CR23" s="99"/>
      <c r="CS23" s="99"/>
      <c r="CT23" s="99"/>
      <c r="CU23" s="99"/>
      <c r="CV23" s="99"/>
      <c r="CW23" s="99"/>
      <c r="CX23" s="99"/>
      <c r="CY23" s="99"/>
      <c r="CZ23" s="99"/>
      <c r="DA23" s="99"/>
      <c r="DB23" s="99"/>
      <c r="DC23" s="99"/>
      <c r="DD23" s="99"/>
    </row>
    <row r="24" spans="1:108" s="104" customFormat="1" x14ac:dyDescent="0.25">
      <c r="A24" s="108" t="s">
        <v>20</v>
      </c>
      <c r="B24" s="109"/>
      <c r="C24" s="109"/>
      <c r="D24" s="109"/>
      <c r="E24" s="109"/>
      <c r="F24" s="109"/>
      <c r="G24" s="110"/>
      <c r="H24" s="41">
        <f>SUM(H12:H23)--H23</f>
        <v>18</v>
      </c>
      <c r="I24" s="41">
        <f t="shared" ref="I24:Q24" si="0">SUM(I12:I23)--I23</f>
        <v>13</v>
      </c>
      <c r="J24" s="41">
        <f t="shared" si="0"/>
        <v>4</v>
      </c>
      <c r="K24" s="41">
        <f t="shared" si="0"/>
        <v>234</v>
      </c>
      <c r="L24" s="41">
        <f t="shared" si="0"/>
        <v>195</v>
      </c>
      <c r="M24" s="41">
        <f t="shared" si="0"/>
        <v>26</v>
      </c>
      <c r="N24" s="41">
        <f t="shared" si="0"/>
        <v>16</v>
      </c>
      <c r="O24" s="41">
        <f t="shared" si="0"/>
        <v>5</v>
      </c>
      <c r="P24" s="41">
        <f t="shared" si="0"/>
        <v>0</v>
      </c>
      <c r="Q24" s="41">
        <f t="shared" si="0"/>
        <v>28</v>
      </c>
      <c r="R24" s="41"/>
      <c r="S24" s="41"/>
      <c r="T24" s="41"/>
      <c r="U24" s="111"/>
      <c r="V24" s="111"/>
    </row>
    <row r="25" spans="1:108" s="104" customFormat="1" ht="24" x14ac:dyDescent="0.25">
      <c r="A25" s="97" t="s">
        <v>412</v>
      </c>
      <c r="B25" s="103">
        <v>2</v>
      </c>
      <c r="C25" s="75" t="s">
        <v>277</v>
      </c>
      <c r="D25" s="124" t="s">
        <v>79</v>
      </c>
      <c r="E25" s="66" t="s">
        <v>278</v>
      </c>
      <c r="F25" s="117" t="s">
        <v>139</v>
      </c>
      <c r="G25" s="100" t="s">
        <v>207</v>
      </c>
      <c r="H25" s="64">
        <v>2</v>
      </c>
      <c r="I25" s="64">
        <v>1</v>
      </c>
      <c r="J25" s="77">
        <v>0</v>
      </c>
      <c r="K25" s="77">
        <v>26</v>
      </c>
      <c r="L25" s="77">
        <v>13</v>
      </c>
      <c r="M25" s="113">
        <v>0</v>
      </c>
      <c r="N25" s="77">
        <v>0</v>
      </c>
      <c r="O25" s="77">
        <v>0</v>
      </c>
      <c r="P25" s="39">
        <v>0</v>
      </c>
      <c r="Q25" s="77">
        <v>3</v>
      </c>
      <c r="R25" s="38" t="s">
        <v>18</v>
      </c>
      <c r="S25" s="101" t="s">
        <v>19</v>
      </c>
      <c r="T25" s="112" t="s">
        <v>174</v>
      </c>
      <c r="U25" s="75"/>
      <c r="V25" s="75"/>
    </row>
    <row r="26" spans="1:108" s="104" customFormat="1" x14ac:dyDescent="0.25">
      <c r="A26" s="97" t="s">
        <v>412</v>
      </c>
      <c r="B26" s="103">
        <v>2</v>
      </c>
      <c r="C26" s="75" t="s">
        <v>293</v>
      </c>
      <c r="D26" s="37" t="s">
        <v>69</v>
      </c>
      <c r="E26" s="97" t="s">
        <v>140</v>
      </c>
      <c r="F26" s="37" t="s">
        <v>111</v>
      </c>
      <c r="G26" s="100" t="s">
        <v>212</v>
      </c>
      <c r="H26" s="38">
        <v>2</v>
      </c>
      <c r="I26" s="38">
        <v>0</v>
      </c>
      <c r="J26" s="38">
        <v>0</v>
      </c>
      <c r="K26" s="38">
        <v>26</v>
      </c>
      <c r="L26" s="98">
        <v>0</v>
      </c>
      <c r="M26" s="38">
        <v>0</v>
      </c>
      <c r="N26" s="38">
        <v>0</v>
      </c>
      <c r="O26" s="98">
        <v>0</v>
      </c>
      <c r="P26" s="39">
        <v>0</v>
      </c>
      <c r="Q26" s="38">
        <v>3</v>
      </c>
      <c r="R26" s="38" t="s">
        <v>18</v>
      </c>
      <c r="S26" s="101" t="s">
        <v>19</v>
      </c>
      <c r="T26" s="64" t="s">
        <v>174</v>
      </c>
      <c r="U26" s="75"/>
      <c r="V26" s="75"/>
    </row>
    <row r="27" spans="1:108" s="104" customFormat="1" ht="48" x14ac:dyDescent="0.25">
      <c r="A27" s="97" t="s">
        <v>412</v>
      </c>
      <c r="B27" s="103">
        <v>2</v>
      </c>
      <c r="C27" s="75" t="s">
        <v>279</v>
      </c>
      <c r="D27" s="117" t="s">
        <v>68</v>
      </c>
      <c r="E27" s="66" t="s">
        <v>136</v>
      </c>
      <c r="F27" s="117" t="s">
        <v>72</v>
      </c>
      <c r="G27" s="100" t="s">
        <v>208</v>
      </c>
      <c r="H27" s="64">
        <v>2</v>
      </c>
      <c r="I27" s="64">
        <v>2</v>
      </c>
      <c r="J27" s="77">
        <v>0</v>
      </c>
      <c r="K27" s="77">
        <v>26</v>
      </c>
      <c r="L27" s="77">
        <v>26</v>
      </c>
      <c r="M27" s="113">
        <v>0</v>
      </c>
      <c r="N27" s="77">
        <v>0</v>
      </c>
      <c r="O27" s="77">
        <v>0</v>
      </c>
      <c r="P27" s="39">
        <v>0</v>
      </c>
      <c r="Q27" s="77">
        <v>3</v>
      </c>
      <c r="R27" s="38" t="s">
        <v>18</v>
      </c>
      <c r="S27" s="101" t="s">
        <v>19</v>
      </c>
      <c r="T27" s="64" t="s">
        <v>174</v>
      </c>
      <c r="U27" s="75"/>
      <c r="V27" s="75" t="s">
        <v>118</v>
      </c>
    </row>
    <row r="28" spans="1:108" s="104" customFormat="1" ht="24" x14ac:dyDescent="0.25">
      <c r="A28" s="97" t="s">
        <v>412</v>
      </c>
      <c r="B28" s="103">
        <v>2</v>
      </c>
      <c r="C28" s="75" t="s">
        <v>280</v>
      </c>
      <c r="D28" s="117" t="s">
        <v>142</v>
      </c>
      <c r="E28" s="66" t="s">
        <v>143</v>
      </c>
      <c r="F28" s="117" t="s">
        <v>141</v>
      </c>
      <c r="G28" s="100" t="s">
        <v>209</v>
      </c>
      <c r="H28" s="64">
        <v>1</v>
      </c>
      <c r="I28" s="64">
        <v>0</v>
      </c>
      <c r="J28" s="77">
        <v>2</v>
      </c>
      <c r="K28" s="77">
        <v>13</v>
      </c>
      <c r="L28" s="77">
        <v>0</v>
      </c>
      <c r="M28" s="113">
        <v>26</v>
      </c>
      <c r="N28" s="77">
        <v>0</v>
      </c>
      <c r="O28" s="77">
        <v>0</v>
      </c>
      <c r="P28" s="39">
        <v>0</v>
      </c>
      <c r="Q28" s="77">
        <v>3</v>
      </c>
      <c r="R28" s="38" t="s">
        <v>18</v>
      </c>
      <c r="S28" s="101" t="s">
        <v>19</v>
      </c>
      <c r="T28" s="64" t="s">
        <v>174</v>
      </c>
      <c r="U28" s="75"/>
      <c r="V28" s="75"/>
    </row>
    <row r="29" spans="1:108" s="104" customFormat="1" ht="24" x14ac:dyDescent="0.25">
      <c r="A29" s="97" t="s">
        <v>412</v>
      </c>
      <c r="B29" s="103">
        <v>2</v>
      </c>
      <c r="C29" s="75" t="s">
        <v>281</v>
      </c>
      <c r="D29" s="117" t="s">
        <v>119</v>
      </c>
      <c r="E29" s="66" t="s">
        <v>282</v>
      </c>
      <c r="F29" s="117" t="s">
        <v>120</v>
      </c>
      <c r="G29" s="100" t="s">
        <v>283</v>
      </c>
      <c r="H29" s="64">
        <v>2</v>
      </c>
      <c r="I29" s="64">
        <v>2</v>
      </c>
      <c r="J29" s="77">
        <v>0</v>
      </c>
      <c r="K29" s="77">
        <v>26</v>
      </c>
      <c r="L29" s="77">
        <v>26</v>
      </c>
      <c r="M29" s="113">
        <v>0</v>
      </c>
      <c r="N29" s="77">
        <v>0</v>
      </c>
      <c r="O29" s="77">
        <v>0</v>
      </c>
      <c r="P29" s="39">
        <v>0</v>
      </c>
      <c r="Q29" s="77">
        <v>4</v>
      </c>
      <c r="R29" s="77" t="s">
        <v>18</v>
      </c>
      <c r="S29" s="77" t="s">
        <v>19</v>
      </c>
      <c r="T29" s="64" t="s">
        <v>174</v>
      </c>
      <c r="U29" s="75"/>
      <c r="V29" s="75"/>
    </row>
    <row r="30" spans="1:108" s="104" customFormat="1" ht="24" x14ac:dyDescent="0.25">
      <c r="A30" s="97" t="s">
        <v>412</v>
      </c>
      <c r="B30" s="103">
        <v>2</v>
      </c>
      <c r="C30" s="75" t="s">
        <v>284</v>
      </c>
      <c r="D30" s="117" t="s">
        <v>78</v>
      </c>
      <c r="E30" s="66" t="s">
        <v>121</v>
      </c>
      <c r="F30" s="117" t="s">
        <v>112</v>
      </c>
      <c r="G30" s="100" t="s">
        <v>206</v>
      </c>
      <c r="H30" s="64">
        <v>2</v>
      </c>
      <c r="I30" s="64">
        <v>2</v>
      </c>
      <c r="J30" s="77">
        <v>0</v>
      </c>
      <c r="K30" s="77">
        <v>26</v>
      </c>
      <c r="L30" s="77">
        <v>26</v>
      </c>
      <c r="M30" s="113">
        <v>0</v>
      </c>
      <c r="N30" s="77">
        <v>24</v>
      </c>
      <c r="O30" s="77">
        <v>3</v>
      </c>
      <c r="P30" s="39">
        <v>0</v>
      </c>
      <c r="Q30" s="77">
        <v>4</v>
      </c>
      <c r="R30" s="38" t="s">
        <v>18</v>
      </c>
      <c r="S30" s="101" t="s">
        <v>19</v>
      </c>
      <c r="T30" s="64" t="s">
        <v>174</v>
      </c>
      <c r="U30" s="75"/>
      <c r="V30" s="75"/>
    </row>
    <row r="31" spans="1:108" s="104" customFormat="1" ht="24" x14ac:dyDescent="0.25">
      <c r="A31" s="97" t="s">
        <v>412</v>
      </c>
      <c r="B31" s="103">
        <v>2</v>
      </c>
      <c r="C31" s="75" t="s">
        <v>285</v>
      </c>
      <c r="D31" s="117" t="s">
        <v>82</v>
      </c>
      <c r="E31" s="66" t="s">
        <v>162</v>
      </c>
      <c r="F31" s="117" t="s">
        <v>83</v>
      </c>
      <c r="G31" s="100" t="s">
        <v>211</v>
      </c>
      <c r="H31" s="64">
        <v>2</v>
      </c>
      <c r="I31" s="64">
        <v>2</v>
      </c>
      <c r="J31" s="77">
        <v>0</v>
      </c>
      <c r="K31" s="77">
        <v>26</v>
      </c>
      <c r="L31" s="77">
        <v>26</v>
      </c>
      <c r="M31" s="113">
        <v>0</v>
      </c>
      <c r="N31" s="77">
        <v>16</v>
      </c>
      <c r="O31" s="77">
        <v>2</v>
      </c>
      <c r="P31" s="39">
        <v>0</v>
      </c>
      <c r="Q31" s="77">
        <v>4</v>
      </c>
      <c r="R31" s="38" t="s">
        <v>18</v>
      </c>
      <c r="S31" s="101" t="s">
        <v>19</v>
      </c>
      <c r="T31" s="64" t="s">
        <v>174</v>
      </c>
      <c r="U31" s="75"/>
      <c r="V31" s="75"/>
    </row>
    <row r="32" spans="1:108" s="104" customFormat="1" x14ac:dyDescent="0.25">
      <c r="A32" s="97" t="s">
        <v>412</v>
      </c>
      <c r="B32" s="103">
        <v>2</v>
      </c>
      <c r="C32" s="75" t="s">
        <v>286</v>
      </c>
      <c r="D32" s="117" t="s">
        <v>239</v>
      </c>
      <c r="E32" s="66" t="s">
        <v>129</v>
      </c>
      <c r="F32" s="117" t="s">
        <v>128</v>
      </c>
      <c r="G32" s="100" t="s">
        <v>213</v>
      </c>
      <c r="H32" s="64">
        <v>0</v>
      </c>
      <c r="I32" s="64">
        <v>2</v>
      </c>
      <c r="J32" s="77">
        <v>0</v>
      </c>
      <c r="K32" s="77">
        <v>0</v>
      </c>
      <c r="L32" s="77">
        <v>26</v>
      </c>
      <c r="M32" s="113">
        <v>0</v>
      </c>
      <c r="N32" s="77">
        <v>0</v>
      </c>
      <c r="O32" s="77">
        <v>0</v>
      </c>
      <c r="P32" s="39">
        <v>0</v>
      </c>
      <c r="Q32" s="77">
        <v>0</v>
      </c>
      <c r="R32" s="38" t="s">
        <v>435</v>
      </c>
      <c r="S32" s="101" t="s">
        <v>19</v>
      </c>
      <c r="T32" s="64" t="s">
        <v>174</v>
      </c>
      <c r="U32" s="75"/>
      <c r="V32" s="75"/>
    </row>
    <row r="33" spans="1:22" s="104" customFormat="1" ht="24" x14ac:dyDescent="0.25">
      <c r="A33" s="97" t="s">
        <v>412</v>
      </c>
      <c r="B33" s="103">
        <v>2</v>
      </c>
      <c r="C33" s="75" t="s">
        <v>287</v>
      </c>
      <c r="D33" s="117" t="s">
        <v>288</v>
      </c>
      <c r="E33" s="66" t="s">
        <v>122</v>
      </c>
      <c r="F33" s="117" t="s">
        <v>148</v>
      </c>
      <c r="G33" s="100" t="s">
        <v>210</v>
      </c>
      <c r="H33" s="64">
        <v>2</v>
      </c>
      <c r="I33" s="64">
        <v>0</v>
      </c>
      <c r="J33" s="77">
        <v>0</v>
      </c>
      <c r="K33" s="77">
        <v>26</v>
      </c>
      <c r="L33" s="77">
        <v>0</v>
      </c>
      <c r="M33" s="113">
        <v>0</v>
      </c>
      <c r="N33" s="77">
        <v>0</v>
      </c>
      <c r="O33" s="77">
        <v>0</v>
      </c>
      <c r="P33" s="39">
        <v>0</v>
      </c>
      <c r="Q33" s="77">
        <v>3</v>
      </c>
      <c r="R33" s="38" t="s">
        <v>18</v>
      </c>
      <c r="S33" s="101" t="s">
        <v>19</v>
      </c>
      <c r="T33" s="64" t="s">
        <v>174</v>
      </c>
      <c r="U33" s="75"/>
      <c r="V33" s="75"/>
    </row>
    <row r="34" spans="1:22" s="104" customFormat="1" ht="24" x14ac:dyDescent="0.25">
      <c r="A34" s="97" t="s">
        <v>412</v>
      </c>
      <c r="B34" s="103">
        <v>2</v>
      </c>
      <c r="C34" s="75" t="s">
        <v>289</v>
      </c>
      <c r="D34" s="117" t="s">
        <v>153</v>
      </c>
      <c r="E34" s="66" t="s">
        <v>290</v>
      </c>
      <c r="F34" s="117" t="s">
        <v>235</v>
      </c>
      <c r="G34" s="100" t="s">
        <v>152</v>
      </c>
      <c r="H34" s="64">
        <v>0</v>
      </c>
      <c r="I34" s="64">
        <v>2</v>
      </c>
      <c r="J34" s="77">
        <v>0</v>
      </c>
      <c r="K34" s="77">
        <v>0</v>
      </c>
      <c r="L34" s="77">
        <v>26</v>
      </c>
      <c r="M34" s="113">
        <v>0</v>
      </c>
      <c r="N34" s="77">
        <v>0</v>
      </c>
      <c r="O34" s="77">
        <v>0</v>
      </c>
      <c r="P34" s="39">
        <v>0</v>
      </c>
      <c r="Q34" s="77">
        <v>0</v>
      </c>
      <c r="R34" s="38" t="s">
        <v>436</v>
      </c>
      <c r="S34" s="101" t="s">
        <v>44</v>
      </c>
      <c r="T34" s="64" t="s">
        <v>174</v>
      </c>
      <c r="U34" s="75" t="s">
        <v>240</v>
      </c>
      <c r="V34" s="75"/>
    </row>
    <row r="35" spans="1:22" s="104" customFormat="1" ht="24" x14ac:dyDescent="0.25">
      <c r="A35" s="97" t="s">
        <v>412</v>
      </c>
      <c r="B35" s="103">
        <v>2</v>
      </c>
      <c r="C35" s="75" t="s">
        <v>291</v>
      </c>
      <c r="D35" s="117" t="s">
        <v>157</v>
      </c>
      <c r="E35" s="66" t="s">
        <v>292</v>
      </c>
      <c r="F35" s="117" t="s">
        <v>155</v>
      </c>
      <c r="G35" s="100" t="s">
        <v>156</v>
      </c>
      <c r="H35" s="64">
        <v>0</v>
      </c>
      <c r="I35" s="64">
        <v>2</v>
      </c>
      <c r="J35" s="77">
        <v>0</v>
      </c>
      <c r="K35" s="77">
        <v>0</v>
      </c>
      <c r="L35" s="77">
        <v>26</v>
      </c>
      <c r="M35" s="113">
        <v>0</v>
      </c>
      <c r="N35" s="77">
        <v>0</v>
      </c>
      <c r="O35" s="77">
        <v>0</v>
      </c>
      <c r="P35" s="39">
        <v>0</v>
      </c>
      <c r="Q35" s="77">
        <v>0</v>
      </c>
      <c r="R35" s="38" t="s">
        <v>436</v>
      </c>
      <c r="S35" s="101" t="s">
        <v>44</v>
      </c>
      <c r="T35" s="64" t="s">
        <v>174</v>
      </c>
      <c r="U35" s="75" t="s">
        <v>241</v>
      </c>
      <c r="V35" s="75"/>
    </row>
    <row r="36" spans="1:22" s="115" customFormat="1" ht="24" x14ac:dyDescent="0.25">
      <c r="A36" s="97" t="s">
        <v>412</v>
      </c>
      <c r="B36" s="103">
        <v>2</v>
      </c>
      <c r="C36" s="114"/>
      <c r="D36" s="79" t="s">
        <v>84</v>
      </c>
      <c r="E36" s="66"/>
      <c r="F36" s="79"/>
      <c r="G36" s="100"/>
      <c r="H36" s="78">
        <v>2</v>
      </c>
      <c r="I36" s="78">
        <v>0</v>
      </c>
      <c r="J36" s="78">
        <v>0</v>
      </c>
      <c r="K36" s="78">
        <v>26</v>
      </c>
      <c r="L36" s="106">
        <v>0</v>
      </c>
      <c r="M36" s="106">
        <v>0</v>
      </c>
      <c r="N36" s="78">
        <v>0</v>
      </c>
      <c r="O36" s="78">
        <v>0</v>
      </c>
      <c r="P36" s="64">
        <v>0</v>
      </c>
      <c r="Q36" s="78">
        <v>2</v>
      </c>
      <c r="R36" s="78" t="s">
        <v>18</v>
      </c>
      <c r="S36" s="107" t="s">
        <v>21</v>
      </c>
      <c r="T36" s="64" t="s">
        <v>174</v>
      </c>
      <c r="U36" s="75"/>
      <c r="V36" s="66"/>
    </row>
    <row r="37" spans="1:22" s="116" customFormat="1" x14ac:dyDescent="0.25">
      <c r="A37" s="108" t="s">
        <v>20</v>
      </c>
      <c r="B37" s="109"/>
      <c r="C37" s="109"/>
      <c r="D37" s="109"/>
      <c r="E37" s="109"/>
      <c r="F37" s="109"/>
      <c r="G37" s="110"/>
      <c r="H37" s="92">
        <f t="shared" ref="H37:Q37" si="1">SUM(H25:H36)--H35</f>
        <v>17</v>
      </c>
      <c r="I37" s="92">
        <f t="shared" si="1"/>
        <v>17</v>
      </c>
      <c r="J37" s="92">
        <f t="shared" si="1"/>
        <v>2</v>
      </c>
      <c r="K37" s="92">
        <f t="shared" si="1"/>
        <v>221</v>
      </c>
      <c r="L37" s="92">
        <f t="shared" si="1"/>
        <v>221</v>
      </c>
      <c r="M37" s="92">
        <f t="shared" si="1"/>
        <v>26</v>
      </c>
      <c r="N37" s="92">
        <f t="shared" si="1"/>
        <v>40</v>
      </c>
      <c r="O37" s="92">
        <f t="shared" si="1"/>
        <v>5</v>
      </c>
      <c r="P37" s="92">
        <f t="shared" si="1"/>
        <v>0</v>
      </c>
      <c r="Q37" s="92">
        <f t="shared" si="1"/>
        <v>29</v>
      </c>
      <c r="R37" s="41"/>
      <c r="S37" s="41"/>
      <c r="T37" s="41"/>
      <c r="U37" s="111"/>
      <c r="V37" s="111"/>
    </row>
    <row r="38" spans="1:22" s="104" customFormat="1" ht="24" x14ac:dyDescent="0.25">
      <c r="A38" s="97" t="s">
        <v>412</v>
      </c>
      <c r="B38" s="103">
        <v>3</v>
      </c>
      <c r="C38" s="75" t="s">
        <v>294</v>
      </c>
      <c r="D38" s="66" t="s">
        <v>295</v>
      </c>
      <c r="E38" s="75" t="s">
        <v>163</v>
      </c>
      <c r="F38" s="37" t="s">
        <v>147</v>
      </c>
      <c r="G38" s="100" t="s">
        <v>216</v>
      </c>
      <c r="H38" s="95"/>
      <c r="I38" s="95"/>
      <c r="J38" s="95"/>
      <c r="K38" s="39">
        <v>39</v>
      </c>
      <c r="L38" s="103">
        <v>0</v>
      </c>
      <c r="M38" s="103">
        <v>0</v>
      </c>
      <c r="N38" s="39">
        <v>0</v>
      </c>
      <c r="O38" s="103">
        <v>0</v>
      </c>
      <c r="P38" s="39">
        <v>0</v>
      </c>
      <c r="Q38" s="39">
        <v>3</v>
      </c>
      <c r="R38" s="38" t="s">
        <v>18</v>
      </c>
      <c r="S38" s="101" t="s">
        <v>19</v>
      </c>
      <c r="T38" s="64" t="s">
        <v>74</v>
      </c>
      <c r="U38" s="75"/>
      <c r="V38" s="75"/>
    </row>
    <row r="39" spans="1:22" s="104" customFormat="1" ht="24" x14ac:dyDescent="0.25">
      <c r="A39" s="97" t="s">
        <v>412</v>
      </c>
      <c r="B39" s="103">
        <v>3</v>
      </c>
      <c r="C39" s="75" t="s">
        <v>300</v>
      </c>
      <c r="D39" s="66" t="s">
        <v>73</v>
      </c>
      <c r="E39" s="75" t="s">
        <v>160</v>
      </c>
      <c r="F39" s="37" t="s">
        <v>144</v>
      </c>
      <c r="G39" s="100" t="s">
        <v>214</v>
      </c>
      <c r="H39" s="95"/>
      <c r="I39" s="95"/>
      <c r="J39" s="95"/>
      <c r="K39" s="39">
        <v>26</v>
      </c>
      <c r="L39" s="103">
        <v>13</v>
      </c>
      <c r="M39" s="103">
        <v>0</v>
      </c>
      <c r="N39" s="39">
        <v>0</v>
      </c>
      <c r="O39" s="103">
        <v>0</v>
      </c>
      <c r="P39" s="39">
        <v>0</v>
      </c>
      <c r="Q39" s="39">
        <v>4</v>
      </c>
      <c r="R39" s="38" t="s">
        <v>18</v>
      </c>
      <c r="S39" s="101" t="s">
        <v>19</v>
      </c>
      <c r="T39" s="64" t="s">
        <v>74</v>
      </c>
      <c r="U39" s="75"/>
      <c r="V39" s="75"/>
    </row>
    <row r="40" spans="1:22" s="104" customFormat="1" ht="24" x14ac:dyDescent="0.25">
      <c r="A40" s="97" t="s">
        <v>412</v>
      </c>
      <c r="B40" s="103">
        <v>3</v>
      </c>
      <c r="C40" s="75" t="s">
        <v>301</v>
      </c>
      <c r="D40" s="66" t="s">
        <v>85</v>
      </c>
      <c r="E40" s="75" t="s">
        <v>161</v>
      </c>
      <c r="F40" s="37" t="s">
        <v>145</v>
      </c>
      <c r="G40" s="100" t="s">
        <v>215</v>
      </c>
      <c r="H40" s="95"/>
      <c r="I40" s="95"/>
      <c r="J40" s="95"/>
      <c r="K40" s="39">
        <v>13</v>
      </c>
      <c r="L40" s="103">
        <v>13</v>
      </c>
      <c r="M40" s="103">
        <v>0</v>
      </c>
      <c r="N40" s="39">
        <v>0</v>
      </c>
      <c r="O40" s="103">
        <v>0</v>
      </c>
      <c r="P40" s="39">
        <v>0</v>
      </c>
      <c r="Q40" s="39">
        <v>3</v>
      </c>
      <c r="R40" s="78" t="s">
        <v>18</v>
      </c>
      <c r="S40" s="107" t="s">
        <v>19</v>
      </c>
      <c r="T40" s="64" t="s">
        <v>74</v>
      </c>
      <c r="U40" s="75"/>
      <c r="V40" s="75"/>
    </row>
    <row r="41" spans="1:22" s="104" customFormat="1" x14ac:dyDescent="0.25">
      <c r="A41" s="97" t="s">
        <v>412</v>
      </c>
      <c r="B41" s="103">
        <v>3</v>
      </c>
      <c r="C41" s="75" t="s">
        <v>302</v>
      </c>
      <c r="D41" s="66" t="s">
        <v>86</v>
      </c>
      <c r="E41" s="75" t="s">
        <v>164</v>
      </c>
      <c r="F41" s="37" t="s">
        <v>149</v>
      </c>
      <c r="G41" s="100" t="s">
        <v>217</v>
      </c>
      <c r="H41" s="95"/>
      <c r="I41" s="95"/>
      <c r="J41" s="95"/>
      <c r="K41" s="39">
        <v>26</v>
      </c>
      <c r="L41" s="103">
        <v>0</v>
      </c>
      <c r="M41" s="103">
        <v>0</v>
      </c>
      <c r="N41" s="39">
        <v>0</v>
      </c>
      <c r="O41" s="103">
        <v>0</v>
      </c>
      <c r="P41" s="39">
        <v>0</v>
      </c>
      <c r="Q41" s="39">
        <v>3</v>
      </c>
      <c r="R41" s="39" t="s">
        <v>18</v>
      </c>
      <c r="S41" s="39" t="s">
        <v>19</v>
      </c>
      <c r="T41" s="64" t="s">
        <v>74</v>
      </c>
      <c r="U41" s="75"/>
      <c r="V41" s="75"/>
    </row>
    <row r="42" spans="1:22" s="104" customFormat="1" ht="24" x14ac:dyDescent="0.25">
      <c r="A42" s="97" t="s">
        <v>412</v>
      </c>
      <c r="B42" s="103">
        <v>3</v>
      </c>
      <c r="C42" s="75" t="s">
        <v>303</v>
      </c>
      <c r="D42" s="66" t="s">
        <v>87</v>
      </c>
      <c r="E42" s="75" t="s">
        <v>304</v>
      </c>
      <c r="F42" s="37" t="s">
        <v>150</v>
      </c>
      <c r="G42" s="100" t="s">
        <v>218</v>
      </c>
      <c r="H42" s="95"/>
      <c r="I42" s="95"/>
      <c r="J42" s="95"/>
      <c r="K42" s="39">
        <v>26</v>
      </c>
      <c r="L42" s="103">
        <v>13</v>
      </c>
      <c r="M42" s="103">
        <v>0</v>
      </c>
      <c r="N42" s="39">
        <v>0</v>
      </c>
      <c r="O42" s="103">
        <v>0</v>
      </c>
      <c r="P42" s="39">
        <v>0</v>
      </c>
      <c r="Q42" s="39">
        <v>4</v>
      </c>
      <c r="R42" s="38" t="s">
        <v>18</v>
      </c>
      <c r="S42" s="101" t="s">
        <v>19</v>
      </c>
      <c r="T42" s="64" t="s">
        <v>74</v>
      </c>
      <c r="U42" s="75"/>
      <c r="V42" s="75"/>
    </row>
    <row r="43" spans="1:22" s="104" customFormat="1" ht="36" x14ac:dyDescent="0.25">
      <c r="A43" s="97" t="s">
        <v>412</v>
      </c>
      <c r="B43" s="103">
        <v>3</v>
      </c>
      <c r="C43" s="75" t="s">
        <v>305</v>
      </c>
      <c r="D43" s="66" t="s">
        <v>88</v>
      </c>
      <c r="E43" s="75" t="s">
        <v>306</v>
      </c>
      <c r="F43" s="37" t="s">
        <v>307</v>
      </c>
      <c r="G43" s="100" t="s">
        <v>219</v>
      </c>
      <c r="H43" s="95"/>
      <c r="I43" s="95"/>
      <c r="J43" s="95"/>
      <c r="K43" s="39">
        <v>0</v>
      </c>
      <c r="L43" s="103">
        <v>26</v>
      </c>
      <c r="M43" s="103">
        <v>0</v>
      </c>
      <c r="N43" s="39">
        <v>0</v>
      </c>
      <c r="O43" s="103">
        <v>0</v>
      </c>
      <c r="P43" s="39">
        <v>0</v>
      </c>
      <c r="Q43" s="39">
        <v>3</v>
      </c>
      <c r="R43" s="38" t="s">
        <v>18</v>
      </c>
      <c r="S43" s="101" t="s">
        <v>19</v>
      </c>
      <c r="T43" s="64" t="s">
        <v>74</v>
      </c>
      <c r="U43" s="75"/>
      <c r="V43" s="75"/>
    </row>
    <row r="44" spans="1:22" s="104" customFormat="1" ht="24" x14ac:dyDescent="0.25">
      <c r="A44" s="97" t="s">
        <v>412</v>
      </c>
      <c r="B44" s="103">
        <v>3</v>
      </c>
      <c r="C44" s="75" t="s">
        <v>308</v>
      </c>
      <c r="D44" s="66" t="s">
        <v>309</v>
      </c>
      <c r="E44" s="75" t="s">
        <v>310</v>
      </c>
      <c r="F44" s="37" t="s">
        <v>99</v>
      </c>
      <c r="G44" s="100" t="s">
        <v>205</v>
      </c>
      <c r="H44" s="95"/>
      <c r="I44" s="95"/>
      <c r="J44" s="95"/>
      <c r="K44" s="39">
        <v>0</v>
      </c>
      <c r="L44" s="103">
        <v>0</v>
      </c>
      <c r="M44" s="103">
        <v>0</v>
      </c>
      <c r="N44" s="39">
        <v>20</v>
      </c>
      <c r="O44" s="103">
        <v>3</v>
      </c>
      <c r="P44" s="39">
        <v>0</v>
      </c>
      <c r="Q44" s="39">
        <v>0</v>
      </c>
      <c r="R44" s="38" t="s">
        <v>435</v>
      </c>
      <c r="S44" s="101" t="s">
        <v>19</v>
      </c>
      <c r="T44" s="64" t="s">
        <v>74</v>
      </c>
      <c r="U44" s="75"/>
      <c r="V44" s="75"/>
    </row>
    <row r="45" spans="1:22" s="104" customFormat="1" ht="36" x14ac:dyDescent="0.25">
      <c r="A45" s="97" t="s">
        <v>412</v>
      </c>
      <c r="B45" s="103">
        <v>3</v>
      </c>
      <c r="C45" s="75" t="s">
        <v>311</v>
      </c>
      <c r="D45" s="66" t="s">
        <v>89</v>
      </c>
      <c r="E45" s="75" t="s">
        <v>312</v>
      </c>
      <c r="F45" s="37" t="s">
        <v>100</v>
      </c>
      <c r="G45" s="100" t="s">
        <v>220</v>
      </c>
      <c r="H45" s="95"/>
      <c r="I45" s="95"/>
      <c r="J45" s="95"/>
      <c r="K45" s="39">
        <v>26</v>
      </c>
      <c r="L45" s="103">
        <v>52</v>
      </c>
      <c r="M45" s="103">
        <v>0</v>
      </c>
      <c r="N45" s="39">
        <v>0</v>
      </c>
      <c r="O45" s="103">
        <v>0</v>
      </c>
      <c r="P45" s="39">
        <v>0</v>
      </c>
      <c r="Q45" s="39">
        <v>5</v>
      </c>
      <c r="R45" s="38" t="s">
        <v>18</v>
      </c>
      <c r="S45" s="101" t="s">
        <v>19</v>
      </c>
      <c r="T45" s="64" t="s">
        <v>74</v>
      </c>
      <c r="U45" s="75"/>
      <c r="V45" s="75" t="s">
        <v>237</v>
      </c>
    </row>
    <row r="46" spans="1:22" s="104" customFormat="1" ht="24" x14ac:dyDescent="0.25">
      <c r="A46" s="97" t="s">
        <v>412</v>
      </c>
      <c r="B46" s="103">
        <v>3</v>
      </c>
      <c r="C46" s="75" t="s">
        <v>296</v>
      </c>
      <c r="D46" s="66" t="s">
        <v>165</v>
      </c>
      <c r="E46" s="75" t="s">
        <v>297</v>
      </c>
      <c r="F46" s="75" t="s">
        <v>166</v>
      </c>
      <c r="G46" s="125" t="s">
        <v>167</v>
      </c>
      <c r="H46" s="118"/>
      <c r="I46" s="118"/>
      <c r="J46" s="118"/>
      <c r="K46" s="39">
        <v>0</v>
      </c>
      <c r="L46" s="103">
        <v>26</v>
      </c>
      <c r="M46" s="103">
        <v>0</v>
      </c>
      <c r="N46" s="39">
        <v>0</v>
      </c>
      <c r="O46" s="103">
        <v>0</v>
      </c>
      <c r="P46" s="39">
        <v>0</v>
      </c>
      <c r="Q46" s="39">
        <v>0</v>
      </c>
      <c r="R46" s="39" t="s">
        <v>436</v>
      </c>
      <c r="S46" s="39" t="s">
        <v>44</v>
      </c>
      <c r="T46" s="64" t="s">
        <v>74</v>
      </c>
      <c r="U46" s="75" t="s">
        <v>242</v>
      </c>
      <c r="V46" s="75"/>
    </row>
    <row r="47" spans="1:22" s="104" customFormat="1" ht="24" x14ac:dyDescent="0.25">
      <c r="A47" s="97" t="s">
        <v>412</v>
      </c>
      <c r="B47" s="103">
        <v>3</v>
      </c>
      <c r="C47" s="75" t="s">
        <v>298</v>
      </c>
      <c r="D47" s="66" t="s">
        <v>169</v>
      </c>
      <c r="E47" s="75" t="s">
        <v>299</v>
      </c>
      <c r="F47" s="75" t="s">
        <v>236</v>
      </c>
      <c r="G47" s="125" t="s">
        <v>170</v>
      </c>
      <c r="H47" s="118"/>
      <c r="I47" s="118"/>
      <c r="J47" s="118"/>
      <c r="K47" s="39">
        <v>0</v>
      </c>
      <c r="L47" s="103">
        <v>26</v>
      </c>
      <c r="M47" s="103">
        <v>0</v>
      </c>
      <c r="N47" s="39">
        <v>0</v>
      </c>
      <c r="O47" s="103">
        <v>0</v>
      </c>
      <c r="P47" s="39">
        <v>0</v>
      </c>
      <c r="Q47" s="39">
        <v>0</v>
      </c>
      <c r="R47" s="39" t="s">
        <v>436</v>
      </c>
      <c r="S47" s="39" t="s">
        <v>44</v>
      </c>
      <c r="T47" s="64" t="s">
        <v>74</v>
      </c>
      <c r="U47" s="75" t="s">
        <v>243</v>
      </c>
      <c r="V47" s="75"/>
    </row>
    <row r="48" spans="1:22" s="104" customFormat="1" ht="24" x14ac:dyDescent="0.25">
      <c r="A48" s="97" t="s">
        <v>412</v>
      </c>
      <c r="B48" s="103">
        <v>3</v>
      </c>
      <c r="C48" s="75"/>
      <c r="D48" s="75" t="s">
        <v>90</v>
      </c>
      <c r="E48" s="75"/>
      <c r="F48" s="75"/>
      <c r="G48" s="100"/>
      <c r="H48" s="95"/>
      <c r="I48" s="95"/>
      <c r="J48" s="95"/>
      <c r="K48" s="38">
        <v>52</v>
      </c>
      <c r="L48" s="98">
        <v>0</v>
      </c>
      <c r="M48" s="98">
        <v>0</v>
      </c>
      <c r="N48" s="38">
        <v>0</v>
      </c>
      <c r="O48" s="98">
        <v>0</v>
      </c>
      <c r="P48" s="39">
        <v>0</v>
      </c>
      <c r="Q48" s="38">
        <v>4</v>
      </c>
      <c r="R48" s="38" t="s">
        <v>18</v>
      </c>
      <c r="S48" s="101" t="s">
        <v>21</v>
      </c>
      <c r="T48" s="64" t="s">
        <v>74</v>
      </c>
      <c r="U48" s="75" t="s">
        <v>255</v>
      </c>
      <c r="V48" s="75"/>
    </row>
    <row r="49" spans="1:22" s="104" customFormat="1" x14ac:dyDescent="0.25">
      <c r="A49" s="108" t="s">
        <v>20</v>
      </c>
      <c r="B49" s="109"/>
      <c r="C49" s="109"/>
      <c r="D49" s="109"/>
      <c r="E49" s="109"/>
      <c r="F49" s="109"/>
      <c r="G49" s="110"/>
      <c r="H49" s="92">
        <f t="shared" ref="H49:Q49" si="2">SUM(H38:H48)-H47</f>
        <v>0</v>
      </c>
      <c r="I49" s="92">
        <f t="shared" si="2"/>
        <v>0</v>
      </c>
      <c r="J49" s="92">
        <f t="shared" si="2"/>
        <v>0</v>
      </c>
      <c r="K49" s="92">
        <f t="shared" si="2"/>
        <v>208</v>
      </c>
      <c r="L49" s="92">
        <f t="shared" si="2"/>
        <v>143</v>
      </c>
      <c r="M49" s="92">
        <f t="shared" si="2"/>
        <v>0</v>
      </c>
      <c r="N49" s="92">
        <f t="shared" si="2"/>
        <v>20</v>
      </c>
      <c r="O49" s="92">
        <f t="shared" si="2"/>
        <v>3</v>
      </c>
      <c r="P49" s="92">
        <f t="shared" si="2"/>
        <v>0</v>
      </c>
      <c r="Q49" s="92">
        <f t="shared" si="2"/>
        <v>29</v>
      </c>
      <c r="R49" s="41"/>
      <c r="S49" s="41"/>
      <c r="T49" s="41"/>
      <c r="U49" s="111"/>
      <c r="V49" s="111"/>
    </row>
    <row r="50" spans="1:22" s="104" customFormat="1" ht="24" x14ac:dyDescent="0.25">
      <c r="A50" s="97" t="s">
        <v>412</v>
      </c>
      <c r="B50" s="103">
        <v>4</v>
      </c>
      <c r="C50" s="75" t="s">
        <v>317</v>
      </c>
      <c r="D50" s="79" t="s">
        <v>91</v>
      </c>
      <c r="E50" s="75" t="s">
        <v>177</v>
      </c>
      <c r="F50" s="37" t="s">
        <v>146</v>
      </c>
      <c r="G50" s="37" t="s">
        <v>221</v>
      </c>
      <c r="H50" s="95"/>
      <c r="I50" s="95"/>
      <c r="J50" s="95"/>
      <c r="K50" s="38">
        <v>39</v>
      </c>
      <c r="L50" s="98">
        <v>39</v>
      </c>
      <c r="M50" s="98">
        <v>0</v>
      </c>
      <c r="N50" s="78">
        <v>0</v>
      </c>
      <c r="O50" s="98">
        <v>0</v>
      </c>
      <c r="P50" s="39">
        <v>0</v>
      </c>
      <c r="Q50" s="38">
        <v>6</v>
      </c>
      <c r="R50" s="39" t="s">
        <v>18</v>
      </c>
      <c r="S50" s="39" t="s">
        <v>19</v>
      </c>
      <c r="T50" s="64" t="s">
        <v>74</v>
      </c>
      <c r="U50" s="75"/>
      <c r="V50" s="75"/>
    </row>
    <row r="51" spans="1:22" s="104" customFormat="1" ht="24" x14ac:dyDescent="0.25">
      <c r="A51" s="97" t="s">
        <v>412</v>
      </c>
      <c r="B51" s="103">
        <v>4</v>
      </c>
      <c r="C51" s="75" t="s">
        <v>318</v>
      </c>
      <c r="D51" s="79" t="s">
        <v>92</v>
      </c>
      <c r="E51" s="75" t="s">
        <v>178</v>
      </c>
      <c r="F51" s="37" t="s">
        <v>319</v>
      </c>
      <c r="G51" s="37" t="s">
        <v>223</v>
      </c>
      <c r="H51" s="95"/>
      <c r="I51" s="95"/>
      <c r="J51" s="95"/>
      <c r="K51" s="38">
        <v>26</v>
      </c>
      <c r="L51" s="98">
        <v>26</v>
      </c>
      <c r="M51" s="98">
        <v>0</v>
      </c>
      <c r="N51" s="78">
        <v>0</v>
      </c>
      <c r="O51" s="98">
        <v>0</v>
      </c>
      <c r="P51" s="39">
        <v>0</v>
      </c>
      <c r="Q51" s="38">
        <v>5</v>
      </c>
      <c r="R51" s="38" t="s">
        <v>18</v>
      </c>
      <c r="S51" s="101" t="s">
        <v>19</v>
      </c>
      <c r="T51" s="64" t="s">
        <v>74</v>
      </c>
      <c r="U51" s="75"/>
      <c r="V51" s="75"/>
    </row>
    <row r="52" spans="1:22" s="104" customFormat="1" ht="24" x14ac:dyDescent="0.25">
      <c r="A52" s="97" t="s">
        <v>412</v>
      </c>
      <c r="B52" s="103">
        <v>4</v>
      </c>
      <c r="C52" s="75" t="s">
        <v>320</v>
      </c>
      <c r="D52" s="79" t="s">
        <v>321</v>
      </c>
      <c r="E52" s="75" t="s">
        <v>179</v>
      </c>
      <c r="F52" s="37" t="s">
        <v>101</v>
      </c>
      <c r="G52" s="37" t="s">
        <v>224</v>
      </c>
      <c r="H52" s="95"/>
      <c r="I52" s="95"/>
      <c r="J52" s="95"/>
      <c r="K52" s="38">
        <v>26</v>
      </c>
      <c r="L52" s="98">
        <v>13</v>
      </c>
      <c r="M52" s="98">
        <v>0</v>
      </c>
      <c r="N52" s="78">
        <v>0</v>
      </c>
      <c r="O52" s="98">
        <v>0</v>
      </c>
      <c r="P52" s="39">
        <v>0</v>
      </c>
      <c r="Q52" s="38">
        <v>4</v>
      </c>
      <c r="R52" s="39" t="s">
        <v>18</v>
      </c>
      <c r="S52" s="39" t="s">
        <v>19</v>
      </c>
      <c r="T52" s="64" t="s">
        <v>74</v>
      </c>
      <c r="U52" s="75"/>
      <c r="V52" s="75"/>
    </row>
    <row r="53" spans="1:22" s="104" customFormat="1" ht="24" x14ac:dyDescent="0.25">
      <c r="A53" s="97" t="s">
        <v>412</v>
      </c>
      <c r="B53" s="103">
        <v>4</v>
      </c>
      <c r="C53" s="75" t="s">
        <v>322</v>
      </c>
      <c r="D53" s="79" t="s">
        <v>132</v>
      </c>
      <c r="E53" s="75" t="s">
        <v>323</v>
      </c>
      <c r="F53" s="37" t="s">
        <v>133</v>
      </c>
      <c r="G53" s="37" t="s">
        <v>222</v>
      </c>
      <c r="H53" s="95"/>
      <c r="I53" s="95"/>
      <c r="J53" s="95"/>
      <c r="K53" s="38">
        <v>26</v>
      </c>
      <c r="L53" s="98">
        <v>13</v>
      </c>
      <c r="M53" s="98">
        <v>0</v>
      </c>
      <c r="N53" s="64">
        <v>8</v>
      </c>
      <c r="O53" s="103">
        <v>1</v>
      </c>
      <c r="P53" s="39">
        <v>0</v>
      </c>
      <c r="Q53" s="38">
        <v>3</v>
      </c>
      <c r="R53" s="38" t="s">
        <v>18</v>
      </c>
      <c r="S53" s="101" t="s">
        <v>19</v>
      </c>
      <c r="T53" s="64" t="s">
        <v>74</v>
      </c>
      <c r="U53" s="75"/>
      <c r="V53" s="75"/>
    </row>
    <row r="54" spans="1:22" s="104" customFormat="1" ht="24" x14ac:dyDescent="0.25">
      <c r="A54" s="97" t="s">
        <v>412</v>
      </c>
      <c r="B54" s="103">
        <v>4</v>
      </c>
      <c r="C54" s="75" t="s">
        <v>324</v>
      </c>
      <c r="D54" s="79" t="s">
        <v>246</v>
      </c>
      <c r="E54" s="75" t="s">
        <v>325</v>
      </c>
      <c r="F54" s="37" t="s">
        <v>326</v>
      </c>
      <c r="G54" s="37" t="s">
        <v>227</v>
      </c>
      <c r="H54" s="95"/>
      <c r="I54" s="95"/>
      <c r="J54" s="95"/>
      <c r="K54" s="38">
        <v>0</v>
      </c>
      <c r="L54" s="98">
        <v>0</v>
      </c>
      <c r="M54" s="98">
        <v>0</v>
      </c>
      <c r="N54" s="64">
        <v>18</v>
      </c>
      <c r="O54" s="103">
        <v>3</v>
      </c>
      <c r="P54" s="39">
        <v>0</v>
      </c>
      <c r="Q54" s="38">
        <v>0</v>
      </c>
      <c r="R54" s="38" t="s">
        <v>435</v>
      </c>
      <c r="S54" s="101" t="s">
        <v>19</v>
      </c>
      <c r="T54" s="64" t="s">
        <v>74</v>
      </c>
      <c r="U54" s="75"/>
      <c r="V54" s="75"/>
    </row>
    <row r="55" spans="1:22" s="104" customFormat="1" ht="36" x14ac:dyDescent="0.25">
      <c r="A55" s="97" t="s">
        <v>412</v>
      </c>
      <c r="B55" s="103">
        <v>4</v>
      </c>
      <c r="C55" s="75" t="s">
        <v>327</v>
      </c>
      <c r="D55" s="79" t="s">
        <v>328</v>
      </c>
      <c r="E55" s="75" t="s">
        <v>329</v>
      </c>
      <c r="F55" s="37" t="s">
        <v>100</v>
      </c>
      <c r="G55" s="37" t="s">
        <v>220</v>
      </c>
      <c r="H55" s="95"/>
      <c r="I55" s="95"/>
      <c r="J55" s="95"/>
      <c r="K55" s="38">
        <v>26</v>
      </c>
      <c r="L55" s="98">
        <v>26</v>
      </c>
      <c r="M55" s="98">
        <v>0</v>
      </c>
      <c r="N55" s="64">
        <v>8</v>
      </c>
      <c r="O55" s="103">
        <v>1</v>
      </c>
      <c r="P55" s="39">
        <v>0</v>
      </c>
      <c r="Q55" s="38">
        <v>4</v>
      </c>
      <c r="R55" s="38" t="s">
        <v>18</v>
      </c>
      <c r="S55" s="101" t="s">
        <v>19</v>
      </c>
      <c r="T55" s="64" t="s">
        <v>74</v>
      </c>
      <c r="U55" s="75"/>
      <c r="V55" s="75"/>
    </row>
    <row r="56" spans="1:22" s="104" customFormat="1" ht="48" x14ac:dyDescent="0.25">
      <c r="A56" s="97" t="s">
        <v>412</v>
      </c>
      <c r="B56" s="103">
        <v>4</v>
      </c>
      <c r="C56" s="75" t="s">
        <v>330</v>
      </c>
      <c r="D56" s="79" t="s">
        <v>93</v>
      </c>
      <c r="E56" s="75" t="s">
        <v>331</v>
      </c>
      <c r="F56" s="37" t="s">
        <v>332</v>
      </c>
      <c r="G56" s="37" t="s">
        <v>225</v>
      </c>
      <c r="H56" s="95"/>
      <c r="I56" s="95"/>
      <c r="J56" s="95"/>
      <c r="K56" s="38">
        <v>26</v>
      </c>
      <c r="L56" s="98">
        <v>0</v>
      </c>
      <c r="M56" s="98">
        <v>0</v>
      </c>
      <c r="N56" s="78">
        <v>0</v>
      </c>
      <c r="O56" s="98">
        <v>0</v>
      </c>
      <c r="P56" s="39">
        <v>0</v>
      </c>
      <c r="Q56" s="38">
        <v>3</v>
      </c>
      <c r="R56" s="38" t="s">
        <v>18</v>
      </c>
      <c r="S56" s="101" t="s">
        <v>19</v>
      </c>
      <c r="T56" s="64" t="s">
        <v>74</v>
      </c>
      <c r="U56" s="75"/>
      <c r="V56" s="75"/>
    </row>
    <row r="57" spans="1:22" s="104" customFormat="1" ht="24" x14ac:dyDescent="0.25">
      <c r="A57" s="97" t="s">
        <v>412</v>
      </c>
      <c r="B57" s="103">
        <v>4</v>
      </c>
      <c r="C57" s="75" t="s">
        <v>333</v>
      </c>
      <c r="D57" s="79" t="s">
        <v>334</v>
      </c>
      <c r="E57" s="75" t="s">
        <v>180</v>
      </c>
      <c r="F57" s="37" t="s">
        <v>102</v>
      </c>
      <c r="G57" s="37" t="s">
        <v>226</v>
      </c>
      <c r="H57" s="95"/>
      <c r="I57" s="95"/>
      <c r="J57" s="95"/>
      <c r="K57" s="38">
        <v>26</v>
      </c>
      <c r="L57" s="98">
        <v>13</v>
      </c>
      <c r="M57" s="98">
        <v>0</v>
      </c>
      <c r="N57" s="78">
        <v>0</v>
      </c>
      <c r="O57" s="98">
        <v>0</v>
      </c>
      <c r="P57" s="39">
        <v>0</v>
      </c>
      <c r="Q57" s="38">
        <v>3</v>
      </c>
      <c r="R57" s="38" t="s">
        <v>18</v>
      </c>
      <c r="S57" s="101" t="s">
        <v>19</v>
      </c>
      <c r="T57" s="64" t="s">
        <v>74</v>
      </c>
      <c r="U57" s="75"/>
      <c r="V57" s="75"/>
    </row>
    <row r="58" spans="1:22" s="104" customFormat="1" ht="24" x14ac:dyDescent="0.25">
      <c r="A58" s="97" t="s">
        <v>412</v>
      </c>
      <c r="B58" s="103">
        <v>4</v>
      </c>
      <c r="C58" s="75" t="s">
        <v>313</v>
      </c>
      <c r="D58" s="66" t="s">
        <v>168</v>
      </c>
      <c r="E58" s="75" t="s">
        <v>314</v>
      </c>
      <c r="F58" s="75" t="s">
        <v>166</v>
      </c>
      <c r="G58" s="75" t="s">
        <v>167</v>
      </c>
      <c r="H58" s="118"/>
      <c r="I58" s="118"/>
      <c r="J58" s="118"/>
      <c r="K58" s="39">
        <v>0</v>
      </c>
      <c r="L58" s="103">
        <v>26</v>
      </c>
      <c r="M58" s="103">
        <v>0</v>
      </c>
      <c r="N58" s="64">
        <v>0</v>
      </c>
      <c r="O58" s="103">
        <v>0</v>
      </c>
      <c r="P58" s="39">
        <v>0</v>
      </c>
      <c r="Q58" s="39">
        <v>0</v>
      </c>
      <c r="R58" s="39" t="s">
        <v>436</v>
      </c>
      <c r="S58" s="39" t="s">
        <v>44</v>
      </c>
      <c r="T58" s="64" t="s">
        <v>74</v>
      </c>
      <c r="U58" s="75" t="s">
        <v>244</v>
      </c>
      <c r="V58" s="75"/>
    </row>
    <row r="59" spans="1:22" s="104" customFormat="1" ht="24" x14ac:dyDescent="0.25">
      <c r="A59" s="97" t="s">
        <v>412</v>
      </c>
      <c r="B59" s="103">
        <v>4</v>
      </c>
      <c r="C59" s="75" t="s">
        <v>315</v>
      </c>
      <c r="D59" s="66" t="s">
        <v>171</v>
      </c>
      <c r="E59" s="75" t="s">
        <v>316</v>
      </c>
      <c r="F59" s="75" t="s">
        <v>236</v>
      </c>
      <c r="G59" s="75" t="s">
        <v>170</v>
      </c>
      <c r="H59" s="118"/>
      <c r="I59" s="118"/>
      <c r="J59" s="118"/>
      <c r="K59" s="39">
        <v>0</v>
      </c>
      <c r="L59" s="103">
        <v>26</v>
      </c>
      <c r="M59" s="103">
        <v>0</v>
      </c>
      <c r="N59" s="64">
        <v>0</v>
      </c>
      <c r="O59" s="103">
        <v>0</v>
      </c>
      <c r="P59" s="39">
        <v>0</v>
      </c>
      <c r="Q59" s="39">
        <v>0</v>
      </c>
      <c r="R59" s="39" t="s">
        <v>436</v>
      </c>
      <c r="S59" s="39" t="s">
        <v>44</v>
      </c>
      <c r="T59" s="64" t="s">
        <v>74</v>
      </c>
      <c r="U59" s="75" t="s">
        <v>245</v>
      </c>
      <c r="V59" s="75"/>
    </row>
    <row r="60" spans="1:22" s="104" customFormat="1" x14ac:dyDescent="0.25">
      <c r="A60" s="108" t="s">
        <v>20</v>
      </c>
      <c r="B60" s="109"/>
      <c r="C60" s="109"/>
      <c r="D60" s="109"/>
      <c r="E60" s="109"/>
      <c r="F60" s="109"/>
      <c r="G60" s="110"/>
      <c r="H60" s="92">
        <f>SUM(H50:H59)-H59</f>
        <v>0</v>
      </c>
      <c r="I60" s="92">
        <f t="shared" ref="I60:Q60" si="3">SUM(I50:I59)-I59</f>
        <v>0</v>
      </c>
      <c r="J60" s="92">
        <f t="shared" si="3"/>
        <v>0</v>
      </c>
      <c r="K60" s="92">
        <f t="shared" si="3"/>
        <v>195</v>
      </c>
      <c r="L60" s="92">
        <f t="shared" si="3"/>
        <v>156</v>
      </c>
      <c r="M60" s="92">
        <f t="shared" si="3"/>
        <v>0</v>
      </c>
      <c r="N60" s="92">
        <f t="shared" si="3"/>
        <v>34</v>
      </c>
      <c r="O60" s="92">
        <f t="shared" si="3"/>
        <v>5</v>
      </c>
      <c r="P60" s="92">
        <f t="shared" si="3"/>
        <v>0</v>
      </c>
      <c r="Q60" s="92">
        <f t="shared" si="3"/>
        <v>28</v>
      </c>
      <c r="R60" s="41"/>
      <c r="S60" s="41"/>
      <c r="T60" s="41"/>
      <c r="U60" s="111"/>
      <c r="V60" s="111"/>
    </row>
    <row r="61" spans="1:22" s="104" customFormat="1" ht="24" x14ac:dyDescent="0.25">
      <c r="A61" s="97" t="s">
        <v>412</v>
      </c>
      <c r="B61" s="103">
        <v>5</v>
      </c>
      <c r="C61" s="75" t="s">
        <v>335</v>
      </c>
      <c r="D61" s="37" t="s">
        <v>95</v>
      </c>
      <c r="E61" s="75" t="s">
        <v>183</v>
      </c>
      <c r="F61" s="66" t="s">
        <v>103</v>
      </c>
      <c r="G61" s="37" t="s">
        <v>228</v>
      </c>
      <c r="H61" s="95"/>
      <c r="I61" s="95"/>
      <c r="J61" s="95"/>
      <c r="K61" s="38">
        <v>26</v>
      </c>
      <c r="L61" s="98">
        <v>26</v>
      </c>
      <c r="M61" s="98">
        <v>0</v>
      </c>
      <c r="N61" s="38">
        <v>0</v>
      </c>
      <c r="O61" s="98">
        <v>0</v>
      </c>
      <c r="P61" s="39">
        <v>0</v>
      </c>
      <c r="Q61" s="38">
        <v>5</v>
      </c>
      <c r="R61" s="38" t="s">
        <v>18</v>
      </c>
      <c r="S61" s="101" t="s">
        <v>19</v>
      </c>
      <c r="T61" s="64" t="s">
        <v>74</v>
      </c>
      <c r="U61" s="75"/>
      <c r="V61" s="75"/>
    </row>
    <row r="62" spans="1:22" s="104" customFormat="1" ht="24" x14ac:dyDescent="0.25">
      <c r="A62" s="97" t="s">
        <v>412</v>
      </c>
      <c r="B62" s="103">
        <v>5</v>
      </c>
      <c r="C62" s="75" t="s">
        <v>336</v>
      </c>
      <c r="D62" s="37" t="s">
        <v>248</v>
      </c>
      <c r="E62" s="75" t="s">
        <v>184</v>
      </c>
      <c r="F62" s="66" t="s">
        <v>307</v>
      </c>
      <c r="G62" s="37" t="s">
        <v>219</v>
      </c>
      <c r="H62" s="95"/>
      <c r="I62" s="95"/>
      <c r="J62" s="95"/>
      <c r="K62" s="38">
        <v>26</v>
      </c>
      <c r="L62" s="98">
        <v>13</v>
      </c>
      <c r="M62" s="98">
        <v>0</v>
      </c>
      <c r="N62" s="38">
        <v>0</v>
      </c>
      <c r="O62" s="98">
        <v>0</v>
      </c>
      <c r="P62" s="39">
        <v>0</v>
      </c>
      <c r="Q62" s="38">
        <v>3</v>
      </c>
      <c r="R62" s="39" t="s">
        <v>18</v>
      </c>
      <c r="S62" s="39" t="s">
        <v>19</v>
      </c>
      <c r="T62" s="64" t="s">
        <v>74</v>
      </c>
      <c r="U62" s="75"/>
      <c r="V62" s="75"/>
    </row>
    <row r="63" spans="1:22" s="104" customFormat="1" ht="24" x14ac:dyDescent="0.25">
      <c r="A63" s="97" t="s">
        <v>412</v>
      </c>
      <c r="B63" s="103">
        <v>5</v>
      </c>
      <c r="C63" s="75" t="s">
        <v>337</v>
      </c>
      <c r="D63" s="37" t="s">
        <v>94</v>
      </c>
      <c r="E63" s="75" t="s">
        <v>338</v>
      </c>
      <c r="F63" s="66" t="s">
        <v>103</v>
      </c>
      <c r="G63" s="37" t="s">
        <v>228</v>
      </c>
      <c r="H63" s="95"/>
      <c r="I63" s="95"/>
      <c r="J63" s="95"/>
      <c r="K63" s="38">
        <v>26</v>
      </c>
      <c r="L63" s="98">
        <v>0</v>
      </c>
      <c r="M63" s="98">
        <v>0</v>
      </c>
      <c r="N63" s="38">
        <v>0</v>
      </c>
      <c r="O63" s="98">
        <v>0</v>
      </c>
      <c r="P63" s="39">
        <v>0</v>
      </c>
      <c r="Q63" s="38">
        <v>3</v>
      </c>
      <c r="R63" s="38" t="s">
        <v>18</v>
      </c>
      <c r="S63" s="101" t="s">
        <v>19</v>
      </c>
      <c r="T63" s="64" t="s">
        <v>74</v>
      </c>
      <c r="U63" s="75"/>
      <c r="V63" s="75"/>
    </row>
    <row r="64" spans="1:22" s="104" customFormat="1" ht="24" x14ac:dyDescent="0.25">
      <c r="A64" s="97" t="s">
        <v>412</v>
      </c>
      <c r="B64" s="103">
        <v>5</v>
      </c>
      <c r="C64" s="75" t="s">
        <v>339</v>
      </c>
      <c r="D64" s="37" t="s">
        <v>247</v>
      </c>
      <c r="E64" s="75" t="s">
        <v>340</v>
      </c>
      <c r="F64" s="66" t="s">
        <v>341</v>
      </c>
      <c r="G64" s="37" t="s">
        <v>230</v>
      </c>
      <c r="H64" s="95"/>
      <c r="I64" s="95"/>
      <c r="J64" s="95"/>
      <c r="K64" s="38">
        <v>13</v>
      </c>
      <c r="L64" s="98">
        <v>13</v>
      </c>
      <c r="M64" s="98">
        <v>0</v>
      </c>
      <c r="N64" s="39">
        <v>8</v>
      </c>
      <c r="O64" s="98">
        <v>1</v>
      </c>
      <c r="P64" s="39">
        <v>0</v>
      </c>
      <c r="Q64" s="38">
        <v>3</v>
      </c>
      <c r="R64" s="38" t="s">
        <v>18</v>
      </c>
      <c r="S64" s="101" t="s">
        <v>19</v>
      </c>
      <c r="T64" s="64" t="s">
        <v>74</v>
      </c>
      <c r="U64" s="75"/>
      <c r="V64" s="75"/>
    </row>
    <row r="65" spans="1:22" s="104" customFormat="1" ht="24" x14ac:dyDescent="0.25">
      <c r="A65" s="97" t="s">
        <v>412</v>
      </c>
      <c r="B65" s="103">
        <v>5</v>
      </c>
      <c r="C65" s="75" t="s">
        <v>342</v>
      </c>
      <c r="D65" s="37" t="s">
        <v>250</v>
      </c>
      <c r="E65" s="75" t="s">
        <v>187</v>
      </c>
      <c r="F65" s="66" t="s">
        <v>319</v>
      </c>
      <c r="G65" s="37" t="s">
        <v>223</v>
      </c>
      <c r="H65" s="95"/>
      <c r="I65" s="95"/>
      <c r="J65" s="95"/>
      <c r="K65" s="38">
        <v>0</v>
      </c>
      <c r="L65" s="98">
        <v>78</v>
      </c>
      <c r="M65" s="98">
        <v>0</v>
      </c>
      <c r="N65" s="38">
        <v>0</v>
      </c>
      <c r="O65" s="98">
        <v>0</v>
      </c>
      <c r="P65" s="39">
        <v>0</v>
      </c>
      <c r="Q65" s="38">
        <v>8</v>
      </c>
      <c r="R65" s="38" t="s">
        <v>436</v>
      </c>
      <c r="S65" s="101" t="s">
        <v>19</v>
      </c>
      <c r="T65" s="64" t="s">
        <v>74</v>
      </c>
      <c r="U65" s="75"/>
      <c r="V65" s="75"/>
    </row>
    <row r="66" spans="1:22" s="104" customFormat="1" ht="24" x14ac:dyDescent="0.25">
      <c r="A66" s="97" t="s">
        <v>412</v>
      </c>
      <c r="B66" s="103">
        <v>5</v>
      </c>
      <c r="C66" s="75" t="s">
        <v>343</v>
      </c>
      <c r="D66" s="37" t="s">
        <v>344</v>
      </c>
      <c r="E66" s="75" t="s">
        <v>185</v>
      </c>
      <c r="F66" s="66" t="s">
        <v>99</v>
      </c>
      <c r="G66" s="37" t="s">
        <v>205</v>
      </c>
      <c r="H66" s="95"/>
      <c r="I66" s="95"/>
      <c r="J66" s="95"/>
      <c r="K66" s="38">
        <v>26</v>
      </c>
      <c r="L66" s="98">
        <v>13</v>
      </c>
      <c r="M66" s="98">
        <v>0</v>
      </c>
      <c r="N66" s="38">
        <v>0</v>
      </c>
      <c r="O66" s="98">
        <v>0</v>
      </c>
      <c r="P66" s="39">
        <v>0</v>
      </c>
      <c r="Q66" s="38">
        <v>3</v>
      </c>
      <c r="R66" s="38" t="s">
        <v>18</v>
      </c>
      <c r="S66" s="101" t="s">
        <v>19</v>
      </c>
      <c r="T66" s="64" t="s">
        <v>74</v>
      </c>
      <c r="U66" s="75"/>
      <c r="V66" s="75"/>
    </row>
    <row r="67" spans="1:22" s="104" customFormat="1" ht="24" x14ac:dyDescent="0.25">
      <c r="A67" s="97" t="s">
        <v>412</v>
      </c>
      <c r="B67" s="103">
        <v>5</v>
      </c>
      <c r="C67" s="75" t="s">
        <v>345</v>
      </c>
      <c r="D67" s="37" t="s">
        <v>96</v>
      </c>
      <c r="E67" s="75" t="s">
        <v>346</v>
      </c>
      <c r="F67" s="66" t="s">
        <v>104</v>
      </c>
      <c r="G67" s="37" t="s">
        <v>231</v>
      </c>
      <c r="H67" s="95"/>
      <c r="I67" s="95"/>
      <c r="J67" s="95"/>
      <c r="K67" s="38">
        <v>0</v>
      </c>
      <c r="L67" s="98">
        <v>0</v>
      </c>
      <c r="M67" s="98">
        <v>0</v>
      </c>
      <c r="N67" s="39">
        <v>19</v>
      </c>
      <c r="O67" s="103">
        <v>4</v>
      </c>
      <c r="P67" s="39">
        <v>0</v>
      </c>
      <c r="Q67" s="38">
        <v>0</v>
      </c>
      <c r="R67" s="38" t="s">
        <v>435</v>
      </c>
      <c r="S67" s="101" t="s">
        <v>19</v>
      </c>
      <c r="T67" s="64" t="s">
        <v>74</v>
      </c>
      <c r="U67" s="75"/>
      <c r="V67" s="75"/>
    </row>
    <row r="68" spans="1:22" s="104" customFormat="1" ht="24" x14ac:dyDescent="0.25">
      <c r="A68" s="97" t="s">
        <v>412</v>
      </c>
      <c r="B68" s="103">
        <v>5</v>
      </c>
      <c r="C68" s="75" t="s">
        <v>347</v>
      </c>
      <c r="D68" s="37" t="s">
        <v>249</v>
      </c>
      <c r="E68" s="75" t="s">
        <v>186</v>
      </c>
      <c r="F68" s="66" t="s">
        <v>326</v>
      </c>
      <c r="G68" s="37" t="s">
        <v>227</v>
      </c>
      <c r="H68" s="95"/>
      <c r="I68" s="95"/>
      <c r="J68" s="95"/>
      <c r="K68" s="38">
        <v>26</v>
      </c>
      <c r="L68" s="98">
        <v>13</v>
      </c>
      <c r="M68" s="98">
        <v>0</v>
      </c>
      <c r="N68" s="38">
        <v>0</v>
      </c>
      <c r="O68" s="98">
        <v>0</v>
      </c>
      <c r="P68" s="39">
        <v>0</v>
      </c>
      <c r="Q68" s="38">
        <v>3</v>
      </c>
      <c r="R68" s="38" t="s">
        <v>18</v>
      </c>
      <c r="S68" s="101" t="s">
        <v>19</v>
      </c>
      <c r="T68" s="64" t="s">
        <v>74</v>
      </c>
      <c r="U68" s="75"/>
      <c r="V68" s="75"/>
    </row>
    <row r="69" spans="1:22" s="104" customFormat="1" ht="24" x14ac:dyDescent="0.25">
      <c r="A69" s="97" t="s">
        <v>412</v>
      </c>
      <c r="B69" s="103">
        <v>5</v>
      </c>
      <c r="C69" s="75" t="s">
        <v>348</v>
      </c>
      <c r="D69" s="37" t="s">
        <v>181</v>
      </c>
      <c r="E69" s="75" t="s">
        <v>182</v>
      </c>
      <c r="F69" s="66" t="s">
        <v>123</v>
      </c>
      <c r="G69" s="37" t="s">
        <v>229</v>
      </c>
      <c r="H69" s="95"/>
      <c r="I69" s="95"/>
      <c r="J69" s="95"/>
      <c r="K69" s="38">
        <v>26</v>
      </c>
      <c r="L69" s="98">
        <v>0</v>
      </c>
      <c r="M69" s="98">
        <v>0</v>
      </c>
      <c r="N69" s="38">
        <v>0</v>
      </c>
      <c r="O69" s="98">
        <v>0</v>
      </c>
      <c r="P69" s="39">
        <v>0</v>
      </c>
      <c r="Q69" s="38">
        <v>3</v>
      </c>
      <c r="R69" s="38" t="s">
        <v>18</v>
      </c>
      <c r="S69" s="101" t="s">
        <v>19</v>
      </c>
      <c r="T69" s="64" t="s">
        <v>74</v>
      </c>
      <c r="U69" s="75"/>
      <c r="V69" s="75"/>
    </row>
    <row r="70" spans="1:22" s="104" customFormat="1" ht="24" x14ac:dyDescent="0.25">
      <c r="A70" s="97" t="s">
        <v>412</v>
      </c>
      <c r="B70" s="103">
        <v>5</v>
      </c>
      <c r="C70" s="75"/>
      <c r="D70" s="37" t="s">
        <v>84</v>
      </c>
      <c r="E70" s="75"/>
      <c r="F70" s="75"/>
      <c r="G70" s="37"/>
      <c r="H70" s="95"/>
      <c r="I70" s="95"/>
      <c r="J70" s="95"/>
      <c r="K70" s="38">
        <v>26</v>
      </c>
      <c r="L70" s="98">
        <v>0</v>
      </c>
      <c r="M70" s="98">
        <v>0</v>
      </c>
      <c r="N70" s="38">
        <v>0</v>
      </c>
      <c r="O70" s="98">
        <v>0</v>
      </c>
      <c r="P70" s="39">
        <v>0</v>
      </c>
      <c r="Q70" s="38">
        <v>2</v>
      </c>
      <c r="R70" s="38" t="s">
        <v>18</v>
      </c>
      <c r="S70" s="101" t="s">
        <v>21</v>
      </c>
      <c r="T70" s="64" t="s">
        <v>74</v>
      </c>
      <c r="U70" s="75"/>
      <c r="V70" s="75"/>
    </row>
    <row r="71" spans="1:22" s="104" customFormat="1" x14ac:dyDescent="0.25">
      <c r="A71" s="108" t="s">
        <v>20</v>
      </c>
      <c r="B71" s="109"/>
      <c r="C71" s="109"/>
      <c r="D71" s="109"/>
      <c r="E71" s="109"/>
      <c r="F71" s="109"/>
      <c r="G71" s="110"/>
      <c r="H71" s="92">
        <f>SUM(H61:H70)</f>
        <v>0</v>
      </c>
      <c r="I71" s="92">
        <f t="shared" ref="I71:Q71" si="4">SUM(I61:I70)</f>
        <v>0</v>
      </c>
      <c r="J71" s="92">
        <f t="shared" si="4"/>
        <v>0</v>
      </c>
      <c r="K71" s="92">
        <f t="shared" si="4"/>
        <v>195</v>
      </c>
      <c r="L71" s="92">
        <f t="shared" si="4"/>
        <v>156</v>
      </c>
      <c r="M71" s="92">
        <f t="shared" si="4"/>
        <v>0</v>
      </c>
      <c r="N71" s="92">
        <f t="shared" si="4"/>
        <v>27</v>
      </c>
      <c r="O71" s="92">
        <f t="shared" si="4"/>
        <v>5</v>
      </c>
      <c r="P71" s="92">
        <f t="shared" si="4"/>
        <v>0</v>
      </c>
      <c r="Q71" s="92">
        <f t="shared" si="4"/>
        <v>33</v>
      </c>
      <c r="R71" s="41"/>
      <c r="S71" s="41"/>
      <c r="T71" s="41"/>
      <c r="U71" s="111"/>
      <c r="V71" s="111"/>
    </row>
    <row r="72" spans="1:22" s="104" customFormat="1" x14ac:dyDescent="0.25">
      <c r="A72" s="97" t="s">
        <v>412</v>
      </c>
      <c r="B72" s="103">
        <v>6</v>
      </c>
      <c r="C72" s="75" t="s">
        <v>349</v>
      </c>
      <c r="D72" s="79" t="s">
        <v>97</v>
      </c>
      <c r="E72" s="75" t="s">
        <v>189</v>
      </c>
      <c r="F72" s="37" t="s">
        <v>350</v>
      </c>
      <c r="G72" s="37" t="s">
        <v>233</v>
      </c>
      <c r="H72" s="95"/>
      <c r="I72" s="95"/>
      <c r="J72" s="95"/>
      <c r="K72" s="38">
        <v>13</v>
      </c>
      <c r="L72" s="98">
        <v>39</v>
      </c>
      <c r="M72" s="98">
        <v>0</v>
      </c>
      <c r="N72" s="78">
        <v>0</v>
      </c>
      <c r="O72" s="98">
        <v>0</v>
      </c>
      <c r="P72" s="39">
        <v>0</v>
      </c>
      <c r="Q72" s="38">
        <v>4</v>
      </c>
      <c r="R72" s="39" t="s">
        <v>18</v>
      </c>
      <c r="S72" s="39" t="s">
        <v>19</v>
      </c>
      <c r="T72" s="64" t="s">
        <v>74</v>
      </c>
      <c r="U72" s="75"/>
      <c r="V72" s="75"/>
    </row>
    <row r="73" spans="1:22" s="104" customFormat="1" x14ac:dyDescent="0.25">
      <c r="A73" s="97" t="s">
        <v>412</v>
      </c>
      <c r="B73" s="103">
        <v>6</v>
      </c>
      <c r="C73" s="75" t="s">
        <v>351</v>
      </c>
      <c r="D73" s="79" t="s">
        <v>126</v>
      </c>
      <c r="E73" s="75" t="s">
        <v>190</v>
      </c>
      <c r="F73" s="37" t="s">
        <v>104</v>
      </c>
      <c r="G73" s="37" t="s">
        <v>231</v>
      </c>
      <c r="H73" s="95"/>
      <c r="I73" s="95"/>
      <c r="J73" s="95"/>
      <c r="K73" s="38">
        <v>26</v>
      </c>
      <c r="L73" s="98">
        <v>13</v>
      </c>
      <c r="M73" s="98">
        <v>0</v>
      </c>
      <c r="N73" s="78">
        <v>0</v>
      </c>
      <c r="O73" s="98">
        <v>0</v>
      </c>
      <c r="P73" s="39">
        <v>0</v>
      </c>
      <c r="Q73" s="38">
        <v>3</v>
      </c>
      <c r="R73" s="39" t="s">
        <v>18</v>
      </c>
      <c r="S73" s="39" t="s">
        <v>19</v>
      </c>
      <c r="T73" s="64" t="s">
        <v>74</v>
      </c>
      <c r="U73" s="75"/>
      <c r="V73" s="75"/>
    </row>
    <row r="74" spans="1:22" s="104" customFormat="1" ht="24" x14ac:dyDescent="0.25">
      <c r="A74" s="97" t="s">
        <v>412</v>
      </c>
      <c r="B74" s="103">
        <v>6</v>
      </c>
      <c r="C74" s="75" t="s">
        <v>352</v>
      </c>
      <c r="D74" s="79" t="s">
        <v>251</v>
      </c>
      <c r="E74" s="75" t="s">
        <v>191</v>
      </c>
      <c r="F74" s="37" t="s">
        <v>319</v>
      </c>
      <c r="G74" s="37" t="s">
        <v>223</v>
      </c>
      <c r="H74" s="95"/>
      <c r="I74" s="95"/>
      <c r="J74" s="95"/>
      <c r="K74" s="38">
        <v>26</v>
      </c>
      <c r="L74" s="98">
        <v>26</v>
      </c>
      <c r="M74" s="98">
        <v>0</v>
      </c>
      <c r="N74" s="78">
        <v>0</v>
      </c>
      <c r="O74" s="98">
        <v>0</v>
      </c>
      <c r="P74" s="39">
        <v>0</v>
      </c>
      <c r="Q74" s="38">
        <v>5</v>
      </c>
      <c r="R74" s="39" t="s">
        <v>18</v>
      </c>
      <c r="S74" s="39" t="s">
        <v>19</v>
      </c>
      <c r="T74" s="64" t="s">
        <v>74</v>
      </c>
      <c r="U74" s="75"/>
      <c r="V74" s="75"/>
    </row>
    <row r="75" spans="1:22" s="104" customFormat="1" x14ac:dyDescent="0.25">
      <c r="A75" s="97" t="s">
        <v>412</v>
      </c>
      <c r="B75" s="103">
        <v>6</v>
      </c>
      <c r="C75" s="75" t="s">
        <v>353</v>
      </c>
      <c r="D75" s="79" t="s">
        <v>98</v>
      </c>
      <c r="E75" s="75" t="s">
        <v>193</v>
      </c>
      <c r="F75" s="37" t="s">
        <v>104</v>
      </c>
      <c r="G75" s="37" t="s">
        <v>231</v>
      </c>
      <c r="H75" s="95"/>
      <c r="I75" s="95"/>
      <c r="J75" s="95"/>
      <c r="K75" s="38">
        <v>0</v>
      </c>
      <c r="L75" s="98">
        <v>0</v>
      </c>
      <c r="M75" s="98">
        <v>0</v>
      </c>
      <c r="N75" s="64">
        <v>19</v>
      </c>
      <c r="O75" s="103">
        <v>4</v>
      </c>
      <c r="P75" s="39">
        <v>0</v>
      </c>
      <c r="Q75" s="38">
        <v>0</v>
      </c>
      <c r="R75" s="38" t="s">
        <v>435</v>
      </c>
      <c r="S75" s="101" t="s">
        <v>19</v>
      </c>
      <c r="T75" s="64" t="s">
        <v>74</v>
      </c>
      <c r="U75" s="75"/>
      <c r="V75" s="75"/>
    </row>
    <row r="76" spans="1:22" s="104" customFormat="1" ht="24" x14ac:dyDescent="0.25">
      <c r="A76" s="97" t="s">
        <v>412</v>
      </c>
      <c r="B76" s="103">
        <v>6</v>
      </c>
      <c r="C76" s="75" t="s">
        <v>354</v>
      </c>
      <c r="D76" s="79" t="s">
        <v>175</v>
      </c>
      <c r="E76" s="75" t="s">
        <v>355</v>
      </c>
      <c r="F76" s="37" t="s">
        <v>176</v>
      </c>
      <c r="G76" s="37" t="s">
        <v>232</v>
      </c>
      <c r="H76" s="95"/>
      <c r="I76" s="95"/>
      <c r="J76" s="95"/>
      <c r="K76" s="38">
        <v>26</v>
      </c>
      <c r="L76" s="98">
        <v>0</v>
      </c>
      <c r="M76" s="98">
        <v>0</v>
      </c>
      <c r="N76" s="78">
        <v>0</v>
      </c>
      <c r="O76" s="98">
        <v>0</v>
      </c>
      <c r="P76" s="39">
        <v>0</v>
      </c>
      <c r="Q76" s="38">
        <v>4</v>
      </c>
      <c r="R76" s="38" t="s">
        <v>18</v>
      </c>
      <c r="S76" s="101" t="s">
        <v>19</v>
      </c>
      <c r="T76" s="64" t="s">
        <v>74</v>
      </c>
      <c r="U76" s="75"/>
      <c r="V76" s="75"/>
    </row>
    <row r="77" spans="1:22" s="104" customFormat="1" ht="24" x14ac:dyDescent="0.25">
      <c r="A77" s="97" t="s">
        <v>412</v>
      </c>
      <c r="B77" s="103">
        <v>6</v>
      </c>
      <c r="C77" s="75" t="s">
        <v>356</v>
      </c>
      <c r="D77" s="79" t="s">
        <v>252</v>
      </c>
      <c r="E77" s="75" t="s">
        <v>188</v>
      </c>
      <c r="F77" s="37" t="s">
        <v>357</v>
      </c>
      <c r="G77" s="37" t="s">
        <v>234</v>
      </c>
      <c r="H77" s="95"/>
      <c r="I77" s="95"/>
      <c r="J77" s="95"/>
      <c r="K77" s="38">
        <v>13</v>
      </c>
      <c r="L77" s="98">
        <v>13</v>
      </c>
      <c r="M77" s="98">
        <v>0</v>
      </c>
      <c r="N77" s="64">
        <v>8</v>
      </c>
      <c r="O77" s="103">
        <v>1</v>
      </c>
      <c r="P77" s="39">
        <v>0</v>
      </c>
      <c r="Q77" s="38">
        <v>3</v>
      </c>
      <c r="R77" s="38" t="s">
        <v>18</v>
      </c>
      <c r="S77" s="101" t="s">
        <v>19</v>
      </c>
      <c r="T77" s="64" t="s">
        <v>74</v>
      </c>
      <c r="U77" s="75"/>
      <c r="V77" s="75"/>
    </row>
    <row r="78" spans="1:22" s="104" customFormat="1" ht="24" x14ac:dyDescent="0.25">
      <c r="A78" s="97" t="s">
        <v>412</v>
      </c>
      <c r="B78" s="103">
        <v>6</v>
      </c>
      <c r="C78" s="75" t="s">
        <v>358</v>
      </c>
      <c r="D78" s="79" t="s">
        <v>254</v>
      </c>
      <c r="E78" s="75" t="s">
        <v>194</v>
      </c>
      <c r="F78" s="37" t="s">
        <v>319</v>
      </c>
      <c r="G78" s="37" t="s">
        <v>223</v>
      </c>
      <c r="H78" s="95"/>
      <c r="I78" s="95"/>
      <c r="J78" s="95"/>
      <c r="K78" s="38">
        <v>0</v>
      </c>
      <c r="L78" s="98">
        <v>104</v>
      </c>
      <c r="M78" s="98">
        <v>0</v>
      </c>
      <c r="N78" s="78">
        <v>0</v>
      </c>
      <c r="O78" s="98">
        <v>0</v>
      </c>
      <c r="P78" s="39">
        <v>0</v>
      </c>
      <c r="Q78" s="38">
        <v>7</v>
      </c>
      <c r="R78" s="38" t="s">
        <v>436</v>
      </c>
      <c r="S78" s="101" t="s">
        <v>19</v>
      </c>
      <c r="T78" s="64" t="s">
        <v>74</v>
      </c>
      <c r="U78" s="75"/>
      <c r="V78" s="75"/>
    </row>
    <row r="79" spans="1:22" s="104" customFormat="1" ht="24" x14ac:dyDescent="0.25">
      <c r="A79" s="97" t="s">
        <v>412</v>
      </c>
      <c r="B79" s="103">
        <v>6</v>
      </c>
      <c r="C79" s="75" t="s">
        <v>359</v>
      </c>
      <c r="D79" s="79" t="s">
        <v>253</v>
      </c>
      <c r="E79" s="75" t="s">
        <v>192</v>
      </c>
      <c r="F79" s="37" t="s">
        <v>99</v>
      </c>
      <c r="G79" s="37" t="s">
        <v>205</v>
      </c>
      <c r="H79" s="95"/>
      <c r="I79" s="95"/>
      <c r="J79" s="95"/>
      <c r="K79" s="38">
        <v>52</v>
      </c>
      <c r="L79" s="98">
        <v>26</v>
      </c>
      <c r="M79" s="98">
        <v>0</v>
      </c>
      <c r="N79" s="78">
        <v>0</v>
      </c>
      <c r="O79" s="98">
        <v>0</v>
      </c>
      <c r="P79" s="39">
        <v>0</v>
      </c>
      <c r="Q79" s="38">
        <v>5</v>
      </c>
      <c r="R79" s="38" t="s">
        <v>18</v>
      </c>
      <c r="S79" s="101" t="s">
        <v>19</v>
      </c>
      <c r="T79" s="64" t="s">
        <v>74</v>
      </c>
      <c r="U79" s="75"/>
      <c r="V79" s="75"/>
    </row>
    <row r="80" spans="1:22" s="104" customFormat="1" ht="24" x14ac:dyDescent="0.25">
      <c r="A80" s="97" t="s">
        <v>412</v>
      </c>
      <c r="B80" s="103">
        <v>6</v>
      </c>
      <c r="C80" s="75"/>
      <c r="D80" s="79" t="s">
        <v>84</v>
      </c>
      <c r="E80" s="75"/>
      <c r="F80" s="39"/>
      <c r="G80" s="37"/>
      <c r="H80" s="95"/>
      <c r="I80" s="95"/>
      <c r="J80" s="95"/>
      <c r="K80" s="98">
        <v>26</v>
      </c>
      <c r="L80" s="98">
        <v>0</v>
      </c>
      <c r="M80" s="98">
        <v>0</v>
      </c>
      <c r="N80" s="38">
        <v>0</v>
      </c>
      <c r="O80" s="98">
        <v>0</v>
      </c>
      <c r="P80" s="39">
        <v>0</v>
      </c>
      <c r="Q80" s="38">
        <v>2</v>
      </c>
      <c r="R80" s="38" t="s">
        <v>18</v>
      </c>
      <c r="S80" s="101" t="s">
        <v>21</v>
      </c>
      <c r="T80" s="64" t="s">
        <v>74</v>
      </c>
      <c r="U80" s="75"/>
      <c r="V80" s="75"/>
    </row>
    <row r="81" spans="1:22" s="104" customFormat="1" x14ac:dyDescent="0.25">
      <c r="A81" s="108" t="s">
        <v>20</v>
      </c>
      <c r="B81" s="109"/>
      <c r="C81" s="109"/>
      <c r="D81" s="109"/>
      <c r="E81" s="109"/>
      <c r="F81" s="109"/>
      <c r="G81" s="110"/>
      <c r="H81" s="92">
        <f>SUM(H72:H80)</f>
        <v>0</v>
      </c>
      <c r="I81" s="92">
        <f t="shared" ref="I81:Q81" si="5">SUM(I72:I80)</f>
        <v>0</v>
      </c>
      <c r="J81" s="92">
        <f t="shared" si="5"/>
        <v>0</v>
      </c>
      <c r="K81" s="92">
        <f t="shared" si="5"/>
        <v>182</v>
      </c>
      <c r="L81" s="92">
        <f t="shared" si="5"/>
        <v>221</v>
      </c>
      <c r="M81" s="92">
        <f t="shared" si="5"/>
        <v>0</v>
      </c>
      <c r="N81" s="92">
        <f t="shared" si="5"/>
        <v>27</v>
      </c>
      <c r="O81" s="92">
        <f t="shared" si="5"/>
        <v>5</v>
      </c>
      <c r="P81" s="92">
        <f t="shared" si="5"/>
        <v>0</v>
      </c>
      <c r="Q81" s="92">
        <f t="shared" si="5"/>
        <v>33</v>
      </c>
      <c r="R81" s="92"/>
      <c r="S81" s="92"/>
      <c r="T81" s="92"/>
      <c r="U81" s="111"/>
      <c r="V81" s="111"/>
    </row>
    <row r="82" spans="1:22" s="104" customFormat="1" x14ac:dyDescent="0.25">
      <c r="A82" s="97" t="s">
        <v>412</v>
      </c>
      <c r="B82" s="103" t="s">
        <v>172</v>
      </c>
      <c r="C82" s="75" t="s">
        <v>360</v>
      </c>
      <c r="D82" s="75" t="s">
        <v>173</v>
      </c>
      <c r="E82" s="75" t="s">
        <v>361</v>
      </c>
      <c r="F82" s="37" t="s">
        <v>104</v>
      </c>
      <c r="G82" s="37" t="s">
        <v>231</v>
      </c>
      <c r="H82" s="39">
        <v>0</v>
      </c>
      <c r="I82" s="39">
        <v>0</v>
      </c>
      <c r="J82" s="39">
        <v>0</v>
      </c>
      <c r="K82" s="103">
        <v>0</v>
      </c>
      <c r="L82" s="103">
        <v>600</v>
      </c>
      <c r="M82" s="103">
        <v>0</v>
      </c>
      <c r="N82" s="39">
        <v>0</v>
      </c>
      <c r="O82" s="39">
        <v>0</v>
      </c>
      <c r="P82" s="39">
        <v>0</v>
      </c>
      <c r="Q82" s="39">
        <v>30</v>
      </c>
      <c r="R82" s="39" t="s">
        <v>436</v>
      </c>
      <c r="S82" s="39" t="s">
        <v>19</v>
      </c>
      <c r="T82" s="64" t="s">
        <v>74</v>
      </c>
      <c r="U82" s="75"/>
      <c r="V82" s="75"/>
    </row>
    <row r="83" spans="1:22" s="40" customFormat="1" x14ac:dyDescent="0.25">
      <c r="A83" s="94" t="s">
        <v>20</v>
      </c>
      <c r="B83" s="85"/>
      <c r="C83" s="85"/>
      <c r="D83" s="85"/>
      <c r="E83" s="85"/>
      <c r="F83" s="85"/>
      <c r="G83" s="86"/>
      <c r="H83" s="42">
        <f>SUM(H82:H82)</f>
        <v>0</v>
      </c>
      <c r="I83" s="42">
        <f t="shared" ref="I83:Q83" si="6">SUM(I82:I82)</f>
        <v>0</v>
      </c>
      <c r="J83" s="42">
        <f t="shared" si="6"/>
        <v>0</v>
      </c>
      <c r="K83" s="42">
        <f t="shared" si="6"/>
        <v>0</v>
      </c>
      <c r="L83" s="42">
        <f t="shared" si="6"/>
        <v>600</v>
      </c>
      <c r="M83" s="42">
        <f t="shared" si="6"/>
        <v>0</v>
      </c>
      <c r="N83" s="42">
        <f t="shared" si="6"/>
        <v>0</v>
      </c>
      <c r="O83" s="42">
        <f t="shared" si="6"/>
        <v>0</v>
      </c>
      <c r="P83" s="42">
        <f t="shared" si="6"/>
        <v>0</v>
      </c>
      <c r="Q83" s="42">
        <f t="shared" si="6"/>
        <v>30</v>
      </c>
      <c r="R83" s="42"/>
      <c r="S83" s="42"/>
      <c r="T83" s="42"/>
      <c r="U83" s="84"/>
      <c r="V83" s="84"/>
    </row>
    <row r="84" spans="1:22" s="14" customFormat="1" x14ac:dyDescent="0.25">
      <c r="A84" s="137" t="s">
        <v>22</v>
      </c>
      <c r="B84" s="138"/>
      <c r="C84" s="138"/>
      <c r="D84" s="138"/>
      <c r="E84" s="138"/>
      <c r="F84" s="138"/>
      <c r="G84" s="139"/>
      <c r="H84" s="43">
        <f t="shared" ref="H84:Q84" si="7">H24+H37+H49+H60+H71+H81+H83</f>
        <v>35</v>
      </c>
      <c r="I84" s="43">
        <f t="shared" si="7"/>
        <v>30</v>
      </c>
      <c r="J84" s="43">
        <f t="shared" si="7"/>
        <v>6</v>
      </c>
      <c r="K84" s="43">
        <f t="shared" si="7"/>
        <v>1235</v>
      </c>
      <c r="L84" s="43">
        <f t="shared" si="7"/>
        <v>1692</v>
      </c>
      <c r="M84" s="43">
        <f t="shared" si="7"/>
        <v>52</v>
      </c>
      <c r="N84" s="43">
        <f t="shared" si="7"/>
        <v>164</v>
      </c>
      <c r="O84" s="43">
        <f t="shared" si="7"/>
        <v>28</v>
      </c>
      <c r="P84" s="43">
        <f t="shared" si="7"/>
        <v>0</v>
      </c>
      <c r="Q84" s="43">
        <f t="shared" si="7"/>
        <v>210</v>
      </c>
      <c r="R84" s="45"/>
      <c r="S84" s="45"/>
      <c r="T84" s="45"/>
      <c r="U84" s="84"/>
      <c r="V84" s="84"/>
    </row>
    <row r="85" spans="1:22" s="46" customFormat="1" x14ac:dyDescent="0.25">
      <c r="A85" s="46" t="s">
        <v>195</v>
      </c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8"/>
      <c r="S85" s="48"/>
      <c r="T85" s="82"/>
    </row>
  </sheetData>
  <sheetProtection algorithmName="SHA-512" hashValue="TOXIFoeX/kVNhu6XssxVZ1vh083KIiyKAs0jXq9MzswGdyMuJpwsCS9N0cBraKGP9z8SCn/L8GsveSbh6/QqbA==" saltValue="Lt9DJP8ilrHY/7lxekbnfA==" spinCount="100000" sheet="1" objects="1" scenarios="1" selectLockedCells="1" selectUnlockedCells="1"/>
  <sortState xmlns:xlrd2="http://schemas.microsoft.com/office/spreadsheetml/2017/richdata2" ref="A25:DD33">
    <sortCondition ref="D25:D33"/>
  </sortState>
  <mergeCells count="4">
    <mergeCell ref="A84:G84"/>
    <mergeCell ref="H9:P9"/>
    <mergeCell ref="H10:J10"/>
    <mergeCell ref="K10:P10"/>
  </mergeCells>
  <pageMargins left="0.23622047244094491" right="0.23622047244094491" top="0.74803149606299213" bottom="0.74803149606299213" header="0.31496062992125984" footer="0.31496062992125984"/>
  <pageSetup paperSize="9" scale="65" orientation="landscape" cellComments="atEnd" horizontalDpi="4294967295" verticalDpi="4294967295" r:id="rId1"/>
  <headerFooter>
    <oddFooter>&amp;C&amp;10&amp;P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X72"/>
  <sheetViews>
    <sheetView tabSelected="1" view="pageBreakPreview" zoomScaleNormal="100" zoomScaleSheetLayoutView="100" workbookViewId="0">
      <pane ySplit="10" topLeftCell="A14" activePane="bottomLeft" state="frozen"/>
      <selection pane="bottomLeft" activeCell="F4" sqref="F4"/>
    </sheetView>
  </sheetViews>
  <sheetFormatPr defaultColWidth="9.140625" defaultRowHeight="12" x14ac:dyDescent="0.2"/>
  <cols>
    <col min="1" max="1" width="17.85546875" style="63" customWidth="1"/>
    <col min="2" max="2" width="5.7109375" style="49" customWidth="1"/>
    <col min="3" max="3" width="11.5703125" style="49" customWidth="1"/>
    <col min="4" max="4" width="25.5703125" style="50" customWidth="1"/>
    <col min="5" max="5" width="20.85546875" style="50" customWidth="1"/>
    <col min="6" max="6" width="15.140625" style="51" customWidth="1"/>
    <col min="7" max="7" width="9.5703125" style="51" hidden="1" customWidth="1"/>
    <col min="8" max="10" width="5" style="52" customWidth="1"/>
    <col min="11" max="11" width="6.140625" style="52" customWidth="1"/>
    <col min="12" max="13" width="6" style="52" customWidth="1"/>
    <col min="14" max="14" width="6.5703125" style="53" customWidth="1"/>
    <col min="15" max="15" width="5.140625" style="54" customWidth="1"/>
    <col min="16" max="16" width="5.5703125" style="54" customWidth="1"/>
    <col min="17" max="17" width="8.28515625" style="54" customWidth="1"/>
    <col min="18" max="18" width="14" style="51" customWidth="1"/>
    <col min="19" max="19" width="10.5703125" style="55" customWidth="1"/>
    <col min="20" max="128" width="9.140625" style="67"/>
    <col min="129" max="16384" width="9.140625" style="10"/>
  </cols>
  <sheetData>
    <row r="1" spans="1:128" x14ac:dyDescent="0.2">
      <c r="A1" s="1" t="s">
        <v>38</v>
      </c>
      <c r="B1" s="2"/>
      <c r="C1" s="3"/>
    </row>
    <row r="2" spans="1:128" x14ac:dyDescent="0.2">
      <c r="A2" s="1" t="s">
        <v>106</v>
      </c>
      <c r="B2" s="2"/>
      <c r="C2" s="3"/>
      <c r="D2" s="56"/>
      <c r="E2" s="56"/>
      <c r="G2" s="57"/>
      <c r="H2" s="57"/>
      <c r="I2" s="57"/>
      <c r="J2" s="57"/>
      <c r="K2" s="57"/>
      <c r="L2" s="96"/>
      <c r="M2" s="96"/>
      <c r="N2" s="58"/>
      <c r="O2" s="58"/>
      <c r="P2" s="51"/>
      <c r="Q2" s="51"/>
      <c r="R2" s="55"/>
      <c r="S2" s="10"/>
    </row>
    <row r="3" spans="1:128" x14ac:dyDescent="0.2">
      <c r="A3" s="11" t="s">
        <v>4</v>
      </c>
      <c r="B3" s="11"/>
      <c r="C3" s="12" t="s">
        <v>256</v>
      </c>
      <c r="D3" s="56"/>
      <c r="E3" s="56"/>
      <c r="G3" s="57"/>
      <c r="H3" s="57"/>
      <c r="I3" s="57"/>
      <c r="J3" s="57"/>
      <c r="K3" s="57"/>
      <c r="L3" s="96"/>
      <c r="M3" s="96"/>
      <c r="N3" s="58"/>
      <c r="O3" s="58"/>
      <c r="P3" s="51"/>
      <c r="Q3" s="51"/>
      <c r="R3" s="55"/>
      <c r="S3" s="10"/>
    </row>
    <row r="4" spans="1:128" x14ac:dyDescent="0.2">
      <c r="A4" s="18" t="s">
        <v>5</v>
      </c>
      <c r="B4" s="18"/>
      <c r="C4" s="19" t="s">
        <v>108</v>
      </c>
      <c r="D4" s="56"/>
      <c r="E4" s="56"/>
      <c r="G4" s="57"/>
      <c r="H4" s="57"/>
      <c r="I4" s="57"/>
      <c r="J4" s="57"/>
      <c r="K4" s="57"/>
      <c r="L4" s="96"/>
      <c r="M4" s="96"/>
      <c r="N4" s="58"/>
      <c r="O4" s="58"/>
      <c r="P4" s="51"/>
      <c r="Q4" s="51"/>
      <c r="R4" s="55"/>
      <c r="S4" s="10"/>
    </row>
    <row r="5" spans="1:128" x14ac:dyDescent="0.2">
      <c r="A5" s="18" t="s">
        <v>39</v>
      </c>
      <c r="B5" s="18"/>
      <c r="C5" s="19" t="s">
        <v>109</v>
      </c>
      <c r="D5" s="56"/>
      <c r="E5" s="56"/>
      <c r="G5" s="57"/>
      <c r="H5" s="57"/>
      <c r="I5" s="57"/>
      <c r="J5" s="57"/>
      <c r="K5" s="57"/>
      <c r="L5" s="96"/>
      <c r="M5" s="96"/>
      <c r="N5" s="58"/>
      <c r="O5" s="58"/>
      <c r="P5" s="51"/>
      <c r="Q5" s="51"/>
      <c r="R5" s="55"/>
      <c r="S5" s="10"/>
    </row>
    <row r="6" spans="1:128" ht="39" customHeight="1" x14ac:dyDescent="0.2">
      <c r="A6" s="143" t="s">
        <v>71</v>
      </c>
      <c r="B6" s="143"/>
      <c r="C6" s="19" t="s">
        <v>110</v>
      </c>
      <c r="D6" s="22"/>
      <c r="E6" s="22"/>
      <c r="F6" s="120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74"/>
    </row>
    <row r="7" spans="1:128" x14ac:dyDescent="0.2">
      <c r="A7" s="20" t="s">
        <v>36</v>
      </c>
      <c r="B7" s="21"/>
      <c r="C7" s="14" t="s">
        <v>70</v>
      </c>
      <c r="D7" s="68"/>
      <c r="E7" s="68"/>
      <c r="F7" s="56"/>
      <c r="G7" s="59"/>
      <c r="H7" s="57"/>
      <c r="I7" s="57"/>
      <c r="J7" s="57"/>
      <c r="K7" s="57"/>
      <c r="L7" s="57"/>
      <c r="M7" s="57"/>
      <c r="N7" s="96"/>
      <c r="O7" s="58"/>
      <c r="P7" s="58"/>
      <c r="Q7" s="58"/>
    </row>
    <row r="8" spans="1:128" x14ac:dyDescent="0.2">
      <c r="A8" s="60"/>
      <c r="B8" s="96"/>
      <c r="C8" s="96"/>
      <c r="D8" s="60"/>
      <c r="E8" s="60"/>
      <c r="F8" s="60"/>
      <c r="G8" s="61"/>
      <c r="H8" s="142" t="s">
        <v>29</v>
      </c>
      <c r="I8" s="142"/>
      <c r="J8" s="142"/>
      <c r="K8" s="142"/>
      <c r="L8" s="142"/>
      <c r="M8" s="142"/>
      <c r="N8" s="96"/>
      <c r="O8" s="62"/>
      <c r="P8" s="62"/>
      <c r="Q8" s="62"/>
      <c r="S8" s="62"/>
    </row>
    <row r="9" spans="1:128" x14ac:dyDescent="0.2">
      <c r="B9" s="57"/>
      <c r="C9" s="57"/>
      <c r="D9" s="56"/>
      <c r="E9" s="56"/>
      <c r="F9" s="56"/>
      <c r="H9" s="147" t="s">
        <v>6</v>
      </c>
      <c r="I9" s="147"/>
      <c r="J9" s="147"/>
      <c r="K9" s="147"/>
      <c r="L9" s="147"/>
      <c r="M9" s="147"/>
      <c r="N9" s="96"/>
      <c r="O9" s="58"/>
      <c r="P9" s="58"/>
      <c r="Q9" s="58"/>
    </row>
    <row r="10" spans="1:128" s="36" customFormat="1" ht="36" x14ac:dyDescent="0.25">
      <c r="A10" s="69" t="s">
        <v>7</v>
      </c>
      <c r="B10" s="70" t="s">
        <v>37</v>
      </c>
      <c r="C10" s="70" t="s">
        <v>2</v>
      </c>
      <c r="D10" s="35" t="s">
        <v>8</v>
      </c>
      <c r="E10" s="32" t="s">
        <v>46</v>
      </c>
      <c r="F10" s="35" t="s">
        <v>3</v>
      </c>
      <c r="G10" s="33" t="s">
        <v>9</v>
      </c>
      <c r="H10" s="70" t="s">
        <v>10</v>
      </c>
      <c r="I10" s="70" t="s">
        <v>0</v>
      </c>
      <c r="J10" s="70" t="s">
        <v>1</v>
      </c>
      <c r="K10" s="31" t="s">
        <v>63</v>
      </c>
      <c r="L10" s="31" t="s">
        <v>25</v>
      </c>
      <c r="M10" s="31" t="s">
        <v>64</v>
      </c>
      <c r="N10" s="70" t="s">
        <v>11</v>
      </c>
      <c r="O10" s="33" t="s">
        <v>12</v>
      </c>
      <c r="P10" s="33" t="s">
        <v>13</v>
      </c>
      <c r="Q10" s="33" t="s">
        <v>45</v>
      </c>
      <c r="R10" s="35" t="s">
        <v>14</v>
      </c>
      <c r="S10" s="33" t="s">
        <v>15</v>
      </c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1"/>
      <c r="BG10" s="71"/>
      <c r="BH10" s="71"/>
      <c r="BI10" s="71"/>
      <c r="BJ10" s="71"/>
      <c r="BK10" s="71"/>
      <c r="BL10" s="71"/>
      <c r="BM10" s="71"/>
      <c r="BN10" s="71"/>
      <c r="BO10" s="71"/>
      <c r="BP10" s="71"/>
      <c r="BQ10" s="71"/>
      <c r="BR10" s="71"/>
      <c r="BS10" s="71"/>
      <c r="BT10" s="71"/>
      <c r="BU10" s="71"/>
      <c r="BV10" s="71"/>
      <c r="BW10" s="71"/>
      <c r="BX10" s="71"/>
      <c r="BY10" s="71"/>
      <c r="BZ10" s="71"/>
      <c r="CA10" s="71"/>
      <c r="CB10" s="71"/>
      <c r="CC10" s="71"/>
      <c r="CD10" s="71"/>
      <c r="CE10" s="71"/>
      <c r="CF10" s="71"/>
      <c r="CG10" s="71"/>
      <c r="CH10" s="71"/>
      <c r="CI10" s="71"/>
      <c r="CJ10" s="71"/>
      <c r="CK10" s="71"/>
      <c r="CL10" s="71"/>
      <c r="CM10" s="71"/>
      <c r="CN10" s="71"/>
      <c r="CO10" s="71"/>
      <c r="CP10" s="71"/>
      <c r="CQ10" s="71"/>
      <c r="CR10" s="71"/>
      <c r="CS10" s="71"/>
      <c r="CT10" s="71"/>
      <c r="CU10" s="71"/>
      <c r="CV10" s="71"/>
      <c r="CW10" s="71"/>
      <c r="CX10" s="71"/>
      <c r="CY10" s="71"/>
      <c r="CZ10" s="71"/>
      <c r="DA10" s="71"/>
      <c r="DB10" s="71"/>
      <c r="DC10" s="71"/>
      <c r="DD10" s="71"/>
      <c r="DE10" s="71"/>
      <c r="DF10" s="71"/>
      <c r="DG10" s="71"/>
      <c r="DH10" s="71"/>
      <c r="DI10" s="71"/>
      <c r="DJ10" s="71"/>
      <c r="DK10" s="71"/>
      <c r="DL10" s="71"/>
      <c r="DM10" s="71"/>
      <c r="DN10" s="71"/>
      <c r="DO10" s="71"/>
      <c r="DP10" s="71"/>
      <c r="DQ10" s="71"/>
      <c r="DR10" s="71"/>
      <c r="DS10" s="71"/>
      <c r="DT10" s="71"/>
      <c r="DU10" s="71"/>
      <c r="DV10" s="71"/>
      <c r="DW10" s="71"/>
      <c r="DX10" s="71"/>
    </row>
    <row r="11" spans="1:128" s="116" customFormat="1" ht="24" x14ac:dyDescent="0.25">
      <c r="A11" s="97" t="s">
        <v>411</v>
      </c>
      <c r="B11" s="98">
        <v>1</v>
      </c>
      <c r="C11" s="37" t="s">
        <v>257</v>
      </c>
      <c r="D11" s="37" t="s">
        <v>80</v>
      </c>
      <c r="E11" s="100" t="s">
        <v>260</v>
      </c>
      <c r="F11" s="37" t="s">
        <v>81</v>
      </c>
      <c r="G11" s="37" t="s">
        <v>204</v>
      </c>
      <c r="H11" s="39">
        <v>8</v>
      </c>
      <c r="I11" s="38">
        <v>0</v>
      </c>
      <c r="J11" s="38">
        <v>0</v>
      </c>
      <c r="K11" s="38">
        <v>0</v>
      </c>
      <c r="L11" s="98">
        <v>0</v>
      </c>
      <c r="M11" s="38">
        <v>0</v>
      </c>
      <c r="N11" s="38">
        <v>3</v>
      </c>
      <c r="O11" s="38" t="s">
        <v>18</v>
      </c>
      <c r="P11" s="101" t="s">
        <v>19</v>
      </c>
      <c r="Q11" s="79" t="s">
        <v>174</v>
      </c>
      <c r="R11" s="79"/>
      <c r="S11" s="79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71"/>
      <c r="BL11" s="71"/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  <c r="CA11" s="71"/>
      <c r="CB11" s="71"/>
      <c r="CC11" s="71"/>
      <c r="CD11" s="71"/>
      <c r="CE11" s="71"/>
      <c r="CF11" s="71"/>
      <c r="CG11" s="71"/>
      <c r="CH11" s="71"/>
      <c r="CI11" s="71"/>
      <c r="CJ11" s="71"/>
      <c r="CK11" s="71"/>
      <c r="CL11" s="71"/>
      <c r="CM11" s="71"/>
      <c r="CN11" s="71"/>
      <c r="CO11" s="71"/>
      <c r="CP11" s="71"/>
      <c r="CQ11" s="71"/>
      <c r="CR11" s="71"/>
      <c r="CS11" s="71"/>
      <c r="CT11" s="71"/>
      <c r="CU11" s="71"/>
      <c r="CV11" s="71"/>
      <c r="CW11" s="71"/>
      <c r="CX11" s="71"/>
      <c r="CY11" s="71"/>
      <c r="CZ11" s="71"/>
      <c r="DA11" s="71"/>
      <c r="DB11" s="71"/>
      <c r="DC11" s="71"/>
      <c r="DD11" s="71"/>
      <c r="DE11" s="71"/>
      <c r="DF11" s="71"/>
      <c r="DG11" s="71"/>
      <c r="DH11" s="71"/>
      <c r="DI11" s="71"/>
      <c r="DJ11" s="71"/>
      <c r="DK11" s="71"/>
      <c r="DL11" s="71"/>
      <c r="DM11" s="71"/>
      <c r="DN11" s="71"/>
      <c r="DO11" s="71"/>
      <c r="DP11" s="71"/>
      <c r="DQ11" s="71"/>
      <c r="DR11" s="71"/>
      <c r="DS11" s="71"/>
      <c r="DT11" s="71"/>
      <c r="DU11" s="71"/>
      <c r="DV11" s="36"/>
      <c r="DW11" s="36"/>
      <c r="DX11" s="36"/>
    </row>
    <row r="12" spans="1:128" s="116" customFormat="1" ht="48" x14ac:dyDescent="0.25">
      <c r="A12" s="97" t="s">
        <v>411</v>
      </c>
      <c r="B12" s="98">
        <v>1</v>
      </c>
      <c r="C12" s="37" t="s">
        <v>362</v>
      </c>
      <c r="D12" s="37" t="s">
        <v>75</v>
      </c>
      <c r="E12" s="100" t="s">
        <v>262</v>
      </c>
      <c r="F12" s="37" t="s">
        <v>115</v>
      </c>
      <c r="G12" s="37" t="s">
        <v>200</v>
      </c>
      <c r="H12" s="38">
        <v>12</v>
      </c>
      <c r="I12" s="38">
        <v>0</v>
      </c>
      <c r="J12" s="38">
        <v>0</v>
      </c>
      <c r="K12" s="38">
        <v>0</v>
      </c>
      <c r="L12" s="98">
        <v>0</v>
      </c>
      <c r="M12" s="38">
        <v>0</v>
      </c>
      <c r="N12" s="38">
        <v>3</v>
      </c>
      <c r="O12" s="78" t="s">
        <v>18</v>
      </c>
      <c r="P12" s="107" t="s">
        <v>19</v>
      </c>
      <c r="Q12" s="79" t="s">
        <v>174</v>
      </c>
      <c r="R12" s="79"/>
      <c r="S12" s="79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1"/>
      <c r="AO12" s="71"/>
      <c r="AP12" s="71"/>
      <c r="AQ12" s="71"/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71"/>
      <c r="BC12" s="71"/>
      <c r="BD12" s="71"/>
      <c r="BE12" s="71"/>
      <c r="BF12" s="71"/>
      <c r="BG12" s="71"/>
      <c r="BH12" s="71"/>
      <c r="BI12" s="71"/>
      <c r="BJ12" s="71"/>
      <c r="BK12" s="71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  <c r="CA12" s="71"/>
      <c r="CB12" s="71"/>
      <c r="CC12" s="71"/>
      <c r="CD12" s="71"/>
      <c r="CE12" s="71"/>
      <c r="CF12" s="71"/>
      <c r="CG12" s="71"/>
      <c r="CH12" s="71"/>
      <c r="CI12" s="71"/>
      <c r="CJ12" s="71"/>
      <c r="CK12" s="71"/>
      <c r="CL12" s="71"/>
      <c r="CM12" s="71"/>
      <c r="CN12" s="71"/>
      <c r="CO12" s="71"/>
      <c r="CP12" s="71"/>
      <c r="CQ12" s="71"/>
      <c r="CR12" s="71"/>
      <c r="CS12" s="71"/>
      <c r="CT12" s="71"/>
      <c r="CU12" s="71"/>
      <c r="CV12" s="71"/>
      <c r="CW12" s="71"/>
      <c r="CX12" s="71"/>
      <c r="CY12" s="71"/>
      <c r="CZ12" s="71"/>
      <c r="DA12" s="71"/>
      <c r="DB12" s="71"/>
      <c r="DC12" s="71"/>
      <c r="DD12" s="71"/>
      <c r="DE12" s="71"/>
      <c r="DF12" s="71"/>
      <c r="DG12" s="71"/>
      <c r="DH12" s="71"/>
      <c r="DI12" s="71"/>
      <c r="DJ12" s="71"/>
      <c r="DK12" s="71"/>
      <c r="DL12" s="71"/>
      <c r="DM12" s="71"/>
      <c r="DN12" s="71"/>
      <c r="DO12" s="71"/>
      <c r="DP12" s="71"/>
      <c r="DQ12" s="71"/>
      <c r="DR12" s="71"/>
      <c r="DS12" s="71"/>
      <c r="DT12" s="71"/>
      <c r="DU12" s="71"/>
      <c r="DV12" s="36"/>
      <c r="DW12" s="36"/>
      <c r="DX12" s="36"/>
    </row>
    <row r="13" spans="1:128" s="116" customFormat="1" ht="24" x14ac:dyDescent="0.25">
      <c r="A13" s="97" t="s">
        <v>411</v>
      </c>
      <c r="B13" s="98">
        <v>1</v>
      </c>
      <c r="C13" s="37" t="s">
        <v>363</v>
      </c>
      <c r="D13" s="37" t="s">
        <v>30</v>
      </c>
      <c r="E13" s="100" t="s">
        <v>131</v>
      </c>
      <c r="F13" s="37" t="s">
        <v>117</v>
      </c>
      <c r="G13" s="37" t="s">
        <v>196</v>
      </c>
      <c r="H13" s="38">
        <v>12</v>
      </c>
      <c r="I13" s="38">
        <v>0</v>
      </c>
      <c r="J13" s="38">
        <v>0</v>
      </c>
      <c r="K13" s="38">
        <v>0</v>
      </c>
      <c r="L13" s="98">
        <v>0</v>
      </c>
      <c r="M13" s="38">
        <v>0</v>
      </c>
      <c r="N13" s="38">
        <v>3</v>
      </c>
      <c r="O13" s="38" t="s">
        <v>18</v>
      </c>
      <c r="P13" s="101" t="s">
        <v>19</v>
      </c>
      <c r="Q13" s="79" t="s">
        <v>174</v>
      </c>
      <c r="R13" s="79"/>
      <c r="S13" s="79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1"/>
      <c r="BC13" s="71"/>
      <c r="BD13" s="71"/>
      <c r="BE13" s="71"/>
      <c r="BF13" s="71"/>
      <c r="BG13" s="71"/>
      <c r="BH13" s="71"/>
      <c r="BI13" s="71"/>
      <c r="BJ13" s="71"/>
      <c r="BK13" s="71"/>
      <c r="BL13" s="71"/>
      <c r="BM13" s="71"/>
      <c r="BN13" s="71"/>
      <c r="BO13" s="71"/>
      <c r="BP13" s="71"/>
      <c r="BQ13" s="71"/>
      <c r="BR13" s="71"/>
      <c r="BS13" s="71"/>
      <c r="BT13" s="71"/>
      <c r="BU13" s="71"/>
      <c r="BV13" s="71"/>
      <c r="BW13" s="71"/>
      <c r="BX13" s="71"/>
      <c r="BY13" s="71"/>
      <c r="BZ13" s="71"/>
      <c r="CA13" s="71"/>
      <c r="CB13" s="71"/>
      <c r="CC13" s="71"/>
      <c r="CD13" s="71"/>
      <c r="CE13" s="71"/>
      <c r="CF13" s="71"/>
      <c r="CG13" s="71"/>
      <c r="CH13" s="71"/>
      <c r="CI13" s="71"/>
      <c r="CJ13" s="71"/>
      <c r="CK13" s="71"/>
      <c r="CL13" s="71"/>
      <c r="CM13" s="71"/>
      <c r="CN13" s="71"/>
      <c r="CO13" s="71"/>
      <c r="CP13" s="71"/>
      <c r="CQ13" s="71"/>
      <c r="CR13" s="71"/>
      <c r="CS13" s="71"/>
      <c r="CT13" s="71"/>
      <c r="CU13" s="71"/>
      <c r="CV13" s="71"/>
      <c r="CW13" s="71"/>
      <c r="CX13" s="71"/>
      <c r="CY13" s="71"/>
      <c r="CZ13" s="71"/>
      <c r="DA13" s="71"/>
      <c r="DB13" s="71"/>
      <c r="DC13" s="71"/>
      <c r="DD13" s="71"/>
      <c r="DE13" s="71"/>
      <c r="DF13" s="71"/>
      <c r="DG13" s="71"/>
      <c r="DH13" s="71"/>
      <c r="DI13" s="71"/>
      <c r="DJ13" s="71"/>
      <c r="DK13" s="71"/>
      <c r="DL13" s="71"/>
      <c r="DM13" s="71"/>
      <c r="DN13" s="71"/>
      <c r="DO13" s="71"/>
      <c r="DP13" s="71"/>
      <c r="DQ13" s="71"/>
      <c r="DR13" s="71"/>
      <c r="DS13" s="71"/>
      <c r="DT13" s="71"/>
      <c r="DU13" s="71"/>
      <c r="DV13" s="36"/>
      <c r="DW13" s="36"/>
      <c r="DX13" s="36"/>
    </row>
    <row r="14" spans="1:128" s="116" customFormat="1" ht="24" x14ac:dyDescent="0.25">
      <c r="A14" s="97" t="s">
        <v>411</v>
      </c>
      <c r="B14" s="98">
        <v>1</v>
      </c>
      <c r="C14" s="37" t="s">
        <v>364</v>
      </c>
      <c r="D14" s="37" t="s">
        <v>130</v>
      </c>
      <c r="E14" s="100" t="s">
        <v>265</v>
      </c>
      <c r="F14" s="37" t="s">
        <v>138</v>
      </c>
      <c r="G14" s="37" t="s">
        <v>198</v>
      </c>
      <c r="H14" s="38">
        <v>16</v>
      </c>
      <c r="I14" s="38">
        <v>0</v>
      </c>
      <c r="J14" s="38">
        <v>0</v>
      </c>
      <c r="K14" s="38">
        <v>0</v>
      </c>
      <c r="L14" s="98">
        <v>0</v>
      </c>
      <c r="M14" s="38">
        <v>0</v>
      </c>
      <c r="N14" s="38">
        <v>5</v>
      </c>
      <c r="O14" s="38" t="s">
        <v>18</v>
      </c>
      <c r="P14" s="101" t="s">
        <v>19</v>
      </c>
      <c r="Q14" s="79" t="s">
        <v>174</v>
      </c>
      <c r="R14" s="79"/>
      <c r="S14" s="79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1"/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71"/>
      <c r="BE14" s="71"/>
      <c r="BF14" s="71"/>
      <c r="BG14" s="71"/>
      <c r="BH14" s="71"/>
      <c r="BI14" s="71"/>
      <c r="BJ14" s="71"/>
      <c r="BK14" s="71"/>
      <c r="BL14" s="71"/>
      <c r="BM14" s="71"/>
      <c r="BN14" s="71"/>
      <c r="BO14" s="71"/>
      <c r="BP14" s="71"/>
      <c r="BQ14" s="71"/>
      <c r="BR14" s="71"/>
      <c r="BS14" s="71"/>
      <c r="BT14" s="71"/>
      <c r="BU14" s="71"/>
      <c r="BV14" s="71"/>
      <c r="BW14" s="71"/>
      <c r="BX14" s="71"/>
      <c r="BY14" s="71"/>
      <c r="BZ14" s="71"/>
      <c r="CA14" s="71"/>
      <c r="CB14" s="71"/>
      <c r="CC14" s="71"/>
      <c r="CD14" s="71"/>
      <c r="CE14" s="71"/>
      <c r="CF14" s="71"/>
      <c r="CG14" s="71"/>
      <c r="CH14" s="71"/>
      <c r="CI14" s="71"/>
      <c r="CJ14" s="71"/>
      <c r="CK14" s="71"/>
      <c r="CL14" s="71"/>
      <c r="CM14" s="71"/>
      <c r="CN14" s="71"/>
      <c r="CO14" s="71"/>
      <c r="CP14" s="71"/>
      <c r="CQ14" s="71"/>
      <c r="CR14" s="71"/>
      <c r="CS14" s="71"/>
      <c r="CT14" s="71"/>
      <c r="CU14" s="71"/>
      <c r="CV14" s="71"/>
      <c r="CW14" s="71"/>
      <c r="CX14" s="71"/>
      <c r="CY14" s="71"/>
      <c r="CZ14" s="71"/>
      <c r="DA14" s="71"/>
      <c r="DB14" s="71"/>
      <c r="DC14" s="71"/>
      <c r="DD14" s="71"/>
      <c r="DE14" s="71"/>
      <c r="DF14" s="71"/>
      <c r="DG14" s="71"/>
      <c r="DH14" s="71"/>
      <c r="DI14" s="71"/>
      <c r="DJ14" s="71"/>
      <c r="DK14" s="71"/>
      <c r="DL14" s="71"/>
      <c r="DM14" s="71"/>
      <c r="DN14" s="71"/>
      <c r="DO14" s="71"/>
      <c r="DP14" s="71"/>
      <c r="DQ14" s="71"/>
      <c r="DR14" s="71"/>
      <c r="DS14" s="71"/>
      <c r="DT14" s="71"/>
      <c r="DU14" s="71"/>
      <c r="DV14" s="36"/>
      <c r="DW14" s="36"/>
      <c r="DX14" s="36"/>
    </row>
    <row r="15" spans="1:128" s="116" customFormat="1" x14ac:dyDescent="0.25">
      <c r="A15" s="97" t="s">
        <v>411</v>
      </c>
      <c r="B15" s="98">
        <v>1</v>
      </c>
      <c r="C15" s="37" t="s">
        <v>365</v>
      </c>
      <c r="D15" s="37" t="s">
        <v>125</v>
      </c>
      <c r="E15" s="100" t="s">
        <v>124</v>
      </c>
      <c r="F15" s="37" t="s">
        <v>116</v>
      </c>
      <c r="G15" s="37" t="s">
        <v>197</v>
      </c>
      <c r="H15" s="38">
        <v>12</v>
      </c>
      <c r="I15" s="38">
        <v>0</v>
      </c>
      <c r="J15" s="38">
        <v>0</v>
      </c>
      <c r="K15" s="38">
        <v>0</v>
      </c>
      <c r="L15" s="98">
        <v>0</v>
      </c>
      <c r="M15" s="38">
        <v>0</v>
      </c>
      <c r="N15" s="38">
        <v>3</v>
      </c>
      <c r="O15" s="38" t="s">
        <v>436</v>
      </c>
      <c r="P15" s="101" t="s">
        <v>19</v>
      </c>
      <c r="Q15" s="79" t="s">
        <v>174</v>
      </c>
      <c r="R15" s="79"/>
      <c r="S15" s="79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71"/>
      <c r="BN15" s="71"/>
      <c r="BO15" s="71"/>
      <c r="BP15" s="71"/>
      <c r="BQ15" s="71"/>
      <c r="BR15" s="71"/>
      <c r="BS15" s="71"/>
      <c r="BT15" s="71"/>
      <c r="BU15" s="71"/>
      <c r="BV15" s="71"/>
      <c r="BW15" s="71"/>
      <c r="BX15" s="71"/>
      <c r="BY15" s="71"/>
      <c r="BZ15" s="71"/>
      <c r="CA15" s="71"/>
      <c r="CB15" s="71"/>
      <c r="CC15" s="71"/>
      <c r="CD15" s="71"/>
      <c r="CE15" s="71"/>
      <c r="CF15" s="71"/>
      <c r="CG15" s="71"/>
      <c r="CH15" s="71"/>
      <c r="CI15" s="71"/>
      <c r="CJ15" s="71"/>
      <c r="CK15" s="71"/>
      <c r="CL15" s="71"/>
      <c r="CM15" s="71"/>
      <c r="CN15" s="71"/>
      <c r="CO15" s="71"/>
      <c r="CP15" s="71"/>
      <c r="CQ15" s="71"/>
      <c r="CR15" s="71"/>
      <c r="CS15" s="71"/>
      <c r="CT15" s="71"/>
      <c r="CU15" s="71"/>
      <c r="CV15" s="71"/>
      <c r="CW15" s="71"/>
      <c r="CX15" s="71"/>
      <c r="CY15" s="71"/>
      <c r="CZ15" s="71"/>
      <c r="DA15" s="71"/>
      <c r="DB15" s="71"/>
      <c r="DC15" s="71"/>
      <c r="DD15" s="71"/>
      <c r="DE15" s="71"/>
      <c r="DF15" s="71"/>
      <c r="DG15" s="71"/>
      <c r="DH15" s="71"/>
      <c r="DI15" s="71"/>
      <c r="DJ15" s="71"/>
      <c r="DK15" s="71"/>
      <c r="DL15" s="71"/>
      <c r="DM15" s="71"/>
      <c r="DN15" s="71"/>
      <c r="DO15" s="71"/>
      <c r="DP15" s="71"/>
      <c r="DQ15" s="71"/>
      <c r="DR15" s="71"/>
      <c r="DS15" s="71"/>
      <c r="DT15" s="71"/>
      <c r="DU15" s="71"/>
      <c r="DV15" s="36"/>
      <c r="DW15" s="36"/>
      <c r="DX15" s="36"/>
    </row>
    <row r="16" spans="1:128" s="116" customFormat="1" ht="24" x14ac:dyDescent="0.25">
      <c r="A16" s="97" t="s">
        <v>411</v>
      </c>
      <c r="B16" s="98">
        <v>1</v>
      </c>
      <c r="C16" s="37" t="s">
        <v>366</v>
      </c>
      <c r="D16" s="37" t="s">
        <v>159</v>
      </c>
      <c r="E16" s="100" t="s">
        <v>158</v>
      </c>
      <c r="F16" s="37" t="s">
        <v>137</v>
      </c>
      <c r="G16" s="37" t="s">
        <v>199</v>
      </c>
      <c r="H16" s="38">
        <v>16</v>
      </c>
      <c r="I16" s="38">
        <v>0</v>
      </c>
      <c r="J16" s="38">
        <v>0</v>
      </c>
      <c r="K16" s="38">
        <v>0</v>
      </c>
      <c r="L16" s="98">
        <v>0</v>
      </c>
      <c r="M16" s="38">
        <v>0</v>
      </c>
      <c r="N16" s="38">
        <v>4</v>
      </c>
      <c r="O16" s="38" t="s">
        <v>18</v>
      </c>
      <c r="P16" s="101" t="s">
        <v>19</v>
      </c>
      <c r="Q16" s="79" t="s">
        <v>174</v>
      </c>
      <c r="R16" s="79"/>
      <c r="S16" s="79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  <c r="AN16" s="71"/>
      <c r="AO16" s="71"/>
      <c r="AP16" s="71"/>
      <c r="AQ16" s="71"/>
      <c r="AR16" s="71"/>
      <c r="AS16" s="71"/>
      <c r="AT16" s="71"/>
      <c r="AU16" s="71"/>
      <c r="AV16" s="71"/>
      <c r="AW16" s="71"/>
      <c r="AX16" s="71"/>
      <c r="AY16" s="71"/>
      <c r="AZ16" s="71"/>
      <c r="BA16" s="71"/>
      <c r="BB16" s="71"/>
      <c r="BC16" s="71"/>
      <c r="BD16" s="71"/>
      <c r="BE16" s="71"/>
      <c r="BF16" s="71"/>
      <c r="BG16" s="71"/>
      <c r="BH16" s="71"/>
      <c r="BI16" s="71"/>
      <c r="BJ16" s="71"/>
      <c r="BK16" s="71"/>
      <c r="BL16" s="71"/>
      <c r="BM16" s="71"/>
      <c r="BN16" s="71"/>
      <c r="BO16" s="71"/>
      <c r="BP16" s="71"/>
      <c r="BQ16" s="71"/>
      <c r="BR16" s="71"/>
      <c r="BS16" s="71"/>
      <c r="BT16" s="71"/>
      <c r="BU16" s="71"/>
      <c r="BV16" s="71"/>
      <c r="BW16" s="71"/>
      <c r="BX16" s="71"/>
      <c r="BY16" s="71"/>
      <c r="BZ16" s="71"/>
      <c r="CA16" s="71"/>
      <c r="CB16" s="71"/>
      <c r="CC16" s="71"/>
      <c r="CD16" s="71"/>
      <c r="CE16" s="71"/>
      <c r="CF16" s="71"/>
      <c r="CG16" s="71"/>
      <c r="CH16" s="71"/>
      <c r="CI16" s="71"/>
      <c r="CJ16" s="71"/>
      <c r="CK16" s="71"/>
      <c r="CL16" s="71"/>
      <c r="CM16" s="71"/>
      <c r="CN16" s="71"/>
      <c r="CO16" s="71"/>
      <c r="CP16" s="71"/>
      <c r="CQ16" s="71"/>
      <c r="CR16" s="71"/>
      <c r="CS16" s="71"/>
      <c r="CT16" s="71"/>
      <c r="CU16" s="71"/>
      <c r="CV16" s="71"/>
      <c r="CW16" s="71"/>
      <c r="CX16" s="71"/>
      <c r="CY16" s="71"/>
      <c r="CZ16" s="71"/>
      <c r="DA16" s="71"/>
      <c r="DB16" s="71"/>
      <c r="DC16" s="71"/>
      <c r="DD16" s="71"/>
      <c r="DE16" s="71"/>
      <c r="DF16" s="71"/>
      <c r="DG16" s="71"/>
      <c r="DH16" s="71"/>
      <c r="DI16" s="71"/>
      <c r="DJ16" s="71"/>
      <c r="DK16" s="71"/>
      <c r="DL16" s="71"/>
      <c r="DM16" s="71"/>
      <c r="DN16" s="71"/>
      <c r="DO16" s="71"/>
      <c r="DP16" s="71"/>
      <c r="DQ16" s="71"/>
      <c r="DR16" s="71"/>
      <c r="DS16" s="71"/>
      <c r="DT16" s="71"/>
      <c r="DU16" s="71"/>
      <c r="DV16" s="36"/>
      <c r="DW16" s="36"/>
      <c r="DX16" s="36"/>
    </row>
    <row r="17" spans="1:128" s="116" customFormat="1" x14ac:dyDescent="0.25">
      <c r="A17" s="97" t="s">
        <v>411</v>
      </c>
      <c r="B17" s="98">
        <v>1</v>
      </c>
      <c r="C17" s="37" t="s">
        <v>367</v>
      </c>
      <c r="D17" s="37" t="s">
        <v>24</v>
      </c>
      <c r="E17" s="100" t="s">
        <v>269</v>
      </c>
      <c r="F17" s="37" t="s">
        <v>99</v>
      </c>
      <c r="G17" s="37" t="s">
        <v>205</v>
      </c>
      <c r="H17" s="38">
        <v>4</v>
      </c>
      <c r="I17" s="38">
        <v>0</v>
      </c>
      <c r="J17" s="38">
        <v>0</v>
      </c>
      <c r="K17" s="38">
        <v>0</v>
      </c>
      <c r="L17" s="98">
        <v>0</v>
      </c>
      <c r="M17" s="38">
        <v>0</v>
      </c>
      <c r="N17" s="38">
        <v>0</v>
      </c>
      <c r="O17" s="38" t="s">
        <v>435</v>
      </c>
      <c r="P17" s="107" t="s">
        <v>19</v>
      </c>
      <c r="Q17" s="79" t="s">
        <v>174</v>
      </c>
      <c r="R17" s="79"/>
      <c r="S17" s="79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71"/>
      <c r="BE17" s="71"/>
      <c r="BF17" s="71"/>
      <c r="BG17" s="71"/>
      <c r="BH17" s="71"/>
      <c r="BI17" s="71"/>
      <c r="BJ17" s="71"/>
      <c r="BK17" s="71"/>
      <c r="BL17" s="71"/>
      <c r="BM17" s="71"/>
      <c r="BN17" s="71"/>
      <c r="BO17" s="71"/>
      <c r="BP17" s="71"/>
      <c r="BQ17" s="71"/>
      <c r="BR17" s="71"/>
      <c r="BS17" s="71"/>
      <c r="BT17" s="71"/>
      <c r="BU17" s="71"/>
      <c r="BV17" s="71"/>
      <c r="BW17" s="71"/>
      <c r="BX17" s="71"/>
      <c r="BY17" s="71"/>
      <c r="BZ17" s="71"/>
      <c r="CA17" s="71"/>
      <c r="CB17" s="71"/>
      <c r="CC17" s="71"/>
      <c r="CD17" s="71"/>
      <c r="CE17" s="71"/>
      <c r="CF17" s="71"/>
      <c r="CG17" s="71"/>
      <c r="CH17" s="71"/>
      <c r="CI17" s="71"/>
      <c r="CJ17" s="71"/>
      <c r="CK17" s="71"/>
      <c r="CL17" s="71"/>
      <c r="CM17" s="71"/>
      <c r="CN17" s="71"/>
      <c r="CO17" s="71"/>
      <c r="CP17" s="71"/>
      <c r="CQ17" s="71"/>
      <c r="CR17" s="71"/>
      <c r="CS17" s="71"/>
      <c r="CT17" s="71"/>
      <c r="CU17" s="71"/>
      <c r="CV17" s="71"/>
      <c r="CW17" s="71"/>
      <c r="CX17" s="71"/>
      <c r="CY17" s="71"/>
      <c r="CZ17" s="71"/>
      <c r="DA17" s="71"/>
      <c r="DB17" s="71"/>
      <c r="DC17" s="71"/>
      <c r="DD17" s="71"/>
      <c r="DE17" s="71"/>
      <c r="DF17" s="71"/>
      <c r="DG17" s="71"/>
      <c r="DH17" s="71"/>
      <c r="DI17" s="71"/>
      <c r="DJ17" s="71"/>
      <c r="DK17" s="71"/>
      <c r="DL17" s="71"/>
      <c r="DM17" s="71"/>
      <c r="DN17" s="71"/>
      <c r="DO17" s="71"/>
      <c r="DP17" s="71"/>
      <c r="DQ17" s="71"/>
      <c r="DR17" s="71"/>
      <c r="DS17" s="71"/>
      <c r="DT17" s="71"/>
      <c r="DU17" s="71"/>
      <c r="DV17" s="36"/>
      <c r="DW17" s="36"/>
      <c r="DX17" s="36"/>
    </row>
    <row r="18" spans="1:128" s="116" customFormat="1" x14ac:dyDescent="0.25">
      <c r="A18" s="97" t="s">
        <v>411</v>
      </c>
      <c r="B18" s="98">
        <v>1</v>
      </c>
      <c r="C18" s="37" t="s">
        <v>368</v>
      </c>
      <c r="D18" s="37" t="s">
        <v>31</v>
      </c>
      <c r="E18" s="100" t="s">
        <v>134</v>
      </c>
      <c r="F18" s="37" t="s">
        <v>114</v>
      </c>
      <c r="G18" s="37" t="s">
        <v>201</v>
      </c>
      <c r="H18" s="38">
        <v>8</v>
      </c>
      <c r="I18" s="38">
        <v>0</v>
      </c>
      <c r="J18" s="38">
        <v>0</v>
      </c>
      <c r="K18" s="38">
        <v>0</v>
      </c>
      <c r="L18" s="98">
        <v>0</v>
      </c>
      <c r="M18" s="38">
        <v>0</v>
      </c>
      <c r="N18" s="38">
        <v>3</v>
      </c>
      <c r="O18" s="38" t="s">
        <v>18</v>
      </c>
      <c r="P18" s="101" t="s">
        <v>19</v>
      </c>
      <c r="Q18" s="79" t="s">
        <v>174</v>
      </c>
      <c r="R18" s="79"/>
      <c r="S18" s="79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1"/>
      <c r="AQ18" s="71"/>
      <c r="AR18" s="71"/>
      <c r="AS18" s="71"/>
      <c r="AT18" s="71"/>
      <c r="AU18" s="71"/>
      <c r="AV18" s="71"/>
      <c r="AW18" s="71"/>
      <c r="AX18" s="71"/>
      <c r="AY18" s="71"/>
      <c r="AZ18" s="71"/>
      <c r="BA18" s="71"/>
      <c r="BB18" s="71"/>
      <c r="BC18" s="71"/>
      <c r="BD18" s="71"/>
      <c r="BE18" s="71"/>
      <c r="BF18" s="71"/>
      <c r="BG18" s="71"/>
      <c r="BH18" s="71"/>
      <c r="BI18" s="71"/>
      <c r="BJ18" s="71"/>
      <c r="BK18" s="71"/>
      <c r="BL18" s="71"/>
      <c r="BM18" s="71"/>
      <c r="BN18" s="71"/>
      <c r="BO18" s="71"/>
      <c r="BP18" s="71"/>
      <c r="BQ18" s="71"/>
      <c r="BR18" s="71"/>
      <c r="BS18" s="71"/>
      <c r="BT18" s="71"/>
      <c r="BU18" s="71"/>
      <c r="BV18" s="71"/>
      <c r="BW18" s="71"/>
      <c r="BX18" s="71"/>
      <c r="BY18" s="71"/>
      <c r="BZ18" s="71"/>
      <c r="CA18" s="71"/>
      <c r="CB18" s="71"/>
      <c r="CC18" s="71"/>
      <c r="CD18" s="71"/>
      <c r="CE18" s="71"/>
      <c r="CF18" s="71"/>
      <c r="CG18" s="71"/>
      <c r="CH18" s="71"/>
      <c r="CI18" s="71"/>
      <c r="CJ18" s="71"/>
      <c r="CK18" s="71"/>
      <c r="CL18" s="71"/>
      <c r="CM18" s="71"/>
      <c r="CN18" s="71"/>
      <c r="CO18" s="71"/>
      <c r="CP18" s="71"/>
      <c r="CQ18" s="71"/>
      <c r="CR18" s="71"/>
      <c r="CS18" s="71"/>
      <c r="CT18" s="71"/>
      <c r="CU18" s="71"/>
      <c r="CV18" s="71"/>
      <c r="CW18" s="71"/>
      <c r="CX18" s="71"/>
      <c r="CY18" s="71"/>
      <c r="CZ18" s="71"/>
      <c r="DA18" s="71"/>
      <c r="DB18" s="71"/>
      <c r="DC18" s="71"/>
      <c r="DD18" s="71"/>
      <c r="DE18" s="71"/>
      <c r="DF18" s="71"/>
      <c r="DG18" s="71"/>
      <c r="DH18" s="71"/>
      <c r="DI18" s="71"/>
      <c r="DJ18" s="71"/>
      <c r="DK18" s="71"/>
      <c r="DL18" s="71"/>
      <c r="DM18" s="71"/>
      <c r="DN18" s="71"/>
      <c r="DO18" s="71"/>
      <c r="DP18" s="71"/>
      <c r="DQ18" s="71"/>
      <c r="DR18" s="71"/>
      <c r="DS18" s="71"/>
      <c r="DT18" s="71"/>
      <c r="DU18" s="71"/>
      <c r="DV18" s="36"/>
      <c r="DW18" s="36"/>
      <c r="DX18" s="36"/>
    </row>
    <row r="19" spans="1:128" s="116" customFormat="1" ht="24" x14ac:dyDescent="0.25">
      <c r="A19" s="97" t="s">
        <v>411</v>
      </c>
      <c r="B19" s="98">
        <v>1</v>
      </c>
      <c r="C19" s="37" t="s">
        <v>369</v>
      </c>
      <c r="D19" s="37" t="s">
        <v>76</v>
      </c>
      <c r="E19" s="100" t="s">
        <v>135</v>
      </c>
      <c r="F19" s="37" t="s">
        <v>113</v>
      </c>
      <c r="G19" s="37" t="s">
        <v>202</v>
      </c>
      <c r="H19" s="38">
        <v>16</v>
      </c>
      <c r="I19" s="38">
        <v>0</v>
      </c>
      <c r="J19" s="38">
        <v>0</v>
      </c>
      <c r="K19" s="38">
        <v>0</v>
      </c>
      <c r="L19" s="98">
        <v>0</v>
      </c>
      <c r="M19" s="38">
        <v>0</v>
      </c>
      <c r="N19" s="38">
        <v>4</v>
      </c>
      <c r="O19" s="38" t="s">
        <v>18</v>
      </c>
      <c r="P19" s="101" t="s">
        <v>19</v>
      </c>
      <c r="Q19" s="79" t="s">
        <v>174</v>
      </c>
      <c r="R19" s="79"/>
      <c r="S19" s="79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1"/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1"/>
      <c r="BC19" s="71"/>
      <c r="BD19" s="71"/>
      <c r="BE19" s="71"/>
      <c r="BF19" s="71"/>
      <c r="BG19" s="71"/>
      <c r="BH19" s="71"/>
      <c r="BI19" s="71"/>
      <c r="BJ19" s="71"/>
      <c r="BK19" s="71"/>
      <c r="BL19" s="71"/>
      <c r="BM19" s="71"/>
      <c r="BN19" s="71"/>
      <c r="BO19" s="71"/>
      <c r="BP19" s="71"/>
      <c r="BQ19" s="71"/>
      <c r="BR19" s="71"/>
      <c r="BS19" s="71"/>
      <c r="BT19" s="71"/>
      <c r="BU19" s="71"/>
      <c r="BV19" s="71"/>
      <c r="BW19" s="71"/>
      <c r="BX19" s="71"/>
      <c r="BY19" s="71"/>
      <c r="BZ19" s="71"/>
      <c r="CA19" s="71"/>
      <c r="CB19" s="71"/>
      <c r="CC19" s="71"/>
      <c r="CD19" s="71"/>
      <c r="CE19" s="71"/>
      <c r="CF19" s="71"/>
      <c r="CG19" s="71"/>
      <c r="CH19" s="71"/>
      <c r="CI19" s="71"/>
      <c r="CJ19" s="71"/>
      <c r="CK19" s="71"/>
      <c r="CL19" s="71"/>
      <c r="CM19" s="71"/>
      <c r="CN19" s="71"/>
      <c r="CO19" s="71"/>
      <c r="CP19" s="71"/>
      <c r="CQ19" s="71"/>
      <c r="CR19" s="71"/>
      <c r="CS19" s="71"/>
      <c r="CT19" s="71"/>
      <c r="CU19" s="71"/>
      <c r="CV19" s="71"/>
      <c r="CW19" s="71"/>
      <c r="CX19" s="71"/>
      <c r="CY19" s="71"/>
      <c r="CZ19" s="71"/>
      <c r="DA19" s="71"/>
      <c r="DB19" s="71"/>
      <c r="DC19" s="71"/>
      <c r="DD19" s="71"/>
      <c r="DE19" s="71"/>
      <c r="DF19" s="71"/>
      <c r="DG19" s="71"/>
      <c r="DH19" s="71"/>
      <c r="DI19" s="71"/>
      <c r="DJ19" s="71"/>
      <c r="DK19" s="71"/>
      <c r="DL19" s="71"/>
      <c r="DM19" s="71"/>
      <c r="DN19" s="71"/>
      <c r="DO19" s="71"/>
      <c r="DP19" s="71"/>
      <c r="DQ19" s="71"/>
      <c r="DR19" s="71"/>
      <c r="DS19" s="71"/>
      <c r="DT19" s="71"/>
      <c r="DU19" s="71"/>
      <c r="DV19" s="36"/>
      <c r="DW19" s="36"/>
      <c r="DX19" s="36"/>
    </row>
    <row r="20" spans="1:128" s="104" customFormat="1" x14ac:dyDescent="0.25">
      <c r="A20" s="144" t="s">
        <v>20</v>
      </c>
      <c r="B20" s="145"/>
      <c r="C20" s="145"/>
      <c r="D20" s="145"/>
      <c r="E20" s="145"/>
      <c r="F20" s="145"/>
      <c r="G20" s="145"/>
      <c r="H20" s="92">
        <f>SUM(H11:H19)</f>
        <v>104</v>
      </c>
      <c r="I20" s="92">
        <f t="shared" ref="I20:N20" si="0">SUM(I11:I19)</f>
        <v>0</v>
      </c>
      <c r="J20" s="92">
        <f t="shared" si="0"/>
        <v>0</v>
      </c>
      <c r="K20" s="92">
        <f t="shared" si="0"/>
        <v>0</v>
      </c>
      <c r="L20" s="92">
        <f t="shared" si="0"/>
        <v>0</v>
      </c>
      <c r="M20" s="92">
        <f t="shared" si="0"/>
        <v>0</v>
      </c>
      <c r="N20" s="92">
        <f t="shared" si="0"/>
        <v>28</v>
      </c>
      <c r="O20" s="92"/>
      <c r="P20" s="92"/>
      <c r="Q20" s="92"/>
      <c r="R20" s="41"/>
      <c r="S20" s="41"/>
    </row>
    <row r="21" spans="1:128" s="116" customFormat="1" ht="24" x14ac:dyDescent="0.25">
      <c r="A21" s="97" t="s">
        <v>411</v>
      </c>
      <c r="B21" s="103">
        <v>2</v>
      </c>
      <c r="C21" s="75" t="s">
        <v>370</v>
      </c>
      <c r="D21" s="117" t="s">
        <v>79</v>
      </c>
      <c r="E21" s="66" t="s">
        <v>278</v>
      </c>
      <c r="F21" s="117" t="s">
        <v>139</v>
      </c>
      <c r="G21" s="100" t="s">
        <v>207</v>
      </c>
      <c r="H21" s="64">
        <v>12</v>
      </c>
      <c r="I21" s="64">
        <v>0</v>
      </c>
      <c r="J21" s="64">
        <v>0</v>
      </c>
      <c r="K21" s="64">
        <v>0</v>
      </c>
      <c r="L21" s="64">
        <v>0</v>
      </c>
      <c r="M21" s="64">
        <v>0</v>
      </c>
      <c r="N21" s="77">
        <v>3</v>
      </c>
      <c r="O21" s="38" t="s">
        <v>18</v>
      </c>
      <c r="P21" s="101" t="s">
        <v>19</v>
      </c>
      <c r="Q21" s="66" t="s">
        <v>174</v>
      </c>
      <c r="R21" s="66"/>
      <c r="S21" s="66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1"/>
      <c r="AM21" s="121"/>
      <c r="AN21" s="121"/>
      <c r="AO21" s="121"/>
      <c r="AP21" s="121"/>
      <c r="AQ21" s="121"/>
      <c r="AR21" s="121"/>
      <c r="AS21" s="121"/>
      <c r="AT21" s="121"/>
      <c r="AU21" s="121"/>
      <c r="AV21" s="121"/>
      <c r="AW21" s="121"/>
      <c r="AX21" s="121"/>
      <c r="AY21" s="121"/>
      <c r="AZ21" s="121"/>
      <c r="BA21" s="121"/>
      <c r="BB21" s="121"/>
      <c r="BC21" s="121"/>
      <c r="BD21" s="121"/>
      <c r="BE21" s="121"/>
      <c r="BF21" s="121"/>
      <c r="BG21" s="121"/>
      <c r="BH21" s="121"/>
      <c r="BI21" s="121"/>
      <c r="BJ21" s="121"/>
      <c r="BK21" s="121"/>
      <c r="BL21" s="121"/>
      <c r="BM21" s="121"/>
      <c r="BN21" s="121"/>
      <c r="BO21" s="121"/>
      <c r="BP21" s="121"/>
      <c r="BQ21" s="121"/>
      <c r="BR21" s="121"/>
      <c r="BS21" s="121"/>
      <c r="BT21" s="121"/>
      <c r="BU21" s="121"/>
      <c r="BV21" s="121"/>
      <c r="BW21" s="121"/>
      <c r="BX21" s="121"/>
      <c r="BY21" s="121"/>
      <c r="BZ21" s="121"/>
      <c r="CA21" s="121"/>
      <c r="CB21" s="121"/>
      <c r="CC21" s="121"/>
      <c r="CD21" s="121"/>
      <c r="CE21" s="121"/>
      <c r="CF21" s="121"/>
      <c r="CG21" s="121"/>
      <c r="CH21" s="121"/>
      <c r="CI21" s="121"/>
      <c r="CJ21" s="121"/>
      <c r="CK21" s="121"/>
      <c r="CL21" s="121"/>
      <c r="CM21" s="121"/>
      <c r="CN21" s="121"/>
      <c r="CO21" s="121"/>
      <c r="CP21" s="121"/>
      <c r="CQ21" s="121"/>
      <c r="CR21" s="121"/>
      <c r="CS21" s="121"/>
      <c r="CT21" s="121"/>
      <c r="CU21" s="121"/>
      <c r="CV21" s="121"/>
      <c r="CW21" s="121"/>
      <c r="CX21" s="121"/>
      <c r="CY21" s="121"/>
      <c r="CZ21" s="121"/>
      <c r="DA21" s="121"/>
      <c r="DB21" s="121"/>
      <c r="DC21" s="121"/>
      <c r="DD21" s="121"/>
      <c r="DE21" s="121"/>
      <c r="DF21" s="121"/>
      <c r="DG21" s="121"/>
      <c r="DH21" s="121"/>
      <c r="DI21" s="121"/>
      <c r="DJ21" s="121"/>
      <c r="DK21" s="121"/>
      <c r="DL21" s="121"/>
      <c r="DM21" s="121"/>
      <c r="DN21" s="121"/>
      <c r="DO21" s="121"/>
      <c r="DP21" s="121"/>
      <c r="DQ21" s="121"/>
      <c r="DR21" s="121"/>
      <c r="DS21" s="121"/>
      <c r="DT21" s="121"/>
      <c r="DU21" s="121"/>
    </row>
    <row r="22" spans="1:128" s="116" customFormat="1" x14ac:dyDescent="0.25">
      <c r="A22" s="97" t="s">
        <v>411</v>
      </c>
      <c r="B22" s="103">
        <v>2</v>
      </c>
      <c r="C22" s="75" t="s">
        <v>371</v>
      </c>
      <c r="D22" s="117" t="s">
        <v>69</v>
      </c>
      <c r="E22" s="66" t="s">
        <v>140</v>
      </c>
      <c r="F22" s="117" t="s">
        <v>111</v>
      </c>
      <c r="G22" s="100" t="s">
        <v>212</v>
      </c>
      <c r="H22" s="64">
        <v>4</v>
      </c>
      <c r="I22" s="64">
        <v>0</v>
      </c>
      <c r="J22" s="64">
        <v>0</v>
      </c>
      <c r="K22" s="64">
        <v>0</v>
      </c>
      <c r="L22" s="64">
        <v>0</v>
      </c>
      <c r="M22" s="64">
        <v>0</v>
      </c>
      <c r="N22" s="77">
        <v>3</v>
      </c>
      <c r="O22" s="38" t="s">
        <v>18</v>
      </c>
      <c r="P22" s="101" t="s">
        <v>19</v>
      </c>
      <c r="Q22" s="66" t="s">
        <v>174</v>
      </c>
      <c r="R22" s="66"/>
      <c r="S22" s="66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1"/>
      <c r="AM22" s="121"/>
      <c r="AN22" s="121"/>
      <c r="AO22" s="121"/>
      <c r="AP22" s="121"/>
      <c r="AQ22" s="121"/>
      <c r="AR22" s="121"/>
      <c r="AS22" s="121"/>
      <c r="AT22" s="121"/>
      <c r="AU22" s="121"/>
      <c r="AV22" s="121"/>
      <c r="AW22" s="121"/>
      <c r="AX22" s="121"/>
      <c r="AY22" s="121"/>
      <c r="AZ22" s="121"/>
      <c r="BA22" s="121"/>
      <c r="BB22" s="121"/>
      <c r="BC22" s="121"/>
      <c r="BD22" s="121"/>
      <c r="BE22" s="121"/>
      <c r="BF22" s="121"/>
      <c r="BG22" s="121"/>
      <c r="BH22" s="121"/>
      <c r="BI22" s="121"/>
      <c r="BJ22" s="121"/>
      <c r="BK22" s="121"/>
      <c r="BL22" s="121"/>
      <c r="BM22" s="121"/>
      <c r="BN22" s="121"/>
      <c r="BO22" s="121"/>
      <c r="BP22" s="121"/>
      <c r="BQ22" s="121"/>
      <c r="BR22" s="121"/>
      <c r="BS22" s="121"/>
      <c r="BT22" s="121"/>
      <c r="BU22" s="121"/>
      <c r="BV22" s="121"/>
      <c r="BW22" s="121"/>
      <c r="BX22" s="121"/>
      <c r="BY22" s="121"/>
      <c r="BZ22" s="121"/>
      <c r="CA22" s="121"/>
      <c r="CB22" s="121"/>
      <c r="CC22" s="121"/>
      <c r="CD22" s="121"/>
      <c r="CE22" s="121"/>
      <c r="CF22" s="121"/>
      <c r="CG22" s="121"/>
      <c r="CH22" s="121"/>
      <c r="CI22" s="121"/>
      <c r="CJ22" s="121"/>
      <c r="CK22" s="121"/>
      <c r="CL22" s="121"/>
      <c r="CM22" s="121"/>
      <c r="CN22" s="121"/>
      <c r="CO22" s="121"/>
      <c r="CP22" s="121"/>
      <c r="CQ22" s="121"/>
      <c r="CR22" s="121"/>
      <c r="CS22" s="121"/>
      <c r="CT22" s="121"/>
      <c r="CU22" s="121"/>
      <c r="CV22" s="121"/>
      <c r="CW22" s="121"/>
      <c r="CX22" s="121"/>
      <c r="CY22" s="121"/>
      <c r="CZ22" s="121"/>
      <c r="DA22" s="121"/>
      <c r="DB22" s="121"/>
      <c r="DC22" s="121"/>
      <c r="DD22" s="121"/>
      <c r="DE22" s="121"/>
      <c r="DF22" s="121"/>
      <c r="DG22" s="121"/>
      <c r="DH22" s="121"/>
      <c r="DI22" s="121"/>
      <c r="DJ22" s="121"/>
      <c r="DK22" s="121"/>
      <c r="DL22" s="121"/>
      <c r="DM22" s="121"/>
      <c r="DN22" s="121"/>
      <c r="DO22" s="121"/>
      <c r="DP22" s="121"/>
      <c r="DQ22" s="121"/>
      <c r="DR22" s="121"/>
      <c r="DS22" s="121"/>
      <c r="DT22" s="121"/>
      <c r="DU22" s="121"/>
    </row>
    <row r="23" spans="1:128" s="116" customFormat="1" x14ac:dyDescent="0.25">
      <c r="A23" s="97" t="s">
        <v>411</v>
      </c>
      <c r="B23" s="103">
        <v>2</v>
      </c>
      <c r="C23" s="75" t="s">
        <v>372</v>
      </c>
      <c r="D23" s="117" t="s">
        <v>68</v>
      </c>
      <c r="E23" s="66" t="s">
        <v>136</v>
      </c>
      <c r="F23" s="117" t="s">
        <v>72</v>
      </c>
      <c r="G23" s="100" t="s">
        <v>208</v>
      </c>
      <c r="H23" s="64">
        <v>16</v>
      </c>
      <c r="I23" s="64">
        <v>0</v>
      </c>
      <c r="J23" s="64">
        <v>0</v>
      </c>
      <c r="K23" s="64">
        <v>0</v>
      </c>
      <c r="L23" s="64">
        <v>0</v>
      </c>
      <c r="M23" s="64">
        <v>0</v>
      </c>
      <c r="N23" s="77">
        <v>3</v>
      </c>
      <c r="O23" s="38" t="s">
        <v>18</v>
      </c>
      <c r="P23" s="101" t="s">
        <v>19</v>
      </c>
      <c r="Q23" s="66" t="s">
        <v>174</v>
      </c>
      <c r="R23" s="66"/>
      <c r="S23" s="66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1"/>
      <c r="AM23" s="121"/>
      <c r="AN23" s="121"/>
      <c r="AO23" s="121"/>
      <c r="AP23" s="121"/>
      <c r="AQ23" s="121"/>
      <c r="AR23" s="121"/>
      <c r="AS23" s="121"/>
      <c r="AT23" s="121"/>
      <c r="AU23" s="121"/>
      <c r="AV23" s="121"/>
      <c r="AW23" s="121"/>
      <c r="AX23" s="121"/>
      <c r="AY23" s="121"/>
      <c r="AZ23" s="121"/>
      <c r="BA23" s="121"/>
      <c r="BB23" s="121"/>
      <c r="BC23" s="121"/>
      <c r="BD23" s="121"/>
      <c r="BE23" s="121"/>
      <c r="BF23" s="121"/>
      <c r="BG23" s="121"/>
      <c r="BH23" s="121"/>
      <c r="BI23" s="121"/>
      <c r="BJ23" s="121"/>
      <c r="BK23" s="121"/>
      <c r="BL23" s="121"/>
      <c r="BM23" s="121"/>
      <c r="BN23" s="121"/>
      <c r="BO23" s="121"/>
      <c r="BP23" s="121"/>
      <c r="BQ23" s="121"/>
      <c r="BR23" s="121"/>
      <c r="BS23" s="121"/>
      <c r="BT23" s="121"/>
      <c r="BU23" s="121"/>
      <c r="BV23" s="121"/>
      <c r="BW23" s="121"/>
      <c r="BX23" s="121"/>
      <c r="BY23" s="121"/>
      <c r="BZ23" s="121"/>
      <c r="CA23" s="121"/>
      <c r="CB23" s="121"/>
      <c r="CC23" s="121"/>
      <c r="CD23" s="121"/>
      <c r="CE23" s="121"/>
      <c r="CF23" s="121"/>
      <c r="CG23" s="121"/>
      <c r="CH23" s="121"/>
      <c r="CI23" s="121"/>
      <c r="CJ23" s="121"/>
      <c r="CK23" s="121"/>
      <c r="CL23" s="121"/>
      <c r="CM23" s="121"/>
      <c r="CN23" s="121"/>
      <c r="CO23" s="121"/>
      <c r="CP23" s="121"/>
      <c r="CQ23" s="121"/>
      <c r="CR23" s="121"/>
      <c r="CS23" s="121"/>
      <c r="CT23" s="121"/>
      <c r="CU23" s="121"/>
      <c r="CV23" s="121"/>
      <c r="CW23" s="121"/>
      <c r="CX23" s="121"/>
      <c r="CY23" s="121"/>
      <c r="CZ23" s="121"/>
      <c r="DA23" s="121"/>
      <c r="DB23" s="121"/>
      <c r="DC23" s="121"/>
      <c r="DD23" s="121"/>
      <c r="DE23" s="121"/>
      <c r="DF23" s="121"/>
      <c r="DG23" s="121"/>
      <c r="DH23" s="121"/>
      <c r="DI23" s="121"/>
      <c r="DJ23" s="121"/>
      <c r="DK23" s="121"/>
      <c r="DL23" s="121"/>
      <c r="DM23" s="121"/>
      <c r="DN23" s="121"/>
      <c r="DO23" s="121"/>
      <c r="DP23" s="121"/>
      <c r="DQ23" s="121"/>
      <c r="DR23" s="121"/>
      <c r="DS23" s="121"/>
      <c r="DT23" s="121"/>
      <c r="DU23" s="121"/>
    </row>
    <row r="24" spans="1:128" s="116" customFormat="1" ht="24" x14ac:dyDescent="0.25">
      <c r="A24" s="97" t="s">
        <v>411</v>
      </c>
      <c r="B24" s="103">
        <v>2</v>
      </c>
      <c r="C24" s="75" t="s">
        <v>373</v>
      </c>
      <c r="D24" s="117" t="s">
        <v>142</v>
      </c>
      <c r="E24" s="66" t="s">
        <v>143</v>
      </c>
      <c r="F24" s="117" t="s">
        <v>141</v>
      </c>
      <c r="G24" s="100" t="s">
        <v>209</v>
      </c>
      <c r="H24" s="64">
        <v>12</v>
      </c>
      <c r="I24" s="64">
        <v>0</v>
      </c>
      <c r="J24" s="64">
        <v>0</v>
      </c>
      <c r="K24" s="64">
        <v>0</v>
      </c>
      <c r="L24" s="64">
        <v>0</v>
      </c>
      <c r="M24" s="64">
        <v>0</v>
      </c>
      <c r="N24" s="77">
        <v>3</v>
      </c>
      <c r="O24" s="38" t="s">
        <v>18</v>
      </c>
      <c r="P24" s="101" t="s">
        <v>19</v>
      </c>
      <c r="Q24" s="66" t="s">
        <v>174</v>
      </c>
      <c r="R24" s="66"/>
      <c r="S24" s="66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1"/>
      <c r="AM24" s="121"/>
      <c r="AN24" s="121"/>
      <c r="AO24" s="121"/>
      <c r="AP24" s="121"/>
      <c r="AQ24" s="121"/>
      <c r="AR24" s="121"/>
      <c r="AS24" s="121"/>
      <c r="AT24" s="121"/>
      <c r="AU24" s="121"/>
      <c r="AV24" s="121"/>
      <c r="AW24" s="121"/>
      <c r="AX24" s="121"/>
      <c r="AY24" s="121"/>
      <c r="AZ24" s="121"/>
      <c r="BA24" s="121"/>
      <c r="BB24" s="121"/>
      <c r="BC24" s="121"/>
      <c r="BD24" s="121"/>
      <c r="BE24" s="121"/>
      <c r="BF24" s="121"/>
      <c r="BG24" s="121"/>
      <c r="BH24" s="121"/>
      <c r="BI24" s="121"/>
      <c r="BJ24" s="121"/>
      <c r="BK24" s="121"/>
      <c r="BL24" s="121"/>
      <c r="BM24" s="121"/>
      <c r="BN24" s="121"/>
      <c r="BO24" s="121"/>
      <c r="BP24" s="121"/>
      <c r="BQ24" s="121"/>
      <c r="BR24" s="121"/>
      <c r="BS24" s="121"/>
      <c r="BT24" s="121"/>
      <c r="BU24" s="121"/>
      <c r="BV24" s="121"/>
      <c r="BW24" s="121"/>
      <c r="BX24" s="121"/>
      <c r="BY24" s="121"/>
      <c r="BZ24" s="121"/>
      <c r="CA24" s="121"/>
      <c r="CB24" s="121"/>
      <c r="CC24" s="121"/>
      <c r="CD24" s="121"/>
      <c r="CE24" s="121"/>
      <c r="CF24" s="121"/>
      <c r="CG24" s="121"/>
      <c r="CH24" s="121"/>
      <c r="CI24" s="121"/>
      <c r="CJ24" s="121"/>
      <c r="CK24" s="121"/>
      <c r="CL24" s="121"/>
      <c r="CM24" s="121"/>
      <c r="CN24" s="121"/>
      <c r="CO24" s="121"/>
      <c r="CP24" s="121"/>
      <c r="CQ24" s="121"/>
      <c r="CR24" s="121"/>
      <c r="CS24" s="121"/>
      <c r="CT24" s="121"/>
      <c r="CU24" s="121"/>
      <c r="CV24" s="121"/>
      <c r="CW24" s="121"/>
      <c r="CX24" s="121"/>
      <c r="CY24" s="121"/>
      <c r="CZ24" s="121"/>
      <c r="DA24" s="121"/>
      <c r="DB24" s="121"/>
      <c r="DC24" s="121"/>
      <c r="DD24" s="121"/>
      <c r="DE24" s="121"/>
      <c r="DF24" s="121"/>
      <c r="DG24" s="121"/>
      <c r="DH24" s="121"/>
      <c r="DI24" s="121"/>
      <c r="DJ24" s="121"/>
      <c r="DK24" s="121"/>
      <c r="DL24" s="121"/>
      <c r="DM24" s="121"/>
      <c r="DN24" s="121"/>
      <c r="DO24" s="121"/>
      <c r="DP24" s="121"/>
      <c r="DQ24" s="121"/>
      <c r="DR24" s="121"/>
      <c r="DS24" s="121"/>
      <c r="DT24" s="121"/>
      <c r="DU24" s="121"/>
    </row>
    <row r="25" spans="1:128" s="116" customFormat="1" ht="36" x14ac:dyDescent="0.25">
      <c r="A25" s="97" t="s">
        <v>411</v>
      </c>
      <c r="B25" s="103">
        <v>2</v>
      </c>
      <c r="C25" s="75" t="s">
        <v>374</v>
      </c>
      <c r="D25" s="117" t="s">
        <v>119</v>
      </c>
      <c r="E25" s="66" t="s">
        <v>282</v>
      </c>
      <c r="F25" s="117" t="s">
        <v>120</v>
      </c>
      <c r="G25" s="100" t="s">
        <v>283</v>
      </c>
      <c r="H25" s="64">
        <v>16</v>
      </c>
      <c r="I25" s="64">
        <v>0</v>
      </c>
      <c r="J25" s="64">
        <v>0</v>
      </c>
      <c r="K25" s="64">
        <v>0</v>
      </c>
      <c r="L25" s="64">
        <v>0</v>
      </c>
      <c r="M25" s="64">
        <v>0</v>
      </c>
      <c r="N25" s="77">
        <v>4</v>
      </c>
      <c r="O25" s="77" t="s">
        <v>18</v>
      </c>
      <c r="P25" s="77" t="s">
        <v>19</v>
      </c>
      <c r="Q25" s="66" t="s">
        <v>174</v>
      </c>
      <c r="R25" s="66"/>
      <c r="S25" s="66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1"/>
      <c r="AM25" s="121"/>
      <c r="AN25" s="121"/>
      <c r="AO25" s="121"/>
      <c r="AP25" s="121"/>
      <c r="AQ25" s="121"/>
      <c r="AR25" s="121"/>
      <c r="AS25" s="121"/>
      <c r="AT25" s="121"/>
      <c r="AU25" s="121"/>
      <c r="AV25" s="121"/>
      <c r="AW25" s="121"/>
      <c r="AX25" s="121"/>
      <c r="AY25" s="121"/>
      <c r="AZ25" s="121"/>
      <c r="BA25" s="121"/>
      <c r="BB25" s="121"/>
      <c r="BC25" s="121"/>
      <c r="BD25" s="121"/>
      <c r="BE25" s="121"/>
      <c r="BF25" s="121"/>
      <c r="BG25" s="121"/>
      <c r="BH25" s="121"/>
      <c r="BI25" s="121"/>
      <c r="BJ25" s="121"/>
      <c r="BK25" s="121"/>
      <c r="BL25" s="121"/>
      <c r="BM25" s="121"/>
      <c r="BN25" s="121"/>
      <c r="BO25" s="121"/>
      <c r="BP25" s="121"/>
      <c r="BQ25" s="121"/>
      <c r="BR25" s="121"/>
      <c r="BS25" s="121"/>
      <c r="BT25" s="121"/>
      <c r="BU25" s="121"/>
      <c r="BV25" s="121"/>
      <c r="BW25" s="121"/>
      <c r="BX25" s="121"/>
      <c r="BY25" s="121"/>
      <c r="BZ25" s="121"/>
      <c r="CA25" s="121"/>
      <c r="CB25" s="121"/>
      <c r="CC25" s="121"/>
      <c r="CD25" s="121"/>
      <c r="CE25" s="121"/>
      <c r="CF25" s="121"/>
      <c r="CG25" s="121"/>
      <c r="CH25" s="121"/>
      <c r="CI25" s="121"/>
      <c r="CJ25" s="121"/>
      <c r="CK25" s="121"/>
      <c r="CL25" s="121"/>
      <c r="CM25" s="121"/>
      <c r="CN25" s="121"/>
      <c r="CO25" s="121"/>
      <c r="CP25" s="121"/>
      <c r="CQ25" s="121"/>
      <c r="CR25" s="121"/>
      <c r="CS25" s="121"/>
      <c r="CT25" s="121"/>
      <c r="CU25" s="121"/>
      <c r="CV25" s="121"/>
      <c r="CW25" s="121"/>
      <c r="CX25" s="121"/>
      <c r="CY25" s="121"/>
      <c r="CZ25" s="121"/>
      <c r="DA25" s="121"/>
      <c r="DB25" s="121"/>
      <c r="DC25" s="121"/>
      <c r="DD25" s="121"/>
      <c r="DE25" s="121"/>
      <c r="DF25" s="121"/>
      <c r="DG25" s="121"/>
      <c r="DH25" s="121"/>
      <c r="DI25" s="121"/>
      <c r="DJ25" s="121"/>
      <c r="DK25" s="121"/>
      <c r="DL25" s="121"/>
      <c r="DM25" s="121"/>
      <c r="DN25" s="121"/>
      <c r="DO25" s="121"/>
      <c r="DP25" s="121"/>
      <c r="DQ25" s="121"/>
      <c r="DR25" s="121"/>
      <c r="DS25" s="121"/>
      <c r="DT25" s="121"/>
      <c r="DU25" s="121"/>
    </row>
    <row r="26" spans="1:128" s="116" customFormat="1" ht="24" x14ac:dyDescent="0.25">
      <c r="A26" s="97" t="s">
        <v>411</v>
      </c>
      <c r="B26" s="103">
        <v>2</v>
      </c>
      <c r="C26" s="75" t="s">
        <v>375</v>
      </c>
      <c r="D26" s="117" t="s">
        <v>78</v>
      </c>
      <c r="E26" s="66" t="s">
        <v>121</v>
      </c>
      <c r="F26" s="117" t="s">
        <v>112</v>
      </c>
      <c r="G26" s="100" t="s">
        <v>206</v>
      </c>
      <c r="H26" s="64">
        <v>16</v>
      </c>
      <c r="I26" s="64">
        <v>0</v>
      </c>
      <c r="J26" s="64">
        <v>0</v>
      </c>
      <c r="K26" s="64">
        <v>0</v>
      </c>
      <c r="L26" s="64">
        <v>0</v>
      </c>
      <c r="M26" s="64">
        <v>0</v>
      </c>
      <c r="N26" s="77">
        <v>4</v>
      </c>
      <c r="O26" s="38" t="s">
        <v>18</v>
      </c>
      <c r="P26" s="101" t="s">
        <v>19</v>
      </c>
      <c r="Q26" s="66" t="s">
        <v>174</v>
      </c>
      <c r="R26" s="66"/>
      <c r="S26" s="66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  <c r="BB26" s="121"/>
      <c r="BC26" s="121"/>
      <c r="BD26" s="121"/>
      <c r="BE26" s="121"/>
      <c r="BF26" s="121"/>
      <c r="BG26" s="121"/>
      <c r="BH26" s="121"/>
      <c r="BI26" s="121"/>
      <c r="BJ26" s="121"/>
      <c r="BK26" s="121"/>
      <c r="BL26" s="121"/>
      <c r="BM26" s="121"/>
      <c r="BN26" s="121"/>
      <c r="BO26" s="121"/>
      <c r="BP26" s="121"/>
      <c r="BQ26" s="121"/>
      <c r="BR26" s="121"/>
      <c r="BS26" s="121"/>
      <c r="BT26" s="121"/>
      <c r="BU26" s="121"/>
      <c r="BV26" s="121"/>
      <c r="BW26" s="121"/>
      <c r="BX26" s="121"/>
      <c r="BY26" s="121"/>
      <c r="BZ26" s="121"/>
      <c r="CA26" s="121"/>
      <c r="CB26" s="121"/>
      <c r="CC26" s="121"/>
      <c r="CD26" s="121"/>
      <c r="CE26" s="121"/>
      <c r="CF26" s="121"/>
      <c r="CG26" s="121"/>
      <c r="CH26" s="121"/>
      <c r="CI26" s="121"/>
      <c r="CJ26" s="121"/>
      <c r="CK26" s="121"/>
      <c r="CL26" s="121"/>
      <c r="CM26" s="121"/>
      <c r="CN26" s="121"/>
      <c r="CO26" s="121"/>
      <c r="CP26" s="121"/>
      <c r="CQ26" s="121"/>
      <c r="CR26" s="121"/>
      <c r="CS26" s="121"/>
      <c r="CT26" s="121"/>
      <c r="CU26" s="121"/>
      <c r="CV26" s="121"/>
      <c r="CW26" s="121"/>
      <c r="CX26" s="121"/>
      <c r="CY26" s="121"/>
      <c r="CZ26" s="121"/>
      <c r="DA26" s="121"/>
      <c r="DB26" s="121"/>
      <c r="DC26" s="121"/>
      <c r="DD26" s="121"/>
      <c r="DE26" s="121"/>
      <c r="DF26" s="121"/>
      <c r="DG26" s="121"/>
      <c r="DH26" s="121"/>
      <c r="DI26" s="121"/>
      <c r="DJ26" s="121"/>
      <c r="DK26" s="121"/>
      <c r="DL26" s="121"/>
      <c r="DM26" s="121"/>
      <c r="DN26" s="121"/>
      <c r="DO26" s="121"/>
      <c r="DP26" s="121"/>
      <c r="DQ26" s="121"/>
      <c r="DR26" s="121"/>
      <c r="DS26" s="121"/>
      <c r="DT26" s="121"/>
      <c r="DU26" s="121"/>
    </row>
    <row r="27" spans="1:128" s="116" customFormat="1" ht="24" x14ac:dyDescent="0.25">
      <c r="A27" s="97" t="s">
        <v>411</v>
      </c>
      <c r="B27" s="103">
        <v>2</v>
      </c>
      <c r="C27" s="75" t="s">
        <v>376</v>
      </c>
      <c r="D27" s="117" t="s">
        <v>82</v>
      </c>
      <c r="E27" s="66" t="s">
        <v>162</v>
      </c>
      <c r="F27" s="117" t="s">
        <v>83</v>
      </c>
      <c r="G27" s="100" t="s">
        <v>211</v>
      </c>
      <c r="H27" s="64">
        <v>8</v>
      </c>
      <c r="I27" s="64">
        <v>0</v>
      </c>
      <c r="J27" s="64">
        <v>0</v>
      </c>
      <c r="K27" s="64">
        <v>0</v>
      </c>
      <c r="L27" s="64">
        <v>0</v>
      </c>
      <c r="M27" s="64">
        <v>0</v>
      </c>
      <c r="N27" s="77">
        <v>4</v>
      </c>
      <c r="O27" s="38" t="s">
        <v>18</v>
      </c>
      <c r="P27" s="101" t="s">
        <v>19</v>
      </c>
      <c r="Q27" s="66" t="s">
        <v>174</v>
      </c>
      <c r="R27" s="66"/>
      <c r="S27" s="66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1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1"/>
      <c r="BD27" s="121"/>
      <c r="BE27" s="121"/>
      <c r="BF27" s="121"/>
      <c r="BG27" s="121"/>
      <c r="BH27" s="121"/>
      <c r="BI27" s="121"/>
      <c r="BJ27" s="121"/>
      <c r="BK27" s="121"/>
      <c r="BL27" s="121"/>
      <c r="BM27" s="121"/>
      <c r="BN27" s="121"/>
      <c r="BO27" s="121"/>
      <c r="BP27" s="121"/>
      <c r="BQ27" s="121"/>
      <c r="BR27" s="121"/>
      <c r="BS27" s="121"/>
      <c r="BT27" s="121"/>
      <c r="BU27" s="121"/>
      <c r="BV27" s="121"/>
      <c r="BW27" s="121"/>
      <c r="BX27" s="121"/>
      <c r="BY27" s="121"/>
      <c r="BZ27" s="121"/>
      <c r="CA27" s="121"/>
      <c r="CB27" s="121"/>
      <c r="CC27" s="121"/>
      <c r="CD27" s="121"/>
      <c r="CE27" s="121"/>
      <c r="CF27" s="121"/>
      <c r="CG27" s="121"/>
      <c r="CH27" s="121"/>
      <c r="CI27" s="121"/>
      <c r="CJ27" s="121"/>
      <c r="CK27" s="121"/>
      <c r="CL27" s="121"/>
      <c r="CM27" s="121"/>
      <c r="CN27" s="121"/>
      <c r="CO27" s="121"/>
      <c r="CP27" s="121"/>
      <c r="CQ27" s="121"/>
      <c r="CR27" s="121"/>
      <c r="CS27" s="121"/>
      <c r="CT27" s="121"/>
      <c r="CU27" s="121"/>
      <c r="CV27" s="121"/>
      <c r="CW27" s="121"/>
      <c r="CX27" s="121"/>
      <c r="CY27" s="121"/>
      <c r="CZ27" s="121"/>
      <c r="DA27" s="121"/>
      <c r="DB27" s="121"/>
      <c r="DC27" s="121"/>
      <c r="DD27" s="121"/>
      <c r="DE27" s="121"/>
      <c r="DF27" s="121"/>
      <c r="DG27" s="121"/>
      <c r="DH27" s="121"/>
      <c r="DI27" s="121"/>
      <c r="DJ27" s="121"/>
      <c r="DK27" s="121"/>
      <c r="DL27" s="121"/>
      <c r="DM27" s="121"/>
      <c r="DN27" s="121"/>
      <c r="DO27" s="121"/>
      <c r="DP27" s="121"/>
      <c r="DQ27" s="121"/>
      <c r="DR27" s="121"/>
      <c r="DS27" s="121"/>
      <c r="DT27" s="121"/>
      <c r="DU27" s="121"/>
    </row>
    <row r="28" spans="1:128" s="116" customFormat="1" ht="24" x14ac:dyDescent="0.25">
      <c r="A28" s="97" t="s">
        <v>411</v>
      </c>
      <c r="B28" s="103">
        <v>2</v>
      </c>
      <c r="C28" s="75" t="s">
        <v>377</v>
      </c>
      <c r="D28" s="117" t="s">
        <v>288</v>
      </c>
      <c r="E28" s="66" t="s">
        <v>122</v>
      </c>
      <c r="F28" s="117" t="s">
        <v>148</v>
      </c>
      <c r="G28" s="100" t="s">
        <v>210</v>
      </c>
      <c r="H28" s="64">
        <v>8</v>
      </c>
      <c r="I28" s="64">
        <v>0</v>
      </c>
      <c r="J28" s="64">
        <v>0</v>
      </c>
      <c r="K28" s="64">
        <v>0</v>
      </c>
      <c r="L28" s="64">
        <v>0</v>
      </c>
      <c r="M28" s="64">
        <v>0</v>
      </c>
      <c r="N28" s="77">
        <v>3</v>
      </c>
      <c r="O28" s="38" t="s">
        <v>18</v>
      </c>
      <c r="P28" s="101" t="s">
        <v>19</v>
      </c>
      <c r="Q28" s="66" t="s">
        <v>174</v>
      </c>
      <c r="R28" s="66"/>
      <c r="S28" s="66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1"/>
      <c r="BB28" s="121"/>
      <c r="BC28" s="121"/>
      <c r="BD28" s="121"/>
      <c r="BE28" s="121"/>
      <c r="BF28" s="121"/>
      <c r="BG28" s="121"/>
      <c r="BH28" s="121"/>
      <c r="BI28" s="121"/>
      <c r="BJ28" s="121"/>
      <c r="BK28" s="121"/>
      <c r="BL28" s="121"/>
      <c r="BM28" s="121"/>
      <c r="BN28" s="121"/>
      <c r="BO28" s="121"/>
      <c r="BP28" s="121"/>
      <c r="BQ28" s="121"/>
      <c r="BR28" s="121"/>
      <c r="BS28" s="121"/>
      <c r="BT28" s="121"/>
      <c r="BU28" s="121"/>
      <c r="BV28" s="121"/>
      <c r="BW28" s="121"/>
      <c r="BX28" s="121"/>
      <c r="BY28" s="121"/>
      <c r="BZ28" s="121"/>
      <c r="CA28" s="121"/>
      <c r="CB28" s="121"/>
      <c r="CC28" s="121"/>
      <c r="CD28" s="121"/>
      <c r="CE28" s="121"/>
      <c r="CF28" s="121"/>
      <c r="CG28" s="121"/>
      <c r="CH28" s="121"/>
      <c r="CI28" s="121"/>
      <c r="CJ28" s="121"/>
      <c r="CK28" s="121"/>
      <c r="CL28" s="121"/>
      <c r="CM28" s="121"/>
      <c r="CN28" s="121"/>
      <c r="CO28" s="121"/>
      <c r="CP28" s="121"/>
      <c r="CQ28" s="121"/>
      <c r="CR28" s="121"/>
      <c r="CS28" s="121"/>
      <c r="CT28" s="121"/>
      <c r="CU28" s="121"/>
      <c r="CV28" s="121"/>
      <c r="CW28" s="121"/>
      <c r="CX28" s="121"/>
      <c r="CY28" s="121"/>
      <c r="CZ28" s="121"/>
      <c r="DA28" s="121"/>
      <c r="DB28" s="121"/>
      <c r="DC28" s="121"/>
      <c r="DD28" s="121"/>
      <c r="DE28" s="121"/>
      <c r="DF28" s="121"/>
      <c r="DG28" s="121"/>
      <c r="DH28" s="121"/>
      <c r="DI28" s="121"/>
      <c r="DJ28" s="121"/>
      <c r="DK28" s="121"/>
      <c r="DL28" s="121"/>
      <c r="DM28" s="121"/>
      <c r="DN28" s="121"/>
      <c r="DO28" s="121"/>
      <c r="DP28" s="121"/>
      <c r="DQ28" s="121"/>
      <c r="DR28" s="121"/>
      <c r="DS28" s="121"/>
      <c r="DT28" s="121"/>
      <c r="DU28" s="121"/>
    </row>
    <row r="29" spans="1:128" s="116" customFormat="1" ht="24" x14ac:dyDescent="0.25">
      <c r="A29" s="97" t="s">
        <v>411</v>
      </c>
      <c r="B29" s="103">
        <v>2</v>
      </c>
      <c r="C29" s="66"/>
      <c r="D29" s="79" t="s">
        <v>84</v>
      </c>
      <c r="E29" s="66"/>
      <c r="F29" s="79"/>
      <c r="G29" s="117"/>
      <c r="H29" s="78">
        <v>16</v>
      </c>
      <c r="I29" s="78">
        <v>0</v>
      </c>
      <c r="J29" s="78">
        <v>0</v>
      </c>
      <c r="K29" s="78">
        <v>0</v>
      </c>
      <c r="L29" s="78">
        <v>0</v>
      </c>
      <c r="M29" s="78">
        <v>0</v>
      </c>
      <c r="N29" s="78">
        <v>4</v>
      </c>
      <c r="O29" s="78" t="s">
        <v>18</v>
      </c>
      <c r="P29" s="107" t="s">
        <v>21</v>
      </c>
      <c r="Q29" s="66" t="s">
        <v>255</v>
      </c>
      <c r="R29" s="66"/>
      <c r="S29" s="66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1"/>
      <c r="BD29" s="121"/>
      <c r="BE29" s="121"/>
      <c r="BF29" s="121"/>
      <c r="BG29" s="121"/>
      <c r="BH29" s="121"/>
      <c r="BI29" s="121"/>
      <c r="BJ29" s="121"/>
      <c r="BK29" s="121"/>
      <c r="BL29" s="121"/>
      <c r="BM29" s="121"/>
      <c r="BN29" s="121"/>
      <c r="BO29" s="121"/>
      <c r="BP29" s="121"/>
      <c r="BQ29" s="121"/>
      <c r="BR29" s="121"/>
      <c r="BS29" s="121"/>
      <c r="BT29" s="121"/>
      <c r="BU29" s="121"/>
      <c r="BV29" s="121"/>
      <c r="BW29" s="121"/>
      <c r="BX29" s="121"/>
      <c r="BY29" s="121"/>
      <c r="BZ29" s="121"/>
      <c r="CA29" s="121"/>
      <c r="CB29" s="121"/>
      <c r="CC29" s="121"/>
      <c r="CD29" s="121"/>
      <c r="CE29" s="121"/>
      <c r="CF29" s="121"/>
      <c r="CG29" s="121"/>
      <c r="CH29" s="121"/>
      <c r="CI29" s="121"/>
      <c r="CJ29" s="121"/>
      <c r="CK29" s="121"/>
      <c r="CL29" s="121"/>
      <c r="CM29" s="121"/>
      <c r="CN29" s="121"/>
      <c r="CO29" s="121"/>
      <c r="CP29" s="121"/>
      <c r="CQ29" s="121"/>
      <c r="CR29" s="121"/>
      <c r="CS29" s="121"/>
      <c r="CT29" s="121"/>
      <c r="CU29" s="121"/>
      <c r="CV29" s="121"/>
      <c r="CW29" s="121"/>
      <c r="CX29" s="121"/>
      <c r="CY29" s="121"/>
      <c r="CZ29" s="121"/>
      <c r="DA29" s="121"/>
      <c r="DB29" s="121"/>
      <c r="DC29" s="121"/>
      <c r="DD29" s="121"/>
      <c r="DE29" s="121"/>
      <c r="DF29" s="121"/>
      <c r="DG29" s="121"/>
      <c r="DH29" s="121"/>
      <c r="DI29" s="121"/>
      <c r="DJ29" s="121"/>
      <c r="DK29" s="121"/>
      <c r="DL29" s="121"/>
      <c r="DM29" s="121"/>
      <c r="DN29" s="121"/>
      <c r="DO29" s="121"/>
      <c r="DP29" s="121"/>
      <c r="DQ29" s="121"/>
      <c r="DR29" s="121"/>
      <c r="DS29" s="121"/>
      <c r="DT29" s="121"/>
      <c r="DU29" s="121"/>
    </row>
    <row r="30" spans="1:128" s="104" customFormat="1" x14ac:dyDescent="0.25">
      <c r="A30" s="144" t="s">
        <v>20</v>
      </c>
      <c r="B30" s="145"/>
      <c r="C30" s="145"/>
      <c r="D30" s="145"/>
      <c r="E30" s="145"/>
      <c r="F30" s="145"/>
      <c r="G30" s="145"/>
      <c r="H30" s="92">
        <f>SUM(H21:H29)</f>
        <v>108</v>
      </c>
      <c r="I30" s="92">
        <f t="shared" ref="I30:N30" si="1">SUM(I21:I29)</f>
        <v>0</v>
      </c>
      <c r="J30" s="92">
        <f t="shared" si="1"/>
        <v>0</v>
      </c>
      <c r="K30" s="92">
        <f t="shared" si="1"/>
        <v>0</v>
      </c>
      <c r="L30" s="92">
        <f t="shared" si="1"/>
        <v>0</v>
      </c>
      <c r="M30" s="92">
        <f t="shared" si="1"/>
        <v>0</v>
      </c>
      <c r="N30" s="92">
        <f t="shared" si="1"/>
        <v>31</v>
      </c>
      <c r="O30" s="92"/>
      <c r="P30" s="92"/>
      <c r="Q30" s="92"/>
      <c r="R30" s="41"/>
      <c r="S30" s="41"/>
    </row>
    <row r="31" spans="1:128" s="116" customFormat="1" ht="24" x14ac:dyDescent="0.25">
      <c r="A31" s="97" t="s">
        <v>411</v>
      </c>
      <c r="B31" s="103">
        <v>3</v>
      </c>
      <c r="C31" s="75" t="s">
        <v>378</v>
      </c>
      <c r="D31" s="37" t="s">
        <v>295</v>
      </c>
      <c r="E31" s="97" t="s">
        <v>163</v>
      </c>
      <c r="F31" s="37" t="s">
        <v>147</v>
      </c>
      <c r="G31" s="100" t="s">
        <v>216</v>
      </c>
      <c r="H31" s="38">
        <v>12</v>
      </c>
      <c r="I31" s="38">
        <v>0</v>
      </c>
      <c r="J31" s="38">
        <v>0</v>
      </c>
      <c r="K31" s="38">
        <v>0</v>
      </c>
      <c r="L31" s="98">
        <v>0</v>
      </c>
      <c r="M31" s="98">
        <v>0</v>
      </c>
      <c r="N31" s="38">
        <v>3</v>
      </c>
      <c r="O31" s="38" t="s">
        <v>18</v>
      </c>
      <c r="P31" s="101" t="s">
        <v>19</v>
      </c>
      <c r="Q31" s="66" t="s">
        <v>174</v>
      </c>
      <c r="R31" s="66"/>
      <c r="S31" s="66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1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1"/>
      <c r="BD31" s="121"/>
      <c r="BE31" s="121"/>
      <c r="BF31" s="121"/>
      <c r="BG31" s="121"/>
      <c r="BH31" s="121"/>
      <c r="BI31" s="121"/>
      <c r="BJ31" s="121"/>
      <c r="BK31" s="121"/>
      <c r="BL31" s="121"/>
      <c r="BM31" s="121"/>
      <c r="BN31" s="121"/>
      <c r="BO31" s="121"/>
      <c r="BP31" s="121"/>
      <c r="BQ31" s="121"/>
      <c r="BR31" s="121"/>
      <c r="BS31" s="121"/>
      <c r="BT31" s="121"/>
      <c r="BU31" s="121"/>
      <c r="BV31" s="121"/>
      <c r="BW31" s="121"/>
      <c r="BX31" s="121"/>
      <c r="BY31" s="121"/>
      <c r="BZ31" s="121"/>
      <c r="CA31" s="121"/>
      <c r="CB31" s="121"/>
      <c r="CC31" s="121"/>
      <c r="CD31" s="121"/>
      <c r="CE31" s="121"/>
      <c r="CF31" s="121"/>
      <c r="CG31" s="121"/>
      <c r="CH31" s="121"/>
      <c r="CI31" s="121"/>
      <c r="CJ31" s="121"/>
      <c r="CK31" s="121"/>
      <c r="CL31" s="121"/>
      <c r="CM31" s="121"/>
      <c r="CN31" s="121"/>
      <c r="CO31" s="121"/>
      <c r="CP31" s="121"/>
      <c r="CQ31" s="121"/>
      <c r="CR31" s="121"/>
      <c r="CS31" s="121"/>
      <c r="CT31" s="121"/>
      <c r="CU31" s="121"/>
      <c r="CV31" s="121"/>
      <c r="CW31" s="121"/>
      <c r="CX31" s="121"/>
      <c r="CY31" s="121"/>
      <c r="CZ31" s="121"/>
      <c r="DA31" s="121"/>
      <c r="DB31" s="121"/>
      <c r="DC31" s="121"/>
      <c r="DD31" s="121"/>
      <c r="DE31" s="121"/>
      <c r="DF31" s="121"/>
      <c r="DG31" s="121"/>
      <c r="DH31" s="121"/>
      <c r="DI31" s="121"/>
      <c r="DJ31" s="121"/>
      <c r="DK31" s="121"/>
      <c r="DL31" s="121"/>
      <c r="DM31" s="121"/>
      <c r="DN31" s="121"/>
      <c r="DO31" s="121"/>
      <c r="DP31" s="121"/>
      <c r="DQ31" s="121"/>
      <c r="DR31" s="121"/>
      <c r="DS31" s="121"/>
      <c r="DT31" s="121"/>
      <c r="DU31" s="121"/>
    </row>
    <row r="32" spans="1:128" s="116" customFormat="1" ht="24" x14ac:dyDescent="0.25">
      <c r="A32" s="97" t="s">
        <v>411</v>
      </c>
      <c r="B32" s="103">
        <v>3</v>
      </c>
      <c r="C32" s="75" t="s">
        <v>379</v>
      </c>
      <c r="D32" s="37" t="s">
        <v>73</v>
      </c>
      <c r="E32" s="97" t="s">
        <v>160</v>
      </c>
      <c r="F32" s="37" t="s">
        <v>144</v>
      </c>
      <c r="G32" s="100" t="s">
        <v>214</v>
      </c>
      <c r="H32" s="38">
        <v>12</v>
      </c>
      <c r="I32" s="38">
        <v>0</v>
      </c>
      <c r="J32" s="38">
        <v>0</v>
      </c>
      <c r="K32" s="38">
        <v>0</v>
      </c>
      <c r="L32" s="98">
        <v>0</v>
      </c>
      <c r="M32" s="98">
        <v>0</v>
      </c>
      <c r="N32" s="38">
        <v>4</v>
      </c>
      <c r="O32" s="38" t="s">
        <v>18</v>
      </c>
      <c r="P32" s="101" t="s">
        <v>19</v>
      </c>
      <c r="Q32" s="66" t="s">
        <v>174</v>
      </c>
      <c r="R32" s="66"/>
      <c r="S32" s="66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1"/>
      <c r="BD32" s="121"/>
      <c r="BE32" s="121"/>
      <c r="BF32" s="121"/>
      <c r="BG32" s="121"/>
      <c r="BH32" s="121"/>
      <c r="BI32" s="121"/>
      <c r="BJ32" s="121"/>
      <c r="BK32" s="121"/>
      <c r="BL32" s="121"/>
      <c r="BM32" s="121"/>
      <c r="BN32" s="121"/>
      <c r="BO32" s="121"/>
      <c r="BP32" s="121"/>
      <c r="BQ32" s="121"/>
      <c r="BR32" s="121"/>
      <c r="BS32" s="121"/>
      <c r="BT32" s="121"/>
      <c r="BU32" s="121"/>
      <c r="BV32" s="121"/>
      <c r="BW32" s="121"/>
      <c r="BX32" s="121"/>
      <c r="BY32" s="121"/>
      <c r="BZ32" s="121"/>
      <c r="CA32" s="121"/>
      <c r="CB32" s="121"/>
      <c r="CC32" s="121"/>
      <c r="CD32" s="121"/>
      <c r="CE32" s="121"/>
      <c r="CF32" s="121"/>
      <c r="CG32" s="121"/>
      <c r="CH32" s="121"/>
      <c r="CI32" s="121"/>
      <c r="CJ32" s="121"/>
      <c r="CK32" s="121"/>
      <c r="CL32" s="121"/>
      <c r="CM32" s="121"/>
      <c r="CN32" s="121"/>
      <c r="CO32" s="121"/>
      <c r="CP32" s="121"/>
      <c r="CQ32" s="121"/>
      <c r="CR32" s="121"/>
      <c r="CS32" s="121"/>
      <c r="CT32" s="121"/>
      <c r="CU32" s="121"/>
      <c r="CV32" s="121"/>
      <c r="CW32" s="121"/>
      <c r="CX32" s="121"/>
      <c r="CY32" s="121"/>
      <c r="CZ32" s="121"/>
      <c r="DA32" s="121"/>
      <c r="DB32" s="121"/>
      <c r="DC32" s="121"/>
      <c r="DD32" s="121"/>
      <c r="DE32" s="121"/>
      <c r="DF32" s="121"/>
      <c r="DG32" s="121"/>
      <c r="DH32" s="121"/>
      <c r="DI32" s="121"/>
      <c r="DJ32" s="121"/>
      <c r="DK32" s="121"/>
      <c r="DL32" s="121"/>
      <c r="DM32" s="121"/>
      <c r="DN32" s="121"/>
      <c r="DO32" s="121"/>
      <c r="DP32" s="121"/>
      <c r="DQ32" s="121"/>
      <c r="DR32" s="121"/>
      <c r="DS32" s="121"/>
      <c r="DT32" s="121"/>
      <c r="DU32" s="121"/>
    </row>
    <row r="33" spans="1:125" s="116" customFormat="1" ht="24" x14ac:dyDescent="0.25">
      <c r="A33" s="97" t="s">
        <v>411</v>
      </c>
      <c r="B33" s="103">
        <v>3</v>
      </c>
      <c r="C33" s="75" t="s">
        <v>380</v>
      </c>
      <c r="D33" s="37" t="s">
        <v>85</v>
      </c>
      <c r="E33" s="97" t="s">
        <v>161</v>
      </c>
      <c r="F33" s="37" t="s">
        <v>145</v>
      </c>
      <c r="G33" s="100" t="s">
        <v>215</v>
      </c>
      <c r="H33" s="38">
        <v>8</v>
      </c>
      <c r="I33" s="38">
        <v>0</v>
      </c>
      <c r="J33" s="38">
        <v>0</v>
      </c>
      <c r="K33" s="38">
        <v>0</v>
      </c>
      <c r="L33" s="98">
        <v>0</v>
      </c>
      <c r="M33" s="98">
        <v>0</v>
      </c>
      <c r="N33" s="38">
        <v>3</v>
      </c>
      <c r="O33" s="78" t="s">
        <v>18</v>
      </c>
      <c r="P33" s="107" t="s">
        <v>19</v>
      </c>
      <c r="Q33" s="66" t="s">
        <v>174</v>
      </c>
      <c r="R33" s="66"/>
      <c r="S33" s="66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1"/>
      <c r="BD33" s="121"/>
      <c r="BE33" s="121"/>
      <c r="BF33" s="121"/>
      <c r="BG33" s="121"/>
      <c r="BH33" s="121"/>
      <c r="BI33" s="121"/>
      <c r="BJ33" s="121"/>
      <c r="BK33" s="121"/>
      <c r="BL33" s="121"/>
      <c r="BM33" s="121"/>
      <c r="BN33" s="121"/>
      <c r="BO33" s="121"/>
      <c r="BP33" s="121"/>
      <c r="BQ33" s="121"/>
      <c r="BR33" s="121"/>
      <c r="BS33" s="121"/>
      <c r="BT33" s="121"/>
      <c r="BU33" s="121"/>
      <c r="BV33" s="121"/>
      <c r="BW33" s="121"/>
      <c r="BX33" s="121"/>
      <c r="BY33" s="121"/>
      <c r="BZ33" s="121"/>
      <c r="CA33" s="121"/>
      <c r="CB33" s="121"/>
      <c r="CC33" s="121"/>
      <c r="CD33" s="121"/>
      <c r="CE33" s="121"/>
      <c r="CF33" s="121"/>
      <c r="CG33" s="121"/>
      <c r="CH33" s="121"/>
      <c r="CI33" s="121"/>
      <c r="CJ33" s="121"/>
      <c r="CK33" s="121"/>
      <c r="CL33" s="121"/>
      <c r="CM33" s="121"/>
      <c r="CN33" s="121"/>
      <c r="CO33" s="121"/>
      <c r="CP33" s="121"/>
      <c r="CQ33" s="121"/>
      <c r="CR33" s="121"/>
      <c r="CS33" s="121"/>
      <c r="CT33" s="121"/>
      <c r="CU33" s="121"/>
      <c r="CV33" s="121"/>
      <c r="CW33" s="121"/>
      <c r="CX33" s="121"/>
      <c r="CY33" s="121"/>
      <c r="CZ33" s="121"/>
      <c r="DA33" s="121"/>
      <c r="DB33" s="121"/>
      <c r="DC33" s="121"/>
      <c r="DD33" s="121"/>
      <c r="DE33" s="121"/>
      <c r="DF33" s="121"/>
      <c r="DG33" s="121"/>
      <c r="DH33" s="121"/>
      <c r="DI33" s="121"/>
      <c r="DJ33" s="121"/>
      <c r="DK33" s="121"/>
      <c r="DL33" s="121"/>
      <c r="DM33" s="121"/>
      <c r="DN33" s="121"/>
      <c r="DO33" s="121"/>
      <c r="DP33" s="121"/>
      <c r="DQ33" s="121"/>
      <c r="DR33" s="121"/>
      <c r="DS33" s="121"/>
      <c r="DT33" s="121"/>
      <c r="DU33" s="121"/>
    </row>
    <row r="34" spans="1:125" s="116" customFormat="1" x14ac:dyDescent="0.25">
      <c r="A34" s="97" t="s">
        <v>411</v>
      </c>
      <c r="B34" s="103">
        <v>3</v>
      </c>
      <c r="C34" s="75" t="s">
        <v>381</v>
      </c>
      <c r="D34" s="37" t="s">
        <v>86</v>
      </c>
      <c r="E34" s="97" t="s">
        <v>164</v>
      </c>
      <c r="F34" s="37" t="s">
        <v>149</v>
      </c>
      <c r="G34" s="100" t="s">
        <v>217</v>
      </c>
      <c r="H34" s="38">
        <v>8</v>
      </c>
      <c r="I34" s="38">
        <v>0</v>
      </c>
      <c r="J34" s="38">
        <v>0</v>
      </c>
      <c r="K34" s="38">
        <v>0</v>
      </c>
      <c r="L34" s="98">
        <v>0</v>
      </c>
      <c r="M34" s="98">
        <v>0</v>
      </c>
      <c r="N34" s="38">
        <v>3</v>
      </c>
      <c r="O34" s="39" t="s">
        <v>18</v>
      </c>
      <c r="P34" s="39" t="s">
        <v>19</v>
      </c>
      <c r="Q34" s="66" t="s">
        <v>174</v>
      </c>
      <c r="R34" s="66"/>
      <c r="S34" s="66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1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1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1"/>
      <c r="CF34" s="121"/>
      <c r="CG34" s="121"/>
      <c r="CH34" s="121"/>
      <c r="CI34" s="121"/>
      <c r="CJ34" s="121"/>
      <c r="CK34" s="121"/>
      <c r="CL34" s="121"/>
      <c r="CM34" s="121"/>
      <c r="CN34" s="121"/>
      <c r="CO34" s="121"/>
      <c r="CP34" s="121"/>
      <c r="CQ34" s="121"/>
      <c r="CR34" s="121"/>
      <c r="CS34" s="121"/>
      <c r="CT34" s="121"/>
      <c r="CU34" s="121"/>
      <c r="CV34" s="121"/>
      <c r="CW34" s="121"/>
      <c r="CX34" s="121"/>
      <c r="CY34" s="121"/>
      <c r="CZ34" s="121"/>
      <c r="DA34" s="121"/>
      <c r="DB34" s="121"/>
      <c r="DC34" s="121"/>
      <c r="DD34" s="121"/>
      <c r="DE34" s="121"/>
      <c r="DF34" s="121"/>
      <c r="DG34" s="121"/>
      <c r="DH34" s="121"/>
      <c r="DI34" s="121"/>
      <c r="DJ34" s="121"/>
      <c r="DK34" s="121"/>
      <c r="DL34" s="121"/>
      <c r="DM34" s="121"/>
      <c r="DN34" s="121"/>
      <c r="DO34" s="121"/>
      <c r="DP34" s="121"/>
      <c r="DQ34" s="121"/>
      <c r="DR34" s="121"/>
      <c r="DS34" s="121"/>
      <c r="DT34" s="121"/>
      <c r="DU34" s="121"/>
    </row>
    <row r="35" spans="1:125" s="116" customFormat="1" ht="24" x14ac:dyDescent="0.25">
      <c r="A35" s="97" t="s">
        <v>411</v>
      </c>
      <c r="B35" s="103">
        <v>3</v>
      </c>
      <c r="C35" s="75" t="s">
        <v>382</v>
      </c>
      <c r="D35" s="37" t="s">
        <v>87</v>
      </c>
      <c r="E35" s="97" t="s">
        <v>304</v>
      </c>
      <c r="F35" s="37" t="s">
        <v>150</v>
      </c>
      <c r="G35" s="100" t="s">
        <v>218</v>
      </c>
      <c r="H35" s="38">
        <v>12</v>
      </c>
      <c r="I35" s="38">
        <v>0</v>
      </c>
      <c r="J35" s="38">
        <v>0</v>
      </c>
      <c r="K35" s="38">
        <v>0</v>
      </c>
      <c r="L35" s="98">
        <v>0</v>
      </c>
      <c r="M35" s="98">
        <v>0</v>
      </c>
      <c r="N35" s="38">
        <v>4</v>
      </c>
      <c r="O35" s="38" t="s">
        <v>18</v>
      </c>
      <c r="P35" s="101" t="s">
        <v>19</v>
      </c>
      <c r="Q35" s="66" t="s">
        <v>174</v>
      </c>
      <c r="R35" s="66"/>
      <c r="S35" s="66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1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1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1"/>
      <c r="CQ35" s="121"/>
      <c r="CR35" s="121"/>
      <c r="CS35" s="121"/>
      <c r="CT35" s="121"/>
      <c r="CU35" s="121"/>
      <c r="CV35" s="121"/>
      <c r="CW35" s="121"/>
      <c r="CX35" s="121"/>
      <c r="CY35" s="121"/>
      <c r="CZ35" s="121"/>
      <c r="DA35" s="121"/>
      <c r="DB35" s="121"/>
      <c r="DC35" s="121"/>
      <c r="DD35" s="121"/>
      <c r="DE35" s="121"/>
      <c r="DF35" s="121"/>
      <c r="DG35" s="121"/>
      <c r="DH35" s="121"/>
      <c r="DI35" s="121"/>
      <c r="DJ35" s="121"/>
      <c r="DK35" s="121"/>
      <c r="DL35" s="121"/>
      <c r="DM35" s="121"/>
      <c r="DN35" s="121"/>
      <c r="DO35" s="121"/>
      <c r="DP35" s="121"/>
      <c r="DQ35" s="121"/>
      <c r="DR35" s="121"/>
      <c r="DS35" s="121"/>
      <c r="DT35" s="121"/>
      <c r="DU35" s="121"/>
    </row>
    <row r="36" spans="1:125" s="116" customFormat="1" ht="24" x14ac:dyDescent="0.25">
      <c r="A36" s="97" t="s">
        <v>411</v>
      </c>
      <c r="B36" s="103">
        <v>3</v>
      </c>
      <c r="C36" s="75" t="s">
        <v>383</v>
      </c>
      <c r="D36" s="37" t="s">
        <v>88</v>
      </c>
      <c r="E36" s="97" t="s">
        <v>306</v>
      </c>
      <c r="F36" s="37" t="s">
        <v>307</v>
      </c>
      <c r="G36" s="100" t="s">
        <v>219</v>
      </c>
      <c r="H36" s="38">
        <v>8</v>
      </c>
      <c r="I36" s="38">
        <v>0</v>
      </c>
      <c r="J36" s="38">
        <v>0</v>
      </c>
      <c r="K36" s="38">
        <v>0</v>
      </c>
      <c r="L36" s="98">
        <v>0</v>
      </c>
      <c r="M36" s="98">
        <v>0</v>
      </c>
      <c r="N36" s="38">
        <v>3</v>
      </c>
      <c r="O36" s="38" t="s">
        <v>18</v>
      </c>
      <c r="P36" s="101" t="s">
        <v>19</v>
      </c>
      <c r="Q36" s="66" t="s">
        <v>174</v>
      </c>
      <c r="R36" s="66"/>
      <c r="S36" s="66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1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1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1"/>
      <c r="CF36" s="121"/>
      <c r="CG36" s="121"/>
      <c r="CH36" s="121"/>
      <c r="CI36" s="121"/>
      <c r="CJ36" s="121"/>
      <c r="CK36" s="121"/>
      <c r="CL36" s="121"/>
      <c r="CM36" s="121"/>
      <c r="CN36" s="121"/>
      <c r="CO36" s="121"/>
      <c r="CP36" s="121"/>
      <c r="CQ36" s="121"/>
      <c r="CR36" s="121"/>
      <c r="CS36" s="121"/>
      <c r="CT36" s="121"/>
      <c r="CU36" s="121"/>
      <c r="CV36" s="121"/>
      <c r="CW36" s="121"/>
      <c r="CX36" s="121"/>
      <c r="CY36" s="121"/>
      <c r="CZ36" s="121"/>
      <c r="DA36" s="121"/>
      <c r="DB36" s="121"/>
      <c r="DC36" s="121"/>
      <c r="DD36" s="121"/>
      <c r="DE36" s="121"/>
      <c r="DF36" s="121"/>
      <c r="DG36" s="121"/>
      <c r="DH36" s="121"/>
      <c r="DI36" s="121"/>
      <c r="DJ36" s="121"/>
      <c r="DK36" s="121"/>
      <c r="DL36" s="121"/>
      <c r="DM36" s="121"/>
      <c r="DN36" s="121"/>
      <c r="DO36" s="121"/>
      <c r="DP36" s="121"/>
      <c r="DQ36" s="121"/>
      <c r="DR36" s="121"/>
      <c r="DS36" s="121"/>
      <c r="DT36" s="121"/>
      <c r="DU36" s="121"/>
    </row>
    <row r="37" spans="1:125" s="116" customFormat="1" ht="24" x14ac:dyDescent="0.25">
      <c r="A37" s="97" t="s">
        <v>411</v>
      </c>
      <c r="B37" s="103">
        <v>3</v>
      </c>
      <c r="C37" s="75" t="s">
        <v>384</v>
      </c>
      <c r="D37" s="37" t="s">
        <v>309</v>
      </c>
      <c r="E37" s="97" t="s">
        <v>310</v>
      </c>
      <c r="F37" s="37" t="s">
        <v>99</v>
      </c>
      <c r="G37" s="100" t="s">
        <v>205</v>
      </c>
      <c r="H37" s="38">
        <v>0</v>
      </c>
      <c r="I37" s="38">
        <v>0</v>
      </c>
      <c r="J37" s="38">
        <v>0</v>
      </c>
      <c r="K37" s="39">
        <v>16</v>
      </c>
      <c r="L37" s="98">
        <v>2</v>
      </c>
      <c r="M37" s="98">
        <v>0</v>
      </c>
      <c r="N37" s="38">
        <v>0</v>
      </c>
      <c r="O37" s="38" t="s">
        <v>435</v>
      </c>
      <c r="P37" s="101" t="s">
        <v>19</v>
      </c>
      <c r="Q37" s="66" t="s">
        <v>174</v>
      </c>
      <c r="R37" s="66"/>
      <c r="S37" s="66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1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1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1"/>
      <c r="CF37" s="121"/>
      <c r="CG37" s="121"/>
      <c r="CH37" s="121"/>
      <c r="CI37" s="121"/>
      <c r="CJ37" s="121"/>
      <c r="CK37" s="121"/>
      <c r="CL37" s="121"/>
      <c r="CM37" s="121"/>
      <c r="CN37" s="121"/>
      <c r="CO37" s="121"/>
      <c r="CP37" s="121"/>
      <c r="CQ37" s="121"/>
      <c r="CR37" s="121"/>
      <c r="CS37" s="121"/>
      <c r="CT37" s="121"/>
      <c r="CU37" s="121"/>
      <c r="CV37" s="121"/>
      <c r="CW37" s="121"/>
      <c r="CX37" s="121"/>
      <c r="CY37" s="121"/>
      <c r="CZ37" s="121"/>
      <c r="DA37" s="121"/>
      <c r="DB37" s="121"/>
      <c r="DC37" s="121"/>
      <c r="DD37" s="121"/>
      <c r="DE37" s="121"/>
      <c r="DF37" s="121"/>
      <c r="DG37" s="121"/>
      <c r="DH37" s="121"/>
      <c r="DI37" s="121"/>
      <c r="DJ37" s="121"/>
      <c r="DK37" s="121"/>
      <c r="DL37" s="121"/>
      <c r="DM37" s="121"/>
      <c r="DN37" s="121"/>
      <c r="DO37" s="121"/>
      <c r="DP37" s="121"/>
      <c r="DQ37" s="121"/>
      <c r="DR37" s="121"/>
      <c r="DS37" s="121"/>
      <c r="DT37" s="121"/>
      <c r="DU37" s="121"/>
    </row>
    <row r="38" spans="1:125" s="116" customFormat="1" ht="36" x14ac:dyDescent="0.25">
      <c r="A38" s="97" t="s">
        <v>411</v>
      </c>
      <c r="B38" s="103">
        <v>3</v>
      </c>
      <c r="C38" s="75" t="s">
        <v>385</v>
      </c>
      <c r="D38" s="37" t="s">
        <v>89</v>
      </c>
      <c r="E38" s="97" t="s">
        <v>312</v>
      </c>
      <c r="F38" s="37" t="s">
        <v>100</v>
      </c>
      <c r="G38" s="100" t="s">
        <v>220</v>
      </c>
      <c r="H38" s="38">
        <v>24</v>
      </c>
      <c r="I38" s="38">
        <v>0</v>
      </c>
      <c r="J38" s="38">
        <v>0</v>
      </c>
      <c r="K38" s="38">
        <v>0</v>
      </c>
      <c r="L38" s="98">
        <v>0</v>
      </c>
      <c r="M38" s="98">
        <v>0</v>
      </c>
      <c r="N38" s="38">
        <v>5</v>
      </c>
      <c r="O38" s="38" t="s">
        <v>18</v>
      </c>
      <c r="P38" s="101" t="s">
        <v>19</v>
      </c>
      <c r="Q38" s="66" t="s">
        <v>174</v>
      </c>
      <c r="R38" s="66"/>
      <c r="S38" s="66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1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1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1"/>
      <c r="CF38" s="121"/>
      <c r="CG38" s="121"/>
      <c r="CH38" s="121"/>
      <c r="CI38" s="121"/>
      <c r="CJ38" s="121"/>
      <c r="CK38" s="121"/>
      <c r="CL38" s="121"/>
      <c r="CM38" s="121"/>
      <c r="CN38" s="121"/>
      <c r="CO38" s="121"/>
      <c r="CP38" s="121"/>
      <c r="CQ38" s="121"/>
      <c r="CR38" s="121"/>
      <c r="CS38" s="121"/>
      <c r="CT38" s="121"/>
      <c r="CU38" s="121"/>
      <c r="CV38" s="121"/>
      <c r="CW38" s="121"/>
      <c r="CX38" s="121"/>
      <c r="CY38" s="121"/>
      <c r="CZ38" s="121"/>
      <c r="DA38" s="121"/>
      <c r="DB38" s="121"/>
      <c r="DC38" s="121"/>
      <c r="DD38" s="121"/>
      <c r="DE38" s="121"/>
      <c r="DF38" s="121"/>
      <c r="DG38" s="121"/>
      <c r="DH38" s="121"/>
      <c r="DI38" s="121"/>
      <c r="DJ38" s="121"/>
      <c r="DK38" s="121"/>
      <c r="DL38" s="121"/>
      <c r="DM38" s="121"/>
      <c r="DN38" s="121"/>
      <c r="DO38" s="121"/>
      <c r="DP38" s="121"/>
      <c r="DQ38" s="121"/>
      <c r="DR38" s="121"/>
      <c r="DS38" s="121"/>
      <c r="DT38" s="121"/>
      <c r="DU38" s="121"/>
    </row>
    <row r="39" spans="1:125" s="116" customFormat="1" ht="24" x14ac:dyDescent="0.25">
      <c r="A39" s="97" t="s">
        <v>411</v>
      </c>
      <c r="B39" s="103">
        <v>3</v>
      </c>
      <c r="C39" s="75"/>
      <c r="D39" s="75" t="s">
        <v>90</v>
      </c>
      <c r="E39" s="75"/>
      <c r="F39" s="75"/>
      <c r="G39" s="44"/>
      <c r="H39" s="38">
        <v>12</v>
      </c>
      <c r="I39" s="38">
        <v>0</v>
      </c>
      <c r="J39" s="38">
        <v>0</v>
      </c>
      <c r="K39" s="38">
        <v>0</v>
      </c>
      <c r="L39" s="98">
        <v>0</v>
      </c>
      <c r="M39" s="98">
        <v>0</v>
      </c>
      <c r="N39" s="38">
        <v>4</v>
      </c>
      <c r="O39" s="38" t="s">
        <v>18</v>
      </c>
      <c r="P39" s="101" t="s">
        <v>21</v>
      </c>
      <c r="Q39" s="66" t="s">
        <v>255</v>
      </c>
      <c r="R39" s="66"/>
      <c r="S39" s="66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1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1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1"/>
      <c r="CF39" s="121"/>
      <c r="CG39" s="121"/>
      <c r="CH39" s="121"/>
      <c r="CI39" s="121"/>
      <c r="CJ39" s="121"/>
      <c r="CK39" s="121"/>
      <c r="CL39" s="121"/>
      <c r="CM39" s="121"/>
      <c r="CN39" s="121"/>
      <c r="CO39" s="121"/>
      <c r="CP39" s="121"/>
      <c r="CQ39" s="121"/>
      <c r="CR39" s="121"/>
      <c r="CS39" s="121"/>
      <c r="CT39" s="121"/>
      <c r="CU39" s="121"/>
      <c r="CV39" s="121"/>
      <c r="CW39" s="121"/>
      <c r="CX39" s="121"/>
      <c r="CY39" s="121"/>
      <c r="CZ39" s="121"/>
      <c r="DA39" s="121"/>
      <c r="DB39" s="121"/>
      <c r="DC39" s="121"/>
      <c r="DD39" s="121"/>
      <c r="DE39" s="121"/>
      <c r="DF39" s="121"/>
      <c r="DG39" s="121"/>
      <c r="DH39" s="121"/>
      <c r="DI39" s="121"/>
      <c r="DJ39" s="121"/>
      <c r="DK39" s="121"/>
      <c r="DL39" s="121"/>
      <c r="DM39" s="121"/>
      <c r="DN39" s="121"/>
      <c r="DO39" s="121"/>
      <c r="DP39" s="121"/>
      <c r="DQ39" s="121"/>
      <c r="DR39" s="121"/>
      <c r="DS39" s="121"/>
      <c r="DT39" s="121"/>
      <c r="DU39" s="121"/>
    </row>
    <row r="40" spans="1:125" s="104" customFormat="1" x14ac:dyDescent="0.25">
      <c r="A40" s="144" t="s">
        <v>20</v>
      </c>
      <c r="B40" s="145"/>
      <c r="C40" s="145"/>
      <c r="D40" s="145"/>
      <c r="E40" s="145"/>
      <c r="F40" s="145"/>
      <c r="G40" s="145"/>
      <c r="H40" s="92">
        <f>SUM(H31:H39)</f>
        <v>96</v>
      </c>
      <c r="I40" s="92">
        <f t="shared" ref="I40:N40" si="2">SUM(I31:I39)</f>
        <v>0</v>
      </c>
      <c r="J40" s="92">
        <f t="shared" si="2"/>
        <v>0</v>
      </c>
      <c r="K40" s="92">
        <f t="shared" si="2"/>
        <v>16</v>
      </c>
      <c r="L40" s="92">
        <f t="shared" si="2"/>
        <v>2</v>
      </c>
      <c r="M40" s="92">
        <f t="shared" si="2"/>
        <v>0</v>
      </c>
      <c r="N40" s="92">
        <f t="shared" si="2"/>
        <v>29</v>
      </c>
      <c r="O40" s="92"/>
      <c r="P40" s="92"/>
      <c r="Q40" s="92"/>
      <c r="R40" s="41"/>
      <c r="S40" s="41"/>
    </row>
    <row r="41" spans="1:125" s="116" customFormat="1" ht="24" x14ac:dyDescent="0.25">
      <c r="A41" s="97" t="s">
        <v>411</v>
      </c>
      <c r="B41" s="103">
        <v>4</v>
      </c>
      <c r="C41" s="75" t="s">
        <v>386</v>
      </c>
      <c r="D41" s="37" t="s">
        <v>91</v>
      </c>
      <c r="E41" s="105" t="s">
        <v>177</v>
      </c>
      <c r="F41" s="100" t="s">
        <v>146</v>
      </c>
      <c r="G41" s="37" t="s">
        <v>221</v>
      </c>
      <c r="H41" s="39">
        <v>24</v>
      </c>
      <c r="I41" s="39">
        <v>0</v>
      </c>
      <c r="J41" s="38">
        <v>0</v>
      </c>
      <c r="K41" s="38">
        <v>0</v>
      </c>
      <c r="L41" s="38">
        <v>0</v>
      </c>
      <c r="M41" s="38">
        <v>0</v>
      </c>
      <c r="N41" s="38">
        <v>6</v>
      </c>
      <c r="O41" s="39" t="s">
        <v>18</v>
      </c>
      <c r="P41" s="39" t="s">
        <v>19</v>
      </c>
      <c r="Q41" s="66" t="s">
        <v>174</v>
      </c>
      <c r="R41" s="66"/>
      <c r="S41" s="66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1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1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1"/>
      <c r="CF41" s="121"/>
      <c r="CG41" s="121"/>
      <c r="CH41" s="121"/>
      <c r="CI41" s="121"/>
      <c r="CJ41" s="121"/>
      <c r="CK41" s="121"/>
      <c r="CL41" s="121"/>
      <c r="CM41" s="121"/>
      <c r="CN41" s="121"/>
      <c r="CO41" s="121"/>
      <c r="CP41" s="121"/>
      <c r="CQ41" s="121"/>
      <c r="CR41" s="121"/>
      <c r="CS41" s="121"/>
      <c r="CT41" s="121"/>
      <c r="CU41" s="121"/>
      <c r="CV41" s="121"/>
      <c r="CW41" s="121"/>
      <c r="CX41" s="121"/>
      <c r="CY41" s="121"/>
      <c r="CZ41" s="121"/>
      <c r="DA41" s="121"/>
      <c r="DB41" s="121"/>
      <c r="DC41" s="121"/>
      <c r="DD41" s="121"/>
      <c r="DE41" s="121"/>
      <c r="DF41" s="121"/>
      <c r="DG41" s="121"/>
      <c r="DH41" s="121"/>
      <c r="DI41" s="121"/>
      <c r="DJ41" s="121"/>
      <c r="DK41" s="121"/>
      <c r="DL41" s="121"/>
      <c r="DM41" s="121"/>
      <c r="DN41" s="121"/>
      <c r="DO41" s="121"/>
      <c r="DP41" s="121"/>
      <c r="DQ41" s="121"/>
      <c r="DR41" s="121"/>
      <c r="DS41" s="121"/>
      <c r="DT41" s="121"/>
      <c r="DU41" s="121"/>
    </row>
    <row r="42" spans="1:125" s="116" customFormat="1" ht="24" x14ac:dyDescent="0.25">
      <c r="A42" s="97" t="s">
        <v>411</v>
      </c>
      <c r="B42" s="103">
        <v>4</v>
      </c>
      <c r="C42" s="75" t="s">
        <v>387</v>
      </c>
      <c r="D42" s="37" t="s">
        <v>92</v>
      </c>
      <c r="E42" s="105" t="s">
        <v>178</v>
      </c>
      <c r="F42" s="100" t="s">
        <v>319</v>
      </c>
      <c r="G42" s="37" t="s">
        <v>223</v>
      </c>
      <c r="H42" s="39">
        <v>16</v>
      </c>
      <c r="I42" s="39">
        <v>0</v>
      </c>
      <c r="J42" s="38">
        <v>0</v>
      </c>
      <c r="K42" s="38">
        <v>0</v>
      </c>
      <c r="L42" s="38">
        <v>0</v>
      </c>
      <c r="M42" s="38">
        <v>0</v>
      </c>
      <c r="N42" s="38">
        <v>5</v>
      </c>
      <c r="O42" s="38" t="s">
        <v>18</v>
      </c>
      <c r="P42" s="101" t="s">
        <v>19</v>
      </c>
      <c r="Q42" s="66" t="s">
        <v>174</v>
      </c>
      <c r="R42" s="66"/>
      <c r="S42" s="66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1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1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21"/>
      <c r="CQ42" s="121"/>
      <c r="CR42" s="121"/>
      <c r="CS42" s="121"/>
      <c r="CT42" s="121"/>
      <c r="CU42" s="121"/>
      <c r="CV42" s="121"/>
      <c r="CW42" s="121"/>
      <c r="CX42" s="121"/>
      <c r="CY42" s="121"/>
      <c r="CZ42" s="121"/>
      <c r="DA42" s="121"/>
      <c r="DB42" s="121"/>
      <c r="DC42" s="121"/>
      <c r="DD42" s="121"/>
      <c r="DE42" s="121"/>
      <c r="DF42" s="121"/>
      <c r="DG42" s="121"/>
      <c r="DH42" s="121"/>
      <c r="DI42" s="121"/>
      <c r="DJ42" s="121"/>
      <c r="DK42" s="121"/>
      <c r="DL42" s="121"/>
      <c r="DM42" s="121"/>
      <c r="DN42" s="121"/>
      <c r="DO42" s="121"/>
      <c r="DP42" s="121"/>
      <c r="DQ42" s="121"/>
      <c r="DR42" s="121"/>
      <c r="DS42" s="121"/>
      <c r="DT42" s="121"/>
      <c r="DU42" s="121"/>
    </row>
    <row r="43" spans="1:125" s="116" customFormat="1" ht="24" x14ac:dyDescent="0.25">
      <c r="A43" s="97" t="s">
        <v>411</v>
      </c>
      <c r="B43" s="103">
        <v>4</v>
      </c>
      <c r="C43" s="75" t="s">
        <v>388</v>
      </c>
      <c r="D43" s="37" t="s">
        <v>321</v>
      </c>
      <c r="E43" s="105" t="s">
        <v>179</v>
      </c>
      <c r="F43" s="100" t="s">
        <v>101</v>
      </c>
      <c r="G43" s="37" t="s">
        <v>224</v>
      </c>
      <c r="H43" s="39">
        <v>12</v>
      </c>
      <c r="I43" s="39">
        <v>0</v>
      </c>
      <c r="J43" s="38">
        <v>0</v>
      </c>
      <c r="K43" s="38">
        <v>0</v>
      </c>
      <c r="L43" s="38">
        <v>0</v>
      </c>
      <c r="M43" s="38">
        <v>0</v>
      </c>
      <c r="N43" s="38">
        <v>4</v>
      </c>
      <c r="O43" s="39" t="s">
        <v>18</v>
      </c>
      <c r="P43" s="39" t="s">
        <v>19</v>
      </c>
      <c r="Q43" s="66" t="s">
        <v>174</v>
      </c>
      <c r="R43" s="66"/>
      <c r="S43" s="66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1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1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1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1"/>
      <c r="DH43" s="121"/>
      <c r="DI43" s="121"/>
      <c r="DJ43" s="121"/>
      <c r="DK43" s="121"/>
      <c r="DL43" s="121"/>
      <c r="DM43" s="121"/>
      <c r="DN43" s="121"/>
      <c r="DO43" s="121"/>
      <c r="DP43" s="121"/>
      <c r="DQ43" s="121"/>
      <c r="DR43" s="121"/>
      <c r="DS43" s="121"/>
      <c r="DT43" s="121"/>
      <c r="DU43" s="121"/>
    </row>
    <row r="44" spans="1:125" s="116" customFormat="1" ht="24" x14ac:dyDescent="0.25">
      <c r="A44" s="97" t="s">
        <v>411</v>
      </c>
      <c r="B44" s="103">
        <v>4</v>
      </c>
      <c r="C44" s="75" t="s">
        <v>389</v>
      </c>
      <c r="D44" s="37" t="s">
        <v>132</v>
      </c>
      <c r="E44" s="105" t="s">
        <v>323</v>
      </c>
      <c r="F44" s="100" t="s">
        <v>133</v>
      </c>
      <c r="G44" s="37" t="s">
        <v>222</v>
      </c>
      <c r="H44" s="39">
        <v>12</v>
      </c>
      <c r="I44" s="39">
        <v>0</v>
      </c>
      <c r="J44" s="38">
        <v>0</v>
      </c>
      <c r="K44" s="38">
        <v>0</v>
      </c>
      <c r="L44" s="38">
        <v>0</v>
      </c>
      <c r="M44" s="38">
        <v>0</v>
      </c>
      <c r="N44" s="38">
        <v>3</v>
      </c>
      <c r="O44" s="38" t="s">
        <v>18</v>
      </c>
      <c r="P44" s="101" t="s">
        <v>19</v>
      </c>
      <c r="Q44" s="66" t="s">
        <v>174</v>
      </c>
      <c r="R44" s="66"/>
      <c r="S44" s="66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1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1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1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1"/>
      <c r="DH44" s="121"/>
      <c r="DI44" s="121"/>
      <c r="DJ44" s="121"/>
      <c r="DK44" s="121"/>
      <c r="DL44" s="121"/>
      <c r="DM44" s="121"/>
      <c r="DN44" s="121"/>
      <c r="DO44" s="121"/>
      <c r="DP44" s="121"/>
      <c r="DQ44" s="121"/>
      <c r="DR44" s="121"/>
      <c r="DS44" s="121"/>
      <c r="DT44" s="121"/>
      <c r="DU44" s="121"/>
    </row>
    <row r="45" spans="1:125" s="116" customFormat="1" ht="24" x14ac:dyDescent="0.25">
      <c r="A45" s="97" t="s">
        <v>411</v>
      </c>
      <c r="B45" s="103">
        <v>4</v>
      </c>
      <c r="C45" s="75" t="s">
        <v>390</v>
      </c>
      <c r="D45" s="37" t="s">
        <v>246</v>
      </c>
      <c r="E45" s="105" t="s">
        <v>325</v>
      </c>
      <c r="F45" s="100" t="s">
        <v>326</v>
      </c>
      <c r="G45" s="37" t="s">
        <v>227</v>
      </c>
      <c r="H45" s="39">
        <v>0</v>
      </c>
      <c r="I45" s="39">
        <v>0</v>
      </c>
      <c r="J45" s="38">
        <v>0</v>
      </c>
      <c r="K45" s="39">
        <v>16</v>
      </c>
      <c r="L45" s="38">
        <v>2</v>
      </c>
      <c r="M45" s="38">
        <v>0</v>
      </c>
      <c r="N45" s="38">
        <v>0</v>
      </c>
      <c r="O45" s="38" t="s">
        <v>435</v>
      </c>
      <c r="P45" s="101" t="s">
        <v>19</v>
      </c>
      <c r="Q45" s="66" t="s">
        <v>174</v>
      </c>
      <c r="R45" s="66"/>
      <c r="S45" s="66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1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1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1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1"/>
      <c r="DH45" s="121"/>
      <c r="DI45" s="121"/>
      <c r="DJ45" s="121"/>
      <c r="DK45" s="121"/>
      <c r="DL45" s="121"/>
      <c r="DM45" s="121"/>
      <c r="DN45" s="121"/>
      <c r="DO45" s="121"/>
      <c r="DP45" s="121"/>
      <c r="DQ45" s="121"/>
      <c r="DR45" s="121"/>
      <c r="DS45" s="121"/>
      <c r="DT45" s="121"/>
      <c r="DU45" s="121"/>
    </row>
    <row r="46" spans="1:125" s="116" customFormat="1" ht="36" x14ac:dyDescent="0.25">
      <c r="A46" s="97" t="s">
        <v>411</v>
      </c>
      <c r="B46" s="103">
        <v>4</v>
      </c>
      <c r="C46" s="75" t="s">
        <v>391</v>
      </c>
      <c r="D46" s="37" t="s">
        <v>328</v>
      </c>
      <c r="E46" s="105" t="s">
        <v>329</v>
      </c>
      <c r="F46" s="100" t="s">
        <v>100</v>
      </c>
      <c r="G46" s="37" t="s">
        <v>220</v>
      </c>
      <c r="H46" s="39">
        <v>16</v>
      </c>
      <c r="I46" s="39">
        <v>0</v>
      </c>
      <c r="J46" s="38">
        <v>0</v>
      </c>
      <c r="K46" s="38">
        <v>0</v>
      </c>
      <c r="L46" s="38">
        <v>0</v>
      </c>
      <c r="M46" s="38">
        <v>0</v>
      </c>
      <c r="N46" s="38">
        <v>4</v>
      </c>
      <c r="O46" s="38" t="s">
        <v>18</v>
      </c>
      <c r="P46" s="101" t="s">
        <v>19</v>
      </c>
      <c r="Q46" s="66" t="s">
        <v>174</v>
      </c>
      <c r="R46" s="66"/>
      <c r="S46" s="66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1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1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1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1"/>
      <c r="DH46" s="121"/>
      <c r="DI46" s="121"/>
      <c r="DJ46" s="121"/>
      <c r="DK46" s="121"/>
      <c r="DL46" s="121"/>
      <c r="DM46" s="121"/>
      <c r="DN46" s="121"/>
      <c r="DO46" s="121"/>
      <c r="DP46" s="121"/>
      <c r="DQ46" s="121"/>
      <c r="DR46" s="121"/>
      <c r="DS46" s="121"/>
      <c r="DT46" s="121"/>
      <c r="DU46" s="121"/>
    </row>
    <row r="47" spans="1:125" s="116" customFormat="1" ht="36" x14ac:dyDescent="0.25">
      <c r="A47" s="97" t="s">
        <v>411</v>
      </c>
      <c r="B47" s="103">
        <v>4</v>
      </c>
      <c r="C47" s="75" t="s">
        <v>392</v>
      </c>
      <c r="D47" s="37" t="s">
        <v>93</v>
      </c>
      <c r="E47" s="105" t="s">
        <v>331</v>
      </c>
      <c r="F47" s="100" t="s">
        <v>332</v>
      </c>
      <c r="G47" s="37" t="s">
        <v>225</v>
      </c>
      <c r="H47" s="39">
        <v>8</v>
      </c>
      <c r="I47" s="39">
        <v>0</v>
      </c>
      <c r="J47" s="38">
        <v>0</v>
      </c>
      <c r="K47" s="38">
        <v>0</v>
      </c>
      <c r="L47" s="38">
        <v>0</v>
      </c>
      <c r="M47" s="38">
        <v>0</v>
      </c>
      <c r="N47" s="38">
        <v>3</v>
      </c>
      <c r="O47" s="38" t="s">
        <v>18</v>
      </c>
      <c r="P47" s="101" t="s">
        <v>19</v>
      </c>
      <c r="Q47" s="66" t="s">
        <v>174</v>
      </c>
      <c r="R47" s="66"/>
      <c r="S47" s="66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1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1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1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1"/>
      <c r="DH47" s="121"/>
      <c r="DI47" s="121"/>
      <c r="DJ47" s="121"/>
      <c r="DK47" s="121"/>
      <c r="DL47" s="121"/>
      <c r="DM47" s="121"/>
      <c r="DN47" s="121"/>
      <c r="DO47" s="121"/>
      <c r="DP47" s="121"/>
      <c r="DQ47" s="121"/>
      <c r="DR47" s="121"/>
      <c r="DS47" s="121"/>
      <c r="DT47" s="121"/>
      <c r="DU47" s="121"/>
    </row>
    <row r="48" spans="1:125" s="116" customFormat="1" ht="24" x14ac:dyDescent="0.25">
      <c r="A48" s="97" t="s">
        <v>411</v>
      </c>
      <c r="B48" s="103">
        <v>4</v>
      </c>
      <c r="C48" s="75" t="s">
        <v>393</v>
      </c>
      <c r="D48" s="37" t="s">
        <v>334</v>
      </c>
      <c r="E48" s="105" t="s">
        <v>180</v>
      </c>
      <c r="F48" s="100" t="s">
        <v>102</v>
      </c>
      <c r="G48" s="37" t="s">
        <v>226</v>
      </c>
      <c r="H48" s="39">
        <v>12</v>
      </c>
      <c r="I48" s="39">
        <v>0</v>
      </c>
      <c r="J48" s="38">
        <v>0</v>
      </c>
      <c r="K48" s="38">
        <v>0</v>
      </c>
      <c r="L48" s="38">
        <v>0</v>
      </c>
      <c r="M48" s="38">
        <v>0</v>
      </c>
      <c r="N48" s="38">
        <v>3</v>
      </c>
      <c r="O48" s="38" t="s">
        <v>18</v>
      </c>
      <c r="P48" s="101" t="s">
        <v>19</v>
      </c>
      <c r="Q48" s="66" t="s">
        <v>174</v>
      </c>
      <c r="R48" s="66"/>
      <c r="S48" s="66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1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1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1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1"/>
      <c r="DH48" s="121"/>
      <c r="DI48" s="121"/>
      <c r="DJ48" s="121"/>
      <c r="DK48" s="121"/>
      <c r="DL48" s="121"/>
      <c r="DM48" s="121"/>
      <c r="DN48" s="121"/>
      <c r="DO48" s="121"/>
      <c r="DP48" s="121"/>
      <c r="DQ48" s="121"/>
      <c r="DR48" s="121"/>
      <c r="DS48" s="121"/>
      <c r="DT48" s="121"/>
      <c r="DU48" s="121"/>
    </row>
    <row r="49" spans="1:125" s="104" customFormat="1" x14ac:dyDescent="0.25">
      <c r="A49" s="144" t="s">
        <v>20</v>
      </c>
      <c r="B49" s="145"/>
      <c r="C49" s="145"/>
      <c r="D49" s="145"/>
      <c r="E49" s="145"/>
      <c r="F49" s="145"/>
      <c r="G49" s="145"/>
      <c r="H49" s="92">
        <f>SUM(H41:H48)</f>
        <v>100</v>
      </c>
      <c r="I49" s="92">
        <f t="shared" ref="I49:N49" si="3">SUM(I41:I48)</f>
        <v>0</v>
      </c>
      <c r="J49" s="92">
        <f t="shared" si="3"/>
        <v>0</v>
      </c>
      <c r="K49" s="92">
        <f t="shared" si="3"/>
        <v>16</v>
      </c>
      <c r="L49" s="92">
        <f t="shared" si="3"/>
        <v>2</v>
      </c>
      <c r="M49" s="92">
        <f t="shared" si="3"/>
        <v>0</v>
      </c>
      <c r="N49" s="92">
        <f t="shared" si="3"/>
        <v>28</v>
      </c>
      <c r="O49" s="92"/>
      <c r="P49" s="92"/>
      <c r="Q49" s="92"/>
      <c r="R49" s="92"/>
      <c r="S49" s="92"/>
    </row>
    <row r="50" spans="1:125" s="116" customFormat="1" ht="24" x14ac:dyDescent="0.25">
      <c r="A50" s="97" t="s">
        <v>411</v>
      </c>
      <c r="B50" s="103">
        <v>5</v>
      </c>
      <c r="C50" s="75" t="s">
        <v>394</v>
      </c>
      <c r="D50" s="37" t="s">
        <v>95</v>
      </c>
      <c r="E50" s="75" t="s">
        <v>183</v>
      </c>
      <c r="F50" s="66" t="s">
        <v>103</v>
      </c>
      <c r="G50" s="37" t="s">
        <v>228</v>
      </c>
      <c r="H50" s="38">
        <v>16</v>
      </c>
      <c r="I50" s="38">
        <v>0</v>
      </c>
      <c r="J50" s="38">
        <v>0</v>
      </c>
      <c r="K50" s="38">
        <v>0</v>
      </c>
      <c r="L50" s="38">
        <v>0</v>
      </c>
      <c r="M50" s="38">
        <v>0</v>
      </c>
      <c r="N50" s="38">
        <v>5</v>
      </c>
      <c r="O50" s="38" t="s">
        <v>18</v>
      </c>
      <c r="P50" s="101" t="s">
        <v>19</v>
      </c>
      <c r="Q50" s="66" t="s">
        <v>174</v>
      </c>
      <c r="R50" s="66"/>
      <c r="S50" s="66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1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1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1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1"/>
      <c r="DH50" s="121"/>
      <c r="DI50" s="121"/>
      <c r="DJ50" s="121"/>
      <c r="DK50" s="121"/>
      <c r="DL50" s="121"/>
      <c r="DM50" s="121"/>
      <c r="DN50" s="121"/>
      <c r="DO50" s="121"/>
      <c r="DP50" s="121"/>
      <c r="DQ50" s="121"/>
      <c r="DR50" s="121"/>
      <c r="DS50" s="121"/>
      <c r="DT50" s="121"/>
      <c r="DU50" s="121"/>
    </row>
    <row r="51" spans="1:125" s="116" customFormat="1" ht="24" x14ac:dyDescent="0.25">
      <c r="A51" s="97" t="s">
        <v>411</v>
      </c>
      <c r="B51" s="103">
        <v>5</v>
      </c>
      <c r="C51" s="75" t="s">
        <v>395</v>
      </c>
      <c r="D51" s="37" t="s">
        <v>248</v>
      </c>
      <c r="E51" s="75" t="s">
        <v>184</v>
      </c>
      <c r="F51" s="66" t="s">
        <v>307</v>
      </c>
      <c r="G51" s="37" t="s">
        <v>219</v>
      </c>
      <c r="H51" s="38">
        <v>12</v>
      </c>
      <c r="I51" s="38">
        <v>0</v>
      </c>
      <c r="J51" s="38">
        <v>0</v>
      </c>
      <c r="K51" s="38">
        <v>0</v>
      </c>
      <c r="L51" s="38">
        <v>0</v>
      </c>
      <c r="M51" s="38">
        <v>0</v>
      </c>
      <c r="N51" s="38">
        <v>3</v>
      </c>
      <c r="O51" s="39" t="s">
        <v>18</v>
      </c>
      <c r="P51" s="39" t="s">
        <v>19</v>
      </c>
      <c r="Q51" s="66" t="s">
        <v>174</v>
      </c>
      <c r="R51" s="66"/>
      <c r="S51" s="66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1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1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1"/>
      <c r="DH51" s="121"/>
      <c r="DI51" s="121"/>
      <c r="DJ51" s="121"/>
      <c r="DK51" s="121"/>
      <c r="DL51" s="121"/>
      <c r="DM51" s="121"/>
      <c r="DN51" s="121"/>
      <c r="DO51" s="121"/>
      <c r="DP51" s="121"/>
      <c r="DQ51" s="121"/>
      <c r="DR51" s="121"/>
      <c r="DS51" s="121"/>
      <c r="DT51" s="121"/>
      <c r="DU51" s="121"/>
    </row>
    <row r="52" spans="1:125" s="116" customFormat="1" ht="24" x14ac:dyDescent="0.25">
      <c r="A52" s="97" t="s">
        <v>411</v>
      </c>
      <c r="B52" s="103">
        <v>5</v>
      </c>
      <c r="C52" s="75" t="s">
        <v>396</v>
      </c>
      <c r="D52" s="37" t="s">
        <v>94</v>
      </c>
      <c r="E52" s="75" t="s">
        <v>338</v>
      </c>
      <c r="F52" s="66" t="s">
        <v>103</v>
      </c>
      <c r="G52" s="37" t="s">
        <v>228</v>
      </c>
      <c r="H52" s="38">
        <v>8</v>
      </c>
      <c r="I52" s="38">
        <v>0</v>
      </c>
      <c r="J52" s="38">
        <v>0</v>
      </c>
      <c r="K52" s="38">
        <v>0</v>
      </c>
      <c r="L52" s="38">
        <v>0</v>
      </c>
      <c r="M52" s="38">
        <v>0</v>
      </c>
      <c r="N52" s="38">
        <v>3</v>
      </c>
      <c r="O52" s="38" t="s">
        <v>18</v>
      </c>
      <c r="P52" s="101" t="s">
        <v>19</v>
      </c>
      <c r="Q52" s="66" t="s">
        <v>174</v>
      </c>
      <c r="R52" s="66"/>
      <c r="S52" s="66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1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1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1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1"/>
      <c r="DH52" s="121"/>
      <c r="DI52" s="121"/>
      <c r="DJ52" s="121"/>
      <c r="DK52" s="121"/>
      <c r="DL52" s="121"/>
      <c r="DM52" s="121"/>
      <c r="DN52" s="121"/>
      <c r="DO52" s="121"/>
      <c r="DP52" s="121"/>
      <c r="DQ52" s="121"/>
      <c r="DR52" s="121"/>
      <c r="DS52" s="121"/>
      <c r="DT52" s="121"/>
      <c r="DU52" s="121"/>
    </row>
    <row r="53" spans="1:125" s="116" customFormat="1" ht="36" x14ac:dyDescent="0.25">
      <c r="A53" s="97" t="s">
        <v>411</v>
      </c>
      <c r="B53" s="103">
        <v>5</v>
      </c>
      <c r="C53" s="75" t="s">
        <v>397</v>
      </c>
      <c r="D53" s="37" t="s">
        <v>247</v>
      </c>
      <c r="E53" s="75" t="s">
        <v>340</v>
      </c>
      <c r="F53" s="66" t="s">
        <v>341</v>
      </c>
      <c r="G53" s="37" t="s">
        <v>230</v>
      </c>
      <c r="H53" s="38">
        <v>8</v>
      </c>
      <c r="I53" s="38">
        <v>0</v>
      </c>
      <c r="J53" s="38">
        <v>0</v>
      </c>
      <c r="K53" s="38">
        <v>0</v>
      </c>
      <c r="L53" s="38">
        <v>0</v>
      </c>
      <c r="M53" s="38">
        <v>0</v>
      </c>
      <c r="N53" s="38">
        <v>3</v>
      </c>
      <c r="O53" s="38" t="s">
        <v>18</v>
      </c>
      <c r="P53" s="101" t="s">
        <v>19</v>
      </c>
      <c r="Q53" s="66" t="s">
        <v>174</v>
      </c>
      <c r="R53" s="66"/>
      <c r="S53" s="66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1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1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1"/>
      <c r="DH53" s="121"/>
      <c r="DI53" s="121"/>
      <c r="DJ53" s="121"/>
      <c r="DK53" s="121"/>
      <c r="DL53" s="121"/>
      <c r="DM53" s="121"/>
      <c r="DN53" s="121"/>
      <c r="DO53" s="121"/>
      <c r="DP53" s="121"/>
      <c r="DQ53" s="121"/>
      <c r="DR53" s="121"/>
      <c r="DS53" s="121"/>
      <c r="DT53" s="121"/>
      <c r="DU53" s="121"/>
    </row>
    <row r="54" spans="1:125" s="116" customFormat="1" ht="24" x14ac:dyDescent="0.25">
      <c r="A54" s="97" t="s">
        <v>411</v>
      </c>
      <c r="B54" s="103">
        <v>5</v>
      </c>
      <c r="C54" s="75" t="s">
        <v>398</v>
      </c>
      <c r="D54" s="37" t="s">
        <v>250</v>
      </c>
      <c r="E54" s="75" t="s">
        <v>187</v>
      </c>
      <c r="F54" s="66" t="s">
        <v>319</v>
      </c>
      <c r="G54" s="37" t="s">
        <v>223</v>
      </c>
      <c r="H54" s="38">
        <v>24</v>
      </c>
      <c r="I54" s="38">
        <v>0</v>
      </c>
      <c r="J54" s="38">
        <v>0</v>
      </c>
      <c r="K54" s="38">
        <v>0</v>
      </c>
      <c r="L54" s="38">
        <v>0</v>
      </c>
      <c r="M54" s="38">
        <v>0</v>
      </c>
      <c r="N54" s="38">
        <v>7</v>
      </c>
      <c r="O54" s="38" t="s">
        <v>436</v>
      </c>
      <c r="P54" s="101" t="s">
        <v>19</v>
      </c>
      <c r="Q54" s="66" t="s">
        <v>174</v>
      </c>
      <c r="R54" s="66"/>
      <c r="S54" s="66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1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1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1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1"/>
      <c r="DH54" s="121"/>
      <c r="DI54" s="121"/>
      <c r="DJ54" s="121"/>
      <c r="DK54" s="121"/>
      <c r="DL54" s="121"/>
      <c r="DM54" s="121"/>
      <c r="DN54" s="121"/>
      <c r="DO54" s="121"/>
      <c r="DP54" s="121"/>
      <c r="DQ54" s="121"/>
      <c r="DR54" s="121"/>
      <c r="DS54" s="121"/>
      <c r="DT54" s="121"/>
      <c r="DU54" s="121"/>
    </row>
    <row r="55" spans="1:125" s="116" customFormat="1" ht="24" x14ac:dyDescent="0.25">
      <c r="A55" s="97" t="s">
        <v>411</v>
      </c>
      <c r="B55" s="103">
        <v>5</v>
      </c>
      <c r="C55" s="75" t="s">
        <v>399</v>
      </c>
      <c r="D55" s="37" t="s">
        <v>344</v>
      </c>
      <c r="E55" s="75" t="s">
        <v>185</v>
      </c>
      <c r="F55" s="66" t="s">
        <v>99</v>
      </c>
      <c r="G55" s="37" t="s">
        <v>205</v>
      </c>
      <c r="H55" s="38">
        <v>12</v>
      </c>
      <c r="I55" s="38">
        <v>0</v>
      </c>
      <c r="J55" s="38">
        <v>0</v>
      </c>
      <c r="K55" s="38">
        <v>0</v>
      </c>
      <c r="L55" s="38">
        <v>0</v>
      </c>
      <c r="M55" s="38">
        <v>0</v>
      </c>
      <c r="N55" s="38">
        <v>3</v>
      </c>
      <c r="O55" s="38" t="s">
        <v>18</v>
      </c>
      <c r="P55" s="101" t="s">
        <v>19</v>
      </c>
      <c r="Q55" s="66" t="s">
        <v>174</v>
      </c>
      <c r="R55" s="66"/>
      <c r="S55" s="66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1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1"/>
      <c r="DH55" s="121"/>
      <c r="DI55" s="121"/>
      <c r="DJ55" s="121"/>
      <c r="DK55" s="121"/>
      <c r="DL55" s="121"/>
      <c r="DM55" s="121"/>
      <c r="DN55" s="121"/>
      <c r="DO55" s="121"/>
      <c r="DP55" s="121"/>
      <c r="DQ55" s="121"/>
      <c r="DR55" s="121"/>
      <c r="DS55" s="121"/>
      <c r="DT55" s="121"/>
      <c r="DU55" s="121"/>
    </row>
    <row r="56" spans="1:125" s="116" customFormat="1" ht="24" x14ac:dyDescent="0.25">
      <c r="A56" s="97" t="s">
        <v>411</v>
      </c>
      <c r="B56" s="103">
        <v>5</v>
      </c>
      <c r="C56" s="75" t="s">
        <v>400</v>
      </c>
      <c r="D56" s="37" t="s">
        <v>96</v>
      </c>
      <c r="E56" s="75" t="s">
        <v>346</v>
      </c>
      <c r="F56" s="66" t="s">
        <v>104</v>
      </c>
      <c r="G56" s="37" t="s">
        <v>231</v>
      </c>
      <c r="H56" s="38">
        <v>0</v>
      </c>
      <c r="I56" s="38">
        <v>0</v>
      </c>
      <c r="J56" s="38">
        <v>0</v>
      </c>
      <c r="K56" s="39">
        <v>16</v>
      </c>
      <c r="L56" s="38">
        <v>2</v>
      </c>
      <c r="M56" s="38">
        <v>0</v>
      </c>
      <c r="N56" s="38">
        <v>0</v>
      </c>
      <c r="O56" s="38" t="s">
        <v>435</v>
      </c>
      <c r="P56" s="101" t="s">
        <v>19</v>
      </c>
      <c r="Q56" s="66" t="s">
        <v>174</v>
      </c>
      <c r="R56" s="66"/>
      <c r="S56" s="66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1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1"/>
      <c r="DH56" s="121"/>
      <c r="DI56" s="121"/>
      <c r="DJ56" s="121"/>
      <c r="DK56" s="121"/>
      <c r="DL56" s="121"/>
      <c r="DM56" s="121"/>
      <c r="DN56" s="121"/>
      <c r="DO56" s="121"/>
      <c r="DP56" s="121"/>
      <c r="DQ56" s="121"/>
      <c r="DR56" s="121"/>
      <c r="DS56" s="121"/>
      <c r="DT56" s="121"/>
      <c r="DU56" s="121"/>
    </row>
    <row r="57" spans="1:125" s="116" customFormat="1" ht="24" x14ac:dyDescent="0.25">
      <c r="A57" s="97" t="s">
        <v>411</v>
      </c>
      <c r="B57" s="103">
        <v>5</v>
      </c>
      <c r="C57" s="75" t="s">
        <v>401</v>
      </c>
      <c r="D57" s="37" t="s">
        <v>249</v>
      </c>
      <c r="E57" s="75" t="s">
        <v>186</v>
      </c>
      <c r="F57" s="66" t="s">
        <v>326</v>
      </c>
      <c r="G57" s="37" t="s">
        <v>227</v>
      </c>
      <c r="H57" s="38">
        <v>12</v>
      </c>
      <c r="I57" s="38">
        <v>0</v>
      </c>
      <c r="J57" s="38">
        <v>0</v>
      </c>
      <c r="K57" s="38">
        <v>0</v>
      </c>
      <c r="L57" s="38">
        <v>0</v>
      </c>
      <c r="M57" s="38">
        <v>0</v>
      </c>
      <c r="N57" s="38">
        <v>3</v>
      </c>
      <c r="O57" s="38" t="s">
        <v>18</v>
      </c>
      <c r="P57" s="101" t="s">
        <v>19</v>
      </c>
      <c r="Q57" s="66" t="s">
        <v>174</v>
      </c>
      <c r="R57" s="66"/>
      <c r="S57" s="66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1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1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1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1"/>
      <c r="DH57" s="121"/>
      <c r="DI57" s="121"/>
      <c r="DJ57" s="121"/>
      <c r="DK57" s="121"/>
      <c r="DL57" s="121"/>
      <c r="DM57" s="121"/>
      <c r="DN57" s="121"/>
      <c r="DO57" s="121"/>
      <c r="DP57" s="121"/>
      <c r="DQ57" s="121"/>
      <c r="DR57" s="121"/>
      <c r="DS57" s="121"/>
      <c r="DT57" s="121"/>
      <c r="DU57" s="121"/>
    </row>
    <row r="58" spans="1:125" s="116" customFormat="1" ht="24" x14ac:dyDescent="0.25">
      <c r="A58" s="97" t="s">
        <v>411</v>
      </c>
      <c r="B58" s="103">
        <v>5</v>
      </c>
      <c r="C58" s="75" t="s">
        <v>402</v>
      </c>
      <c r="D58" s="37" t="s">
        <v>181</v>
      </c>
      <c r="E58" s="75" t="s">
        <v>182</v>
      </c>
      <c r="F58" s="66" t="s">
        <v>123</v>
      </c>
      <c r="G58" s="37" t="s">
        <v>229</v>
      </c>
      <c r="H58" s="38">
        <v>8</v>
      </c>
      <c r="I58" s="38">
        <v>0</v>
      </c>
      <c r="J58" s="38">
        <v>0</v>
      </c>
      <c r="K58" s="38">
        <v>0</v>
      </c>
      <c r="L58" s="38">
        <v>0</v>
      </c>
      <c r="M58" s="38">
        <v>0</v>
      </c>
      <c r="N58" s="38">
        <v>3</v>
      </c>
      <c r="O58" s="38" t="s">
        <v>18</v>
      </c>
      <c r="P58" s="101" t="s">
        <v>19</v>
      </c>
      <c r="Q58" s="66" t="s">
        <v>174</v>
      </c>
      <c r="R58" s="66"/>
      <c r="S58" s="66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  <c r="BC58" s="121"/>
      <c r="BD58" s="121"/>
      <c r="BE58" s="121"/>
      <c r="BF58" s="121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21"/>
      <c r="BS58" s="121"/>
      <c r="BT58" s="121"/>
      <c r="BU58" s="121"/>
      <c r="BV58" s="121"/>
      <c r="BW58" s="121"/>
      <c r="BX58" s="121"/>
      <c r="BY58" s="121"/>
      <c r="BZ58" s="121"/>
      <c r="CA58" s="121"/>
      <c r="CB58" s="121"/>
      <c r="CC58" s="121"/>
      <c r="CD58" s="121"/>
      <c r="CE58" s="121"/>
      <c r="CF58" s="121"/>
      <c r="CG58" s="121"/>
      <c r="CH58" s="121"/>
      <c r="CI58" s="121"/>
      <c r="CJ58" s="121"/>
      <c r="CK58" s="121"/>
      <c r="CL58" s="121"/>
      <c r="CM58" s="121"/>
      <c r="CN58" s="121"/>
      <c r="CO58" s="121"/>
      <c r="CP58" s="121"/>
      <c r="CQ58" s="121"/>
      <c r="CR58" s="121"/>
      <c r="CS58" s="121"/>
      <c r="CT58" s="121"/>
      <c r="CU58" s="121"/>
      <c r="CV58" s="121"/>
      <c r="CW58" s="121"/>
      <c r="CX58" s="121"/>
      <c r="CY58" s="121"/>
      <c r="CZ58" s="121"/>
      <c r="DA58" s="121"/>
      <c r="DB58" s="121"/>
      <c r="DC58" s="121"/>
      <c r="DD58" s="121"/>
      <c r="DE58" s="121"/>
      <c r="DF58" s="121"/>
      <c r="DG58" s="121"/>
      <c r="DH58" s="121"/>
      <c r="DI58" s="121"/>
      <c r="DJ58" s="121"/>
      <c r="DK58" s="121"/>
      <c r="DL58" s="121"/>
      <c r="DM58" s="121"/>
      <c r="DN58" s="121"/>
      <c r="DO58" s="121"/>
      <c r="DP58" s="121"/>
      <c r="DQ58" s="121"/>
      <c r="DR58" s="121"/>
      <c r="DS58" s="121"/>
      <c r="DT58" s="121"/>
      <c r="DU58" s="121"/>
    </row>
    <row r="59" spans="1:125" s="116" customFormat="1" ht="24" x14ac:dyDescent="0.25">
      <c r="A59" s="97" t="s">
        <v>411</v>
      </c>
      <c r="B59" s="103">
        <v>5</v>
      </c>
      <c r="C59" s="75"/>
      <c r="D59" s="37" t="s">
        <v>84</v>
      </c>
      <c r="E59" s="75"/>
      <c r="F59" s="75"/>
      <c r="G59" s="44"/>
      <c r="H59" s="38">
        <v>8</v>
      </c>
      <c r="I59" s="38">
        <v>0</v>
      </c>
      <c r="J59" s="38">
        <v>0</v>
      </c>
      <c r="K59" s="38">
        <v>0</v>
      </c>
      <c r="L59" s="38">
        <v>0</v>
      </c>
      <c r="M59" s="38">
        <v>0</v>
      </c>
      <c r="N59" s="38">
        <v>2</v>
      </c>
      <c r="O59" s="38" t="s">
        <v>18</v>
      </c>
      <c r="P59" s="101" t="s">
        <v>21</v>
      </c>
      <c r="Q59" s="66" t="s">
        <v>255</v>
      </c>
      <c r="R59" s="66" t="s">
        <v>255</v>
      </c>
      <c r="S59" s="66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21"/>
      <c r="CD59" s="121"/>
      <c r="CE59" s="121"/>
      <c r="CF59" s="121"/>
      <c r="CG59" s="121"/>
      <c r="CH59" s="121"/>
      <c r="CI59" s="121"/>
      <c r="CJ59" s="121"/>
      <c r="CK59" s="121"/>
      <c r="CL59" s="121"/>
      <c r="CM59" s="121"/>
      <c r="CN59" s="121"/>
      <c r="CO59" s="121"/>
      <c r="CP59" s="121"/>
      <c r="CQ59" s="121"/>
      <c r="CR59" s="121"/>
      <c r="CS59" s="121"/>
      <c r="CT59" s="121"/>
      <c r="CU59" s="121"/>
      <c r="CV59" s="121"/>
      <c r="CW59" s="121"/>
      <c r="CX59" s="121"/>
      <c r="CY59" s="121"/>
      <c r="CZ59" s="121"/>
      <c r="DA59" s="121"/>
      <c r="DB59" s="121"/>
      <c r="DC59" s="121"/>
      <c r="DD59" s="121"/>
      <c r="DE59" s="121"/>
      <c r="DF59" s="121"/>
      <c r="DG59" s="121"/>
      <c r="DH59" s="121"/>
      <c r="DI59" s="121"/>
      <c r="DJ59" s="121"/>
      <c r="DK59" s="121"/>
      <c r="DL59" s="121"/>
      <c r="DM59" s="121"/>
      <c r="DN59" s="121"/>
      <c r="DO59" s="121"/>
      <c r="DP59" s="121"/>
      <c r="DQ59" s="121"/>
      <c r="DR59" s="121"/>
      <c r="DS59" s="121"/>
      <c r="DT59" s="121"/>
      <c r="DU59" s="121"/>
    </row>
    <row r="60" spans="1:125" s="104" customFormat="1" x14ac:dyDescent="0.25">
      <c r="A60" s="144" t="s">
        <v>20</v>
      </c>
      <c r="B60" s="145"/>
      <c r="C60" s="145"/>
      <c r="D60" s="145"/>
      <c r="E60" s="145"/>
      <c r="F60" s="145"/>
      <c r="G60" s="145"/>
      <c r="H60" s="92">
        <f>SUM(H50:H59)</f>
        <v>108</v>
      </c>
      <c r="I60" s="92">
        <f t="shared" ref="I60:N60" si="4">SUM(I50:I59)</f>
        <v>0</v>
      </c>
      <c r="J60" s="92">
        <f t="shared" si="4"/>
        <v>0</v>
      </c>
      <c r="K60" s="92">
        <f t="shared" si="4"/>
        <v>16</v>
      </c>
      <c r="L60" s="92">
        <f t="shared" si="4"/>
        <v>2</v>
      </c>
      <c r="M60" s="92">
        <f t="shared" si="4"/>
        <v>0</v>
      </c>
      <c r="N60" s="92">
        <f t="shared" si="4"/>
        <v>32</v>
      </c>
      <c r="O60" s="92"/>
      <c r="P60" s="92"/>
      <c r="Q60" s="92"/>
      <c r="R60" s="92"/>
      <c r="S60" s="92"/>
    </row>
    <row r="61" spans="1:125" s="116" customFormat="1" ht="24" x14ac:dyDescent="0.25">
      <c r="A61" s="97" t="s">
        <v>411</v>
      </c>
      <c r="B61" s="103">
        <v>6</v>
      </c>
      <c r="C61" s="75" t="s">
        <v>258</v>
      </c>
      <c r="D61" s="79" t="s">
        <v>97</v>
      </c>
      <c r="E61" s="75" t="s">
        <v>189</v>
      </c>
      <c r="F61" s="37" t="s">
        <v>350</v>
      </c>
      <c r="G61" s="37" t="s">
        <v>233</v>
      </c>
      <c r="H61" s="64">
        <v>4</v>
      </c>
      <c r="I61" s="64">
        <v>12</v>
      </c>
      <c r="J61" s="38">
        <v>0</v>
      </c>
      <c r="K61" s="38">
        <v>0</v>
      </c>
      <c r="L61" s="38">
        <v>0</v>
      </c>
      <c r="M61" s="38">
        <v>0</v>
      </c>
      <c r="N61" s="38">
        <v>4</v>
      </c>
      <c r="O61" s="39" t="s">
        <v>18</v>
      </c>
      <c r="P61" s="39" t="s">
        <v>19</v>
      </c>
      <c r="Q61" s="66" t="s">
        <v>174</v>
      </c>
      <c r="R61" s="66"/>
      <c r="S61" s="66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21"/>
      <c r="BZ61" s="121"/>
      <c r="CA61" s="121"/>
      <c r="CB61" s="121"/>
      <c r="CC61" s="121"/>
      <c r="CD61" s="121"/>
      <c r="CE61" s="121"/>
      <c r="CF61" s="121"/>
      <c r="CG61" s="121"/>
      <c r="CH61" s="121"/>
      <c r="CI61" s="121"/>
      <c r="CJ61" s="121"/>
      <c r="CK61" s="121"/>
      <c r="CL61" s="121"/>
      <c r="CM61" s="121"/>
      <c r="CN61" s="121"/>
      <c r="CO61" s="121"/>
      <c r="CP61" s="121"/>
      <c r="CQ61" s="121"/>
      <c r="CR61" s="121"/>
      <c r="CS61" s="121"/>
      <c r="CT61" s="121"/>
      <c r="CU61" s="121"/>
      <c r="CV61" s="121"/>
      <c r="CW61" s="121"/>
      <c r="CX61" s="121"/>
      <c r="CY61" s="121"/>
      <c r="CZ61" s="121"/>
      <c r="DA61" s="121"/>
      <c r="DB61" s="121"/>
      <c r="DC61" s="121"/>
      <c r="DD61" s="121"/>
      <c r="DE61" s="121"/>
      <c r="DF61" s="121"/>
      <c r="DG61" s="121"/>
      <c r="DH61" s="121"/>
      <c r="DI61" s="121"/>
      <c r="DJ61" s="121"/>
      <c r="DK61" s="121"/>
      <c r="DL61" s="121"/>
      <c r="DM61" s="121"/>
      <c r="DN61" s="121"/>
      <c r="DO61" s="121"/>
      <c r="DP61" s="121"/>
      <c r="DQ61" s="121"/>
      <c r="DR61" s="121"/>
      <c r="DS61" s="121"/>
      <c r="DT61" s="121"/>
      <c r="DU61" s="121"/>
    </row>
    <row r="62" spans="1:125" s="116" customFormat="1" x14ac:dyDescent="0.25">
      <c r="A62" s="97" t="s">
        <v>411</v>
      </c>
      <c r="B62" s="103">
        <v>6</v>
      </c>
      <c r="C62" s="75" t="s">
        <v>403</v>
      </c>
      <c r="D62" s="79" t="s">
        <v>126</v>
      </c>
      <c r="E62" s="75" t="s">
        <v>190</v>
      </c>
      <c r="F62" s="37" t="s">
        <v>104</v>
      </c>
      <c r="G62" s="37" t="s">
        <v>231</v>
      </c>
      <c r="H62" s="38">
        <v>12</v>
      </c>
      <c r="I62" s="38">
        <v>0</v>
      </c>
      <c r="J62" s="38">
        <v>0</v>
      </c>
      <c r="K62" s="38">
        <v>0</v>
      </c>
      <c r="L62" s="38">
        <v>0</v>
      </c>
      <c r="M62" s="38">
        <v>0</v>
      </c>
      <c r="N62" s="38">
        <v>3</v>
      </c>
      <c r="O62" s="39" t="s">
        <v>18</v>
      </c>
      <c r="P62" s="39" t="s">
        <v>19</v>
      </c>
      <c r="Q62" s="66" t="s">
        <v>174</v>
      </c>
      <c r="R62" s="66"/>
      <c r="S62" s="66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1"/>
      <c r="BX62" s="121"/>
      <c r="BY62" s="121"/>
      <c r="BZ62" s="121"/>
      <c r="CA62" s="121"/>
      <c r="CB62" s="121"/>
      <c r="CC62" s="121"/>
      <c r="CD62" s="121"/>
      <c r="CE62" s="121"/>
      <c r="CF62" s="121"/>
      <c r="CG62" s="121"/>
      <c r="CH62" s="121"/>
      <c r="CI62" s="121"/>
      <c r="CJ62" s="121"/>
      <c r="CK62" s="121"/>
      <c r="CL62" s="121"/>
      <c r="CM62" s="121"/>
      <c r="CN62" s="121"/>
      <c r="CO62" s="121"/>
      <c r="CP62" s="121"/>
      <c r="CQ62" s="121"/>
      <c r="CR62" s="121"/>
      <c r="CS62" s="121"/>
      <c r="CT62" s="121"/>
      <c r="CU62" s="121"/>
      <c r="CV62" s="121"/>
      <c r="CW62" s="121"/>
      <c r="CX62" s="121"/>
      <c r="CY62" s="121"/>
      <c r="CZ62" s="121"/>
      <c r="DA62" s="121"/>
      <c r="DB62" s="121"/>
      <c r="DC62" s="121"/>
      <c r="DD62" s="121"/>
      <c r="DE62" s="121"/>
      <c r="DF62" s="121"/>
      <c r="DG62" s="121"/>
      <c r="DH62" s="121"/>
      <c r="DI62" s="121"/>
      <c r="DJ62" s="121"/>
      <c r="DK62" s="121"/>
      <c r="DL62" s="121"/>
      <c r="DM62" s="121"/>
      <c r="DN62" s="121"/>
      <c r="DO62" s="121"/>
      <c r="DP62" s="121"/>
      <c r="DQ62" s="121"/>
      <c r="DR62" s="121"/>
      <c r="DS62" s="121"/>
      <c r="DT62" s="121"/>
      <c r="DU62" s="121"/>
    </row>
    <row r="63" spans="1:125" s="116" customFormat="1" ht="24" x14ac:dyDescent="0.25">
      <c r="A63" s="97" t="s">
        <v>411</v>
      </c>
      <c r="B63" s="103">
        <v>6</v>
      </c>
      <c r="C63" s="75" t="s">
        <v>404</v>
      </c>
      <c r="D63" s="79" t="s">
        <v>251</v>
      </c>
      <c r="E63" s="75" t="s">
        <v>191</v>
      </c>
      <c r="F63" s="37" t="s">
        <v>319</v>
      </c>
      <c r="G63" s="37" t="s">
        <v>223</v>
      </c>
      <c r="H63" s="38">
        <v>16</v>
      </c>
      <c r="I63" s="38">
        <v>0</v>
      </c>
      <c r="J63" s="38">
        <v>0</v>
      </c>
      <c r="K63" s="38">
        <v>0</v>
      </c>
      <c r="L63" s="38">
        <v>0</v>
      </c>
      <c r="M63" s="38">
        <v>0</v>
      </c>
      <c r="N63" s="38">
        <v>5</v>
      </c>
      <c r="O63" s="39" t="s">
        <v>18</v>
      </c>
      <c r="P63" s="39" t="s">
        <v>19</v>
      </c>
      <c r="Q63" s="66" t="s">
        <v>174</v>
      </c>
      <c r="R63" s="66"/>
      <c r="S63" s="66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  <c r="CG63" s="121"/>
      <c r="CH63" s="121"/>
      <c r="CI63" s="121"/>
      <c r="CJ63" s="121"/>
      <c r="CK63" s="121"/>
      <c r="CL63" s="121"/>
      <c r="CM63" s="121"/>
      <c r="CN63" s="121"/>
      <c r="CO63" s="121"/>
      <c r="CP63" s="121"/>
      <c r="CQ63" s="121"/>
      <c r="CR63" s="121"/>
      <c r="CS63" s="121"/>
      <c r="CT63" s="121"/>
      <c r="CU63" s="121"/>
      <c r="CV63" s="121"/>
      <c r="CW63" s="121"/>
      <c r="CX63" s="121"/>
      <c r="CY63" s="121"/>
      <c r="CZ63" s="121"/>
      <c r="DA63" s="121"/>
      <c r="DB63" s="121"/>
      <c r="DC63" s="121"/>
      <c r="DD63" s="121"/>
      <c r="DE63" s="121"/>
      <c r="DF63" s="121"/>
      <c r="DG63" s="121"/>
      <c r="DH63" s="121"/>
      <c r="DI63" s="121"/>
      <c r="DJ63" s="121"/>
      <c r="DK63" s="121"/>
      <c r="DL63" s="121"/>
      <c r="DM63" s="121"/>
      <c r="DN63" s="121"/>
      <c r="DO63" s="121"/>
      <c r="DP63" s="121"/>
      <c r="DQ63" s="121"/>
      <c r="DR63" s="121"/>
      <c r="DS63" s="121"/>
      <c r="DT63" s="121"/>
      <c r="DU63" s="121"/>
    </row>
    <row r="64" spans="1:125" s="116" customFormat="1" x14ac:dyDescent="0.25">
      <c r="A64" s="97" t="s">
        <v>411</v>
      </c>
      <c r="B64" s="103">
        <v>6</v>
      </c>
      <c r="C64" s="75" t="s">
        <v>405</v>
      </c>
      <c r="D64" s="79" t="s">
        <v>98</v>
      </c>
      <c r="E64" s="75" t="s">
        <v>193</v>
      </c>
      <c r="F64" s="37" t="s">
        <v>104</v>
      </c>
      <c r="G64" s="37" t="s">
        <v>231</v>
      </c>
      <c r="H64" s="38">
        <v>0</v>
      </c>
      <c r="I64" s="38">
        <v>0</v>
      </c>
      <c r="J64" s="38">
        <v>0</v>
      </c>
      <c r="K64" s="39">
        <v>16</v>
      </c>
      <c r="L64" s="39">
        <v>2</v>
      </c>
      <c r="M64" s="38">
        <v>0</v>
      </c>
      <c r="N64" s="38">
        <v>0</v>
      </c>
      <c r="O64" s="38" t="s">
        <v>435</v>
      </c>
      <c r="P64" s="101" t="s">
        <v>19</v>
      </c>
      <c r="Q64" s="66" t="s">
        <v>174</v>
      </c>
      <c r="R64" s="66"/>
      <c r="S64" s="66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  <c r="CG64" s="121"/>
      <c r="CH64" s="121"/>
      <c r="CI64" s="121"/>
      <c r="CJ64" s="121"/>
      <c r="CK64" s="121"/>
      <c r="CL64" s="121"/>
      <c r="CM64" s="121"/>
      <c r="CN64" s="121"/>
      <c r="CO64" s="121"/>
      <c r="CP64" s="121"/>
      <c r="CQ64" s="121"/>
      <c r="CR64" s="121"/>
      <c r="CS64" s="121"/>
      <c r="CT64" s="121"/>
      <c r="CU64" s="121"/>
      <c r="CV64" s="121"/>
      <c r="CW64" s="121"/>
      <c r="CX64" s="121"/>
      <c r="CY64" s="121"/>
      <c r="CZ64" s="121"/>
      <c r="DA64" s="121"/>
      <c r="DB64" s="121"/>
      <c r="DC64" s="121"/>
      <c r="DD64" s="121"/>
      <c r="DE64" s="121"/>
      <c r="DF64" s="121"/>
      <c r="DG64" s="121"/>
      <c r="DH64" s="121"/>
      <c r="DI64" s="121"/>
      <c r="DJ64" s="121"/>
      <c r="DK64" s="121"/>
      <c r="DL64" s="121"/>
      <c r="DM64" s="121"/>
      <c r="DN64" s="121"/>
      <c r="DO64" s="121"/>
      <c r="DP64" s="121"/>
      <c r="DQ64" s="121"/>
      <c r="DR64" s="121"/>
      <c r="DS64" s="121"/>
      <c r="DT64" s="121"/>
      <c r="DU64" s="121"/>
    </row>
    <row r="65" spans="1:128" s="116" customFormat="1" ht="24" x14ac:dyDescent="0.25">
      <c r="A65" s="97" t="s">
        <v>411</v>
      </c>
      <c r="B65" s="103">
        <v>6</v>
      </c>
      <c r="C65" s="75" t="s">
        <v>406</v>
      </c>
      <c r="D65" s="79" t="s">
        <v>175</v>
      </c>
      <c r="E65" s="75" t="s">
        <v>355</v>
      </c>
      <c r="F65" s="37" t="s">
        <v>176</v>
      </c>
      <c r="G65" s="37" t="s">
        <v>232</v>
      </c>
      <c r="H65" s="38">
        <v>8</v>
      </c>
      <c r="I65" s="38">
        <v>0</v>
      </c>
      <c r="J65" s="38">
        <v>0</v>
      </c>
      <c r="K65" s="38">
        <v>0</v>
      </c>
      <c r="L65" s="38">
        <v>0</v>
      </c>
      <c r="M65" s="38">
        <v>0</v>
      </c>
      <c r="N65" s="38">
        <v>4</v>
      </c>
      <c r="O65" s="38" t="s">
        <v>18</v>
      </c>
      <c r="P65" s="101" t="s">
        <v>19</v>
      </c>
      <c r="Q65" s="66" t="s">
        <v>174</v>
      </c>
      <c r="R65" s="66"/>
      <c r="S65" s="66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  <c r="CG65" s="121"/>
      <c r="CH65" s="121"/>
      <c r="CI65" s="121"/>
      <c r="CJ65" s="121"/>
      <c r="CK65" s="121"/>
      <c r="CL65" s="121"/>
      <c r="CM65" s="121"/>
      <c r="CN65" s="121"/>
      <c r="CO65" s="121"/>
      <c r="CP65" s="121"/>
      <c r="CQ65" s="121"/>
      <c r="CR65" s="121"/>
      <c r="CS65" s="121"/>
      <c r="CT65" s="121"/>
      <c r="CU65" s="121"/>
      <c r="CV65" s="121"/>
      <c r="CW65" s="121"/>
      <c r="CX65" s="121"/>
      <c r="CY65" s="121"/>
      <c r="CZ65" s="121"/>
      <c r="DA65" s="121"/>
      <c r="DB65" s="121"/>
      <c r="DC65" s="121"/>
      <c r="DD65" s="121"/>
      <c r="DE65" s="121"/>
      <c r="DF65" s="121"/>
      <c r="DG65" s="121"/>
      <c r="DH65" s="121"/>
      <c r="DI65" s="121"/>
      <c r="DJ65" s="121"/>
      <c r="DK65" s="121"/>
      <c r="DL65" s="121"/>
      <c r="DM65" s="121"/>
      <c r="DN65" s="121"/>
      <c r="DO65" s="121"/>
      <c r="DP65" s="121"/>
      <c r="DQ65" s="121"/>
      <c r="DR65" s="121"/>
      <c r="DS65" s="121"/>
      <c r="DT65" s="121"/>
      <c r="DU65" s="121"/>
    </row>
    <row r="66" spans="1:128" s="116" customFormat="1" ht="24" x14ac:dyDescent="0.25">
      <c r="A66" s="97" t="s">
        <v>411</v>
      </c>
      <c r="B66" s="103">
        <v>6</v>
      </c>
      <c r="C66" s="75" t="s">
        <v>407</v>
      </c>
      <c r="D66" s="79" t="s">
        <v>252</v>
      </c>
      <c r="E66" s="75" t="s">
        <v>188</v>
      </c>
      <c r="F66" s="37" t="s">
        <v>357</v>
      </c>
      <c r="G66" s="37" t="s">
        <v>234</v>
      </c>
      <c r="H66" s="38">
        <v>8</v>
      </c>
      <c r="I66" s="38">
        <v>0</v>
      </c>
      <c r="J66" s="38">
        <v>0</v>
      </c>
      <c r="K66" s="38">
        <v>0</v>
      </c>
      <c r="L66" s="38">
        <v>0</v>
      </c>
      <c r="M66" s="38">
        <v>0</v>
      </c>
      <c r="N66" s="38">
        <v>3</v>
      </c>
      <c r="O66" s="38" t="s">
        <v>18</v>
      </c>
      <c r="P66" s="101" t="s">
        <v>19</v>
      </c>
      <c r="Q66" s="66" t="s">
        <v>174</v>
      </c>
      <c r="R66" s="66"/>
      <c r="S66" s="66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  <c r="CG66" s="121"/>
      <c r="CH66" s="121"/>
      <c r="CI66" s="121"/>
      <c r="CJ66" s="121"/>
      <c r="CK66" s="121"/>
      <c r="CL66" s="121"/>
      <c r="CM66" s="121"/>
      <c r="CN66" s="121"/>
      <c r="CO66" s="121"/>
      <c r="CP66" s="121"/>
      <c r="CQ66" s="121"/>
      <c r="CR66" s="121"/>
      <c r="CS66" s="121"/>
      <c r="CT66" s="121"/>
      <c r="CU66" s="121"/>
      <c r="CV66" s="121"/>
      <c r="CW66" s="121"/>
      <c r="CX66" s="121"/>
      <c r="CY66" s="121"/>
      <c r="CZ66" s="121"/>
      <c r="DA66" s="121"/>
      <c r="DB66" s="121"/>
      <c r="DC66" s="121"/>
      <c r="DD66" s="121"/>
      <c r="DE66" s="121"/>
      <c r="DF66" s="121"/>
      <c r="DG66" s="121"/>
      <c r="DH66" s="121"/>
      <c r="DI66" s="121"/>
      <c r="DJ66" s="121"/>
      <c r="DK66" s="121"/>
      <c r="DL66" s="121"/>
      <c r="DM66" s="121"/>
      <c r="DN66" s="121"/>
      <c r="DO66" s="121"/>
      <c r="DP66" s="121"/>
      <c r="DQ66" s="121"/>
      <c r="DR66" s="121"/>
      <c r="DS66" s="121"/>
      <c r="DT66" s="121"/>
      <c r="DU66" s="121"/>
    </row>
    <row r="67" spans="1:128" s="116" customFormat="1" ht="24" x14ac:dyDescent="0.25">
      <c r="A67" s="97" t="s">
        <v>411</v>
      </c>
      <c r="B67" s="103">
        <v>6</v>
      </c>
      <c r="C67" s="75" t="s">
        <v>408</v>
      </c>
      <c r="D67" s="79" t="s">
        <v>254</v>
      </c>
      <c r="E67" s="75" t="s">
        <v>194</v>
      </c>
      <c r="F67" s="37" t="s">
        <v>319</v>
      </c>
      <c r="G67" s="37" t="s">
        <v>223</v>
      </c>
      <c r="H67" s="38">
        <v>32</v>
      </c>
      <c r="I67" s="38">
        <v>0</v>
      </c>
      <c r="J67" s="38">
        <v>0</v>
      </c>
      <c r="K67" s="38">
        <v>0</v>
      </c>
      <c r="L67" s="38">
        <v>0</v>
      </c>
      <c r="M67" s="38">
        <v>0</v>
      </c>
      <c r="N67" s="38">
        <v>8</v>
      </c>
      <c r="O67" s="38" t="s">
        <v>436</v>
      </c>
      <c r="P67" s="101" t="s">
        <v>19</v>
      </c>
      <c r="Q67" s="66" t="s">
        <v>174</v>
      </c>
      <c r="R67" s="66"/>
      <c r="S67" s="66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  <c r="CJ67" s="121"/>
      <c r="CK67" s="121"/>
      <c r="CL67" s="121"/>
      <c r="CM67" s="121"/>
      <c r="CN67" s="121"/>
      <c r="CO67" s="121"/>
      <c r="CP67" s="121"/>
      <c r="CQ67" s="121"/>
      <c r="CR67" s="121"/>
      <c r="CS67" s="121"/>
      <c r="CT67" s="121"/>
      <c r="CU67" s="121"/>
      <c r="CV67" s="121"/>
      <c r="CW67" s="121"/>
      <c r="CX67" s="121"/>
      <c r="CY67" s="121"/>
      <c r="CZ67" s="121"/>
      <c r="DA67" s="121"/>
      <c r="DB67" s="121"/>
      <c r="DC67" s="121"/>
      <c r="DD67" s="121"/>
      <c r="DE67" s="121"/>
      <c r="DF67" s="121"/>
      <c r="DG67" s="121"/>
      <c r="DH67" s="121"/>
      <c r="DI67" s="121"/>
      <c r="DJ67" s="121"/>
      <c r="DK67" s="121"/>
      <c r="DL67" s="121"/>
      <c r="DM67" s="121"/>
      <c r="DN67" s="121"/>
      <c r="DO67" s="121"/>
      <c r="DP67" s="121"/>
      <c r="DQ67" s="121"/>
      <c r="DR67" s="121"/>
      <c r="DS67" s="121"/>
      <c r="DT67" s="121"/>
      <c r="DU67" s="121"/>
    </row>
    <row r="68" spans="1:128" s="116" customFormat="1" ht="24" x14ac:dyDescent="0.25">
      <c r="A68" s="97" t="s">
        <v>411</v>
      </c>
      <c r="B68" s="103">
        <v>6</v>
      </c>
      <c r="C68" s="75" t="s">
        <v>409</v>
      </c>
      <c r="D68" s="79" t="s">
        <v>253</v>
      </c>
      <c r="E68" s="75" t="s">
        <v>192</v>
      </c>
      <c r="F68" s="37" t="s">
        <v>99</v>
      </c>
      <c r="G68" s="37" t="s">
        <v>205</v>
      </c>
      <c r="H68" s="38">
        <v>16</v>
      </c>
      <c r="I68" s="38">
        <v>0</v>
      </c>
      <c r="J68" s="38">
        <v>0</v>
      </c>
      <c r="K68" s="38">
        <v>0</v>
      </c>
      <c r="L68" s="38">
        <v>0</v>
      </c>
      <c r="M68" s="38">
        <v>0</v>
      </c>
      <c r="N68" s="38">
        <v>5</v>
      </c>
      <c r="O68" s="38" t="s">
        <v>18</v>
      </c>
      <c r="P68" s="101" t="s">
        <v>19</v>
      </c>
      <c r="Q68" s="66" t="s">
        <v>174</v>
      </c>
      <c r="R68" s="66"/>
      <c r="S68" s="66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  <c r="CJ68" s="121"/>
      <c r="CK68" s="121"/>
      <c r="CL68" s="121"/>
      <c r="CM68" s="121"/>
      <c r="CN68" s="121"/>
      <c r="CO68" s="121"/>
      <c r="CP68" s="121"/>
      <c r="CQ68" s="121"/>
      <c r="CR68" s="121"/>
      <c r="CS68" s="121"/>
      <c r="CT68" s="121"/>
      <c r="CU68" s="121"/>
      <c r="CV68" s="121"/>
      <c r="CW68" s="121"/>
      <c r="CX68" s="121"/>
      <c r="CY68" s="121"/>
      <c r="CZ68" s="121"/>
      <c r="DA68" s="121"/>
      <c r="DB68" s="121"/>
      <c r="DC68" s="121"/>
      <c r="DD68" s="121"/>
      <c r="DE68" s="121"/>
      <c r="DF68" s="121"/>
      <c r="DG68" s="121"/>
      <c r="DH68" s="121"/>
      <c r="DI68" s="121"/>
      <c r="DJ68" s="121"/>
      <c r="DK68" s="121"/>
      <c r="DL68" s="121"/>
      <c r="DM68" s="121"/>
      <c r="DN68" s="121"/>
      <c r="DO68" s="121"/>
      <c r="DP68" s="121"/>
      <c r="DQ68" s="121"/>
      <c r="DR68" s="121"/>
      <c r="DS68" s="121"/>
      <c r="DT68" s="121"/>
      <c r="DU68" s="121"/>
    </row>
    <row r="69" spans="1:128" s="116" customFormat="1" x14ac:dyDescent="0.25">
      <c r="A69" s="146" t="s">
        <v>20</v>
      </c>
      <c r="B69" s="146"/>
      <c r="C69" s="146"/>
      <c r="D69" s="146"/>
      <c r="E69" s="146"/>
      <c r="F69" s="146"/>
      <c r="G69" s="146"/>
      <c r="H69" s="41">
        <f>SUM(H61:H68)</f>
        <v>96</v>
      </c>
      <c r="I69" s="41">
        <f t="shared" ref="I69:N69" si="5">SUM(I61:I68)</f>
        <v>12</v>
      </c>
      <c r="J69" s="41">
        <f t="shared" si="5"/>
        <v>0</v>
      </c>
      <c r="K69" s="41">
        <f t="shared" si="5"/>
        <v>16</v>
      </c>
      <c r="L69" s="41">
        <f t="shared" si="5"/>
        <v>2</v>
      </c>
      <c r="M69" s="41">
        <f t="shared" si="5"/>
        <v>0</v>
      </c>
      <c r="N69" s="41">
        <f t="shared" si="5"/>
        <v>32</v>
      </c>
      <c r="O69" s="122"/>
      <c r="P69" s="122"/>
      <c r="Q69" s="122"/>
      <c r="R69" s="123"/>
      <c r="S69" s="122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CG69" s="121"/>
      <c r="CH69" s="121"/>
      <c r="CI69" s="121"/>
      <c r="CJ69" s="121"/>
      <c r="CK69" s="121"/>
      <c r="CL69" s="121"/>
      <c r="CM69" s="121"/>
      <c r="CN69" s="121"/>
      <c r="CO69" s="121"/>
      <c r="CP69" s="121"/>
      <c r="CQ69" s="121"/>
      <c r="CR69" s="121"/>
      <c r="CS69" s="121"/>
      <c r="CT69" s="121"/>
      <c r="CU69" s="121"/>
      <c r="CV69" s="121"/>
      <c r="CW69" s="121"/>
      <c r="CX69" s="121"/>
      <c r="CY69" s="121"/>
      <c r="CZ69" s="121"/>
      <c r="DA69" s="121"/>
      <c r="DB69" s="121"/>
      <c r="DC69" s="121"/>
      <c r="DD69" s="121"/>
      <c r="DE69" s="121"/>
      <c r="DF69" s="121"/>
      <c r="DG69" s="121"/>
      <c r="DH69" s="121"/>
      <c r="DI69" s="121"/>
      <c r="DJ69" s="121"/>
      <c r="DK69" s="121"/>
      <c r="DL69" s="121"/>
      <c r="DM69" s="121"/>
      <c r="DN69" s="121"/>
      <c r="DO69" s="121"/>
      <c r="DP69" s="121"/>
      <c r="DQ69" s="121"/>
      <c r="DR69" s="121"/>
      <c r="DS69" s="121"/>
      <c r="DT69" s="121"/>
      <c r="DU69" s="121"/>
      <c r="DV69" s="121"/>
      <c r="DW69" s="121"/>
      <c r="DX69" s="121"/>
    </row>
    <row r="70" spans="1:128" s="121" customFormat="1" x14ac:dyDescent="0.25">
      <c r="A70" s="97" t="s">
        <v>411</v>
      </c>
      <c r="B70" s="64">
        <v>7</v>
      </c>
      <c r="C70" s="117" t="s">
        <v>410</v>
      </c>
      <c r="D70" s="117" t="s">
        <v>105</v>
      </c>
      <c r="E70" s="117" t="s">
        <v>361</v>
      </c>
      <c r="F70" s="117" t="s">
        <v>104</v>
      </c>
      <c r="G70" s="117" t="s">
        <v>231</v>
      </c>
      <c r="H70" s="64">
        <v>0</v>
      </c>
      <c r="I70" s="64">
        <v>0</v>
      </c>
      <c r="J70" s="64">
        <v>0</v>
      </c>
      <c r="K70" s="64">
        <v>0</v>
      </c>
      <c r="L70" s="64">
        <v>20</v>
      </c>
      <c r="M70" s="64">
        <v>0</v>
      </c>
      <c r="N70" s="64">
        <v>30</v>
      </c>
      <c r="O70" s="39" t="s">
        <v>436</v>
      </c>
      <c r="P70" s="39" t="s">
        <v>19</v>
      </c>
      <c r="Q70" s="117" t="s">
        <v>174</v>
      </c>
      <c r="R70" s="117"/>
      <c r="S70" s="64"/>
    </row>
    <row r="71" spans="1:128" s="14" customFormat="1" ht="14.45" customHeight="1" x14ac:dyDescent="0.25">
      <c r="A71" s="146" t="s">
        <v>20</v>
      </c>
      <c r="B71" s="146"/>
      <c r="C71" s="146"/>
      <c r="D71" s="146"/>
      <c r="E71" s="146"/>
      <c r="F71" s="146"/>
      <c r="G71" s="146"/>
      <c r="H71" s="41">
        <f>SUM(H70)</f>
        <v>0</v>
      </c>
      <c r="I71" s="41">
        <f t="shared" ref="I71:N71" si="6">SUM(I70)</f>
        <v>0</v>
      </c>
      <c r="J71" s="41">
        <f t="shared" si="6"/>
        <v>0</v>
      </c>
      <c r="K71" s="41">
        <f t="shared" si="6"/>
        <v>0</v>
      </c>
      <c r="L71" s="41">
        <f t="shared" si="6"/>
        <v>20</v>
      </c>
      <c r="M71" s="41">
        <f t="shared" si="6"/>
        <v>0</v>
      </c>
      <c r="N71" s="41">
        <f t="shared" si="6"/>
        <v>30</v>
      </c>
      <c r="O71" s="45"/>
      <c r="P71" s="45"/>
      <c r="Q71" s="45"/>
      <c r="R71" s="65"/>
      <c r="S71" s="45"/>
      <c r="T71" s="72"/>
      <c r="U71" s="72"/>
      <c r="V71" s="72"/>
      <c r="W71" s="72"/>
      <c r="X71" s="72"/>
      <c r="Y71" s="72"/>
      <c r="Z71" s="72"/>
      <c r="AA71" s="72"/>
      <c r="AB71" s="72"/>
      <c r="AC71" s="72"/>
      <c r="AD71" s="72"/>
      <c r="AE71" s="72"/>
      <c r="AF71" s="72"/>
      <c r="AG71" s="72"/>
      <c r="AH71" s="72"/>
      <c r="AI71" s="72"/>
      <c r="AJ71" s="72"/>
      <c r="AK71" s="72"/>
      <c r="AL71" s="72"/>
      <c r="AM71" s="72"/>
      <c r="AN71" s="72"/>
      <c r="AO71" s="72"/>
      <c r="AP71" s="72"/>
      <c r="AQ71" s="72"/>
      <c r="AR71" s="72"/>
      <c r="AS71" s="72"/>
      <c r="AT71" s="72"/>
      <c r="AU71" s="72"/>
      <c r="AV71" s="72"/>
      <c r="AW71" s="72"/>
      <c r="AX71" s="72"/>
      <c r="AY71" s="72"/>
      <c r="AZ71" s="72"/>
      <c r="BA71" s="72"/>
      <c r="BB71" s="72"/>
      <c r="BC71" s="72"/>
      <c r="BD71" s="72"/>
      <c r="BE71" s="72"/>
      <c r="BF71" s="72"/>
      <c r="BG71" s="72"/>
      <c r="BH71" s="72"/>
      <c r="BI71" s="72"/>
      <c r="BJ71" s="72"/>
      <c r="BK71" s="72"/>
      <c r="BL71" s="72"/>
      <c r="BM71" s="72"/>
      <c r="BN71" s="72"/>
      <c r="BO71" s="72"/>
      <c r="BP71" s="72"/>
      <c r="BQ71" s="72"/>
      <c r="BR71" s="72"/>
      <c r="BS71" s="72"/>
      <c r="BT71" s="72"/>
      <c r="BU71" s="72"/>
      <c r="BV71" s="72"/>
      <c r="BW71" s="72"/>
      <c r="BX71" s="72"/>
      <c r="BY71" s="72"/>
      <c r="BZ71" s="72"/>
      <c r="CA71" s="72"/>
      <c r="CB71" s="72"/>
      <c r="CC71" s="72"/>
      <c r="CD71" s="72"/>
      <c r="CE71" s="72"/>
      <c r="CF71" s="72"/>
      <c r="CG71" s="72"/>
      <c r="CH71" s="72"/>
      <c r="CI71" s="72"/>
      <c r="CJ71" s="72"/>
      <c r="CK71" s="72"/>
      <c r="CL71" s="72"/>
      <c r="CM71" s="72"/>
      <c r="CN71" s="72"/>
      <c r="CO71" s="72"/>
      <c r="CP71" s="72"/>
      <c r="CQ71" s="72"/>
      <c r="CR71" s="72"/>
      <c r="CS71" s="72"/>
      <c r="CT71" s="72"/>
      <c r="CU71" s="72"/>
      <c r="CV71" s="72"/>
      <c r="CW71" s="72"/>
      <c r="CX71" s="72"/>
      <c r="CY71" s="72"/>
      <c r="CZ71" s="72"/>
      <c r="DA71" s="72"/>
      <c r="DB71" s="72"/>
      <c r="DC71" s="72"/>
      <c r="DD71" s="72"/>
      <c r="DE71" s="72"/>
      <c r="DF71" s="72"/>
      <c r="DG71" s="72"/>
      <c r="DH71" s="72"/>
      <c r="DI71" s="72"/>
      <c r="DJ71" s="72"/>
      <c r="DK71" s="72"/>
      <c r="DL71" s="72"/>
      <c r="DM71" s="72"/>
      <c r="DN71" s="72"/>
      <c r="DO71" s="72"/>
      <c r="DP71" s="72"/>
      <c r="DQ71" s="72"/>
      <c r="DR71" s="72"/>
      <c r="DS71" s="72"/>
      <c r="DT71" s="72"/>
      <c r="DU71" s="72"/>
      <c r="DV71" s="72"/>
      <c r="DW71" s="72"/>
      <c r="DX71" s="72"/>
    </row>
    <row r="72" spans="1:128" s="14" customFormat="1" ht="14.45" customHeight="1" x14ac:dyDescent="0.25">
      <c r="A72" s="146" t="s">
        <v>35</v>
      </c>
      <c r="B72" s="146"/>
      <c r="C72" s="146"/>
      <c r="D72" s="146"/>
      <c r="E72" s="146"/>
      <c r="F72" s="146"/>
      <c r="G72" s="146"/>
      <c r="H72" s="92">
        <f>H20+H30+H40+H49+H60++H69+H71</f>
        <v>612</v>
      </c>
      <c r="I72" s="92">
        <f t="shared" ref="I72:N72" si="7">I20+I30+I40+I49+I60++I69+I71</f>
        <v>12</v>
      </c>
      <c r="J72" s="92">
        <f t="shared" si="7"/>
        <v>0</v>
      </c>
      <c r="K72" s="92">
        <f t="shared" si="7"/>
        <v>64</v>
      </c>
      <c r="L72" s="92">
        <f t="shared" si="7"/>
        <v>28</v>
      </c>
      <c r="M72" s="92">
        <f t="shared" si="7"/>
        <v>0</v>
      </c>
      <c r="N72" s="92">
        <f t="shared" si="7"/>
        <v>210</v>
      </c>
      <c r="O72" s="83"/>
      <c r="P72" s="83"/>
      <c r="Q72" s="45"/>
      <c r="R72" s="65"/>
      <c r="S72" s="45"/>
      <c r="T72" s="72"/>
      <c r="U72" s="72"/>
      <c r="V72" s="72"/>
      <c r="W72" s="72"/>
      <c r="X72" s="72"/>
      <c r="Y72" s="72"/>
      <c r="Z72" s="72"/>
      <c r="AA72" s="72"/>
      <c r="AB72" s="72"/>
      <c r="AC72" s="72"/>
      <c r="AD72" s="72"/>
      <c r="AE72" s="72"/>
      <c r="AF72" s="72"/>
      <c r="AG72" s="72"/>
      <c r="AH72" s="72"/>
      <c r="AI72" s="72"/>
      <c r="AJ72" s="72"/>
      <c r="AK72" s="72"/>
      <c r="AL72" s="72"/>
      <c r="AM72" s="72"/>
      <c r="AN72" s="72"/>
      <c r="AO72" s="72"/>
      <c r="AP72" s="72"/>
      <c r="AQ72" s="72"/>
      <c r="AR72" s="72"/>
      <c r="AS72" s="72"/>
      <c r="AT72" s="72"/>
      <c r="AU72" s="72"/>
      <c r="AV72" s="72"/>
      <c r="AW72" s="72"/>
      <c r="AX72" s="72"/>
      <c r="AY72" s="72"/>
      <c r="AZ72" s="72"/>
      <c r="BA72" s="72"/>
      <c r="BB72" s="72"/>
      <c r="BC72" s="72"/>
      <c r="BD72" s="72"/>
      <c r="BE72" s="72"/>
      <c r="BF72" s="72"/>
      <c r="BG72" s="72"/>
      <c r="BH72" s="72"/>
      <c r="BI72" s="72"/>
      <c r="BJ72" s="72"/>
      <c r="BK72" s="72"/>
      <c r="BL72" s="72"/>
      <c r="BM72" s="72"/>
      <c r="BN72" s="72"/>
      <c r="BO72" s="72"/>
      <c r="BP72" s="72"/>
      <c r="BQ72" s="72"/>
      <c r="BR72" s="72"/>
      <c r="BS72" s="72"/>
      <c r="BT72" s="72"/>
      <c r="BU72" s="72"/>
      <c r="BV72" s="72"/>
      <c r="BW72" s="72"/>
      <c r="BX72" s="72"/>
      <c r="BY72" s="72"/>
      <c r="BZ72" s="72"/>
      <c r="CA72" s="72"/>
      <c r="CB72" s="72"/>
      <c r="CC72" s="72"/>
      <c r="CD72" s="72"/>
      <c r="CE72" s="72"/>
      <c r="CF72" s="72"/>
      <c r="CG72" s="72"/>
      <c r="CH72" s="72"/>
      <c r="CI72" s="72"/>
      <c r="CJ72" s="72"/>
      <c r="CK72" s="72"/>
      <c r="CL72" s="72"/>
      <c r="CM72" s="72"/>
      <c r="CN72" s="72"/>
      <c r="CO72" s="72"/>
      <c r="CP72" s="72"/>
      <c r="CQ72" s="72"/>
      <c r="CR72" s="72"/>
      <c r="CS72" s="72"/>
      <c r="CT72" s="72"/>
      <c r="CU72" s="72"/>
      <c r="CV72" s="72"/>
      <c r="CW72" s="72"/>
      <c r="CX72" s="72"/>
      <c r="CY72" s="72"/>
      <c r="CZ72" s="72"/>
      <c r="DA72" s="72"/>
      <c r="DB72" s="72"/>
      <c r="DC72" s="72"/>
      <c r="DD72" s="72"/>
      <c r="DE72" s="72"/>
      <c r="DF72" s="72"/>
      <c r="DG72" s="72"/>
      <c r="DH72" s="72"/>
      <c r="DI72" s="72"/>
      <c r="DJ72" s="72"/>
      <c r="DK72" s="72"/>
      <c r="DL72" s="72"/>
      <c r="DM72" s="72"/>
      <c r="DN72" s="72"/>
      <c r="DO72" s="72"/>
      <c r="DP72" s="72"/>
      <c r="DQ72" s="72"/>
      <c r="DR72" s="72"/>
      <c r="DS72" s="72"/>
      <c r="DT72" s="72"/>
      <c r="DU72" s="72"/>
      <c r="DV72" s="72"/>
      <c r="DW72" s="72"/>
      <c r="DX72" s="72"/>
    </row>
  </sheetData>
  <sheetProtection algorithmName="SHA-512" hashValue="GbKnMx9XouyGckcTBCqbrUz0+QUndj/dJjPYUTdpgTTtkquWHBpaYF7kTI6bs9nmp0g45zzoLFo6oxMZQtLH/g==" saltValue="ivUxd3F6OHAPBnVc7AkSdQ==" spinCount="100000" sheet="1" objects="1" scenarios="1" selectLockedCells="1" selectUnlockedCells="1"/>
  <sortState xmlns:xlrd2="http://schemas.microsoft.com/office/spreadsheetml/2017/richdata2" ref="A61:DX68">
    <sortCondition ref="D61:D68"/>
  </sortState>
  <mergeCells count="11">
    <mergeCell ref="A60:G60"/>
    <mergeCell ref="A69:G69"/>
    <mergeCell ref="A71:G71"/>
    <mergeCell ref="A72:G72"/>
    <mergeCell ref="H9:M9"/>
    <mergeCell ref="H8:M8"/>
    <mergeCell ref="A6:B6"/>
    <mergeCell ref="A49:G49"/>
    <mergeCell ref="A20:G20"/>
    <mergeCell ref="A30:G30"/>
    <mergeCell ref="A40:G40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headerFooter>
    <oddFooter>&amp;C&amp;10&amp;P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856AF7-7B95-4F02-812C-13B7C4638FBE}">
  <dimension ref="A1:F34"/>
  <sheetViews>
    <sheetView view="pageBreakPreview" zoomScaleNormal="100" zoomScaleSheetLayoutView="100" workbookViewId="0">
      <selection activeCell="A21" sqref="A21"/>
    </sheetView>
  </sheetViews>
  <sheetFormatPr defaultRowHeight="12.75" x14ac:dyDescent="0.2"/>
  <cols>
    <col min="1" max="1" width="109.140625" style="136" customWidth="1"/>
    <col min="2" max="2" width="24.7109375" style="136" customWidth="1"/>
    <col min="3" max="16384" width="9.140625" style="129"/>
  </cols>
  <sheetData>
    <row r="1" spans="1:6" x14ac:dyDescent="0.2">
      <c r="A1" s="126" t="s">
        <v>58</v>
      </c>
      <c r="B1" s="127" t="s">
        <v>59</v>
      </c>
      <c r="C1" s="128"/>
      <c r="D1" s="128"/>
      <c r="E1" s="128"/>
      <c r="F1" s="128"/>
    </row>
    <row r="2" spans="1:6" x14ac:dyDescent="0.2">
      <c r="A2" s="130" t="s">
        <v>413</v>
      </c>
      <c r="B2" s="131" t="s">
        <v>26</v>
      </c>
      <c r="C2" s="128"/>
      <c r="D2" s="128"/>
      <c r="E2" s="128"/>
      <c r="F2" s="128"/>
    </row>
    <row r="3" spans="1:6" x14ac:dyDescent="0.2">
      <c r="A3" s="130"/>
      <c r="B3" s="131"/>
      <c r="C3" s="128"/>
      <c r="D3" s="128"/>
      <c r="E3" s="128"/>
      <c r="F3" s="128"/>
    </row>
    <row r="4" spans="1:6" x14ac:dyDescent="0.2">
      <c r="A4" s="126" t="s">
        <v>41</v>
      </c>
      <c r="B4" s="132"/>
      <c r="C4" s="128"/>
      <c r="D4" s="128"/>
      <c r="E4" s="128"/>
      <c r="F4" s="128"/>
    </row>
    <row r="5" spans="1:6" x14ac:dyDescent="0.2">
      <c r="A5" s="130" t="s">
        <v>414</v>
      </c>
      <c r="B5" s="131" t="s">
        <v>27</v>
      </c>
      <c r="C5" s="128"/>
      <c r="D5" s="128"/>
      <c r="E5" s="128"/>
      <c r="F5" s="128"/>
    </row>
    <row r="6" spans="1:6" x14ac:dyDescent="0.2">
      <c r="A6" s="130" t="s">
        <v>415</v>
      </c>
      <c r="B6" s="131" t="s">
        <v>28</v>
      </c>
      <c r="C6" s="128"/>
      <c r="D6" s="128"/>
      <c r="E6" s="128"/>
      <c r="F6" s="128"/>
    </row>
    <row r="7" spans="1:6" x14ac:dyDescent="0.2">
      <c r="A7" s="130" t="s">
        <v>416</v>
      </c>
      <c r="B7" s="131" t="s">
        <v>61</v>
      </c>
      <c r="C7" s="128"/>
      <c r="D7" s="128"/>
      <c r="E7" s="128"/>
      <c r="F7" s="128"/>
    </row>
    <row r="8" spans="1:6" x14ac:dyDescent="0.2">
      <c r="A8" s="133" t="s">
        <v>417</v>
      </c>
      <c r="B8" s="131" t="s">
        <v>65</v>
      </c>
      <c r="C8" s="134"/>
      <c r="D8" s="128"/>
      <c r="E8" s="128"/>
      <c r="F8" s="128"/>
    </row>
    <row r="9" spans="1:6" x14ac:dyDescent="0.2">
      <c r="A9" s="133" t="s">
        <v>418</v>
      </c>
      <c r="B9" s="131" t="s">
        <v>60</v>
      </c>
      <c r="C9" s="128"/>
      <c r="D9" s="128"/>
      <c r="E9" s="128"/>
      <c r="F9" s="128"/>
    </row>
    <row r="10" spans="1:6" x14ac:dyDescent="0.2">
      <c r="A10" s="133" t="s">
        <v>67</v>
      </c>
      <c r="B10" s="131" t="s">
        <v>62</v>
      </c>
      <c r="C10" s="128"/>
      <c r="D10" s="128"/>
      <c r="E10" s="128"/>
      <c r="F10" s="128"/>
    </row>
    <row r="11" spans="1:6" x14ac:dyDescent="0.2">
      <c r="A11" s="130"/>
      <c r="B11" s="131"/>
      <c r="C11" s="128"/>
      <c r="D11" s="128"/>
      <c r="E11" s="128"/>
      <c r="F11" s="128"/>
    </row>
    <row r="12" spans="1:6" x14ac:dyDescent="0.2">
      <c r="A12" s="130" t="s">
        <v>66</v>
      </c>
      <c r="B12" s="131"/>
      <c r="C12" s="128"/>
      <c r="D12" s="128"/>
      <c r="E12" s="128"/>
      <c r="F12" s="128"/>
    </row>
    <row r="13" spans="1:6" x14ac:dyDescent="0.2">
      <c r="A13" s="130"/>
      <c r="B13" s="131"/>
      <c r="C13" s="128"/>
      <c r="D13" s="128"/>
      <c r="E13" s="128"/>
      <c r="F13" s="128"/>
    </row>
    <row r="14" spans="1:6" x14ac:dyDescent="0.2">
      <c r="A14" s="126" t="s">
        <v>42</v>
      </c>
      <c r="B14" s="132"/>
      <c r="C14" s="128"/>
      <c r="D14" s="128"/>
      <c r="E14" s="128"/>
      <c r="F14" s="128"/>
    </row>
    <row r="15" spans="1:6" x14ac:dyDescent="0.2">
      <c r="A15" s="130" t="s">
        <v>419</v>
      </c>
      <c r="B15" s="131"/>
      <c r="C15" s="128"/>
      <c r="D15" s="128"/>
      <c r="E15" s="128"/>
      <c r="F15" s="128"/>
    </row>
    <row r="16" spans="1:6" x14ac:dyDescent="0.2">
      <c r="A16" s="135" t="s">
        <v>420</v>
      </c>
      <c r="B16" s="131" t="s">
        <v>47</v>
      </c>
      <c r="C16" s="128"/>
      <c r="D16" s="128"/>
      <c r="E16" s="128"/>
      <c r="F16" s="128"/>
    </row>
    <row r="17" spans="1:6" x14ac:dyDescent="0.2">
      <c r="A17" s="135" t="s">
        <v>421</v>
      </c>
      <c r="B17" s="131" t="s">
        <v>48</v>
      </c>
      <c r="C17" s="128"/>
      <c r="D17" s="128"/>
      <c r="E17" s="128"/>
      <c r="F17" s="128"/>
    </row>
    <row r="18" spans="1:6" x14ac:dyDescent="0.2">
      <c r="A18" s="133" t="s">
        <v>422</v>
      </c>
      <c r="B18" s="131" t="s">
        <v>49</v>
      </c>
      <c r="C18" s="134"/>
      <c r="D18" s="128"/>
      <c r="E18" s="128"/>
      <c r="F18" s="128"/>
    </row>
    <row r="19" spans="1:6" x14ac:dyDescent="0.2">
      <c r="A19" s="135" t="s">
        <v>423</v>
      </c>
      <c r="B19" s="131" t="s">
        <v>50</v>
      </c>
      <c r="C19" s="134"/>
      <c r="D19" s="128"/>
      <c r="E19" s="128"/>
      <c r="F19" s="128"/>
    </row>
    <row r="20" spans="1:6" x14ac:dyDescent="0.2">
      <c r="A20" s="135" t="s">
        <v>424</v>
      </c>
      <c r="B20" s="131" t="s">
        <v>51</v>
      </c>
      <c r="C20" s="128"/>
      <c r="D20" s="128"/>
      <c r="E20" s="128"/>
      <c r="F20" s="128"/>
    </row>
    <row r="21" spans="1:6" x14ac:dyDescent="0.2">
      <c r="A21" s="133" t="s">
        <v>425</v>
      </c>
      <c r="B21" s="131" t="s">
        <v>52</v>
      </c>
      <c r="C21" s="134"/>
      <c r="D21" s="128"/>
      <c r="E21" s="128"/>
      <c r="F21" s="128"/>
    </row>
    <row r="22" spans="1:6" x14ac:dyDescent="0.2">
      <c r="A22" s="135" t="s">
        <v>426</v>
      </c>
      <c r="B22" s="131" t="s">
        <v>53</v>
      </c>
      <c r="C22" s="134"/>
      <c r="D22" s="128"/>
      <c r="E22" s="128"/>
      <c r="F22" s="128"/>
    </row>
    <row r="23" spans="1:6" x14ac:dyDescent="0.2">
      <c r="A23" s="135" t="s">
        <v>427</v>
      </c>
      <c r="B23" s="131" t="s">
        <v>54</v>
      </c>
      <c r="C23" s="128"/>
      <c r="D23" s="128"/>
      <c r="E23" s="128"/>
      <c r="F23" s="128"/>
    </row>
    <row r="24" spans="1:6" x14ac:dyDescent="0.2">
      <c r="A24" s="135" t="s">
        <v>428</v>
      </c>
      <c r="B24" s="131" t="s">
        <v>55</v>
      </c>
      <c r="C24" s="128"/>
      <c r="D24" s="128"/>
      <c r="E24" s="128"/>
      <c r="F24" s="128"/>
    </row>
    <row r="25" spans="1:6" x14ac:dyDescent="0.2">
      <c r="A25" s="130"/>
      <c r="B25" s="131"/>
      <c r="C25" s="128"/>
      <c r="D25" s="128"/>
      <c r="E25" s="128"/>
      <c r="F25" s="128"/>
    </row>
    <row r="26" spans="1:6" x14ac:dyDescent="0.2">
      <c r="A26" s="126" t="s">
        <v>43</v>
      </c>
      <c r="B26" s="127"/>
      <c r="C26" s="128"/>
      <c r="D26" s="128"/>
      <c r="E26" s="128"/>
      <c r="F26" s="128"/>
    </row>
    <row r="27" spans="1:6" x14ac:dyDescent="0.2">
      <c r="A27" s="130" t="s">
        <v>429</v>
      </c>
      <c r="B27" s="131"/>
      <c r="C27" s="128"/>
      <c r="D27" s="128"/>
      <c r="E27" s="128"/>
      <c r="F27" s="128"/>
    </row>
    <row r="28" spans="1:6" x14ac:dyDescent="0.2">
      <c r="A28" s="135" t="s">
        <v>430</v>
      </c>
      <c r="B28" s="131" t="s">
        <v>32</v>
      </c>
      <c r="C28" s="128"/>
      <c r="D28" s="128"/>
      <c r="E28" s="128"/>
      <c r="F28" s="128"/>
    </row>
    <row r="29" spans="1:6" x14ac:dyDescent="0.2">
      <c r="A29" s="133" t="s">
        <v>431</v>
      </c>
      <c r="B29" s="131" t="s">
        <v>34</v>
      </c>
      <c r="C29" s="128"/>
      <c r="D29" s="128"/>
      <c r="E29" s="128"/>
      <c r="F29" s="128"/>
    </row>
    <row r="30" spans="1:6" ht="25.5" x14ac:dyDescent="0.2">
      <c r="A30" s="133" t="s">
        <v>432</v>
      </c>
      <c r="B30" s="131" t="s">
        <v>56</v>
      </c>
      <c r="C30" s="128"/>
      <c r="D30" s="128"/>
      <c r="E30" s="128"/>
      <c r="F30" s="128"/>
    </row>
    <row r="31" spans="1:6" ht="25.5" x14ac:dyDescent="0.2">
      <c r="A31" s="133" t="s">
        <v>433</v>
      </c>
      <c r="B31" s="131" t="s">
        <v>33</v>
      </c>
      <c r="C31" s="128"/>
      <c r="D31" s="128"/>
      <c r="E31" s="128"/>
      <c r="F31" s="128"/>
    </row>
    <row r="32" spans="1:6" x14ac:dyDescent="0.2">
      <c r="A32" s="130"/>
      <c r="B32" s="131"/>
      <c r="C32" s="128"/>
      <c r="D32" s="128"/>
      <c r="E32" s="128"/>
      <c r="F32" s="128"/>
    </row>
    <row r="33" spans="1:6" x14ac:dyDescent="0.2">
      <c r="A33" s="133" t="s">
        <v>434</v>
      </c>
      <c r="B33" s="131" t="s">
        <v>57</v>
      </c>
      <c r="C33" s="128"/>
      <c r="D33" s="128"/>
      <c r="E33" s="128"/>
      <c r="F33" s="128"/>
    </row>
    <row r="34" spans="1:6" x14ac:dyDescent="0.2">
      <c r="A34" s="130"/>
      <c r="B34" s="130"/>
      <c r="C34" s="128"/>
      <c r="D34" s="128"/>
      <c r="E34" s="128"/>
      <c r="F34" s="128"/>
    </row>
  </sheetData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4</vt:i4>
      </vt:variant>
    </vt:vector>
  </HeadingPairs>
  <TitlesOfParts>
    <vt:vector size="7" baseType="lpstr">
      <vt:lpstr>Nappali</vt:lpstr>
      <vt:lpstr>Levelező</vt:lpstr>
      <vt:lpstr>Rövidítések</vt:lpstr>
      <vt:lpstr>Levelező!Nyomtatási_cím</vt:lpstr>
      <vt:lpstr>Nappali!Nyomtatási_cím</vt:lpstr>
      <vt:lpstr>Levelező!Nyomtatási_terület</vt:lpstr>
      <vt:lpstr>Nappali!Nyomtatási_terület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Szalai Ferenc</cp:lastModifiedBy>
  <cp:lastPrinted>2020-08-18T22:31:52Z</cp:lastPrinted>
  <dcterms:created xsi:type="dcterms:W3CDTF">2017-08-27T22:25:18Z</dcterms:created>
  <dcterms:modified xsi:type="dcterms:W3CDTF">2021-08-27T15:30:24Z</dcterms:modified>
</cp:coreProperties>
</file>