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D09FF801-2D50-4BB1-813D-71CD8DC005D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MKMNNO_2021-nappali" sheetId="1" r:id="rId1"/>
  </sheets>
  <definedNames>
    <definedName name="_xlnm.Print_Titles" localSheetId="0">'MKMNNO_2021-nappali'!$9:$10</definedName>
    <definedName name="_xlnm.Print_Area" localSheetId="0">'MKMNNO_2021-nappali'!$A$1:$S$55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K18" i="1"/>
  <c r="L17" i="1"/>
  <c r="K17" i="1"/>
  <c r="L16" i="1"/>
  <c r="K16" i="1"/>
  <c r="L14" i="1"/>
  <c r="K14" i="1"/>
  <c r="L13" i="1"/>
  <c r="K13" i="1"/>
  <c r="L12" i="1"/>
  <c r="K12" i="1"/>
  <c r="L11" i="1"/>
  <c r="K11" i="1"/>
  <c r="P54" i="1"/>
  <c r="O54" i="1"/>
  <c r="N54" i="1"/>
  <c r="M54" i="1"/>
  <c r="J54" i="1"/>
  <c r="I54" i="1"/>
  <c r="H54" i="1"/>
  <c r="L53" i="1"/>
  <c r="L52" i="1"/>
  <c r="L51" i="1"/>
  <c r="K53" i="1"/>
  <c r="K52" i="1"/>
  <c r="K51" i="1"/>
  <c r="P47" i="1"/>
  <c r="O47" i="1"/>
  <c r="N47" i="1"/>
  <c r="M47" i="1"/>
  <c r="J47" i="1"/>
  <c r="I47" i="1"/>
  <c r="H47" i="1"/>
  <c r="P39" i="1"/>
  <c r="O39" i="1"/>
  <c r="N39" i="1"/>
  <c r="M39" i="1"/>
  <c r="J39" i="1"/>
  <c r="I39" i="1"/>
  <c r="H39" i="1"/>
  <c r="P29" i="1"/>
  <c r="O29" i="1"/>
  <c r="N29" i="1"/>
  <c r="M29" i="1"/>
  <c r="J29" i="1"/>
  <c r="I29" i="1"/>
  <c r="H29" i="1"/>
  <c r="O20" i="1"/>
  <c r="N20" i="1"/>
  <c r="M20" i="1"/>
  <c r="J20" i="1"/>
  <c r="I20" i="1"/>
  <c r="P20" i="1"/>
  <c r="H20" i="1"/>
  <c r="L54" i="1" l="1"/>
  <c r="O48" i="1"/>
  <c r="K54" i="1"/>
  <c r="J48" i="1"/>
  <c r="H48" i="1"/>
  <c r="I48" i="1"/>
  <c r="K47" i="1"/>
  <c r="L29" i="1"/>
  <c r="L20" i="1"/>
  <c r="L47" i="1"/>
  <c r="K20" i="1"/>
  <c r="L39" i="1"/>
  <c r="M48" i="1"/>
  <c r="K29" i="1"/>
  <c r="K39" i="1"/>
  <c r="N48" i="1"/>
  <c r="P48" i="1"/>
  <c r="K48" i="1" l="1"/>
  <c r="L48" i="1"/>
</calcChain>
</file>

<file path=xl/sharedStrings.xml><?xml version="1.0" encoding="utf-8"?>
<sst xmlns="http://schemas.openxmlformats.org/spreadsheetml/2006/main" count="356" uniqueCount="187">
  <si>
    <t>Képzéskód</t>
  </si>
  <si>
    <t>Tf.kód</t>
  </si>
  <si>
    <t>Gy</t>
  </si>
  <si>
    <t>F.típ.</t>
  </si>
  <si>
    <t>Előkövetelmény</t>
  </si>
  <si>
    <t>A</t>
  </si>
  <si>
    <t>Dr. Hornok László</t>
  </si>
  <si>
    <t>N3UX8S</t>
  </si>
  <si>
    <t>B</t>
  </si>
  <si>
    <t>SMKNV4011ON</t>
  </si>
  <si>
    <t>Általános gyomszabályozás</t>
  </si>
  <si>
    <t>Dr. Dorner Zita</t>
  </si>
  <si>
    <t>BHV4KU</t>
  </si>
  <si>
    <t>Nincs</t>
  </si>
  <si>
    <t>SMKNV4021ON</t>
  </si>
  <si>
    <t>Általános növénykórtan</t>
  </si>
  <si>
    <t>Dr. Turóczi György</t>
  </si>
  <si>
    <t>RZOZ3Q</t>
  </si>
  <si>
    <t>SMKNV4031ON</t>
  </si>
  <si>
    <t>Általános növényvédelmi állattan</t>
  </si>
  <si>
    <t>SMKNV4091ON</t>
  </si>
  <si>
    <t>Diagnosztikai gyakorlat</t>
  </si>
  <si>
    <t>Dr. Bán Rita</t>
  </si>
  <si>
    <t>CF9JRB</t>
  </si>
  <si>
    <t>SMKDH4021ON</t>
  </si>
  <si>
    <t>Diplomakészítés I. szeminárium</t>
  </si>
  <si>
    <t>Dr. Szénási Ágnes</t>
  </si>
  <si>
    <t>IFRENP</t>
  </si>
  <si>
    <t>SMKMB4041ON</t>
  </si>
  <si>
    <t>Növény-mikroba kölcsönhatások</t>
  </si>
  <si>
    <t>SMKNV4041ON</t>
  </si>
  <si>
    <t>Research methodology / Forschungsmethoden</t>
  </si>
  <si>
    <t>GY2A0A</t>
  </si>
  <si>
    <t>SMKNV4051ON</t>
  </si>
  <si>
    <t>Részletes növényvédelmi kémia</t>
  </si>
  <si>
    <t>SMKDHSZABC1</t>
  </si>
  <si>
    <t xml:space="preserve"> Választható "C"</t>
  </si>
  <si>
    <t>A választott tárgy felelőse</t>
  </si>
  <si>
    <t>C</t>
  </si>
  <si>
    <t>Tárgytól függ</t>
  </si>
  <si>
    <t>SMKNV4062ON</t>
  </si>
  <si>
    <t>Diplomakészítés II.</t>
  </si>
  <si>
    <t>SMKMB4022ON</t>
  </si>
  <si>
    <t>Növény biotechnológia</t>
  </si>
  <si>
    <t>Dr. Szőke Antal</t>
  </si>
  <si>
    <t>G30RET</t>
  </si>
  <si>
    <t>SMKNI4014ÖN</t>
  </si>
  <si>
    <t>Növényvédelmi stratégiák, rendszerek</t>
  </si>
  <si>
    <t>Dr. Kiss József</t>
  </si>
  <si>
    <t>IZB0AX</t>
  </si>
  <si>
    <t>SMKNV4112ON</t>
  </si>
  <si>
    <t>Növényvédelmi toxikológia és higiénia</t>
  </si>
  <si>
    <t>CK166G</t>
  </si>
  <si>
    <t>SMKNV4082ON</t>
  </si>
  <si>
    <t>Szántóföldi gyomszabályozás</t>
  </si>
  <si>
    <t>SMKNV4092ON</t>
  </si>
  <si>
    <t>Szántóföldi növények betegségei</t>
  </si>
  <si>
    <t>SMKNV4102ON</t>
  </si>
  <si>
    <t>Szántóföldi növények kártevői</t>
  </si>
  <si>
    <t>SMKDHSZABC2</t>
  </si>
  <si>
    <t>SMKNV4013ON</t>
  </si>
  <si>
    <t>Diplomakészítés III.</t>
  </si>
  <si>
    <t>SMKNV4023ON</t>
  </si>
  <si>
    <t>Integrált szántóföldi növényvédelem</t>
  </si>
  <si>
    <t>Szántóföldi gyomszabályozás ÉS Szántóföldi növények kártevői ÉS Szántóföldi növények betegségei</t>
  </si>
  <si>
    <t>SMKNV4033ON</t>
  </si>
  <si>
    <t>Kertészeti gyomszabályozás</t>
  </si>
  <si>
    <t>SMKNV4043ON</t>
  </si>
  <si>
    <t>Kertészeti növények betegségei</t>
  </si>
  <si>
    <t>SMKNV4053ON</t>
  </si>
  <si>
    <t>Kertészeti növények kártevői</t>
  </si>
  <si>
    <t>SMKNV4073ON</t>
  </si>
  <si>
    <t>Növényorvosi élelmiszerbiztonság</t>
  </si>
  <si>
    <t>CVFY74</t>
  </si>
  <si>
    <t>SGMGS4013ON</t>
  </si>
  <si>
    <t>Növényvédelmi alkalmazástechnika</t>
  </si>
  <si>
    <t>Dr. Bense László</t>
  </si>
  <si>
    <t>ABV3XQ</t>
  </si>
  <si>
    <t>SMKNV4044ON</t>
  </si>
  <si>
    <t>Növényvédelmi informatika, előrejelzés</t>
  </si>
  <si>
    <t>Szántóföldi növények betegségei ÉS Szántóföldi növények kártevői</t>
  </si>
  <si>
    <t>SMKNV4063ON</t>
  </si>
  <si>
    <t>Szakmai gyakorlat I.</t>
  </si>
  <si>
    <t>Dr. Pálinkás Zoltán</t>
  </si>
  <si>
    <t>PWWEDE</t>
  </si>
  <si>
    <t>SMKNV4014XN</t>
  </si>
  <si>
    <t>Biológiai növényvédelem</t>
  </si>
  <si>
    <t>SMKNV4014ON</t>
  </si>
  <si>
    <t>Diplomakészítés IV.</t>
  </si>
  <si>
    <t>SMKNV4024ON</t>
  </si>
  <si>
    <t>Erdővédelem alapjai</t>
  </si>
  <si>
    <t>TV9J73</t>
  </si>
  <si>
    <t>SMKNV4034ON</t>
  </si>
  <si>
    <t>Integrált kertészeti növényvédelem</t>
  </si>
  <si>
    <t>Kertészeti növények betegségei ÉS Kertészeti növények kártevői ÉS Kertészeti gyomszabályozás</t>
  </si>
  <si>
    <t>SMKNV4054ON</t>
  </si>
  <si>
    <t>Növényvédelmi jogszabályok és szakigazgatás</t>
  </si>
  <si>
    <t>Dr. Eke István</t>
  </si>
  <si>
    <t>QAOGBZ</t>
  </si>
  <si>
    <t>SMKNV4064ON</t>
  </si>
  <si>
    <t>Szakmai gyakorlat II.</t>
  </si>
  <si>
    <t>SMKDH04XKÖT</t>
  </si>
  <si>
    <t xml:space="preserve"> Kötelezően választott "B"</t>
  </si>
  <si>
    <t>SMKNV4094ON</t>
  </si>
  <si>
    <t>Digitális növényvédelem</t>
  </si>
  <si>
    <t>SMKNV4074ON</t>
  </si>
  <si>
    <t>Dísznövények védelme</t>
  </si>
  <si>
    <t>Kertészeti növények betegségei ÉS Kertészeti növények kártevői</t>
  </si>
  <si>
    <t>SMKNV4084ON</t>
  </si>
  <si>
    <t>Termények védelme</t>
  </si>
  <si>
    <t>Dr. Körösi Katalin Orsolya</t>
  </si>
  <si>
    <t>E0UP9T</t>
  </si>
  <si>
    <t>V</t>
  </si>
  <si>
    <t>G</t>
  </si>
  <si>
    <t>Tantárgykód</t>
  </si>
  <si>
    <t>Tantárgynév</t>
  </si>
  <si>
    <t>Tantárgynév (angol)</t>
  </si>
  <si>
    <t>Tantárgyfelelős</t>
  </si>
  <si>
    <t>Ea</t>
  </si>
  <si>
    <t>L</t>
  </si>
  <si>
    <t>Terep.gyak. Óra</t>
  </si>
  <si>
    <t>Hetesi gyak. (óra)</t>
  </si>
  <si>
    <t>Kredit</t>
  </si>
  <si>
    <t>Köv. típ</t>
  </si>
  <si>
    <t>General Plant Pathology</t>
  </si>
  <si>
    <t>General Plant Zoology</t>
  </si>
  <si>
    <t>Diagnostic Practice</t>
  </si>
  <si>
    <t>Thesis Work I. - seminar</t>
  </si>
  <si>
    <t>Plant - Microbe Interactions</t>
  </si>
  <si>
    <t>Elective Subjects</t>
  </si>
  <si>
    <t>Thesis Work II.</t>
  </si>
  <si>
    <t>Thesis Work III.</t>
  </si>
  <si>
    <t>Thesis Work IV.</t>
  </si>
  <si>
    <t>Food Safety in Plant Protection</t>
  </si>
  <si>
    <t>Practice I.</t>
  </si>
  <si>
    <t>Biological Plant Protection</t>
  </si>
  <si>
    <t>Practice II.</t>
  </si>
  <si>
    <t>Compulsory elective subjects</t>
  </si>
  <si>
    <t>Digital Plant Protection</t>
  </si>
  <si>
    <t>Protection of Ornamental Plants</t>
  </si>
  <si>
    <t>Növényorvosi mesterképzési szak (MSc) (nappali munkarend)</t>
  </si>
  <si>
    <t>Félév</t>
  </si>
  <si>
    <t>Összesen:</t>
  </si>
  <si>
    <t>ÖSSZESEN:</t>
  </si>
  <si>
    <t>Heti óraszám</t>
  </si>
  <si>
    <t>Féléves óraszám</t>
  </si>
  <si>
    <t>RVVHIE</t>
  </si>
  <si>
    <t>Dr. Körösi Katalin</t>
  </si>
  <si>
    <t>Dr. Stefan Toepfer</t>
  </si>
  <si>
    <t>konzulens</t>
  </si>
  <si>
    <t>Dr. Kelemen Erzsébet</t>
  </si>
  <si>
    <t>Adányiné Dr. Kisbocskói Nóra</t>
  </si>
  <si>
    <t>Dr. Csóka György</t>
  </si>
  <si>
    <t>Dr. Zalai Mihály</t>
  </si>
  <si>
    <t>UEI39A</t>
  </si>
  <si>
    <t>2021.07.01.-től beiratkozottak részére</t>
  </si>
  <si>
    <t>Növényorvos MSc választandó B tárgyak 2021.09</t>
  </si>
  <si>
    <t>Magyar Agrár- és Élettudományi Egyetem</t>
  </si>
  <si>
    <t>Növényvédelmi Intézet</t>
  </si>
  <si>
    <t>Szak neve:</t>
  </si>
  <si>
    <t xml:space="preserve">Szakfelelős: </t>
  </si>
  <si>
    <t>Szakkoordinátor:</t>
  </si>
  <si>
    <t>Képzési helyek (campus vagy telephely):</t>
  </si>
  <si>
    <t>Hatályos:</t>
  </si>
  <si>
    <t xml:space="preserve">2021/2022. tanévtől érvényes felmenő rendszerben </t>
  </si>
  <si>
    <t>Gödöllő (GOD)</t>
  </si>
  <si>
    <t>Kiss József (Szent István Campus)</t>
  </si>
  <si>
    <t>Plant Protection Toxicology and Hygiene</t>
  </si>
  <si>
    <t>M-GOD-N-HU-NOVOR</t>
  </si>
  <si>
    <t>General Weed Management</t>
  </si>
  <si>
    <t>Dr. Kontschán Jenő</t>
  </si>
  <si>
    <t>Advanced Plant Protection Chemistry</t>
  </si>
  <si>
    <t>Field Crop Weed Management</t>
  </si>
  <si>
    <t>Weed Management in Horticultural Crops</t>
  </si>
  <si>
    <t>Plant Protection Strategies and Systems</t>
  </si>
  <si>
    <t>Pests of Field Crops</t>
  </si>
  <si>
    <t>Field Crops IPM</t>
  </si>
  <si>
    <t>Diseases of Horticultural Crops</t>
  </si>
  <si>
    <t>Pests of Horticultural Crops</t>
  </si>
  <si>
    <t>Plant Protection Informatics and Forecast</t>
  </si>
  <si>
    <t>Application Techniques</t>
  </si>
  <si>
    <t>Basic Forest Protection</t>
  </si>
  <si>
    <t>IPM in Horticultural Crops</t>
  </si>
  <si>
    <t>Stored Product Protection</t>
  </si>
  <si>
    <t>Plant Biotechnology</t>
  </si>
  <si>
    <t>Legal Frame of Plant Protection</t>
  </si>
  <si>
    <t>Field Crop Diseases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</si>
</sst>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b/>
      <sz val="9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3" borderId="2" xfId="0" applyFont="1" applyFill="1" applyBorder="1" applyAlignment="1">
      <alignment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1" fontId="1" fillId="0" borderId="0" xfId="0" applyNumberFormat="1" applyFont="1" applyAlignment="1">
      <alignment horizontal="right" vertical="center"/>
    </xf>
    <xf numFmtId="1" fontId="1" fillId="0" borderId="1" xfId="0" applyNumberFormat="1" applyFont="1" applyBorder="1" applyAlignment="1">
      <alignment vertical="center"/>
    </xf>
    <xf numFmtId="0" fontId="8" fillId="0" borderId="0" xfId="0" applyFont="1" applyBorder="1"/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/>
    <xf numFmtId="0" fontId="2" fillId="0" borderId="2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" fontId="11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view="pageBreakPreview" zoomScaleNormal="100" zoomScaleSheetLayoutView="100" workbookViewId="0">
      <pane ySplit="10" topLeftCell="A11" activePane="bottomLeft" state="frozen"/>
      <selection pane="bottomLeft" activeCell="E6" sqref="E6"/>
    </sheetView>
  </sheetViews>
  <sheetFormatPr defaultColWidth="8.85546875" defaultRowHeight="12.75" x14ac:dyDescent="0.2"/>
  <cols>
    <col min="1" max="1" width="18.28515625" style="2" customWidth="1"/>
    <col min="2" max="2" width="5" style="1" customWidth="1"/>
    <col min="3" max="3" width="14.28515625" style="2" customWidth="1"/>
    <col min="4" max="4" width="26" style="17" customWidth="1"/>
    <col min="5" max="5" width="25.42578125" style="17" customWidth="1"/>
    <col min="6" max="6" width="14.5703125" style="2" customWidth="1"/>
    <col min="7" max="7" width="8.7109375" style="2" hidden="1" customWidth="1"/>
    <col min="8" max="13" width="3.7109375" style="18" customWidth="1"/>
    <col min="14" max="14" width="6.42578125" style="18" customWidth="1"/>
    <col min="15" max="15" width="7.28515625" style="18" customWidth="1"/>
    <col min="16" max="16" width="5.7109375" style="19" customWidth="1"/>
    <col min="17" max="17" width="4.7109375" style="20" customWidth="1"/>
    <col min="18" max="18" width="5" style="20" customWidth="1"/>
    <col min="19" max="19" width="16.7109375" style="2" customWidth="1"/>
    <col min="20" max="16384" width="8.85546875" style="22"/>
  </cols>
  <sheetData>
    <row r="1" spans="1:19" x14ac:dyDescent="0.2">
      <c r="A1" s="47" t="s">
        <v>157</v>
      </c>
      <c r="B1" s="48"/>
      <c r="C1" s="49"/>
      <c r="D1" s="3"/>
      <c r="E1" s="3"/>
      <c r="H1" s="4"/>
      <c r="I1" s="4"/>
      <c r="J1" s="4"/>
      <c r="K1" s="4"/>
      <c r="L1" s="4"/>
      <c r="M1" s="4"/>
      <c r="N1" s="4"/>
      <c r="O1" s="4"/>
      <c r="P1" s="5"/>
      <c r="Q1" s="3"/>
      <c r="R1" s="3"/>
      <c r="S1" s="21"/>
    </row>
    <row r="2" spans="1:19" x14ac:dyDescent="0.2">
      <c r="A2" s="47" t="s">
        <v>158</v>
      </c>
      <c r="B2" s="48"/>
      <c r="C2" s="49"/>
      <c r="D2" s="3"/>
      <c r="E2" s="3"/>
      <c r="H2" s="4"/>
      <c r="I2" s="4"/>
      <c r="J2" s="4"/>
      <c r="K2" s="4"/>
      <c r="L2" s="4"/>
      <c r="M2" s="4"/>
      <c r="N2" s="4"/>
      <c r="O2" s="4"/>
      <c r="P2" s="5"/>
      <c r="Q2" s="3"/>
      <c r="R2" s="3"/>
      <c r="S2" s="21"/>
    </row>
    <row r="3" spans="1:19" x14ac:dyDescent="0.2">
      <c r="A3" s="50" t="s">
        <v>159</v>
      </c>
      <c r="B3" s="50"/>
      <c r="C3" s="50" t="s">
        <v>140</v>
      </c>
      <c r="D3" s="3"/>
      <c r="E3" s="3"/>
      <c r="H3" s="4"/>
      <c r="I3" s="4"/>
      <c r="J3" s="4"/>
      <c r="K3" s="4"/>
      <c r="L3" s="4"/>
      <c r="M3" s="4"/>
      <c r="N3" s="4"/>
      <c r="O3" s="4"/>
      <c r="P3" s="5"/>
      <c r="Q3" s="3"/>
      <c r="R3" s="3"/>
      <c r="S3" s="21"/>
    </row>
    <row r="4" spans="1:19" x14ac:dyDescent="0.2">
      <c r="A4" s="51" t="s">
        <v>160</v>
      </c>
      <c r="B4" s="51"/>
      <c r="C4" s="51"/>
      <c r="D4" s="3"/>
      <c r="E4" s="3"/>
      <c r="H4" s="4"/>
      <c r="I4" s="4"/>
      <c r="J4" s="4"/>
      <c r="K4" s="4"/>
      <c r="L4" s="4"/>
      <c r="M4" s="4"/>
      <c r="N4" s="4"/>
      <c r="O4" s="4"/>
      <c r="P4" s="5"/>
      <c r="Q4" s="3"/>
      <c r="R4" s="3"/>
      <c r="S4" s="21"/>
    </row>
    <row r="5" spans="1:19" x14ac:dyDescent="0.2">
      <c r="A5" s="51" t="s">
        <v>161</v>
      </c>
      <c r="B5" s="51"/>
      <c r="C5" s="51" t="s">
        <v>166</v>
      </c>
      <c r="D5" s="3"/>
      <c r="E5" s="3"/>
      <c r="F5" s="6"/>
      <c r="H5" s="4"/>
      <c r="I5" s="4"/>
      <c r="J5" s="4"/>
      <c r="K5" s="4"/>
      <c r="L5" s="4"/>
      <c r="M5" s="4"/>
      <c r="N5" s="4"/>
      <c r="O5" s="4"/>
      <c r="P5" s="5"/>
      <c r="Q5" s="3"/>
      <c r="R5" s="3"/>
      <c r="S5" s="23"/>
    </row>
    <row r="6" spans="1:19" x14ac:dyDescent="0.2">
      <c r="A6" s="56" t="s">
        <v>162</v>
      </c>
      <c r="B6" s="56"/>
      <c r="C6" s="51" t="s">
        <v>165</v>
      </c>
      <c r="D6" s="3"/>
      <c r="E6" s="3"/>
      <c r="F6" s="6"/>
      <c r="H6" s="4"/>
      <c r="I6" s="4"/>
      <c r="J6" s="4"/>
      <c r="K6" s="4"/>
      <c r="L6" s="4"/>
      <c r="M6" s="4"/>
      <c r="N6" s="4"/>
      <c r="O6" s="4"/>
      <c r="P6" s="5"/>
      <c r="Q6" s="3"/>
      <c r="R6" s="3"/>
      <c r="S6" s="23"/>
    </row>
    <row r="7" spans="1:19" x14ac:dyDescent="0.2">
      <c r="A7" s="52" t="s">
        <v>163</v>
      </c>
      <c r="B7" s="48"/>
      <c r="C7" s="53" t="s">
        <v>164</v>
      </c>
      <c r="D7" s="3"/>
      <c r="E7" s="3"/>
      <c r="F7" s="6"/>
      <c r="H7" s="4"/>
      <c r="I7" s="4"/>
      <c r="J7" s="4"/>
      <c r="K7" s="4"/>
      <c r="L7" s="4"/>
      <c r="M7" s="4"/>
      <c r="N7" s="4"/>
      <c r="O7" s="4"/>
      <c r="P7" s="5"/>
      <c r="Q7" s="3"/>
      <c r="R7" s="3"/>
      <c r="S7" s="23"/>
    </row>
    <row r="8" spans="1:19" x14ac:dyDescent="0.2">
      <c r="A8" s="7"/>
      <c r="B8" s="5"/>
      <c r="C8" s="8"/>
      <c r="D8" s="8"/>
      <c r="E8" s="8"/>
      <c r="F8" s="8"/>
      <c r="G8" s="9"/>
      <c r="H8" s="5"/>
      <c r="I8" s="5"/>
      <c r="J8" s="5"/>
      <c r="K8" s="5"/>
      <c r="L8" s="5"/>
      <c r="M8" s="5"/>
      <c r="N8" s="5"/>
      <c r="O8" s="5"/>
      <c r="P8" s="5"/>
      <c r="Q8" s="8"/>
      <c r="R8" s="8"/>
      <c r="S8" s="10"/>
    </row>
    <row r="9" spans="1:19" ht="12.75" customHeight="1" x14ac:dyDescent="0.2">
      <c r="B9" s="4"/>
      <c r="C9" s="3"/>
      <c r="D9" s="3"/>
      <c r="E9" s="3"/>
      <c r="G9" s="24"/>
      <c r="H9" s="57" t="s">
        <v>144</v>
      </c>
      <c r="I9" s="57"/>
      <c r="J9" s="57"/>
      <c r="K9" s="57" t="s">
        <v>145</v>
      </c>
      <c r="L9" s="57"/>
      <c r="M9" s="57"/>
      <c r="N9" s="57"/>
      <c r="O9" s="57"/>
      <c r="P9" s="3"/>
      <c r="Q9" s="3"/>
      <c r="R9" s="2"/>
      <c r="S9" s="22"/>
    </row>
    <row r="10" spans="1:19" s="16" customFormat="1" ht="38.25" x14ac:dyDescent="0.25">
      <c r="A10" s="11" t="s">
        <v>0</v>
      </c>
      <c r="B10" s="12" t="s">
        <v>141</v>
      </c>
      <c r="C10" s="11" t="s">
        <v>114</v>
      </c>
      <c r="D10" s="13" t="s">
        <v>115</v>
      </c>
      <c r="E10" s="13" t="s">
        <v>116</v>
      </c>
      <c r="F10" s="13" t="s">
        <v>117</v>
      </c>
      <c r="G10" s="14" t="s">
        <v>1</v>
      </c>
      <c r="H10" s="12" t="s">
        <v>118</v>
      </c>
      <c r="I10" s="12" t="s">
        <v>2</v>
      </c>
      <c r="J10" s="12" t="s">
        <v>119</v>
      </c>
      <c r="K10" s="12" t="s">
        <v>118</v>
      </c>
      <c r="L10" s="12" t="s">
        <v>2</v>
      </c>
      <c r="M10" s="12" t="s">
        <v>119</v>
      </c>
      <c r="N10" s="12" t="s">
        <v>120</v>
      </c>
      <c r="O10" s="12" t="s">
        <v>121</v>
      </c>
      <c r="P10" s="12" t="s">
        <v>122</v>
      </c>
      <c r="Q10" s="14" t="s">
        <v>123</v>
      </c>
      <c r="R10" s="14" t="s">
        <v>3</v>
      </c>
      <c r="S10" s="15" t="s">
        <v>4</v>
      </c>
    </row>
    <row r="11" spans="1:19" s="33" customFormat="1" x14ac:dyDescent="0.2">
      <c r="A11" s="34" t="s">
        <v>168</v>
      </c>
      <c r="B11" s="35">
        <v>1</v>
      </c>
      <c r="C11" s="34" t="s">
        <v>9</v>
      </c>
      <c r="D11" s="34" t="s">
        <v>10</v>
      </c>
      <c r="E11" s="34" t="s">
        <v>169</v>
      </c>
      <c r="F11" s="34" t="s">
        <v>11</v>
      </c>
      <c r="G11" s="34" t="s">
        <v>12</v>
      </c>
      <c r="H11" s="38">
        <v>2</v>
      </c>
      <c r="I11" s="38">
        <v>1</v>
      </c>
      <c r="J11" s="38"/>
      <c r="K11" s="38">
        <f t="shared" ref="K11:K14" si="0">H11*13</f>
        <v>26</v>
      </c>
      <c r="L11" s="38">
        <f t="shared" ref="L11:L14" si="1">I11*13</f>
        <v>13</v>
      </c>
      <c r="M11" s="43"/>
      <c r="N11" s="43"/>
      <c r="O11" s="38"/>
      <c r="P11" s="38">
        <v>3</v>
      </c>
      <c r="Q11" s="36" t="s">
        <v>112</v>
      </c>
      <c r="R11" s="36" t="s">
        <v>5</v>
      </c>
      <c r="S11" s="34" t="s">
        <v>13</v>
      </c>
    </row>
    <row r="12" spans="1:19" s="33" customFormat="1" ht="25.5" x14ac:dyDescent="0.2">
      <c r="A12" s="34" t="s">
        <v>168</v>
      </c>
      <c r="B12" s="35">
        <v>1</v>
      </c>
      <c r="C12" s="34" t="s">
        <v>14</v>
      </c>
      <c r="D12" s="34" t="s">
        <v>15</v>
      </c>
      <c r="E12" s="34" t="s">
        <v>124</v>
      </c>
      <c r="F12" s="34" t="s">
        <v>16</v>
      </c>
      <c r="G12" s="34" t="s">
        <v>17</v>
      </c>
      <c r="H12" s="38">
        <v>2</v>
      </c>
      <c r="I12" s="38">
        <v>2</v>
      </c>
      <c r="J12" s="38"/>
      <c r="K12" s="38">
        <f t="shared" si="0"/>
        <v>26</v>
      </c>
      <c r="L12" s="38">
        <f t="shared" si="1"/>
        <v>26</v>
      </c>
      <c r="M12" s="43"/>
      <c r="N12" s="43"/>
      <c r="O12" s="38"/>
      <c r="P12" s="38">
        <v>3</v>
      </c>
      <c r="Q12" s="36" t="s">
        <v>112</v>
      </c>
      <c r="R12" s="36" t="s">
        <v>5</v>
      </c>
      <c r="S12" s="34" t="s">
        <v>13</v>
      </c>
    </row>
    <row r="13" spans="1:19" s="33" customFormat="1" ht="25.5" x14ac:dyDescent="0.2">
      <c r="A13" s="34" t="s">
        <v>168</v>
      </c>
      <c r="B13" s="35">
        <v>1</v>
      </c>
      <c r="C13" s="34" t="s">
        <v>18</v>
      </c>
      <c r="D13" s="34" t="s">
        <v>19</v>
      </c>
      <c r="E13" s="34" t="s">
        <v>125</v>
      </c>
      <c r="F13" s="34" t="s">
        <v>170</v>
      </c>
      <c r="G13" s="34" t="s">
        <v>146</v>
      </c>
      <c r="H13" s="38">
        <v>2</v>
      </c>
      <c r="I13" s="38">
        <v>2</v>
      </c>
      <c r="J13" s="38"/>
      <c r="K13" s="38">
        <f t="shared" si="0"/>
        <v>26</v>
      </c>
      <c r="L13" s="38">
        <f t="shared" si="1"/>
        <v>26</v>
      </c>
      <c r="M13" s="43"/>
      <c r="N13" s="43"/>
      <c r="O13" s="38"/>
      <c r="P13" s="38">
        <v>3</v>
      </c>
      <c r="Q13" s="36" t="s">
        <v>112</v>
      </c>
      <c r="R13" s="36" t="s">
        <v>5</v>
      </c>
      <c r="S13" s="34" t="s">
        <v>13</v>
      </c>
    </row>
    <row r="14" spans="1:19" s="33" customFormat="1" x14ac:dyDescent="0.2">
      <c r="A14" s="34" t="s">
        <v>168</v>
      </c>
      <c r="B14" s="35">
        <v>1</v>
      </c>
      <c r="C14" s="34" t="s">
        <v>20</v>
      </c>
      <c r="D14" s="34" t="s">
        <v>21</v>
      </c>
      <c r="E14" s="34" t="s">
        <v>126</v>
      </c>
      <c r="F14" s="34" t="s">
        <v>22</v>
      </c>
      <c r="G14" s="34" t="s">
        <v>23</v>
      </c>
      <c r="H14" s="38">
        <v>0</v>
      </c>
      <c r="I14" s="38">
        <v>2</v>
      </c>
      <c r="J14" s="38"/>
      <c r="K14" s="38">
        <f t="shared" si="0"/>
        <v>0</v>
      </c>
      <c r="L14" s="38">
        <f t="shared" si="1"/>
        <v>26</v>
      </c>
      <c r="M14" s="43"/>
      <c r="N14" s="43"/>
      <c r="O14" s="38"/>
      <c r="P14" s="38">
        <v>3</v>
      </c>
      <c r="Q14" s="36" t="s">
        <v>113</v>
      </c>
      <c r="R14" s="36" t="s">
        <v>5</v>
      </c>
      <c r="S14" s="34" t="s">
        <v>13</v>
      </c>
    </row>
    <row r="15" spans="1:19" s="33" customFormat="1" ht="25.5" x14ac:dyDescent="0.2">
      <c r="A15" s="34" t="s">
        <v>168</v>
      </c>
      <c r="B15" s="35">
        <v>1</v>
      </c>
      <c r="C15" s="34" t="s">
        <v>24</v>
      </c>
      <c r="D15" s="34" t="s">
        <v>25</v>
      </c>
      <c r="E15" s="34" t="s">
        <v>127</v>
      </c>
      <c r="F15" s="34" t="s">
        <v>147</v>
      </c>
      <c r="G15" s="34" t="s">
        <v>7</v>
      </c>
      <c r="H15" s="38">
        <v>0</v>
      </c>
      <c r="I15" s="38">
        <v>4</v>
      </c>
      <c r="J15" s="38"/>
      <c r="K15" s="38">
        <v>0</v>
      </c>
      <c r="L15" s="44">
        <v>52</v>
      </c>
      <c r="M15" s="43"/>
      <c r="N15" s="43"/>
      <c r="O15" s="38"/>
      <c r="P15" s="38">
        <v>6</v>
      </c>
      <c r="Q15" s="36" t="s">
        <v>113</v>
      </c>
      <c r="R15" s="36" t="s">
        <v>5</v>
      </c>
      <c r="S15" s="34" t="s">
        <v>13</v>
      </c>
    </row>
    <row r="16" spans="1:19" s="33" customFormat="1" ht="25.5" x14ac:dyDescent="0.2">
      <c r="A16" s="34" t="s">
        <v>168</v>
      </c>
      <c r="B16" s="35">
        <v>1</v>
      </c>
      <c r="C16" s="34" t="s">
        <v>28</v>
      </c>
      <c r="D16" s="34" t="s">
        <v>29</v>
      </c>
      <c r="E16" s="34" t="s">
        <v>128</v>
      </c>
      <c r="F16" s="34" t="s">
        <v>147</v>
      </c>
      <c r="G16" s="34" t="s">
        <v>7</v>
      </c>
      <c r="H16" s="38">
        <v>2</v>
      </c>
      <c r="I16" s="38">
        <v>0</v>
      </c>
      <c r="J16" s="38"/>
      <c r="K16" s="38">
        <f t="shared" ref="K16:K17" si="2">H16*13</f>
        <v>26</v>
      </c>
      <c r="L16" s="38">
        <f t="shared" ref="L16:L17" si="3">I16*13</f>
        <v>0</v>
      </c>
      <c r="M16" s="43"/>
      <c r="N16" s="43"/>
      <c r="O16" s="38"/>
      <c r="P16" s="38">
        <v>3</v>
      </c>
      <c r="Q16" s="36" t="s">
        <v>112</v>
      </c>
      <c r="R16" s="36" t="s">
        <v>5</v>
      </c>
      <c r="S16" s="34" t="s">
        <v>13</v>
      </c>
    </row>
    <row r="17" spans="1:19" s="33" customFormat="1" ht="25.5" x14ac:dyDescent="0.2">
      <c r="A17" s="34" t="s">
        <v>168</v>
      </c>
      <c r="B17" s="35">
        <v>1</v>
      </c>
      <c r="C17" s="34" t="s">
        <v>30</v>
      </c>
      <c r="D17" s="34" t="s">
        <v>31</v>
      </c>
      <c r="E17" s="34" t="s">
        <v>31</v>
      </c>
      <c r="F17" s="34" t="s">
        <v>148</v>
      </c>
      <c r="G17" s="34" t="s">
        <v>32</v>
      </c>
      <c r="H17" s="38">
        <v>2</v>
      </c>
      <c r="I17" s="38">
        <v>0</v>
      </c>
      <c r="J17" s="38"/>
      <c r="K17" s="38">
        <f t="shared" si="2"/>
        <v>26</v>
      </c>
      <c r="L17" s="38">
        <f t="shared" si="3"/>
        <v>0</v>
      </c>
      <c r="M17" s="43"/>
      <c r="N17" s="43"/>
      <c r="O17" s="38"/>
      <c r="P17" s="38">
        <v>3</v>
      </c>
      <c r="Q17" s="36" t="s">
        <v>112</v>
      </c>
      <c r="R17" s="36" t="s">
        <v>5</v>
      </c>
      <c r="S17" s="34" t="s">
        <v>13</v>
      </c>
    </row>
    <row r="18" spans="1:19" s="33" customFormat="1" x14ac:dyDescent="0.2">
      <c r="A18" s="34" t="s">
        <v>168</v>
      </c>
      <c r="B18" s="35">
        <v>1</v>
      </c>
      <c r="C18" s="34" t="s">
        <v>42</v>
      </c>
      <c r="D18" s="34" t="s">
        <v>43</v>
      </c>
      <c r="E18" s="43" t="s">
        <v>184</v>
      </c>
      <c r="F18" s="34" t="s">
        <v>44</v>
      </c>
      <c r="G18" s="34" t="s">
        <v>45</v>
      </c>
      <c r="H18" s="38">
        <v>1</v>
      </c>
      <c r="I18" s="38">
        <v>0</v>
      </c>
      <c r="J18" s="38"/>
      <c r="K18" s="38">
        <f>H18*13</f>
        <v>13</v>
      </c>
      <c r="L18" s="38">
        <f>I18*13</f>
        <v>0</v>
      </c>
      <c r="M18" s="43"/>
      <c r="N18" s="43"/>
      <c r="O18" s="38"/>
      <c r="P18" s="38">
        <v>3</v>
      </c>
      <c r="Q18" s="36" t="s">
        <v>112</v>
      </c>
      <c r="R18" s="36" t="s">
        <v>5</v>
      </c>
      <c r="S18" s="34" t="s">
        <v>13</v>
      </c>
    </row>
    <row r="19" spans="1:19" s="33" customFormat="1" ht="25.5" x14ac:dyDescent="0.2">
      <c r="A19" s="34" t="s">
        <v>168</v>
      </c>
      <c r="B19" s="35">
        <v>1</v>
      </c>
      <c r="C19" s="34" t="s">
        <v>35</v>
      </c>
      <c r="D19" s="34" t="s">
        <v>36</v>
      </c>
      <c r="E19" s="34" t="s">
        <v>129</v>
      </c>
      <c r="F19" s="34" t="s">
        <v>37</v>
      </c>
      <c r="G19" s="34"/>
      <c r="H19" s="38"/>
      <c r="I19" s="38"/>
      <c r="J19" s="38"/>
      <c r="K19" s="38"/>
      <c r="L19" s="43"/>
      <c r="M19" s="43"/>
      <c r="N19" s="43"/>
      <c r="O19" s="38"/>
      <c r="P19" s="38">
        <v>3</v>
      </c>
      <c r="Q19" s="36" t="s">
        <v>112</v>
      </c>
      <c r="R19" s="36" t="s">
        <v>38</v>
      </c>
      <c r="S19" s="34" t="s">
        <v>39</v>
      </c>
    </row>
    <row r="20" spans="1:19" x14ac:dyDescent="0.2">
      <c r="A20" s="55" t="s">
        <v>142</v>
      </c>
      <c r="B20" s="55"/>
      <c r="C20" s="55"/>
      <c r="D20" s="55"/>
      <c r="E20" s="55"/>
      <c r="F20" s="55"/>
      <c r="G20" s="55"/>
      <c r="H20" s="39">
        <f t="shared" ref="H20:P20" si="4">SUM(H11:H19)</f>
        <v>11</v>
      </c>
      <c r="I20" s="39">
        <f t="shared" si="4"/>
        <v>11</v>
      </c>
      <c r="J20" s="39">
        <f t="shared" si="4"/>
        <v>0</v>
      </c>
      <c r="K20" s="39">
        <f t="shared" si="4"/>
        <v>143</v>
      </c>
      <c r="L20" s="39">
        <f t="shared" si="4"/>
        <v>143</v>
      </c>
      <c r="M20" s="39">
        <f t="shared" si="4"/>
        <v>0</v>
      </c>
      <c r="N20" s="39">
        <f t="shared" si="4"/>
        <v>0</v>
      </c>
      <c r="O20" s="39">
        <f t="shared" si="4"/>
        <v>0</v>
      </c>
      <c r="P20" s="39">
        <f t="shared" si="4"/>
        <v>30</v>
      </c>
      <c r="Q20" s="40"/>
      <c r="R20" s="40"/>
      <c r="S20" s="41"/>
    </row>
    <row r="21" spans="1:19" s="33" customFormat="1" x14ac:dyDescent="0.2">
      <c r="A21" s="34" t="s">
        <v>168</v>
      </c>
      <c r="B21" s="35">
        <v>2</v>
      </c>
      <c r="C21" s="34" t="s">
        <v>40</v>
      </c>
      <c r="D21" s="34" t="s">
        <v>41</v>
      </c>
      <c r="E21" s="34" t="s">
        <v>130</v>
      </c>
      <c r="F21" s="34" t="s">
        <v>149</v>
      </c>
      <c r="G21" s="34"/>
      <c r="H21" s="38">
        <v>1</v>
      </c>
      <c r="I21" s="38">
        <v>5</v>
      </c>
      <c r="J21" s="38"/>
      <c r="K21" s="38">
        <v>13</v>
      </c>
      <c r="L21" s="44">
        <v>65</v>
      </c>
      <c r="M21" s="43"/>
      <c r="N21" s="43"/>
      <c r="O21" s="34"/>
      <c r="P21" s="46">
        <v>9</v>
      </c>
      <c r="Q21" s="36" t="s">
        <v>113</v>
      </c>
      <c r="R21" s="36" t="s">
        <v>5</v>
      </c>
      <c r="S21" s="34" t="s">
        <v>13</v>
      </c>
    </row>
    <row r="22" spans="1:19" s="33" customFormat="1" ht="25.5" x14ac:dyDescent="0.2">
      <c r="A22" s="34" t="s">
        <v>168</v>
      </c>
      <c r="B22" s="35">
        <v>2</v>
      </c>
      <c r="C22" s="34" t="s">
        <v>33</v>
      </c>
      <c r="D22" s="34" t="s">
        <v>34</v>
      </c>
      <c r="E22" s="34" t="s">
        <v>171</v>
      </c>
      <c r="F22" s="34" t="s">
        <v>6</v>
      </c>
      <c r="G22" s="34" t="s">
        <v>7</v>
      </c>
      <c r="H22" s="38">
        <v>2</v>
      </c>
      <c r="I22" s="38">
        <v>0</v>
      </c>
      <c r="J22" s="38"/>
      <c r="K22" s="38">
        <v>26</v>
      </c>
      <c r="L22" s="44">
        <v>0</v>
      </c>
      <c r="M22" s="43"/>
      <c r="N22" s="43"/>
      <c r="O22" s="34"/>
      <c r="P22" s="46">
        <v>3</v>
      </c>
      <c r="Q22" s="36" t="s">
        <v>112</v>
      </c>
      <c r="R22" s="36" t="s">
        <v>5</v>
      </c>
      <c r="S22" s="34" t="s">
        <v>13</v>
      </c>
    </row>
    <row r="23" spans="1:19" s="33" customFormat="1" ht="25.5" x14ac:dyDescent="0.2">
      <c r="A23" s="34" t="s">
        <v>168</v>
      </c>
      <c r="B23" s="35">
        <v>2</v>
      </c>
      <c r="C23" s="34" t="s">
        <v>46</v>
      </c>
      <c r="D23" s="34" t="s">
        <v>47</v>
      </c>
      <c r="E23" s="34" t="s">
        <v>174</v>
      </c>
      <c r="F23" s="34" t="s">
        <v>48</v>
      </c>
      <c r="G23" s="34" t="s">
        <v>49</v>
      </c>
      <c r="H23" s="38">
        <v>2</v>
      </c>
      <c r="I23" s="38">
        <v>0</v>
      </c>
      <c r="J23" s="38"/>
      <c r="K23" s="38">
        <v>26</v>
      </c>
      <c r="L23" s="44">
        <v>0</v>
      </c>
      <c r="M23" s="43"/>
      <c r="N23" s="43"/>
      <c r="O23" s="34"/>
      <c r="P23" s="46">
        <v>3</v>
      </c>
      <c r="Q23" s="36" t="s">
        <v>112</v>
      </c>
      <c r="R23" s="36" t="s">
        <v>5</v>
      </c>
      <c r="S23" s="34" t="s">
        <v>13</v>
      </c>
    </row>
    <row r="24" spans="1:19" s="33" customFormat="1" ht="25.5" x14ac:dyDescent="0.2">
      <c r="A24" s="34" t="s">
        <v>168</v>
      </c>
      <c r="B24" s="35">
        <v>2</v>
      </c>
      <c r="C24" s="34" t="s">
        <v>50</v>
      </c>
      <c r="D24" s="34" t="s">
        <v>51</v>
      </c>
      <c r="E24" s="54" t="s">
        <v>167</v>
      </c>
      <c r="F24" s="34" t="s">
        <v>150</v>
      </c>
      <c r="G24" s="34" t="s">
        <v>52</v>
      </c>
      <c r="H24" s="38">
        <v>2</v>
      </c>
      <c r="I24" s="38">
        <v>0</v>
      </c>
      <c r="J24" s="38"/>
      <c r="K24" s="38">
        <v>26</v>
      </c>
      <c r="L24" s="44">
        <v>0</v>
      </c>
      <c r="M24" s="43"/>
      <c r="N24" s="43"/>
      <c r="O24" s="34"/>
      <c r="P24" s="46">
        <v>3</v>
      </c>
      <c r="Q24" s="36" t="s">
        <v>112</v>
      </c>
      <c r="R24" s="36" t="s">
        <v>5</v>
      </c>
      <c r="S24" s="34" t="s">
        <v>13</v>
      </c>
    </row>
    <row r="25" spans="1:19" s="33" customFormat="1" ht="25.5" x14ac:dyDescent="0.2">
      <c r="A25" s="34" t="s">
        <v>168</v>
      </c>
      <c r="B25" s="35">
        <v>2</v>
      </c>
      <c r="C25" s="34" t="s">
        <v>53</v>
      </c>
      <c r="D25" s="34" t="s">
        <v>54</v>
      </c>
      <c r="E25" s="34" t="s">
        <v>172</v>
      </c>
      <c r="F25" s="34" t="s">
        <v>11</v>
      </c>
      <c r="G25" s="34" t="s">
        <v>12</v>
      </c>
      <c r="H25" s="38">
        <v>2</v>
      </c>
      <c r="I25" s="38">
        <v>2</v>
      </c>
      <c r="J25" s="38"/>
      <c r="K25" s="38">
        <v>26</v>
      </c>
      <c r="L25" s="44">
        <v>26</v>
      </c>
      <c r="M25" s="43"/>
      <c r="N25" s="43"/>
      <c r="O25" s="34"/>
      <c r="P25" s="46">
        <v>3</v>
      </c>
      <c r="Q25" s="36" t="s">
        <v>112</v>
      </c>
      <c r="R25" s="36" t="s">
        <v>5</v>
      </c>
      <c r="S25" s="34" t="s">
        <v>10</v>
      </c>
    </row>
    <row r="26" spans="1:19" s="33" customFormat="1" ht="25.5" x14ac:dyDescent="0.2">
      <c r="A26" s="34" t="s">
        <v>168</v>
      </c>
      <c r="B26" s="35">
        <v>2</v>
      </c>
      <c r="C26" s="34" t="s">
        <v>55</v>
      </c>
      <c r="D26" s="34" t="s">
        <v>56</v>
      </c>
      <c r="E26" s="34" t="s">
        <v>186</v>
      </c>
      <c r="F26" s="34" t="s">
        <v>22</v>
      </c>
      <c r="G26" s="34" t="s">
        <v>23</v>
      </c>
      <c r="H26" s="38">
        <v>2</v>
      </c>
      <c r="I26" s="38">
        <v>2</v>
      </c>
      <c r="J26" s="38"/>
      <c r="K26" s="38">
        <v>26</v>
      </c>
      <c r="L26" s="44">
        <v>26</v>
      </c>
      <c r="M26" s="43"/>
      <c r="N26" s="43"/>
      <c r="O26" s="34"/>
      <c r="P26" s="46">
        <v>3</v>
      </c>
      <c r="Q26" s="36" t="s">
        <v>112</v>
      </c>
      <c r="R26" s="36" t="s">
        <v>5</v>
      </c>
      <c r="S26" s="34" t="s">
        <v>15</v>
      </c>
    </row>
    <row r="27" spans="1:19" s="33" customFormat="1" ht="38.25" x14ac:dyDescent="0.2">
      <c r="A27" s="34" t="s">
        <v>168</v>
      </c>
      <c r="B27" s="35">
        <v>2</v>
      </c>
      <c r="C27" s="34" t="s">
        <v>57</v>
      </c>
      <c r="D27" s="34" t="s">
        <v>58</v>
      </c>
      <c r="E27" s="34" t="s">
        <v>175</v>
      </c>
      <c r="F27" s="34" t="s">
        <v>83</v>
      </c>
      <c r="G27" s="34" t="s">
        <v>84</v>
      </c>
      <c r="H27" s="38">
        <v>2</v>
      </c>
      <c r="I27" s="38">
        <v>2</v>
      </c>
      <c r="J27" s="38"/>
      <c r="K27" s="38">
        <v>26</v>
      </c>
      <c r="L27" s="44">
        <v>26</v>
      </c>
      <c r="M27" s="43"/>
      <c r="N27" s="43"/>
      <c r="O27" s="34"/>
      <c r="P27" s="46">
        <v>3</v>
      </c>
      <c r="Q27" s="36" t="s">
        <v>112</v>
      </c>
      <c r="R27" s="36" t="s">
        <v>5</v>
      </c>
      <c r="S27" s="34" t="s">
        <v>19</v>
      </c>
    </row>
    <row r="28" spans="1:19" s="33" customFormat="1" x14ac:dyDescent="0.2">
      <c r="A28" s="34" t="s">
        <v>168</v>
      </c>
      <c r="B28" s="35">
        <v>2</v>
      </c>
      <c r="C28" s="34" t="s">
        <v>59</v>
      </c>
      <c r="D28" s="34" t="s">
        <v>36</v>
      </c>
      <c r="E28" s="43"/>
      <c r="F28" s="34"/>
      <c r="G28" s="34"/>
      <c r="H28" s="38"/>
      <c r="I28" s="38"/>
      <c r="J28" s="38"/>
      <c r="K28" s="38"/>
      <c r="L28" s="43"/>
      <c r="M28" s="43"/>
      <c r="N28" s="43"/>
      <c r="O28" s="34"/>
      <c r="P28" s="46">
        <v>3</v>
      </c>
      <c r="Q28" s="36" t="s">
        <v>112</v>
      </c>
      <c r="R28" s="36" t="s">
        <v>38</v>
      </c>
      <c r="S28" s="34"/>
    </row>
    <row r="29" spans="1:19" x14ac:dyDescent="0.2">
      <c r="A29" s="55" t="s">
        <v>142</v>
      </c>
      <c r="B29" s="55"/>
      <c r="C29" s="55"/>
      <c r="D29" s="55"/>
      <c r="E29" s="55"/>
      <c r="F29" s="55"/>
      <c r="G29" s="55"/>
      <c r="H29" s="39">
        <f t="shared" ref="H29:P29" si="5">SUM(H21:H28)</f>
        <v>13</v>
      </c>
      <c r="I29" s="39">
        <f t="shared" si="5"/>
        <v>11</v>
      </c>
      <c r="J29" s="39">
        <f t="shared" si="5"/>
        <v>0</v>
      </c>
      <c r="K29" s="39">
        <f t="shared" si="5"/>
        <v>169</v>
      </c>
      <c r="L29" s="39">
        <f t="shared" si="5"/>
        <v>143</v>
      </c>
      <c r="M29" s="39">
        <f t="shared" si="5"/>
        <v>0</v>
      </c>
      <c r="N29" s="39">
        <f t="shared" si="5"/>
        <v>0</v>
      </c>
      <c r="O29" s="39">
        <f t="shared" si="5"/>
        <v>0</v>
      </c>
      <c r="P29" s="39">
        <f t="shared" si="5"/>
        <v>30</v>
      </c>
      <c r="Q29" s="40"/>
      <c r="R29" s="40"/>
      <c r="S29" s="41"/>
    </row>
    <row r="30" spans="1:19" x14ac:dyDescent="0.2">
      <c r="A30" s="34" t="s">
        <v>168</v>
      </c>
      <c r="B30" s="35">
        <v>3</v>
      </c>
      <c r="C30" s="34" t="s">
        <v>60</v>
      </c>
      <c r="D30" s="34" t="s">
        <v>61</v>
      </c>
      <c r="E30" s="34" t="s">
        <v>131</v>
      </c>
      <c r="F30" s="34" t="s">
        <v>149</v>
      </c>
      <c r="G30" s="34"/>
      <c r="H30" s="38">
        <v>1</v>
      </c>
      <c r="I30" s="38">
        <v>7</v>
      </c>
      <c r="J30" s="38"/>
      <c r="K30" s="38">
        <v>13</v>
      </c>
      <c r="L30" s="44">
        <v>91</v>
      </c>
      <c r="M30" s="43"/>
      <c r="N30" s="43"/>
      <c r="O30" s="38"/>
      <c r="P30" s="38">
        <v>8</v>
      </c>
      <c r="Q30" s="36" t="s">
        <v>113</v>
      </c>
      <c r="R30" s="36" t="s">
        <v>5</v>
      </c>
      <c r="S30" s="34" t="s">
        <v>13</v>
      </c>
    </row>
    <row r="31" spans="1:19" s="33" customFormat="1" ht="89.25" x14ac:dyDescent="0.2">
      <c r="A31" s="34" t="s">
        <v>168</v>
      </c>
      <c r="B31" s="35">
        <v>3</v>
      </c>
      <c r="C31" s="34" t="s">
        <v>62</v>
      </c>
      <c r="D31" s="34" t="s">
        <v>63</v>
      </c>
      <c r="E31" s="34" t="s">
        <v>176</v>
      </c>
      <c r="F31" s="34" t="s">
        <v>48</v>
      </c>
      <c r="G31" s="34" t="s">
        <v>49</v>
      </c>
      <c r="H31" s="38">
        <v>2</v>
      </c>
      <c r="I31" s="38">
        <v>0</v>
      </c>
      <c r="J31" s="38"/>
      <c r="K31" s="38">
        <v>26</v>
      </c>
      <c r="L31" s="44">
        <v>0</v>
      </c>
      <c r="M31" s="43"/>
      <c r="N31" s="43"/>
      <c r="O31" s="38"/>
      <c r="P31" s="38">
        <v>3</v>
      </c>
      <c r="Q31" s="36" t="s">
        <v>112</v>
      </c>
      <c r="R31" s="36" t="s">
        <v>5</v>
      </c>
      <c r="S31" s="34" t="s">
        <v>64</v>
      </c>
    </row>
    <row r="32" spans="1:19" s="33" customFormat="1" ht="25.5" x14ac:dyDescent="0.2">
      <c r="A32" s="34" t="s">
        <v>168</v>
      </c>
      <c r="B32" s="35">
        <v>3</v>
      </c>
      <c r="C32" s="34" t="s">
        <v>65</v>
      </c>
      <c r="D32" s="34" t="s">
        <v>66</v>
      </c>
      <c r="E32" s="34" t="s">
        <v>173</v>
      </c>
      <c r="F32" s="34" t="s">
        <v>11</v>
      </c>
      <c r="G32" s="34" t="s">
        <v>12</v>
      </c>
      <c r="H32" s="38">
        <v>2</v>
      </c>
      <c r="I32" s="38">
        <v>0</v>
      </c>
      <c r="J32" s="38"/>
      <c r="K32" s="38">
        <v>26</v>
      </c>
      <c r="L32" s="44">
        <v>0</v>
      </c>
      <c r="M32" s="43"/>
      <c r="N32" s="43"/>
      <c r="O32" s="38"/>
      <c r="P32" s="38">
        <v>3</v>
      </c>
      <c r="Q32" s="36" t="s">
        <v>112</v>
      </c>
      <c r="R32" s="36" t="s">
        <v>5</v>
      </c>
      <c r="S32" s="34" t="s">
        <v>54</v>
      </c>
    </row>
    <row r="33" spans="1:19" s="33" customFormat="1" ht="38.25" x14ac:dyDescent="0.2">
      <c r="A33" s="34" t="s">
        <v>168</v>
      </c>
      <c r="B33" s="35">
        <v>3</v>
      </c>
      <c r="C33" s="34" t="s">
        <v>67</v>
      </c>
      <c r="D33" s="34" t="s">
        <v>68</v>
      </c>
      <c r="E33" s="34" t="s">
        <v>177</v>
      </c>
      <c r="F33" s="34" t="s">
        <v>16</v>
      </c>
      <c r="G33" s="34" t="s">
        <v>17</v>
      </c>
      <c r="H33" s="38">
        <v>2</v>
      </c>
      <c r="I33" s="38">
        <v>2</v>
      </c>
      <c r="J33" s="38"/>
      <c r="K33" s="38">
        <v>26</v>
      </c>
      <c r="L33" s="38">
        <v>26</v>
      </c>
      <c r="M33" s="43"/>
      <c r="N33" s="43"/>
      <c r="O33" s="38"/>
      <c r="P33" s="38">
        <v>3</v>
      </c>
      <c r="Q33" s="36" t="s">
        <v>112</v>
      </c>
      <c r="R33" s="36" t="s">
        <v>5</v>
      </c>
      <c r="S33" s="34" t="s">
        <v>56</v>
      </c>
    </row>
    <row r="34" spans="1:19" s="33" customFormat="1" ht="25.5" x14ac:dyDescent="0.2">
      <c r="A34" s="34" t="s">
        <v>168</v>
      </c>
      <c r="B34" s="35">
        <v>3</v>
      </c>
      <c r="C34" s="34" t="s">
        <v>69</v>
      </c>
      <c r="D34" s="34" t="s">
        <v>70</v>
      </c>
      <c r="E34" s="34" t="s">
        <v>178</v>
      </c>
      <c r="F34" s="34" t="s">
        <v>26</v>
      </c>
      <c r="G34" s="34" t="s">
        <v>27</v>
      </c>
      <c r="H34" s="38">
        <v>2</v>
      </c>
      <c r="I34" s="38">
        <v>2</v>
      </c>
      <c r="J34" s="38"/>
      <c r="K34" s="38">
        <v>26</v>
      </c>
      <c r="L34" s="38">
        <v>26</v>
      </c>
      <c r="M34" s="43"/>
      <c r="N34" s="43"/>
      <c r="O34" s="38"/>
      <c r="P34" s="38">
        <v>3</v>
      </c>
      <c r="Q34" s="36" t="s">
        <v>112</v>
      </c>
      <c r="R34" s="36" t="s">
        <v>5</v>
      </c>
      <c r="S34" s="34" t="s">
        <v>58</v>
      </c>
    </row>
    <row r="35" spans="1:19" s="33" customFormat="1" ht="25.5" x14ac:dyDescent="0.2">
      <c r="A35" s="34" t="s">
        <v>168</v>
      </c>
      <c r="B35" s="35">
        <v>3</v>
      </c>
      <c r="C35" s="34" t="s">
        <v>71</v>
      </c>
      <c r="D35" s="34" t="s">
        <v>72</v>
      </c>
      <c r="E35" s="34" t="s">
        <v>133</v>
      </c>
      <c r="F35" s="34" t="s">
        <v>151</v>
      </c>
      <c r="G35" s="34" t="s">
        <v>73</v>
      </c>
      <c r="H35" s="38">
        <v>2</v>
      </c>
      <c r="I35" s="38">
        <v>0</v>
      </c>
      <c r="J35" s="38"/>
      <c r="K35" s="38">
        <v>26</v>
      </c>
      <c r="L35" s="44">
        <v>0</v>
      </c>
      <c r="M35" s="43"/>
      <c r="N35" s="43"/>
      <c r="O35" s="38"/>
      <c r="P35" s="38">
        <v>3</v>
      </c>
      <c r="Q35" s="36" t="s">
        <v>112</v>
      </c>
      <c r="R35" s="36" t="s">
        <v>5</v>
      </c>
      <c r="S35" s="34" t="s">
        <v>13</v>
      </c>
    </row>
    <row r="36" spans="1:19" s="33" customFormat="1" ht="25.5" x14ac:dyDescent="0.2">
      <c r="A36" s="34" t="s">
        <v>168</v>
      </c>
      <c r="B36" s="35">
        <v>3</v>
      </c>
      <c r="C36" s="34" t="s">
        <v>74</v>
      </c>
      <c r="D36" s="34" t="s">
        <v>75</v>
      </c>
      <c r="E36" s="34" t="s">
        <v>180</v>
      </c>
      <c r="F36" s="34" t="s">
        <v>76</v>
      </c>
      <c r="G36" s="34" t="s">
        <v>77</v>
      </c>
      <c r="H36" s="38">
        <v>1</v>
      </c>
      <c r="I36" s="38">
        <v>2</v>
      </c>
      <c r="J36" s="38"/>
      <c r="K36" s="38">
        <v>13</v>
      </c>
      <c r="L36" s="44">
        <v>26</v>
      </c>
      <c r="M36" s="43"/>
      <c r="N36" s="43"/>
      <c r="O36" s="38"/>
      <c r="P36" s="38">
        <v>3</v>
      </c>
      <c r="Q36" s="36" t="s">
        <v>112</v>
      </c>
      <c r="R36" s="36" t="s">
        <v>5</v>
      </c>
      <c r="S36" s="34" t="s">
        <v>13</v>
      </c>
    </row>
    <row r="37" spans="1:19" s="33" customFormat="1" ht="63.75" x14ac:dyDescent="0.2">
      <c r="A37" s="34" t="s">
        <v>168</v>
      </c>
      <c r="B37" s="35">
        <v>3</v>
      </c>
      <c r="C37" s="34" t="s">
        <v>78</v>
      </c>
      <c r="D37" s="34" t="s">
        <v>79</v>
      </c>
      <c r="E37" s="34" t="s">
        <v>179</v>
      </c>
      <c r="F37" s="34" t="s">
        <v>26</v>
      </c>
      <c r="G37" s="34" t="s">
        <v>27</v>
      </c>
      <c r="H37" s="38">
        <v>2</v>
      </c>
      <c r="I37" s="38">
        <v>1</v>
      </c>
      <c r="J37" s="38"/>
      <c r="K37" s="38">
        <v>26</v>
      </c>
      <c r="L37" s="44">
        <v>13</v>
      </c>
      <c r="M37" s="43"/>
      <c r="N37" s="43"/>
      <c r="O37" s="38"/>
      <c r="P37" s="38">
        <v>3</v>
      </c>
      <c r="Q37" s="36" t="s">
        <v>112</v>
      </c>
      <c r="R37" s="36" t="s">
        <v>5</v>
      </c>
      <c r="S37" s="34" t="s">
        <v>80</v>
      </c>
    </row>
    <row r="38" spans="1:19" ht="25.5" x14ac:dyDescent="0.2">
      <c r="A38" s="34" t="s">
        <v>168</v>
      </c>
      <c r="B38" s="35">
        <v>3</v>
      </c>
      <c r="C38" s="34" t="s">
        <v>81</v>
      </c>
      <c r="D38" s="34" t="s">
        <v>82</v>
      </c>
      <c r="E38" s="34" t="s">
        <v>134</v>
      </c>
      <c r="F38" s="34" t="s">
        <v>83</v>
      </c>
      <c r="G38" s="34" t="s">
        <v>84</v>
      </c>
      <c r="H38" s="38">
        <v>0</v>
      </c>
      <c r="I38" s="38">
        <v>1</v>
      </c>
      <c r="J38" s="38"/>
      <c r="K38" s="38">
        <v>0</v>
      </c>
      <c r="L38" s="44">
        <v>13</v>
      </c>
      <c r="M38" s="43"/>
      <c r="N38" s="43"/>
      <c r="O38" s="38"/>
      <c r="P38" s="38">
        <v>3</v>
      </c>
      <c r="Q38" s="36" t="s">
        <v>113</v>
      </c>
      <c r="R38" s="36" t="s">
        <v>5</v>
      </c>
      <c r="S38" s="34" t="s">
        <v>13</v>
      </c>
    </row>
    <row r="39" spans="1:19" x14ac:dyDescent="0.2">
      <c r="A39" s="55" t="s">
        <v>142</v>
      </c>
      <c r="B39" s="55"/>
      <c r="C39" s="55"/>
      <c r="D39" s="55"/>
      <c r="E39" s="55"/>
      <c r="F39" s="55"/>
      <c r="G39" s="55"/>
      <c r="H39" s="39">
        <f t="shared" ref="H39:P39" si="6">SUM(H30:H38)</f>
        <v>14</v>
      </c>
      <c r="I39" s="39">
        <f t="shared" si="6"/>
        <v>15</v>
      </c>
      <c r="J39" s="39">
        <f t="shared" si="6"/>
        <v>0</v>
      </c>
      <c r="K39" s="39">
        <f t="shared" si="6"/>
        <v>182</v>
      </c>
      <c r="L39" s="39">
        <f t="shared" si="6"/>
        <v>195</v>
      </c>
      <c r="M39" s="39">
        <f t="shared" si="6"/>
        <v>0</v>
      </c>
      <c r="N39" s="39">
        <f t="shared" si="6"/>
        <v>0</v>
      </c>
      <c r="O39" s="39">
        <f t="shared" si="6"/>
        <v>0</v>
      </c>
      <c r="P39" s="39">
        <f t="shared" si="6"/>
        <v>32</v>
      </c>
      <c r="Q39" s="40"/>
      <c r="R39" s="40"/>
      <c r="S39" s="41"/>
    </row>
    <row r="40" spans="1:19" s="33" customFormat="1" ht="25.5" x14ac:dyDescent="0.2">
      <c r="A40" s="34" t="s">
        <v>168</v>
      </c>
      <c r="B40" s="35">
        <v>4</v>
      </c>
      <c r="C40" s="34" t="s">
        <v>85</v>
      </c>
      <c r="D40" s="34" t="s">
        <v>86</v>
      </c>
      <c r="E40" s="34" t="s">
        <v>135</v>
      </c>
      <c r="F40" s="34" t="s">
        <v>16</v>
      </c>
      <c r="G40" s="34" t="s">
        <v>17</v>
      </c>
      <c r="H40" s="38">
        <v>2</v>
      </c>
      <c r="I40" s="38">
        <v>0</v>
      </c>
      <c r="J40" s="38"/>
      <c r="K40" s="44">
        <v>26</v>
      </c>
      <c r="L40" s="44">
        <v>0</v>
      </c>
      <c r="M40" s="43"/>
      <c r="N40" s="34"/>
      <c r="O40" s="38"/>
      <c r="P40" s="38">
        <v>3</v>
      </c>
      <c r="Q40" s="36" t="s">
        <v>112</v>
      </c>
      <c r="R40" s="36" t="s">
        <v>5</v>
      </c>
      <c r="S40" s="34" t="s">
        <v>13</v>
      </c>
    </row>
    <row r="41" spans="1:19" s="33" customFormat="1" x14ac:dyDescent="0.2">
      <c r="A41" s="34" t="s">
        <v>168</v>
      </c>
      <c r="B41" s="35">
        <v>4</v>
      </c>
      <c r="C41" s="34" t="s">
        <v>87</v>
      </c>
      <c r="D41" s="34" t="s">
        <v>88</v>
      </c>
      <c r="E41" s="34" t="s">
        <v>132</v>
      </c>
      <c r="F41" s="34" t="s">
        <v>149</v>
      </c>
      <c r="G41" s="34"/>
      <c r="H41" s="38">
        <v>1</v>
      </c>
      <c r="I41" s="38">
        <v>8</v>
      </c>
      <c r="J41" s="38"/>
      <c r="K41" s="44">
        <v>13</v>
      </c>
      <c r="L41" s="44">
        <v>104</v>
      </c>
      <c r="M41" s="43"/>
      <c r="N41" s="34"/>
      <c r="O41" s="38"/>
      <c r="P41" s="38">
        <v>7</v>
      </c>
      <c r="Q41" s="36" t="s">
        <v>113</v>
      </c>
      <c r="R41" s="36" t="s">
        <v>5</v>
      </c>
      <c r="S41" s="34" t="s">
        <v>13</v>
      </c>
    </row>
    <row r="42" spans="1:19" s="33" customFormat="1" x14ac:dyDescent="0.2">
      <c r="A42" s="34" t="s">
        <v>168</v>
      </c>
      <c r="B42" s="35">
        <v>4</v>
      </c>
      <c r="C42" s="34" t="s">
        <v>89</v>
      </c>
      <c r="D42" s="34" t="s">
        <v>90</v>
      </c>
      <c r="E42" s="34" t="s">
        <v>181</v>
      </c>
      <c r="F42" s="34" t="s">
        <v>152</v>
      </c>
      <c r="G42" s="34" t="s">
        <v>91</v>
      </c>
      <c r="H42" s="38">
        <v>2</v>
      </c>
      <c r="I42" s="38">
        <v>0</v>
      </c>
      <c r="J42" s="38"/>
      <c r="K42" s="44">
        <v>26</v>
      </c>
      <c r="L42" s="44">
        <v>0</v>
      </c>
      <c r="M42" s="43"/>
      <c r="N42" s="34"/>
      <c r="O42" s="38"/>
      <c r="P42" s="38">
        <v>3</v>
      </c>
      <c r="Q42" s="36" t="s">
        <v>112</v>
      </c>
      <c r="R42" s="36" t="s">
        <v>5</v>
      </c>
      <c r="S42" s="34" t="s">
        <v>13</v>
      </c>
    </row>
    <row r="43" spans="1:19" s="33" customFormat="1" ht="76.5" x14ac:dyDescent="0.2">
      <c r="A43" s="34" t="s">
        <v>168</v>
      </c>
      <c r="B43" s="35">
        <v>4</v>
      </c>
      <c r="C43" s="34" t="s">
        <v>92</v>
      </c>
      <c r="D43" s="34" t="s">
        <v>93</v>
      </c>
      <c r="E43" s="34" t="s">
        <v>182</v>
      </c>
      <c r="F43" s="34" t="s">
        <v>26</v>
      </c>
      <c r="G43" s="34" t="s">
        <v>27</v>
      </c>
      <c r="H43" s="38">
        <v>2</v>
      </c>
      <c r="I43" s="38">
        <v>0</v>
      </c>
      <c r="J43" s="38"/>
      <c r="K43" s="44">
        <v>26</v>
      </c>
      <c r="L43" s="44">
        <v>0</v>
      </c>
      <c r="M43" s="43"/>
      <c r="N43" s="34"/>
      <c r="O43" s="38"/>
      <c r="P43" s="38">
        <v>3</v>
      </c>
      <c r="Q43" s="36" t="s">
        <v>112</v>
      </c>
      <c r="R43" s="36" t="s">
        <v>5</v>
      </c>
      <c r="S43" s="34" t="s">
        <v>94</v>
      </c>
    </row>
    <row r="44" spans="1:19" s="33" customFormat="1" ht="25.5" x14ac:dyDescent="0.2">
      <c r="A44" s="34" t="s">
        <v>168</v>
      </c>
      <c r="B44" s="35">
        <v>4</v>
      </c>
      <c r="C44" s="34" t="s">
        <v>95</v>
      </c>
      <c r="D44" s="34" t="s">
        <v>96</v>
      </c>
      <c r="E44" s="34" t="s">
        <v>185</v>
      </c>
      <c r="F44" s="34" t="s">
        <v>97</v>
      </c>
      <c r="G44" s="34" t="s">
        <v>98</v>
      </c>
      <c r="H44" s="38">
        <v>2</v>
      </c>
      <c r="I44" s="38">
        <v>0</v>
      </c>
      <c r="J44" s="38"/>
      <c r="K44" s="44">
        <v>26</v>
      </c>
      <c r="L44" s="44">
        <v>0</v>
      </c>
      <c r="M44" s="43"/>
      <c r="N44" s="34"/>
      <c r="O44" s="38"/>
      <c r="P44" s="38">
        <v>3</v>
      </c>
      <c r="Q44" s="36" t="s">
        <v>112</v>
      </c>
      <c r="R44" s="36" t="s">
        <v>5</v>
      </c>
      <c r="S44" s="34" t="s">
        <v>13</v>
      </c>
    </row>
    <row r="45" spans="1:19" s="33" customFormat="1" ht="25.5" x14ac:dyDescent="0.2">
      <c r="A45" s="34" t="s">
        <v>168</v>
      </c>
      <c r="B45" s="35">
        <v>4</v>
      </c>
      <c r="C45" s="42" t="s">
        <v>99</v>
      </c>
      <c r="D45" s="34" t="s">
        <v>100</v>
      </c>
      <c r="E45" s="34" t="s">
        <v>136</v>
      </c>
      <c r="F45" s="34" t="s">
        <v>83</v>
      </c>
      <c r="G45" s="34" t="s">
        <v>84</v>
      </c>
      <c r="H45" s="38">
        <v>0</v>
      </c>
      <c r="I45" s="38">
        <v>1</v>
      </c>
      <c r="J45" s="38"/>
      <c r="K45" s="44">
        <v>0</v>
      </c>
      <c r="L45" s="44">
        <v>13</v>
      </c>
      <c r="M45" s="43"/>
      <c r="N45" s="34"/>
      <c r="O45" s="38"/>
      <c r="P45" s="38">
        <v>3</v>
      </c>
      <c r="Q45" s="36" t="s">
        <v>113</v>
      </c>
      <c r="R45" s="36" t="s">
        <v>5</v>
      </c>
      <c r="S45" s="34" t="s">
        <v>13</v>
      </c>
    </row>
    <row r="46" spans="1:19" s="33" customFormat="1" ht="25.5" x14ac:dyDescent="0.2">
      <c r="A46" s="34" t="s">
        <v>168</v>
      </c>
      <c r="B46" s="35">
        <v>4</v>
      </c>
      <c r="C46" s="34" t="s">
        <v>101</v>
      </c>
      <c r="D46" s="34" t="s">
        <v>102</v>
      </c>
      <c r="E46" s="34" t="s">
        <v>137</v>
      </c>
      <c r="F46" s="34" t="s">
        <v>37</v>
      </c>
      <c r="G46" s="34"/>
      <c r="H46" s="38"/>
      <c r="I46" s="38"/>
      <c r="J46" s="38"/>
      <c r="K46" s="44"/>
      <c r="L46" s="44"/>
      <c r="M46" s="43"/>
      <c r="N46" s="34"/>
      <c r="O46" s="38"/>
      <c r="P46" s="38">
        <v>6</v>
      </c>
      <c r="Q46" s="36" t="s">
        <v>112</v>
      </c>
      <c r="R46" s="36" t="s">
        <v>8</v>
      </c>
      <c r="S46" s="34" t="s">
        <v>39</v>
      </c>
    </row>
    <row r="47" spans="1:19" s="25" customFormat="1" x14ac:dyDescent="0.2">
      <c r="A47" s="55" t="s">
        <v>142</v>
      </c>
      <c r="B47" s="55"/>
      <c r="C47" s="55"/>
      <c r="D47" s="55"/>
      <c r="E47" s="55"/>
      <c r="F47" s="55"/>
      <c r="G47" s="55"/>
      <c r="H47" s="39">
        <f t="shared" ref="H47:P47" si="7">SUM(H40:H46)</f>
        <v>9</v>
      </c>
      <c r="I47" s="39">
        <f t="shared" si="7"/>
        <v>9</v>
      </c>
      <c r="J47" s="39">
        <f t="shared" si="7"/>
        <v>0</v>
      </c>
      <c r="K47" s="39">
        <f t="shared" si="7"/>
        <v>117</v>
      </c>
      <c r="L47" s="39">
        <f t="shared" si="7"/>
        <v>117</v>
      </c>
      <c r="M47" s="39">
        <f t="shared" si="7"/>
        <v>0</v>
      </c>
      <c r="N47" s="39">
        <f t="shared" si="7"/>
        <v>0</v>
      </c>
      <c r="O47" s="39">
        <f t="shared" si="7"/>
        <v>0</v>
      </c>
      <c r="P47" s="39">
        <f t="shared" si="7"/>
        <v>28</v>
      </c>
      <c r="Q47" s="40"/>
      <c r="R47" s="40"/>
      <c r="S47" s="41"/>
    </row>
    <row r="48" spans="1:19" s="25" customFormat="1" x14ac:dyDescent="0.2">
      <c r="A48" s="55" t="s">
        <v>143</v>
      </c>
      <c r="B48" s="55"/>
      <c r="C48" s="55"/>
      <c r="D48" s="55"/>
      <c r="E48" s="55"/>
      <c r="F48" s="55"/>
      <c r="G48" s="55"/>
      <c r="H48" s="39">
        <f t="shared" ref="H48:P48" si="8">H47+H39+H29+H20</f>
        <v>47</v>
      </c>
      <c r="I48" s="39">
        <f t="shared" si="8"/>
        <v>46</v>
      </c>
      <c r="J48" s="39">
        <f t="shared" si="8"/>
        <v>0</v>
      </c>
      <c r="K48" s="39">
        <f t="shared" si="8"/>
        <v>611</v>
      </c>
      <c r="L48" s="39">
        <f t="shared" si="8"/>
        <v>598</v>
      </c>
      <c r="M48" s="39">
        <f t="shared" si="8"/>
        <v>0</v>
      </c>
      <c r="N48" s="39">
        <f t="shared" si="8"/>
        <v>0</v>
      </c>
      <c r="O48" s="39">
        <f t="shared" si="8"/>
        <v>0</v>
      </c>
      <c r="P48" s="39">
        <f t="shared" si="8"/>
        <v>120</v>
      </c>
      <c r="Q48" s="40"/>
      <c r="R48" s="40"/>
      <c r="S48" s="41"/>
    </row>
    <row r="49" spans="1:19" s="31" customFormat="1" x14ac:dyDescent="0.2">
      <c r="A49" s="26"/>
      <c r="B49" s="27"/>
      <c r="C49" s="26"/>
      <c r="D49" s="26"/>
      <c r="E49" s="26"/>
      <c r="F49" s="26"/>
      <c r="G49" s="26"/>
      <c r="H49" s="28"/>
      <c r="I49" s="28"/>
      <c r="J49" s="28"/>
      <c r="K49" s="28"/>
      <c r="L49" s="28"/>
      <c r="M49" s="28"/>
      <c r="N49" s="28"/>
      <c r="O49" s="28"/>
      <c r="P49" s="29"/>
      <c r="Q49" s="30"/>
      <c r="R49" s="30"/>
      <c r="S49" s="26"/>
    </row>
    <row r="50" spans="1:19" s="32" customFormat="1" ht="14.45" customHeight="1" x14ac:dyDescent="0.25">
      <c r="A50" s="58" t="s">
        <v>156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 t="s">
        <v>155</v>
      </c>
      <c r="Q50" s="59"/>
      <c r="R50" s="59"/>
      <c r="S50" s="59"/>
    </row>
    <row r="51" spans="1:19" x14ac:dyDescent="0.2">
      <c r="A51" s="34" t="s">
        <v>168</v>
      </c>
      <c r="B51" s="35">
        <v>4</v>
      </c>
      <c r="C51" s="34" t="s">
        <v>103</v>
      </c>
      <c r="D51" s="34" t="s">
        <v>104</v>
      </c>
      <c r="E51" s="34" t="s">
        <v>138</v>
      </c>
      <c r="F51" s="34" t="s">
        <v>153</v>
      </c>
      <c r="G51" s="45" t="s">
        <v>154</v>
      </c>
      <c r="H51" s="37">
        <v>2</v>
      </c>
      <c r="I51" s="37">
        <v>1</v>
      </c>
      <c r="J51" s="37"/>
      <c r="K51" s="37">
        <f t="shared" ref="K51:L53" si="9">H51*13</f>
        <v>26</v>
      </c>
      <c r="L51" s="37">
        <f t="shared" si="9"/>
        <v>13</v>
      </c>
      <c r="M51" s="37"/>
      <c r="N51" s="37"/>
      <c r="O51" s="37"/>
      <c r="P51" s="37">
        <v>3</v>
      </c>
      <c r="Q51" s="36" t="s">
        <v>112</v>
      </c>
      <c r="R51" s="36" t="s">
        <v>8</v>
      </c>
      <c r="S51" s="34" t="s">
        <v>13</v>
      </c>
    </row>
    <row r="52" spans="1:19" s="33" customFormat="1" ht="51" x14ac:dyDescent="0.2">
      <c r="A52" s="34" t="s">
        <v>168</v>
      </c>
      <c r="B52" s="35">
        <v>4</v>
      </c>
      <c r="C52" s="34" t="s">
        <v>105</v>
      </c>
      <c r="D52" s="34" t="s">
        <v>106</v>
      </c>
      <c r="E52" s="34" t="s">
        <v>139</v>
      </c>
      <c r="F52" s="34" t="s">
        <v>26</v>
      </c>
      <c r="G52" s="34" t="s">
        <v>27</v>
      </c>
      <c r="H52" s="38">
        <v>2</v>
      </c>
      <c r="I52" s="38">
        <v>1</v>
      </c>
      <c r="J52" s="38"/>
      <c r="K52" s="37">
        <f t="shared" si="9"/>
        <v>26</v>
      </c>
      <c r="L52" s="37">
        <f t="shared" si="9"/>
        <v>13</v>
      </c>
      <c r="M52" s="38"/>
      <c r="N52" s="38"/>
      <c r="O52" s="38"/>
      <c r="P52" s="38">
        <v>3</v>
      </c>
      <c r="Q52" s="36" t="s">
        <v>112</v>
      </c>
      <c r="R52" s="36" t="s">
        <v>8</v>
      </c>
      <c r="S52" s="34" t="s">
        <v>107</v>
      </c>
    </row>
    <row r="53" spans="1:19" s="33" customFormat="1" ht="25.5" x14ac:dyDescent="0.2">
      <c r="A53" s="34" t="s">
        <v>168</v>
      </c>
      <c r="B53" s="35">
        <v>4</v>
      </c>
      <c r="C53" s="34" t="s">
        <v>108</v>
      </c>
      <c r="D53" s="34" t="s">
        <v>109</v>
      </c>
      <c r="E53" s="34" t="s">
        <v>183</v>
      </c>
      <c r="F53" s="34" t="s">
        <v>110</v>
      </c>
      <c r="G53" s="34" t="s">
        <v>111</v>
      </c>
      <c r="H53" s="38">
        <v>1</v>
      </c>
      <c r="I53" s="38">
        <v>1</v>
      </c>
      <c r="J53" s="38"/>
      <c r="K53" s="37">
        <f t="shared" si="9"/>
        <v>13</v>
      </c>
      <c r="L53" s="37">
        <f t="shared" si="9"/>
        <v>13</v>
      </c>
      <c r="M53" s="38"/>
      <c r="N53" s="38"/>
      <c r="O53" s="38"/>
      <c r="P53" s="38">
        <v>3</v>
      </c>
      <c r="Q53" s="36" t="s">
        <v>112</v>
      </c>
      <c r="R53" s="36" t="s">
        <v>8</v>
      </c>
      <c r="S53" s="34" t="s">
        <v>13</v>
      </c>
    </row>
    <row r="54" spans="1:19" s="25" customFormat="1" x14ac:dyDescent="0.2">
      <c r="A54" s="55" t="s">
        <v>142</v>
      </c>
      <c r="B54" s="55"/>
      <c r="C54" s="55"/>
      <c r="D54" s="55"/>
      <c r="E54" s="55"/>
      <c r="F54" s="55"/>
      <c r="G54" s="55"/>
      <c r="H54" s="39">
        <f t="shared" ref="H54:P54" si="10">SUM(H51:H53)</f>
        <v>5</v>
      </c>
      <c r="I54" s="39">
        <f t="shared" si="10"/>
        <v>3</v>
      </c>
      <c r="J54" s="39">
        <f t="shared" si="10"/>
        <v>0</v>
      </c>
      <c r="K54" s="39">
        <f t="shared" si="10"/>
        <v>65</v>
      </c>
      <c r="L54" s="39">
        <f t="shared" si="10"/>
        <v>39</v>
      </c>
      <c r="M54" s="39">
        <f t="shared" si="10"/>
        <v>0</v>
      </c>
      <c r="N54" s="39">
        <f t="shared" si="10"/>
        <v>0</v>
      </c>
      <c r="O54" s="39">
        <f t="shared" si="10"/>
        <v>0</v>
      </c>
      <c r="P54" s="39">
        <f t="shared" si="10"/>
        <v>9</v>
      </c>
      <c r="Q54" s="40"/>
      <c r="R54" s="40"/>
      <c r="S54" s="41"/>
    </row>
    <row r="55" spans="1:19" s="25" customFormat="1" x14ac:dyDescent="0.2">
      <c r="A55" s="55" t="s">
        <v>143</v>
      </c>
      <c r="B55" s="55"/>
      <c r="C55" s="55"/>
      <c r="D55" s="55"/>
      <c r="E55" s="55"/>
      <c r="F55" s="55"/>
      <c r="G55" s="55"/>
      <c r="H55" s="39">
        <v>5</v>
      </c>
      <c r="I55" s="39">
        <v>3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9</v>
      </c>
      <c r="Q55" s="40"/>
      <c r="R55" s="40"/>
      <c r="S55" s="41"/>
    </row>
  </sheetData>
  <sheetProtection algorithmName="SHA-512" hashValue="DOhwbY0NhxaKtCQKBB12JRU78pNc3R1KVUVibhee/bZPdlJQvZrwhEN0qPW9SXA1zDFzku1yhw2J0vqh8x2aXA==" saltValue="gqVbvR+qncSfsr0PRpqLLw==" spinCount="100000" sheet="1" objects="1" scenarios="1" selectLockedCells="1" selectUnlockedCells="1"/>
  <mergeCells count="12">
    <mergeCell ref="A54:G54"/>
    <mergeCell ref="A48:G48"/>
    <mergeCell ref="A55:G55"/>
    <mergeCell ref="A50:O50"/>
    <mergeCell ref="P50:S50"/>
    <mergeCell ref="A47:G47"/>
    <mergeCell ref="A6:B6"/>
    <mergeCell ref="K9:O9"/>
    <mergeCell ref="H9:J9"/>
    <mergeCell ref="A20:G20"/>
    <mergeCell ref="A29:G29"/>
    <mergeCell ref="A39:G3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cellComments="atEnd" r:id="rId1"/>
  <headerFooter>
    <oddFooter>&amp;L&amp;10&amp;P&amp;C&amp;10Követelmény (A=aláírás, GY=gyak.jegy, V=vizsga)
F.típ.=felvétel típ. (A=kötelező, B=Szakir.kötelező, Bv=Szakir.választható, C=választható, Kül=különbözeti tárgy)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MKMNNO_2021-nappali</vt:lpstr>
      <vt:lpstr>'MKMNNO_2021-nappali'!Nyomtatási_cím</vt:lpstr>
      <vt:lpstr>'MKMNNO_2021-nappali'!Nyomtatási_terület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MKMNNO_2020-szeptember</dc:title>
  <dc:creator>Besenyei Márk</dc:creator>
  <cp:lastModifiedBy>Szalai Ferenc</cp:lastModifiedBy>
  <cp:lastPrinted>2020-09-05T21:06:37Z</cp:lastPrinted>
  <dcterms:created xsi:type="dcterms:W3CDTF">2020-07-06T07:39:32Z</dcterms:created>
  <dcterms:modified xsi:type="dcterms:W3CDTF">2021-09-12T17:47:42Z</dcterms:modified>
</cp:coreProperties>
</file>