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A04AF99-B7B7-4957-8115-0570F399AED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English" sheetId="3" r:id="rId2"/>
    <sheet name="Levelező" sheetId="5" r:id="rId3"/>
    <sheet name="Rövidítések" sheetId="9" r:id="rId4"/>
  </sheets>
  <definedNames>
    <definedName name="_xlnm.Print_Titles" localSheetId="1">English!$8:$10</definedName>
    <definedName name="_xlnm.Print_Titles" localSheetId="2">Levelező!$8:$10</definedName>
    <definedName name="_xlnm.Print_Titles" localSheetId="0">Nappali!$10:$12</definedName>
    <definedName name="_xlnm.Print_Area" localSheetId="1">English!$A$1:$V$90</definedName>
    <definedName name="_xlnm.Print_Area" localSheetId="2">Levelező!$A$1:$R$211</definedName>
    <definedName name="_xlnm.Print_Area" localSheetId="0">Nappali!$A$1:$V$217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J31" i="5"/>
  <c r="K31" i="5"/>
  <c r="L31" i="5"/>
  <c r="M31" i="5"/>
  <c r="N31" i="5"/>
  <c r="H31" i="5"/>
  <c r="I70" i="5"/>
  <c r="J70" i="5"/>
  <c r="K70" i="5"/>
  <c r="L70" i="5"/>
  <c r="M70" i="5"/>
  <c r="N70" i="5"/>
  <c r="H70" i="5"/>
  <c r="I87" i="5"/>
  <c r="J87" i="5"/>
  <c r="K87" i="5"/>
  <c r="L87" i="5"/>
  <c r="M87" i="5"/>
  <c r="N87" i="5"/>
  <c r="H87" i="5"/>
  <c r="I100" i="5"/>
  <c r="J100" i="5"/>
  <c r="K100" i="5"/>
  <c r="L100" i="5"/>
  <c r="M100" i="5"/>
  <c r="N100" i="5"/>
  <c r="H100" i="5"/>
  <c r="I112" i="5"/>
  <c r="J112" i="5"/>
  <c r="K112" i="5"/>
  <c r="L112" i="5"/>
  <c r="M112" i="5"/>
  <c r="N112" i="5"/>
  <c r="H112" i="5"/>
  <c r="I124" i="5"/>
  <c r="J124" i="5"/>
  <c r="K124" i="5"/>
  <c r="L124" i="5"/>
  <c r="M124" i="5"/>
  <c r="N124" i="5"/>
  <c r="H124" i="5"/>
  <c r="I137" i="5"/>
  <c r="J137" i="5"/>
  <c r="K137" i="5"/>
  <c r="L137" i="5"/>
  <c r="M137" i="5"/>
  <c r="N137" i="5"/>
  <c r="H137" i="5"/>
  <c r="I150" i="5"/>
  <c r="J150" i="5"/>
  <c r="K150" i="5"/>
  <c r="L150" i="5"/>
  <c r="M150" i="5"/>
  <c r="N150" i="5"/>
  <c r="H150" i="5"/>
  <c r="I163" i="5"/>
  <c r="J163" i="5"/>
  <c r="K163" i="5"/>
  <c r="L163" i="5"/>
  <c r="M163" i="5"/>
  <c r="N163" i="5"/>
  <c r="H163" i="5"/>
  <c r="I175" i="5"/>
  <c r="J175" i="5"/>
  <c r="K175" i="5"/>
  <c r="L175" i="5"/>
  <c r="M175" i="5"/>
  <c r="N175" i="5"/>
  <c r="H175" i="5"/>
  <c r="I187" i="5"/>
  <c r="J187" i="5"/>
  <c r="K187" i="5"/>
  <c r="L187" i="5"/>
  <c r="M187" i="5"/>
  <c r="N187" i="5"/>
  <c r="H187" i="5"/>
  <c r="I199" i="5"/>
  <c r="J199" i="5"/>
  <c r="K199" i="5"/>
  <c r="L199" i="5"/>
  <c r="M199" i="5"/>
  <c r="N199" i="5"/>
  <c r="H199" i="5"/>
  <c r="I211" i="5"/>
  <c r="J211" i="5"/>
  <c r="K211" i="5"/>
  <c r="L211" i="5"/>
  <c r="M211" i="5"/>
  <c r="N211" i="5"/>
  <c r="H211" i="5"/>
  <c r="I63" i="5"/>
  <c r="J63" i="5"/>
  <c r="K63" i="5"/>
  <c r="L63" i="5"/>
  <c r="M63" i="5"/>
  <c r="N63" i="5"/>
  <c r="H63" i="5"/>
  <c r="I54" i="5"/>
  <c r="J54" i="5"/>
  <c r="K54" i="5"/>
  <c r="L54" i="5"/>
  <c r="M54" i="5"/>
  <c r="N54" i="5"/>
  <c r="H54" i="5"/>
  <c r="I88" i="4" l="1"/>
  <c r="J88" i="4"/>
  <c r="K88" i="4"/>
  <c r="L88" i="4"/>
  <c r="M88" i="4"/>
  <c r="N88" i="4"/>
  <c r="O88" i="4"/>
  <c r="P88" i="4"/>
  <c r="Q88" i="4"/>
  <c r="H88" i="4"/>
  <c r="I70" i="4"/>
  <c r="J70" i="4"/>
  <c r="K70" i="4"/>
  <c r="L70" i="4"/>
  <c r="M70" i="4"/>
  <c r="N70" i="4"/>
  <c r="O70" i="4"/>
  <c r="P70" i="4"/>
  <c r="Q70" i="4"/>
  <c r="H70" i="4"/>
  <c r="I79" i="4"/>
  <c r="J79" i="4"/>
  <c r="K79" i="4"/>
  <c r="L79" i="4"/>
  <c r="M79" i="4"/>
  <c r="N79" i="4"/>
  <c r="O79" i="4"/>
  <c r="P79" i="4"/>
  <c r="Q79" i="4"/>
  <c r="H79" i="4"/>
  <c r="I86" i="4"/>
  <c r="J86" i="4"/>
  <c r="K86" i="4"/>
  <c r="L86" i="4"/>
  <c r="M86" i="4"/>
  <c r="N86" i="4"/>
  <c r="O86" i="4"/>
  <c r="P86" i="4"/>
  <c r="Q86" i="4"/>
  <c r="H86" i="4"/>
  <c r="I217" i="4"/>
  <c r="J217" i="4"/>
  <c r="K217" i="4"/>
  <c r="L217" i="4"/>
  <c r="M217" i="4"/>
  <c r="N217" i="4"/>
  <c r="O217" i="4"/>
  <c r="P217" i="4"/>
  <c r="Q217" i="4"/>
  <c r="H217" i="4"/>
  <c r="I193" i="4"/>
  <c r="J193" i="4"/>
  <c r="K193" i="4"/>
  <c r="L193" i="4"/>
  <c r="M193" i="4"/>
  <c r="N193" i="4"/>
  <c r="O193" i="4"/>
  <c r="P193" i="4"/>
  <c r="Q193" i="4"/>
  <c r="H193" i="4"/>
  <c r="I181" i="4"/>
  <c r="J181" i="4"/>
  <c r="K181" i="4"/>
  <c r="L181" i="4"/>
  <c r="M181" i="4"/>
  <c r="N181" i="4"/>
  <c r="O181" i="4"/>
  <c r="P181" i="4"/>
  <c r="Q181" i="4"/>
  <c r="H181" i="4"/>
  <c r="I155" i="4"/>
  <c r="J155" i="4"/>
  <c r="K155" i="4"/>
  <c r="L155" i="4"/>
  <c r="M155" i="4"/>
  <c r="N155" i="4"/>
  <c r="O155" i="4"/>
  <c r="P155" i="4"/>
  <c r="Q155" i="4"/>
  <c r="H155" i="4"/>
  <c r="I130" i="4"/>
  <c r="J130" i="4"/>
  <c r="K130" i="4"/>
  <c r="L130" i="4"/>
  <c r="M130" i="4"/>
  <c r="N130" i="4"/>
  <c r="O130" i="4"/>
  <c r="P130" i="4"/>
  <c r="Q130" i="4"/>
  <c r="H130" i="4"/>
  <c r="I142" i="4"/>
  <c r="J142" i="4"/>
  <c r="K142" i="4"/>
  <c r="L142" i="4"/>
  <c r="M142" i="4"/>
  <c r="N142" i="4"/>
  <c r="O142" i="4"/>
  <c r="P142" i="4"/>
  <c r="Q142" i="4"/>
  <c r="H142" i="4"/>
  <c r="I118" i="4"/>
  <c r="J118" i="4"/>
  <c r="K118" i="4"/>
  <c r="L118" i="4"/>
  <c r="M118" i="4"/>
  <c r="N118" i="4"/>
  <c r="O118" i="4"/>
  <c r="P118" i="4"/>
  <c r="Q118" i="4"/>
  <c r="H118" i="4"/>
  <c r="I105" i="4"/>
  <c r="J105" i="4"/>
  <c r="K105" i="4"/>
  <c r="L105" i="4"/>
  <c r="M105" i="4"/>
  <c r="N105" i="4"/>
  <c r="O105" i="4"/>
  <c r="P105" i="4"/>
  <c r="Q105" i="4"/>
  <c r="H105" i="4"/>
  <c r="I168" i="4"/>
  <c r="J168" i="4"/>
  <c r="K168" i="4"/>
  <c r="L168" i="4"/>
  <c r="M168" i="4"/>
  <c r="N168" i="4"/>
  <c r="O168" i="4"/>
  <c r="P168" i="4"/>
  <c r="Q168" i="4"/>
  <c r="H168" i="4"/>
  <c r="I205" i="4"/>
  <c r="J205" i="4"/>
  <c r="K205" i="4"/>
  <c r="L205" i="4"/>
  <c r="M205" i="4"/>
  <c r="N205" i="4"/>
  <c r="O205" i="4"/>
  <c r="P205" i="4"/>
  <c r="Q205" i="4"/>
  <c r="H205" i="4"/>
  <c r="I57" i="4"/>
  <c r="J57" i="4"/>
  <c r="K57" i="4"/>
  <c r="L57" i="4"/>
  <c r="M57" i="4"/>
  <c r="N57" i="4"/>
  <c r="O57" i="4"/>
  <c r="P57" i="4"/>
  <c r="Q57" i="4"/>
  <c r="H57" i="4"/>
  <c r="I41" i="4"/>
  <c r="J41" i="4"/>
  <c r="M41" i="4"/>
  <c r="N41" i="4"/>
  <c r="O41" i="4"/>
  <c r="P41" i="4"/>
  <c r="Q41" i="4"/>
  <c r="H41" i="4"/>
  <c r="L32" i="4"/>
  <c r="L41" i="4" s="1"/>
  <c r="K32" i="4"/>
  <c r="K41" i="4" s="1"/>
  <c r="I27" i="4"/>
  <c r="J27" i="4"/>
  <c r="K27" i="4"/>
  <c r="L27" i="4"/>
  <c r="M27" i="4"/>
  <c r="N27" i="4"/>
  <c r="O27" i="4"/>
  <c r="P27" i="4"/>
  <c r="Q27" i="4"/>
  <c r="H27" i="4"/>
  <c r="N72" i="5" l="1"/>
  <c r="I72" i="5"/>
  <c r="J72" i="5"/>
  <c r="K72" i="5"/>
  <c r="L72" i="5"/>
  <c r="I44" i="5"/>
  <c r="J44" i="5"/>
  <c r="K44" i="5"/>
  <c r="M44" i="5"/>
  <c r="N44" i="5"/>
  <c r="I21" i="5"/>
  <c r="J21" i="5"/>
  <c r="K21" i="5"/>
  <c r="L21" i="5"/>
  <c r="M21" i="5"/>
  <c r="N21" i="5"/>
  <c r="L65" i="3"/>
  <c r="K65" i="3"/>
  <c r="K64" i="3"/>
  <c r="L62" i="3"/>
  <c r="L45" i="3"/>
  <c r="K45" i="3"/>
  <c r="L43" i="3"/>
  <c r="K33" i="3"/>
  <c r="L32" i="3"/>
  <c r="L31" i="3"/>
  <c r="L30" i="3"/>
  <c r="L29" i="3"/>
  <c r="K29" i="3"/>
  <c r="L27" i="3"/>
  <c r="L25" i="3"/>
  <c r="L26" i="3"/>
  <c r="L73" i="5" l="1"/>
  <c r="Q90" i="3" l="1"/>
  <c r="P90" i="3"/>
  <c r="O90" i="3"/>
  <c r="N90" i="3"/>
  <c r="M90" i="3"/>
  <c r="L90" i="3"/>
  <c r="K90" i="3"/>
  <c r="J90" i="3"/>
  <c r="I90" i="3"/>
  <c r="H90" i="3"/>
  <c r="Q76" i="3"/>
  <c r="P76" i="3"/>
  <c r="O76" i="3"/>
  <c r="N76" i="3"/>
  <c r="M76" i="3"/>
  <c r="L76" i="3"/>
  <c r="K76" i="3"/>
  <c r="J76" i="3"/>
  <c r="I76" i="3"/>
  <c r="H76" i="3"/>
  <c r="Q74" i="3"/>
  <c r="P74" i="3"/>
  <c r="O74" i="3"/>
  <c r="N74" i="3"/>
  <c r="M74" i="3"/>
  <c r="L74" i="3"/>
  <c r="K74" i="3"/>
  <c r="J74" i="3"/>
  <c r="I74" i="3"/>
  <c r="H74" i="3"/>
  <c r="Q67" i="3"/>
  <c r="P67" i="3"/>
  <c r="O67" i="3"/>
  <c r="N67" i="3"/>
  <c r="M67" i="3"/>
  <c r="J67" i="3"/>
  <c r="I67" i="3"/>
  <c r="H67" i="3"/>
  <c r="Q58" i="3"/>
  <c r="P58" i="3"/>
  <c r="O58" i="3"/>
  <c r="N58" i="3"/>
  <c r="M58" i="3"/>
  <c r="L58" i="3"/>
  <c r="J58" i="3"/>
  <c r="I58" i="3"/>
  <c r="H58" i="3"/>
  <c r="K58" i="3"/>
  <c r="Q48" i="3"/>
  <c r="P48" i="3"/>
  <c r="O48" i="3"/>
  <c r="N48" i="3"/>
  <c r="M48" i="3"/>
  <c r="J48" i="3"/>
  <c r="I48" i="3"/>
  <c r="H48" i="3"/>
  <c r="K48" i="3"/>
  <c r="Q35" i="3"/>
  <c r="P35" i="3"/>
  <c r="O35" i="3"/>
  <c r="N35" i="3"/>
  <c r="M35" i="3"/>
  <c r="J35" i="3"/>
  <c r="I35" i="3"/>
  <c r="H35" i="3"/>
  <c r="Q23" i="3"/>
  <c r="P23" i="3"/>
  <c r="O23" i="3"/>
  <c r="N23" i="3"/>
  <c r="M23" i="3"/>
  <c r="L23" i="3"/>
  <c r="K23" i="3"/>
  <c r="J23" i="3"/>
  <c r="I23" i="3"/>
  <c r="H23" i="3"/>
  <c r="K67" i="3" l="1"/>
  <c r="L67" i="3"/>
  <c r="J77" i="3"/>
  <c r="N77" i="3"/>
  <c r="L35" i="3"/>
  <c r="M77" i="3"/>
  <c r="O77" i="3"/>
  <c r="I77" i="3"/>
  <c r="K35" i="3"/>
  <c r="Q77" i="3"/>
  <c r="H77" i="3"/>
  <c r="P77" i="3"/>
  <c r="L48" i="3"/>
  <c r="K77" i="3" l="1"/>
  <c r="L77" i="3"/>
  <c r="Q72" i="5" l="1"/>
  <c r="Q73" i="5" s="1"/>
  <c r="P72" i="5"/>
  <c r="O72" i="5"/>
  <c r="H72" i="5"/>
  <c r="H44" i="5"/>
  <c r="N73" i="5" l="1"/>
  <c r="O73" i="5"/>
  <c r="P73" i="5"/>
  <c r="H21" i="5" l="1"/>
  <c r="J73" i="5" l="1"/>
  <c r="I73" i="5"/>
  <c r="M73" i="5"/>
  <c r="H73" i="5"/>
  <c r="K73" i="5"/>
  <c r="Q89" i="4" l="1"/>
  <c r="P89" i="4"/>
  <c r="N89" i="4" l="1"/>
  <c r="M89" i="4"/>
  <c r="O89" i="4" l="1"/>
  <c r="H89" i="4" l="1"/>
  <c r="J89" i="4"/>
  <c r="I89" i="4"/>
  <c r="L89" i="4"/>
  <c r="K89" i="4"/>
</calcChain>
</file>

<file path=xl/sharedStrings.xml><?xml version="1.0" encoding="utf-8"?>
<sst xmlns="http://schemas.openxmlformats.org/spreadsheetml/2006/main" count="3569" uniqueCount="916">
  <si>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</si>
  <si>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</si>
  <si>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</si>
  <si>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</si>
  <si>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</si>
  <si>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</si>
  <si>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</si>
  <si>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</si>
  <si>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</si>
  <si>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</si>
  <si>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</si>
  <si>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</si>
  <si>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</si>
  <si>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</si>
  <si>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</si>
  <si>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</si>
  <si>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</si>
  <si>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</si>
  <si>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</si>
  <si>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</si>
  <si>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</si>
  <si>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</si>
  <si>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</si>
  <si>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</si>
  <si>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</si>
  <si>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Zöldségtermesztés</t>
  </si>
  <si>
    <t>Terep.gyak. nap</t>
  </si>
  <si>
    <t>SPECIALIZÁCIÓK TÁRGYAI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</si>
  <si>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</si>
  <si>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</si>
  <si>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</si>
  <si>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</si>
  <si>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</si>
  <si>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</si>
  <si>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</si>
  <si>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</si>
  <si>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</si>
  <si>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</si>
  <si>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</si>
  <si>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</si>
  <si>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</si>
  <si>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</si>
  <si>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</si>
  <si>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</si>
  <si>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</si>
  <si>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</si>
  <si>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Levelező munkarend</t>
  </si>
  <si>
    <t>Agrometeorológia és vízgazdálkodás</t>
  </si>
  <si>
    <t>Agrometeorology and Water Management</t>
  </si>
  <si>
    <t>Lab</t>
  </si>
  <si>
    <t>Obligatory</t>
  </si>
  <si>
    <t>Optional</t>
  </si>
  <si>
    <t>Elective</t>
  </si>
  <si>
    <t>SPECIALISATIONS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</si>
  <si>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</si>
  <si>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</si>
  <si>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</si>
  <si>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</si>
  <si>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</si>
  <si>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</si>
  <si>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</si>
  <si>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</si>
  <si>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</si>
  <si>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K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</si>
  <si>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</si>
  <si>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</si>
  <si>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</si>
  <si>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</si>
  <si>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</si>
  <si>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</si>
  <si>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</si>
  <si>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</si>
  <si>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</si>
  <si>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</si>
  <si>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</si>
  <si>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</si>
  <si>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</si>
  <si>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</si>
  <si>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</si>
  <si>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</si>
  <si>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</si>
  <si>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</si>
  <si>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</si>
  <si>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</si>
  <si>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</si>
  <si>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nincs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</si>
  <si>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</si>
  <si>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</si>
  <si>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</si>
  <si>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</si>
  <si>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</si>
  <si>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</si>
  <si>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</si>
  <si>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>Földműveléstan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</si>
  <si>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</si>
  <si>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</si>
  <si>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</si>
  <si>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</si>
  <si>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Állattan</t>
  </si>
  <si>
    <t>Talajtan</t>
  </si>
  <si>
    <t>Agrokémia</t>
  </si>
  <si>
    <t>Mikrobiológiai alapok</t>
  </si>
  <si>
    <t>Növénytan</t>
  </si>
  <si>
    <t>Növényélettan alapjai</t>
  </si>
  <si>
    <t>Genetika</t>
  </si>
  <si>
    <t>Agrárgazdaságtan és agrárpolitika</t>
  </si>
  <si>
    <t>Általános állattenyésztéstan</t>
  </si>
  <si>
    <t>Általános takarmányozástan</t>
  </si>
  <si>
    <t>Nemesítés és biotechnológia</t>
  </si>
  <si>
    <t>Számvitel és pénzgazdálkodás</t>
  </si>
  <si>
    <t>Részletes takarmányozástan</t>
  </si>
  <si>
    <t>Alternatív növények termesztése</t>
  </si>
  <si>
    <t>Növényvédelmi ismeretek - kórtan és állattan</t>
  </si>
  <si>
    <t>Ökológiai gazdálkodás</t>
  </si>
  <si>
    <t>Mezőgazdasági és vidékfejlesztési támogatások</t>
  </si>
  <si>
    <t>Növénytermesztési-tudományok Intézet</t>
  </si>
  <si>
    <t>Mérnöki gyakorlat</t>
  </si>
  <si>
    <t>Öntözéses növénytermesztés</t>
  </si>
  <si>
    <t>Zoology</t>
  </si>
  <si>
    <t>Botany</t>
  </si>
  <si>
    <t>Optional Subject ("C")</t>
  </si>
  <si>
    <t>Állatélettan és higiénia</t>
  </si>
  <si>
    <t>Animal Physiology and Hygiene</t>
  </si>
  <si>
    <t>Agrichemistry</t>
  </si>
  <si>
    <t>Genetics</t>
  </si>
  <si>
    <t>Principles of Microbiology</t>
  </si>
  <si>
    <t>Principles of Plant Physiology</t>
  </si>
  <si>
    <t>Soil Science</t>
  </si>
  <si>
    <t>Gyümölcs- és szőlőtermesztés</t>
  </si>
  <si>
    <t>Sward Management</t>
  </si>
  <si>
    <t>Cattle and Sheep Breeding</t>
  </si>
  <si>
    <t>Vegetable Production</t>
  </si>
  <si>
    <t>Specialisation subjects ("B")</t>
  </si>
  <si>
    <t>átlagos óraszám</t>
  </si>
  <si>
    <t>Humán menedzsment és vezetői ismeretek</t>
  </si>
  <si>
    <t>Human Resource and Leadership Management</t>
  </si>
  <si>
    <t>Plant Protection - Pathology and Zoology</t>
  </si>
  <si>
    <t>Sertés- és lótenyésztés</t>
  </si>
  <si>
    <t>Swine and Horse Breeding</t>
  </si>
  <si>
    <t>Baromfi- és nyúltenyésztés</t>
  </si>
  <si>
    <t>Poultry and Rabbit Breeding</t>
  </si>
  <si>
    <t>Integrált növényvédelem és a gyomszabályozás alapjai</t>
  </si>
  <si>
    <t>Thesis Work 3</t>
  </si>
  <si>
    <t>Dr. Gyuricza Csaba (Szent István Campus)</t>
  </si>
  <si>
    <t>Szakfelelős helyettesek:</t>
  </si>
  <si>
    <t>Dr. Fodor László (Károly Róbert Campus), Dr. Keszthelyi Sándor (Kaposvári Campus), Dr. Tóth Zoltán (Georgikon Campus)</t>
  </si>
  <si>
    <t>Növénytermesztés kedvezőtlen adottságú termőhelyeken</t>
  </si>
  <si>
    <t>Farmgazdaság tervezése</t>
  </si>
  <si>
    <t>Matematikai alapok</t>
  </si>
  <si>
    <t>Kémiai alapismeretek</t>
  </si>
  <si>
    <t>Lóki Katalin</t>
  </si>
  <si>
    <t>Basics of Mathematics</t>
  </si>
  <si>
    <t>Basics of Chemistry</t>
  </si>
  <si>
    <t>Multifunkciós farmgazdaság</t>
  </si>
  <si>
    <t>Növénytermesztés és kertészet gépei</t>
  </si>
  <si>
    <t>Márton Mihály</t>
  </si>
  <si>
    <t>Vadvédelem, vadgazdálkodás és vadászat</t>
  </si>
  <si>
    <t>Adatafeldolgozás és értékelés</t>
  </si>
  <si>
    <t>Kisállat forgalmazás</t>
  </si>
  <si>
    <t>Baromfikeltetés</t>
  </si>
  <si>
    <t>Őshonos állatok tenyésztése</t>
  </si>
  <si>
    <t>Futómadarak tenyésztése</t>
  </si>
  <si>
    <t>Ujj Apolka</t>
  </si>
  <si>
    <t>Energetikai biomassza előállítás</t>
  </si>
  <si>
    <t>Agrárdigitalizáció a farmgazdaságban</t>
  </si>
  <si>
    <t>Alternatív növénytáplálás</t>
  </si>
  <si>
    <t>Növénytermesztési rendszerek a gyakorlatban</t>
  </si>
  <si>
    <t>Nagy István</t>
  </si>
  <si>
    <t>Gyuricza Csaba</t>
  </si>
  <si>
    <t>Szőke Antal</t>
  </si>
  <si>
    <t>Szira Zoltán</t>
  </si>
  <si>
    <t>Balla István</t>
  </si>
  <si>
    <t>Bozó László</t>
  </si>
  <si>
    <t>Nagy Péter István</t>
  </si>
  <si>
    <t>Percze Attila</t>
  </si>
  <si>
    <t>Gulyás Miklós</t>
  </si>
  <si>
    <t>Veres Anikó</t>
  </si>
  <si>
    <t>Balogh János</t>
  </si>
  <si>
    <t>Zsarnovszky Attila</t>
  </si>
  <si>
    <t>Keszthelyi Sándor</t>
  </si>
  <si>
    <t>Lepossa Anita</t>
  </si>
  <si>
    <t>Zéman Zoltán</t>
  </si>
  <si>
    <t>Mézes Miklós</t>
  </si>
  <si>
    <t>Póti Péter</t>
  </si>
  <si>
    <t>Helyes Lajos</t>
  </si>
  <si>
    <t>Tóth Zoltán</t>
  </si>
  <si>
    <t>Szabó-Szentgróti Gábor</t>
  </si>
  <si>
    <t>Papp János</t>
  </si>
  <si>
    <t>Egerszegi István</t>
  </si>
  <si>
    <t>Matics Zsolt</t>
  </si>
  <si>
    <t>Tirczka Imre</t>
  </si>
  <si>
    <t>Terménytárolási és- feldolgozási ismeretek</t>
  </si>
  <si>
    <t>Növényházi termesztés</t>
  </si>
  <si>
    <t>Gyógynövények gyűjtése és felhasználása</t>
  </si>
  <si>
    <t>Tógazdasági haltermelés</t>
  </si>
  <si>
    <t>Tógazdasági hidrológia</t>
  </si>
  <si>
    <t>Tógazdasági tenyésztéstechnológia</t>
  </si>
  <si>
    <t>Hagyományos és alternatív haltenyésztési rendszerek</t>
  </si>
  <si>
    <t>Halszaporítás és ivadéknevelés</t>
  </si>
  <si>
    <t>Intenzív haltermelés és hidegvízi díszhaltenyésztés</t>
  </si>
  <si>
    <t>Radácsi Péter</t>
  </si>
  <si>
    <t>Láposi Réka</t>
  </si>
  <si>
    <t>Ambrus Andrea</t>
  </si>
  <si>
    <t>Áprily Szilvia</t>
  </si>
  <si>
    <t>Nagyné Kiszlinger Henrietta</t>
  </si>
  <si>
    <t>Horváth Ákos</t>
  </si>
  <si>
    <t>Szabó Tamás</t>
  </si>
  <si>
    <t>Bokor Zoltán</t>
  </si>
  <si>
    <t>Urbányi Béla</t>
  </si>
  <si>
    <t>Institute of Agronomy</t>
  </si>
  <si>
    <t>Pajor Ferenc</t>
  </si>
  <si>
    <t>Ökológia alapjai</t>
  </si>
  <si>
    <t>Bártfai Zoltán</t>
  </si>
  <si>
    <t>Körösi Katalin Orsolya</t>
  </si>
  <si>
    <t>Pálinkás Zoltán</t>
  </si>
  <si>
    <t>Klímakár-csökkentő talajhasználat</t>
  </si>
  <si>
    <t>Birkás Márta</t>
  </si>
  <si>
    <t>Tarnawa Ákos</t>
  </si>
  <si>
    <t>Penksza Károly</t>
  </si>
  <si>
    <t>Klímaváltozás hatása a hazai vegetációra</t>
  </si>
  <si>
    <t>Ökológiai növénytermesztés</t>
  </si>
  <si>
    <t>Fenntartható mezőgazdasági termelés</t>
  </si>
  <si>
    <t>Sustainable Agricultural Production</t>
  </si>
  <si>
    <t>Dunai Attila</t>
  </si>
  <si>
    <t>Záborszky Sándor</t>
  </si>
  <si>
    <t>Vetőmagtermesztés és forgalmazás</t>
  </si>
  <si>
    <t>Precíziós növénytermesztési tanácsadás</t>
  </si>
  <si>
    <t>Minőségmenedzsment</t>
  </si>
  <si>
    <t>Lukács Gábor</t>
  </si>
  <si>
    <t>Agrárpiaci ismeretek</t>
  </si>
  <si>
    <t>Tóth Éva</t>
  </si>
  <si>
    <t>Mezőgazdasági szaktanácsadás</t>
  </si>
  <si>
    <t>Bacsi Zsuzsanna</t>
  </si>
  <si>
    <t>Bánhegyi Gabriella</t>
  </si>
  <si>
    <t>Nemzetközi agrárrendszerek</t>
  </si>
  <si>
    <t>Szakmai kommunikáció és életpálya-tervezés</t>
  </si>
  <si>
    <t>Kiskó Gabriella</t>
  </si>
  <si>
    <t>Élelmiszerbiztonsági ismeretek</t>
  </si>
  <si>
    <t>Gazdasági állatok termelésélettana</t>
  </si>
  <si>
    <t>Küllemi bírálat</t>
  </si>
  <si>
    <t>Szaporodásbiológia</t>
  </si>
  <si>
    <t>Haltenyésztés</t>
  </si>
  <si>
    <t>Állattenyésztési biotechnológia</t>
  </si>
  <si>
    <t>Pál László</t>
  </si>
  <si>
    <t>Havasi Máté</t>
  </si>
  <si>
    <t>Vágóállat és állati termék minősítés</t>
  </si>
  <si>
    <t>Gyomnövényismeret, gyombiológia és ökológia</t>
  </si>
  <si>
    <t>Gyomirtási technológiák</t>
  </si>
  <si>
    <t>Mikológia</t>
  </si>
  <si>
    <t>Alkalmazott növényvédelmi állattan</t>
  </si>
  <si>
    <t>Alkalmazott növénykórtan</t>
  </si>
  <si>
    <t>A precíziós gazdálkodás műszaki alapjai</t>
  </si>
  <si>
    <t>Gyepnövények termesztése, -hasznosítása</t>
  </si>
  <si>
    <t>Kovács-Weber Mária</t>
  </si>
  <si>
    <t>13 óra terepgyakorlat = 2 nap</t>
  </si>
  <si>
    <t>Mg. Kémia/Kémia</t>
  </si>
  <si>
    <t>Növényélettan</t>
  </si>
  <si>
    <t>Állattan és Növénytan</t>
  </si>
  <si>
    <t>Általános állattenyésztés</t>
  </si>
  <si>
    <t>Vadbiológia és ökológia</t>
  </si>
  <si>
    <t>Vadászatszervezés és vadászati turizmus</t>
  </si>
  <si>
    <t>Vadegészségtan</t>
  </si>
  <si>
    <t>Csányi Sándor</t>
  </si>
  <si>
    <t>Vadkármegelőzés és -becslés</t>
  </si>
  <si>
    <t>Heltai Miklós Gábor</t>
  </si>
  <si>
    <t>Total:</t>
  </si>
  <si>
    <t>TOTAL:</t>
  </si>
  <si>
    <t>Freshwater Fisheries</t>
  </si>
  <si>
    <t>Small Ruminant Husbandry in the Tropics</t>
  </si>
  <si>
    <t>Quality Assurance in Agriculture</t>
  </si>
  <si>
    <t>Fundamentals of Ecology</t>
  </si>
  <si>
    <t>none</t>
  </si>
  <si>
    <t>Chemistry</t>
  </si>
  <si>
    <t>Növényélettan és stresszbiológia</t>
  </si>
  <si>
    <t>Nagy Zoltán</t>
  </si>
  <si>
    <t>Mezőgazdasági mérnöki alapképzési szak (BSc) (nappali munkarend)</t>
  </si>
  <si>
    <t>Mezőgazdasági mérnöki alapképzési szak (BSc) (levelező munkarend)</t>
  </si>
  <si>
    <t>igen</t>
  </si>
  <si>
    <t>CGTODS</t>
  </si>
  <si>
    <t>MQD23B</t>
  </si>
  <si>
    <t>ACMBSJ</t>
  </si>
  <si>
    <t>T6XVMA</t>
  </si>
  <si>
    <t>A7Y9WM</t>
  </si>
  <si>
    <t>G37R5C</t>
  </si>
  <si>
    <t>Sárospataki Miklós</t>
  </si>
  <si>
    <t>J0W7LV</t>
  </si>
  <si>
    <t>Dékány Kornélia Éva</t>
  </si>
  <si>
    <t>VQHGUM</t>
  </si>
  <si>
    <t>A5UD7G</t>
  </si>
  <si>
    <t>Nagyné Pércsi Kinga</t>
  </si>
  <si>
    <t>B8COCQ</t>
  </si>
  <si>
    <t>QCWNAO</t>
  </si>
  <si>
    <t>ZX7FP3</t>
  </si>
  <si>
    <t>Posta Katalin Andrea</t>
  </si>
  <si>
    <t>HK27W3</t>
  </si>
  <si>
    <t>PABPDM</t>
  </si>
  <si>
    <t>Csákiné Michéli Erika</t>
  </si>
  <si>
    <t>VD11AR</t>
  </si>
  <si>
    <t>V6SU2P</t>
  </si>
  <si>
    <t>Balláné Erdélyi Márta</t>
  </si>
  <si>
    <t>E6LWM9</t>
  </si>
  <si>
    <t>BSSXDX</t>
  </si>
  <si>
    <t>D74GNF</t>
  </si>
  <si>
    <t>Bense László</t>
  </si>
  <si>
    <t>ABV3XQ</t>
  </si>
  <si>
    <t>G30RET</t>
  </si>
  <si>
    <t>HRZHI6</t>
  </si>
  <si>
    <t>RKUWOV</t>
  </si>
  <si>
    <t>I265IS</t>
  </si>
  <si>
    <t>A45IJR</t>
  </si>
  <si>
    <t>FQ954K</t>
  </si>
  <si>
    <t>KT5VCM</t>
  </si>
  <si>
    <t>H50XD0</t>
  </si>
  <si>
    <t>ARLNY6</t>
  </si>
  <si>
    <t>I6DYKG</t>
  </si>
  <si>
    <t>B050TL</t>
  </si>
  <si>
    <t>HG3GOM</t>
  </si>
  <si>
    <t>E0UP9T</t>
  </si>
  <si>
    <t>BRY5ER</t>
  </si>
  <si>
    <t>E5F5ZQ</t>
  </si>
  <si>
    <t>I5SOLR</t>
  </si>
  <si>
    <t>Illés Bálint Csaba</t>
  </si>
  <si>
    <t>GLR0Y7</t>
  </si>
  <si>
    <t>PWWEDE</t>
  </si>
  <si>
    <t>DXAKID</t>
  </si>
  <si>
    <t>BFG3EB</t>
  </si>
  <si>
    <t>Szabó Kinga</t>
  </si>
  <si>
    <t>IFSFTT</t>
  </si>
  <si>
    <t>Z0CAP2</t>
  </si>
  <si>
    <t>ZPO55X</t>
  </si>
  <si>
    <t>LUKH36</t>
  </si>
  <si>
    <t>PW3M5Q</t>
  </si>
  <si>
    <t>ACBUQ6</t>
  </si>
  <si>
    <t>SZ10PE</t>
  </si>
  <si>
    <t>Y82GRN</t>
  </si>
  <si>
    <t>BO0D98</t>
  </si>
  <si>
    <t>P64RAT</t>
  </si>
  <si>
    <t>DXDU34</t>
  </si>
  <si>
    <t>I06RQG</t>
  </si>
  <si>
    <t>MZI5IZ</t>
  </si>
  <si>
    <t>RAKVUD</t>
  </si>
  <si>
    <t>S6BO8U</t>
  </si>
  <si>
    <t>MSTTJQ</t>
  </si>
  <si>
    <t>AUJUFJ</t>
  </si>
  <si>
    <t>ABV27R</t>
  </si>
  <si>
    <t>OGXPLX</t>
  </si>
  <si>
    <t>WZSFJ6</t>
  </si>
  <si>
    <t>V9NYBL</t>
  </si>
  <si>
    <t>KL7QZ5</t>
  </si>
  <si>
    <t>G22C1U</t>
  </si>
  <si>
    <t>QKICJM</t>
  </si>
  <si>
    <t>EHX8GL</t>
  </si>
  <si>
    <t>F71GQV</t>
  </si>
  <si>
    <t>BKRT0T</t>
  </si>
  <si>
    <t>DWPJFP</t>
  </si>
  <si>
    <t>SPBI1R</t>
  </si>
  <si>
    <t>A0NEP8</t>
  </si>
  <si>
    <t>XGARW9</t>
  </si>
  <si>
    <t>TJ27UT</t>
  </si>
  <si>
    <t>PIB7V6</t>
  </si>
  <si>
    <t>Data Processing and Evaluation</t>
  </si>
  <si>
    <t>Mezőgazdasági alapismeretek 1.</t>
  </si>
  <si>
    <t>Termelési gyakorlat 2.</t>
  </si>
  <si>
    <t>Mezőgazdasági alapismeretek 2.</t>
  </si>
  <si>
    <t>Testnevelés 2.</t>
  </si>
  <si>
    <t>Specializáció-felelős: Futó Zoltán</t>
  </si>
  <si>
    <t>Vízrendezés és melioráció</t>
  </si>
  <si>
    <t>Bozán Csaba</t>
  </si>
  <si>
    <t>Öntözés gazdaságtana</t>
  </si>
  <si>
    <t>Vízgazdálkodás műszaki alapjai</t>
  </si>
  <si>
    <t>Waltner István</t>
  </si>
  <si>
    <t>Öntözéstechnika</t>
  </si>
  <si>
    <t>Öntözéses gazdálkodás</t>
  </si>
  <si>
    <t>Futó Zoltán</t>
  </si>
  <si>
    <t>Angol nyelv 1.</t>
  </si>
  <si>
    <t>Német nyelv 1.</t>
  </si>
  <si>
    <t>Francia nyelv 1.</t>
  </si>
  <si>
    <t>Varga Erika Erzsébet</t>
  </si>
  <si>
    <t>DKCUYW</t>
  </si>
  <si>
    <t>Gampel Istvánné</t>
  </si>
  <si>
    <t>EBJLV8</t>
  </si>
  <si>
    <t>Vizsnyiczai Zita</t>
  </si>
  <si>
    <t>NHWX8T</t>
  </si>
  <si>
    <t>Angol nyelv 2.</t>
  </si>
  <si>
    <t>Német nyelv 2.</t>
  </si>
  <si>
    <t>Francia nyelv 2.</t>
  </si>
  <si>
    <t>Agrárszaknyelvi angol 1.</t>
  </si>
  <si>
    <t>Agrárszaknyelvi német 1.</t>
  </si>
  <si>
    <t>Bodnár Angéla</t>
  </si>
  <si>
    <t>Mohácsi János Péter</t>
  </si>
  <si>
    <t>FKA5SR</t>
  </si>
  <si>
    <t>Agrárszaknyelvi angol 2.</t>
  </si>
  <si>
    <t>Agrárszaknyelvi német 2.</t>
  </si>
  <si>
    <t>Agrárjog</t>
  </si>
  <si>
    <t>Agrármarketing</t>
  </si>
  <si>
    <t>Kovács Gergő Péter</t>
  </si>
  <si>
    <t>Állattartó telepek gépesítése</t>
  </si>
  <si>
    <t>NLNWXP</t>
  </si>
  <si>
    <t>ZKYG5G</t>
  </si>
  <si>
    <t>YMABL7</t>
  </si>
  <si>
    <t>VBGOSA</t>
  </si>
  <si>
    <t>Specializáció-felelős: Záborszky Sándor</t>
  </si>
  <si>
    <t>Specializáció-felelős: Nagy Szabolcs</t>
  </si>
  <si>
    <t>Specializáció-felelős: Bacsi Zsuzsanna</t>
  </si>
  <si>
    <t>Mezőgazdasági ágazatok fejlesztése</t>
  </si>
  <si>
    <t>Specializáció-felelős: Molnár Marcell</t>
  </si>
  <si>
    <t>Specializáció-felelős: Pál-Fám Ferenc</t>
  </si>
  <si>
    <t>Mezőgazdasági térinformatika</t>
  </si>
  <si>
    <t>A0BQJ9</t>
  </si>
  <si>
    <t>Vekerdy Zoltán</t>
  </si>
  <si>
    <t>Növénytermesztéstan 1.</t>
  </si>
  <si>
    <t>Növénytermesztéstan 2.</t>
  </si>
  <si>
    <t>Farm Planning</t>
  </si>
  <si>
    <t>Economics of Irrigation</t>
  </si>
  <si>
    <t>Water Regulation and Melioration</t>
  </si>
  <si>
    <t>Irrigation Assisted Farm Management</t>
  </si>
  <si>
    <t>Irrigation Technology</t>
  </si>
  <si>
    <t>Subsidies for Agriculture and Rural Development</t>
  </si>
  <si>
    <t>Principles of Food Safety</t>
  </si>
  <si>
    <t>Specializáció-felelős: Ambrus Andrea</t>
  </si>
  <si>
    <t>Specializáció-felelős: Gyuricza Csaba</t>
  </si>
  <si>
    <t>Specializáció-felelős: Póti Péter</t>
  </si>
  <si>
    <t>Specializáció-felelős: Urbányi Béla</t>
  </si>
  <si>
    <t>Weed Compendium, Weed Biology and Ecology</t>
  </si>
  <si>
    <t>Techniques of Weed Control</t>
  </si>
  <si>
    <t>Mycology</t>
  </si>
  <si>
    <t>Applied Pest Control</t>
  </si>
  <si>
    <t>Applied Phytopathology</t>
  </si>
  <si>
    <t>Small Animal Distribution</t>
  </si>
  <si>
    <t>Poultry Incubation</t>
  </si>
  <si>
    <t>Alternative Nutrition of Plants</t>
  </si>
  <si>
    <t>Agricultural Digitalization in Farm Management</t>
  </si>
  <si>
    <t>Producing Biomass for Energetics</t>
  </si>
  <si>
    <t>Cultivation with Irrigation</t>
  </si>
  <si>
    <t>Crop Production in Regions with Unfavorable Capacity</t>
  </si>
  <si>
    <t>Climate Adaptation in Crop Production</t>
  </si>
  <si>
    <t>Állati termék előállítás és feldolgozás 1.</t>
  </si>
  <si>
    <t>Állati termék előállítás és feldolgozás 2.</t>
  </si>
  <si>
    <t>Multifunction Farm Management</t>
  </si>
  <si>
    <t>Collection and Use of Herbs</t>
  </si>
  <si>
    <t>Storage and Proccessing Crops</t>
  </si>
  <si>
    <t>Freshwater Hydrology</t>
  </si>
  <si>
    <t>Traditional and Alternative Fish Breeding Systems</t>
  </si>
  <si>
    <t>Mobilitási ablak: választható és lazán szabályozott mobilitási ablak a 5. félévben. A hallgató a mobilitás során a képzéshez (szakhoz) kapcsolódó ismeretkörből szabadon válogatja össze a teljesíteni kívánt tantárgyakat 16-30 kredit értékben.</t>
  </si>
  <si>
    <t>* terepgyakorlat napban megadva mutatja, hogy a megadott óraszámot hány nap terepgyakorlattal oldjuk meg</t>
  </si>
  <si>
    <t xml:space="preserve">igen </t>
  </si>
  <si>
    <t>nem</t>
  </si>
  <si>
    <t>Balláné dr. Erdélyi Márta (Szent István Campus), Dr. Kovács Gergő Péter (Szent István Campus)</t>
  </si>
  <si>
    <t>5*</t>
  </si>
  <si>
    <t>2*</t>
  </si>
  <si>
    <t>Mobility window: optional and loosely regulated mobility window in the 3rd semester. During the mobility, the student is free to choose subjects to be completed  16-30 credits from knowledge and skills related to the training (speciality).</t>
  </si>
  <si>
    <t>* Field practice given in days, shows how many days are planned to be allocated to accomplish the given hours of practice.</t>
  </si>
  <si>
    <t>Biológiai alapok és minőség</t>
  </si>
  <si>
    <t>Jolánkai Márton</t>
  </si>
  <si>
    <t>Trópusi kiskérődző tenyésztés</t>
  </si>
  <si>
    <t>Bodnár Ákos</t>
  </si>
  <si>
    <t>Minőségbiztosítás a mezőgazdaságban</t>
  </si>
  <si>
    <t>Szerb György</t>
  </si>
  <si>
    <t>Kovács Péter</t>
  </si>
  <si>
    <t>yes</t>
  </si>
  <si>
    <t>Z6AY36</t>
  </si>
  <si>
    <t>10*</t>
  </si>
  <si>
    <t>Kémia</t>
  </si>
  <si>
    <t>Kampfl Györgyi</t>
  </si>
  <si>
    <t>QTL05K</t>
  </si>
  <si>
    <t>1*</t>
  </si>
  <si>
    <t>Specializáció-felelős:Csányi Sándor</t>
  </si>
  <si>
    <t>Wildlife Biology and Ecology</t>
  </si>
  <si>
    <t>ALKTA0</t>
  </si>
  <si>
    <t>Kovács Szilvia</t>
  </si>
  <si>
    <t>ZHZCA8</t>
  </si>
  <si>
    <t>Jilly Bertalan</t>
  </si>
  <si>
    <t>VTQXLR</t>
  </si>
  <si>
    <t>D3M39O</t>
  </si>
  <si>
    <t>Félév első hetei</t>
  </si>
  <si>
    <t>Introduction to Agriculture 1</t>
  </si>
  <si>
    <t>Introduction to Agriculture 2</t>
  </si>
  <si>
    <t>Production Practice 1</t>
  </si>
  <si>
    <t>Crop Production 1</t>
  </si>
  <si>
    <t>Crop Production 2</t>
  </si>
  <si>
    <t>Production Practice 2</t>
  </si>
  <si>
    <t>Helyi termék-előállítás specializáció (Gödöllő)</t>
  </si>
  <si>
    <t>Klímvédelmi ismeretek, klímatudatos gazdálkodás specializáció (Gödöllő)</t>
  </si>
  <si>
    <t>Farmgazda specializáció (Gyöngyös)</t>
  </si>
  <si>
    <t>Növénytermesztő specializáció (Keszthely)</t>
  </si>
  <si>
    <t>Állattenyésztő specializáció (Keszthely)</t>
  </si>
  <si>
    <t>Gazdasági specializáció (Keszthely)</t>
  </si>
  <si>
    <t>Állattenyésztő specializáció (Kaposvár)</t>
  </si>
  <si>
    <t>Növénytermesztő specializáció (Kaposvár)</t>
  </si>
  <si>
    <t>0. hét</t>
  </si>
  <si>
    <t>CRP50P</t>
  </si>
  <si>
    <t>FG9HYU</t>
  </si>
  <si>
    <t>Öntözéses gazdálkodás specializáció (Szarvas)</t>
  </si>
  <si>
    <t>Vadgazdálkodás specializáció (Beregszász)</t>
  </si>
  <si>
    <t>Klímavédelmi ismeretek, klímatudatos gazdálkodás specializáció (Gödöllő)</t>
  </si>
  <si>
    <t>Helyi termék-előállítás specializáció (Gödöllő, Zenta)</t>
  </si>
  <si>
    <t>Tógazdasági haltenyésztés specializáció (Gödöllő)</t>
  </si>
  <si>
    <r>
      <rPr>
        <sz val="9"/>
        <color theme="1"/>
        <rFont val="Helvetica"/>
        <family val="2"/>
      </rPr>
      <t>Szabadon</t>
    </r>
    <r>
      <rPr>
        <sz val="9"/>
        <color rgb="FFFF0000"/>
        <rFont val="Helvetica"/>
        <family val="2"/>
      </rPr>
      <t xml:space="preserve"> </t>
    </r>
    <r>
      <rPr>
        <sz val="9"/>
        <rFont val="Helvetica"/>
        <family val="2"/>
      </rPr>
      <t>választható "C"</t>
    </r>
  </si>
  <si>
    <t>Szabadon választható "C"</t>
  </si>
  <si>
    <r>
      <t xml:space="preserve">Kötelezően </t>
    </r>
    <r>
      <rPr>
        <sz val="9"/>
        <color theme="1"/>
        <rFont val="Helvetica"/>
        <family val="2"/>
      </rPr>
      <t>választható</t>
    </r>
    <r>
      <rPr>
        <sz val="9"/>
        <rFont val="Helvetica"/>
        <family val="2"/>
      </rPr>
      <t xml:space="preserve"> "B"</t>
    </r>
  </si>
  <si>
    <t>Kötelezően választható "B"</t>
  </si>
  <si>
    <t>Állattan (teljesítése)</t>
  </si>
  <si>
    <t>Kémia (teljesítése)</t>
  </si>
  <si>
    <t>Növénytan (teljesítése)</t>
  </si>
  <si>
    <t>Állatélettan és higiénia (teljesítése)</t>
  </si>
  <si>
    <t>Talajtan (teljesítése)</t>
  </si>
  <si>
    <t>Növényélettan (teljesítése)</t>
  </si>
  <si>
    <t>Genetika (teljesítése)</t>
  </si>
  <si>
    <t>Földműveléstan (teljesítése)</t>
  </si>
  <si>
    <t>Általános takarmányozástan (teljesítése)</t>
  </si>
  <si>
    <t>Általános állattenyésztéstan (teljesítése)</t>
  </si>
  <si>
    <t>Általános állattenyésztés (teljesítése)</t>
  </si>
  <si>
    <t>Állattan és Növénytan (teljesítése)</t>
  </si>
  <si>
    <t>Matematikai alapok (aláírás)</t>
  </si>
  <si>
    <t>Angol nyelv 1. aláírás</t>
  </si>
  <si>
    <t>Német nyelv 1. aláírás</t>
  </si>
  <si>
    <t>Francia nyelv 1. aláírás</t>
  </si>
  <si>
    <t>Angol nyelv 2. teljesítése</t>
  </si>
  <si>
    <t>Német nyelv 2. teljesítése</t>
  </si>
  <si>
    <t>Francia nyelv 2. teljesítése</t>
  </si>
  <si>
    <t>Agrárszaknyelvi angol 1. aláírás</t>
  </si>
  <si>
    <t>Agrárszaknyelvi német 1. aláírás</t>
  </si>
  <si>
    <t>Agrárszaknyelvi francia 1. aláírás</t>
  </si>
  <si>
    <t>CV4JAN</t>
  </si>
  <si>
    <t>ZV0W2F</t>
  </si>
  <si>
    <t>Gödöllő (SZI), Kaposvár (KAP), Gyöngyös (KRO), Keszthely (KES), Szarvas (SZA), Beregszász (BER), Zenta (ZEN)</t>
  </si>
  <si>
    <t>Gödöllő (SZIC), Kaposvár (KAP), Keszthely (KES), Károly Róbert Campus (KRC)</t>
  </si>
  <si>
    <t>IPUJ4W</t>
  </si>
  <si>
    <t>Breeding of Ratites</t>
  </si>
  <si>
    <t>BSc in Agricultural Engineering (Full time training)</t>
  </si>
  <si>
    <t>USINM008N</t>
  </si>
  <si>
    <t>Agrarian Law</t>
  </si>
  <si>
    <t>KORTU017N</t>
  </si>
  <si>
    <t>VDTER011N</t>
  </si>
  <si>
    <t>MATER021N</t>
  </si>
  <si>
    <t>NOVTR059N</t>
  </si>
  <si>
    <t>NOVTR078N</t>
  </si>
  <si>
    <t>Saláta-Falusi Eszter</t>
  </si>
  <si>
    <t>VDTER100N</t>
  </si>
  <si>
    <t>SPORT004N</t>
  </si>
  <si>
    <t>Testnevelés 1.</t>
  </si>
  <si>
    <t>Physical Education 1</t>
  </si>
  <si>
    <t>IDNYV012N</t>
  </si>
  <si>
    <t>English Language 1</t>
  </si>
  <si>
    <t>IDNYV031N</t>
  </si>
  <si>
    <t>French Language 1</t>
  </si>
  <si>
    <t>MATER022N</t>
  </si>
  <si>
    <t>MATER034N</t>
  </si>
  <si>
    <t>IDNYV086N</t>
  </si>
  <si>
    <t>German Language 1</t>
  </si>
  <si>
    <t>GAZDT013N</t>
  </si>
  <si>
    <t>Agroeconomics and Agricultural Policy</t>
  </si>
  <si>
    <t>KORTU015N</t>
  </si>
  <si>
    <t>ELTAK011N</t>
  </si>
  <si>
    <t>GENBT019N</t>
  </si>
  <si>
    <t>NOVTR060N</t>
  </si>
  <si>
    <t>GENBT034N</t>
  </si>
  <si>
    <t>NOVTR066N</t>
  </si>
  <si>
    <t>KORTU162N</t>
  </si>
  <si>
    <t>SPORT005N</t>
  </si>
  <si>
    <t>Physical Education 2</t>
  </si>
  <si>
    <t>IDNYV013N</t>
  </si>
  <si>
    <t>English Language 2</t>
  </si>
  <si>
    <t>IDNYV032N</t>
  </si>
  <si>
    <t>French Language 2</t>
  </si>
  <si>
    <t>IDNYV087N</t>
  </si>
  <si>
    <t>German Language 2</t>
  </si>
  <si>
    <t>MUSZK001N</t>
  </si>
  <si>
    <t>Technological Bases of Precision Agriculture</t>
  </si>
  <si>
    <t>MUSZK006N</t>
  </si>
  <si>
    <t>Menyhárt László</t>
  </si>
  <si>
    <t>ALLTE049N</t>
  </si>
  <si>
    <t>General Animal Husbandry</t>
  </si>
  <si>
    <t>ELTAK015N</t>
  </si>
  <si>
    <t>General Animal Nutrition</t>
  </si>
  <si>
    <t>NOVTR033N</t>
  </si>
  <si>
    <t>Cultivation</t>
  </si>
  <si>
    <t>KERTU039N</t>
  </si>
  <si>
    <t>Fruit Production and Viticulture</t>
  </si>
  <si>
    <t>Simon Gergely</t>
  </si>
  <si>
    <t>KORTU107N</t>
  </si>
  <si>
    <t>Agricultural Geoinformatics</t>
  </si>
  <si>
    <t>GENBT041N</t>
  </si>
  <si>
    <t>Plant Breeding and Biotechnology</t>
  </si>
  <si>
    <t>MUSZK286N</t>
  </si>
  <si>
    <t>Agricultural and Horticultural Machinery</t>
  </si>
  <si>
    <t>NOVTR131N</t>
  </si>
  <si>
    <t>Termelési gyakorlat 1.</t>
  </si>
  <si>
    <t>VDTER195N</t>
  </si>
  <si>
    <t>Wildlife Conservation, Wildlife Management and Hunting</t>
  </si>
  <si>
    <t>IDNYV002N</t>
  </si>
  <si>
    <t>Specialized English for Agriculture 1</t>
  </si>
  <si>
    <t>NV9C0Y</t>
  </si>
  <si>
    <t>IDNYV004N</t>
  </si>
  <si>
    <t>Agrárszaknyelvi francia 1.</t>
  </si>
  <si>
    <t>Specialized French For Agriculture 1</t>
  </si>
  <si>
    <t>IDNYV006N</t>
  </si>
  <si>
    <t>Specialized German For Agriculture 1</t>
  </si>
  <si>
    <t>MUSZK022N</t>
  </si>
  <si>
    <t>Mechanization of Animal Farms</t>
  </si>
  <si>
    <t>NOVTR043N</t>
  </si>
  <si>
    <t>NOVTR093N</t>
  </si>
  <si>
    <t>ELTAK051N</t>
  </si>
  <si>
    <t>Animal Nutrition</t>
  </si>
  <si>
    <t>NOVTR116N</t>
  </si>
  <si>
    <t>Szakdolgozat készítés 1.</t>
  </si>
  <si>
    <t>Thesis Work 1</t>
  </si>
  <si>
    <t>USINM192N</t>
  </si>
  <si>
    <t>Accounting and Financial Management</t>
  </si>
  <si>
    <t>ALLTE202N</t>
  </si>
  <si>
    <t>Szarvasmarha- és juhtenyésztés</t>
  </si>
  <si>
    <t>KERTU088N</t>
  </si>
  <si>
    <t>ELTUD055N</t>
  </si>
  <si>
    <t>FFGAZ120N</t>
  </si>
  <si>
    <t>IDNYV003N</t>
  </si>
  <si>
    <t>Specialized English for Agriculture 2</t>
  </si>
  <si>
    <t>IDNYV005N</t>
  </si>
  <si>
    <t>Agrárszaknyelvi francia 2.</t>
  </si>
  <si>
    <t>Specialized French For Agriculture 2</t>
  </si>
  <si>
    <t>IDNYV007N</t>
  </si>
  <si>
    <t>Specialized German For Agriculture 2</t>
  </si>
  <si>
    <t>GAZDT015N</t>
  </si>
  <si>
    <t>Agricultural Marketing</t>
  </si>
  <si>
    <t>GAZDT142N</t>
  </si>
  <si>
    <t>NOVTR094N</t>
  </si>
  <si>
    <t>NVVED045N</t>
  </si>
  <si>
    <t>ALLTE179N</t>
  </si>
  <si>
    <t>ELTAK058N</t>
  </si>
  <si>
    <t>Szakdolgozat készítés 2.</t>
  </si>
  <si>
    <t>Thesis Work 2</t>
  </si>
  <si>
    <t>ALLTE226N</t>
  </si>
  <si>
    <t>NOVTR003N</t>
  </si>
  <si>
    <t>GAZDT019N</t>
  </si>
  <si>
    <t>Agricultural Markets</t>
  </si>
  <si>
    <t>ALLTE022N</t>
  </si>
  <si>
    <t>Production and Processing of Livestock Products 1</t>
  </si>
  <si>
    <t>ALLTE023N</t>
  </si>
  <si>
    <t>Production and Processing of Livestock Products 2</t>
  </si>
  <si>
    <t>ALLTE053N</t>
  </si>
  <si>
    <t>NOVTR023N</t>
  </si>
  <si>
    <t>NOVTR030N</t>
  </si>
  <si>
    <t>ELTAK024N</t>
  </si>
  <si>
    <t>Production Physiology of Farm Animals</t>
  </si>
  <si>
    <t>NVVED012N</t>
  </si>
  <si>
    <t>Pacseszákné Kazinczi Gabriella Márta</t>
  </si>
  <si>
    <t>NVVED014N</t>
  </si>
  <si>
    <t>ALLTE096N</t>
  </si>
  <si>
    <t>Molnár Marcell István</t>
  </si>
  <si>
    <t>NOVTR051N</t>
  </si>
  <si>
    <t>Klimaadaptáció a szántóföldi növénytermesztésben</t>
  </si>
  <si>
    <t>NOVTR052N</t>
  </si>
  <si>
    <t>Climate Conservation Tillage</t>
  </si>
  <si>
    <t>NOVTR053N</t>
  </si>
  <si>
    <t>Effects of Climate Change on Native Vegetation</t>
  </si>
  <si>
    <t>ALLTE108N</t>
  </si>
  <si>
    <t>Conformation of Farm Animals</t>
  </si>
  <si>
    <t>Bene Szabolcs Albin</t>
  </si>
  <si>
    <t>GAZDT227N</t>
  </si>
  <si>
    <t>Agricultural Extension</t>
  </si>
  <si>
    <t>NOVTR063N</t>
  </si>
  <si>
    <t>Pál-Fám Ferenc István</t>
  </si>
  <si>
    <t>GAZDT236N</t>
  </si>
  <si>
    <t>Quality Management</t>
  </si>
  <si>
    <t>FFGAZ124N</t>
  </si>
  <si>
    <t>NOVTR069N</t>
  </si>
  <si>
    <t>Plant Physiology and Stress Biology</t>
  </si>
  <si>
    <t>NOVTR099N</t>
  </si>
  <si>
    <t>Ecological Crop Production</t>
  </si>
  <si>
    <t>KORTU119N</t>
  </si>
  <si>
    <t>KORTU122N</t>
  </si>
  <si>
    <t>ALLTE159N</t>
  </si>
  <si>
    <t>Breeding of Native Animals</t>
  </si>
  <si>
    <t>ALLTE199N</t>
  </si>
  <si>
    <t>Reproduction Biology</t>
  </si>
  <si>
    <t>Nagy Szabolcs Tamás</t>
  </si>
  <si>
    <t>AKVKB063N</t>
  </si>
  <si>
    <t>AKVKB064N</t>
  </si>
  <si>
    <t>AKVKB065N</t>
  </si>
  <si>
    <t>Fish Pond Husbandry</t>
  </si>
  <si>
    <t>KORTU186N</t>
  </si>
  <si>
    <t>Technical Principles of Water Management</t>
  </si>
  <si>
    <t>ALLTE052N</t>
  </si>
  <si>
    <t>NVVED019N</t>
  </si>
  <si>
    <t>Integrated Plant Protection and Weed Control</t>
  </si>
  <si>
    <t>FFGAZ137N</t>
  </si>
  <si>
    <t>Organic Farming</t>
  </si>
  <si>
    <t>NOVTR117N</t>
  </si>
  <si>
    <t>Szakdolgozat készítés 3.</t>
  </si>
  <si>
    <t>GAZDT406N</t>
  </si>
  <si>
    <t>Üzemszervezéstan és -gazdaságtan</t>
  </si>
  <si>
    <t>Farm Management and Economics</t>
  </si>
  <si>
    <t>NOVTR007N</t>
  </si>
  <si>
    <t>NOVTR008N</t>
  </si>
  <si>
    <t>ALLTE031N</t>
  </si>
  <si>
    <t>Biotechnology of Animal Breeding</t>
  </si>
  <si>
    <t>NOVTR010N</t>
  </si>
  <si>
    <t>Production of Alternative Crops</t>
  </si>
  <si>
    <t>NOVTR012N</t>
  </si>
  <si>
    <t>ALLTE076N</t>
  </si>
  <si>
    <t>ALLTE078N</t>
  </si>
  <si>
    <t>KERTU033N</t>
  </si>
  <si>
    <t>AKVKB012N</t>
  </si>
  <si>
    <t>AKVKB025N</t>
  </si>
  <si>
    <t>Fish Propagation and Fry Rearing</t>
  </si>
  <si>
    <t>AKVKB027N</t>
  </si>
  <si>
    <t>Fish Production</t>
  </si>
  <si>
    <t>AKVKB037N</t>
  </si>
  <si>
    <t>Intensive Fish Culture and Coldwater Ornamental Fish Farming</t>
  </si>
  <si>
    <t>GAZDT223N</t>
  </si>
  <si>
    <t>Development of Agricultural Sectors</t>
  </si>
  <si>
    <t>GAZDT252N</t>
  </si>
  <si>
    <t>International Agricultural Systems</t>
  </si>
  <si>
    <t>KERTU066N</t>
  </si>
  <si>
    <t>Greenhouse Production</t>
  </si>
  <si>
    <t>NOVTR087N</t>
  </si>
  <si>
    <t>NOVTR088N</t>
  </si>
  <si>
    <t>Crop Production Systems in Practice</t>
  </si>
  <si>
    <t>KORTU117N</t>
  </si>
  <si>
    <t>Bodnár Károly Lajos</t>
  </si>
  <si>
    <t>NOVTR101N</t>
  </si>
  <si>
    <t>Mikó Péter Pál</t>
  </si>
  <si>
    <t>NOVTR107N</t>
  </si>
  <si>
    <t>Extension Services in Precision Cropping</t>
  </si>
  <si>
    <t>GAZDT347N</t>
  </si>
  <si>
    <t>Professional Communication and Career Planning</t>
  </si>
  <si>
    <t>ALLTE211N</t>
  </si>
  <si>
    <t>Társ- és hobbiállatok tenyésztése</t>
  </si>
  <si>
    <t>Breeding of Pets and Companion Animals</t>
  </si>
  <si>
    <t>ELTAK092N</t>
  </si>
  <si>
    <t>Balogh Krisztián Milán</t>
  </si>
  <si>
    <t>ALLTE238N</t>
  </si>
  <si>
    <t>Slaughter Animals and Their Products Qualification</t>
  </si>
  <si>
    <t>Polgár József Péter</t>
  </si>
  <si>
    <t>NOVTR136N</t>
  </si>
  <si>
    <t>Seed Production and Trade</t>
  </si>
  <si>
    <t>KORTU192N</t>
  </si>
  <si>
    <t>NOVTR056N</t>
  </si>
  <si>
    <t>Engineering Practice</t>
  </si>
  <si>
    <t>NOVTR018N</t>
  </si>
  <si>
    <t>Biological Basis and Quality</t>
  </si>
  <si>
    <t>NOVTR025N</t>
  </si>
  <si>
    <t>Energiatakarékos és klímakár csökkentő növénytermesztés</t>
  </si>
  <si>
    <t>Energy Saving and Climate Saving Tillage</t>
  </si>
  <si>
    <t>ALLTE230N</t>
  </si>
  <si>
    <t>ALLTE146N</t>
  </si>
  <si>
    <t>USINM008L</t>
  </si>
  <si>
    <t>KORTU017L</t>
  </si>
  <si>
    <t>VDTER011L</t>
  </si>
  <si>
    <t>MATER021L</t>
  </si>
  <si>
    <t>NOVTR059L</t>
  </si>
  <si>
    <t>NOVTR078L</t>
  </si>
  <si>
    <t>VDTER100L</t>
  </si>
  <si>
    <t>MATER022L</t>
  </si>
  <si>
    <t>MATER034L</t>
  </si>
  <si>
    <t>GAZDT013L</t>
  </si>
  <si>
    <t>KORTU015L</t>
  </si>
  <si>
    <t>ELTAK011L</t>
  </si>
  <si>
    <t>GENBT019L</t>
  </si>
  <si>
    <t>NOVTR060L</t>
  </si>
  <si>
    <t>GENBT034L</t>
  </si>
  <si>
    <t>NOVTR066L</t>
  </si>
  <si>
    <t>KORTU162L</t>
  </si>
  <si>
    <t>MUSZK001L</t>
  </si>
  <si>
    <t>MUSZK006L</t>
  </si>
  <si>
    <t>ALLTE049L</t>
  </si>
  <si>
    <t>ELTAK015L</t>
  </si>
  <si>
    <t>NOVTR033L</t>
  </si>
  <si>
    <t>KERTU039L</t>
  </si>
  <si>
    <t>GENBT041L</t>
  </si>
  <si>
    <t>MUSZK286L</t>
  </si>
  <si>
    <t>NOVTR131L</t>
  </si>
  <si>
    <t>VDTER195L</t>
  </si>
  <si>
    <t>MUSZK022L</t>
  </si>
  <si>
    <t>NOVTR043L</t>
  </si>
  <si>
    <t>NOVTR093L</t>
  </si>
  <si>
    <t>ELTAK051L</t>
  </si>
  <si>
    <t>NOVTR116L</t>
  </si>
  <si>
    <t>USINM192L</t>
  </si>
  <si>
    <t>ALLTE202L</t>
  </si>
  <si>
    <t>KERTU088L</t>
  </si>
  <si>
    <t>ELTUD055L</t>
  </si>
  <si>
    <t>FFGAZ120L</t>
  </si>
  <si>
    <t>GAZDT015L</t>
  </si>
  <si>
    <t>GAZDT142L</t>
  </si>
  <si>
    <t>NOVTR094L</t>
  </si>
  <si>
    <t>NVVED045L</t>
  </si>
  <si>
    <t>ALLTE179L</t>
  </si>
  <si>
    <t>ELTAK058L</t>
  </si>
  <si>
    <t>ALLTE226L</t>
  </si>
  <si>
    <t>NOVTR003L</t>
  </si>
  <si>
    <t>GAZDT019L</t>
  </si>
  <si>
    <t>ALLTE022L</t>
  </si>
  <si>
    <t>ALLTE023L</t>
  </si>
  <si>
    <t>ALLTE053L</t>
  </si>
  <si>
    <t>NOVTR023L</t>
  </si>
  <si>
    <t>NOVTR030L</t>
  </si>
  <si>
    <t>ELTAK024L</t>
  </si>
  <si>
    <t>NVVED012L</t>
  </si>
  <si>
    <t>NVVED014L</t>
  </si>
  <si>
    <t>ALLTE096L</t>
  </si>
  <si>
    <t>NOVTR051L</t>
  </si>
  <si>
    <t>NOVTR052L</t>
  </si>
  <si>
    <t>NOVTR053L</t>
  </si>
  <si>
    <t>ALLTE108L</t>
  </si>
  <si>
    <t>GAZDT227L</t>
  </si>
  <si>
    <t>NOVTR063L</t>
  </si>
  <si>
    <t>GAZDT236L</t>
  </si>
  <si>
    <t>FFGAZ124L</t>
  </si>
  <si>
    <t>NOVTR069L</t>
  </si>
  <si>
    <t>NOVTR099L</t>
  </si>
  <si>
    <t>KORTU119L</t>
  </si>
  <si>
    <t>KORTU122L</t>
  </si>
  <si>
    <t>ALLTE159L</t>
  </si>
  <si>
    <t>ALLTE199L</t>
  </si>
  <si>
    <t>AKVKB063L</t>
  </si>
  <si>
    <t>AKVKB064L</t>
  </si>
  <si>
    <t>AKVKB065L</t>
  </si>
  <si>
    <t>VDTER172L</t>
  </si>
  <si>
    <t>KORTU186L</t>
  </si>
  <si>
    <t>ALLTE052L</t>
  </si>
  <si>
    <t>NVVED019L</t>
  </si>
  <si>
    <t>FFGAZ137L</t>
  </si>
  <si>
    <t>NOVTR117L</t>
  </si>
  <si>
    <t>GAZDT406L</t>
  </si>
  <si>
    <t>NOVTR007L</t>
  </si>
  <si>
    <t>NOVTR008L</t>
  </si>
  <si>
    <t>ALLTE031L</t>
  </si>
  <si>
    <t>NOVTR010L</t>
  </si>
  <si>
    <t>NOVTR012L</t>
  </si>
  <si>
    <t>ALLTE076L</t>
  </si>
  <si>
    <t>ALLTE078L</t>
  </si>
  <si>
    <t>KERTU033L</t>
  </si>
  <si>
    <t>AKVKB012L</t>
  </si>
  <si>
    <t>AKVKB025L</t>
  </si>
  <si>
    <t>AKVKB027L</t>
  </si>
  <si>
    <t>AKVKB037L</t>
  </si>
  <si>
    <t>GAZDT223L</t>
  </si>
  <si>
    <t>GAZDT252L</t>
  </si>
  <si>
    <t>KERTU066L</t>
  </si>
  <si>
    <t>NOVTR087L</t>
  </si>
  <si>
    <t>NOVTR088L</t>
  </si>
  <si>
    <t>KORTU117L</t>
  </si>
  <si>
    <t>NOVTR101L</t>
  </si>
  <si>
    <t>NOVTR107L</t>
  </si>
  <si>
    <t>GAZDT347L</t>
  </si>
  <si>
    <t>ALLTE211L</t>
  </si>
  <si>
    <t>ELTAK092L</t>
  </si>
  <si>
    <t>VDTER163L</t>
  </si>
  <si>
    <t>Organising Hunting and Hunting Tourism</t>
  </si>
  <si>
    <t>VDTER175L</t>
  </si>
  <si>
    <t>Wildlife Health Management</t>
  </si>
  <si>
    <t>VDTER192L</t>
  </si>
  <si>
    <t>Game Damage Control and Assessment</t>
  </si>
  <si>
    <t>ALLTE238L</t>
  </si>
  <si>
    <t>NOVTR136L</t>
  </si>
  <si>
    <t>KORTU192L</t>
  </si>
  <si>
    <t>NOVTR056L</t>
  </si>
  <si>
    <t>B-...-N-HU-MGMER</t>
  </si>
  <si>
    <t>B-GOD-N-HU-MGMER-HAL</t>
  </si>
  <si>
    <t>B-GOD-L-HU-MGMER-HAL</t>
  </si>
  <si>
    <t>B-...-L-HU-MGMER</t>
  </si>
  <si>
    <t>B-GOD-N-HU-MGMER-HEL</t>
  </si>
  <si>
    <t>B-...-L-HU-MGMER-HEL</t>
  </si>
  <si>
    <t>B-GOD-N-HU-MGMER-KLI</t>
  </si>
  <si>
    <t>B-GOD-L-HU-MGMER-KLI</t>
  </si>
  <si>
    <t>B-GYO-L-HU-MGMER-FAR</t>
  </si>
  <si>
    <t>B-GYO-N-HU-MGMER-FAR</t>
  </si>
  <si>
    <t>B-KES-N-HU-MGMER-NOG</t>
  </si>
  <si>
    <t>B-KES-L-HU-MGMER-NOG</t>
  </si>
  <si>
    <t>B-KAP-L-HU-MGMER-NOK</t>
  </si>
  <si>
    <t>B-KAP-N-HU-MGMER-NOK</t>
  </si>
  <si>
    <t>B-SZA-N-HU-MGMER-ONT</t>
  </si>
  <si>
    <t>B-SZA-L-HU-MGMER-ONT</t>
  </si>
  <si>
    <t>B-KES-L-HU-MGMER-ALG</t>
  </si>
  <si>
    <t>B-KES-N-HU-MGMER-ALG</t>
  </si>
  <si>
    <t>B-KAP-N-HU-MGMER-ALK</t>
  </si>
  <si>
    <t>B-KAP-L-HU-MGMER-ALK</t>
  </si>
  <si>
    <t>B-KES-L-HU-MGMER-GAZ</t>
  </si>
  <si>
    <t>B-KES-N-HU-MGMER-GAZ</t>
  </si>
  <si>
    <t>B-GOD-N-EN-MGMER</t>
  </si>
  <si>
    <t>KORTU107L</t>
  </si>
  <si>
    <t>Iparszerű haltermelési rendszerek</t>
  </si>
  <si>
    <t>Industrial Fish Farmig Systems</t>
  </si>
  <si>
    <t>AKVKB074N</t>
  </si>
  <si>
    <t>SKKNIX011XN</t>
  </si>
  <si>
    <t>Magyar mint idegen nyelv 1.</t>
  </si>
  <si>
    <t>Hungarian as a Foreigner Language 1</t>
  </si>
  <si>
    <t>Rudnák Ildikó</t>
  </si>
  <si>
    <t>DI3XLL</t>
  </si>
  <si>
    <t>Magyar mint idegen nyelv 2.</t>
  </si>
  <si>
    <t>Hungarian as a Foreigner Language 2</t>
  </si>
  <si>
    <t>SKKNIX012XN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</si>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</sst>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indexed="9"/>
      <name val="Helvetica"/>
      <family val="2"/>
    </font>
    <font>
      <b/>
      <sz val="9"/>
      <color theme="0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theme="0"/>
      <name val="Helvetica"/>
      <family val="2"/>
    </font>
    <font>
      <sz val="9"/>
      <color rgb="FFFF0000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9"/>
      <color rgb="FFFF0000"/>
      <name val="Helvetica"/>
      <family val="2"/>
    </font>
    <font>
      <b/>
      <sz val="9"/>
      <color theme="1"/>
      <name val="Helvetica"/>
      <family val="2"/>
    </font>
    <font>
      <sz val="9"/>
      <color theme="1"/>
      <name val="Helvetica"/>
      <charset val="238"/>
    </font>
    <font>
      <sz val="9"/>
      <color rgb="FFFF0000"/>
      <name val="Helvetica"/>
      <charset val="238"/>
    </font>
    <font>
      <sz val="9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b/>
      <sz val="9"/>
      <color rgb="FFFFFFFF"/>
      <name val="Helvetica"/>
      <charset val="238"/>
    </font>
    <font>
      <sz val="11"/>
      <color theme="1"/>
      <name val="Calibri"/>
      <family val="2"/>
      <scheme val="minor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2" fillId="0" borderId="0"/>
    <xf numFmtId="0" fontId="34" fillId="0" borderId="0"/>
  </cellStyleXfs>
  <cellXfs count="316">
    <xf numFmtId="0" fontId="0" fillId="0" borderId="0" xfId="0"/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1" fontId="13" fillId="0" borderId="0" xfId="0" applyNumberFormat="1" applyFont="1" applyFill="1" applyAlignment="1">
      <alignment vertical="center"/>
    </xf>
    <xf numFmtId="1" fontId="13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1" fontId="11" fillId="0" borderId="0" xfId="0" applyNumberFormat="1" applyFont="1" applyFill="1" applyAlignment="1">
      <alignment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2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" fontId="17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" fontId="2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7" fillId="3" borderId="6" xfId="0" applyFont="1" applyFill="1" applyBorder="1" applyAlignment="1">
      <alignment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0" xfId="0" applyFont="1"/>
    <xf numFmtId="1" fontId="23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1" fontId="27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" fontId="24" fillId="0" borderId="0" xfId="0" applyNumberFormat="1" applyFont="1" applyFill="1" applyAlignment="1">
      <alignment horizontal="center" vertical="center"/>
    </xf>
    <xf numFmtId="1" fontId="29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1" fontId="29" fillId="0" borderId="0" xfId="0" applyNumberFormat="1" applyFont="1" applyFill="1" applyAlignment="1">
      <alignment vertical="center"/>
    </xf>
    <xf numFmtId="1" fontId="29" fillId="0" borderId="0" xfId="0" applyNumberFormat="1" applyFont="1" applyBorder="1" applyAlignment="1">
      <alignment vertical="center"/>
    </xf>
    <xf numFmtId="1" fontId="24" fillId="0" borderId="0" xfId="0" applyNumberFormat="1" applyFont="1" applyFill="1" applyAlignment="1">
      <alignment vertical="center"/>
    </xf>
    <xf numFmtId="1" fontId="24" fillId="0" borderId="0" xfId="0" applyNumberFormat="1" applyFont="1" applyAlignment="1">
      <alignment vertical="center"/>
    </xf>
    <xf numFmtId="1" fontId="24" fillId="0" borderId="0" xfId="0" applyNumberFormat="1" applyFont="1" applyBorder="1" applyAlignment="1">
      <alignment vertical="center"/>
    </xf>
    <xf numFmtId="0" fontId="24" fillId="0" borderId="0" xfId="0" applyFont="1" applyAlignment="1"/>
    <xf numFmtId="0" fontId="22" fillId="0" borderId="0" xfId="0" applyFont="1" applyBorder="1" applyAlignment="1">
      <alignment horizontal="left"/>
    </xf>
    <xf numFmtId="1" fontId="26" fillId="0" borderId="0" xfId="0" applyNumberFormat="1" applyFont="1" applyBorder="1" applyAlignment="1">
      <alignment vertical="center"/>
    </xf>
    <xf numFmtId="1" fontId="24" fillId="0" borderId="0" xfId="0" applyNumberFormat="1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30" fillId="3" borderId="1" xfId="0" applyFont="1" applyFill="1" applyBorder="1" applyAlignment="1">
      <alignment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 wrapText="1"/>
    </xf>
    <xf numFmtId="1" fontId="31" fillId="4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left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" fontId="29" fillId="0" borderId="5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left" vertical="center" wrapText="1"/>
    </xf>
    <xf numFmtId="1" fontId="27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1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3" fillId="5" borderId="0" xfId="2" applyFont="1" applyFill="1" applyAlignment="1">
      <alignment vertical="top"/>
    </xf>
    <xf numFmtId="0" fontId="33" fillId="5" borderId="0" xfId="2" applyFont="1" applyFill="1" applyAlignment="1">
      <alignment horizontal="left" vertical="top"/>
    </xf>
    <xf numFmtId="0" fontId="35" fillId="0" borderId="0" xfId="3" applyFont="1" applyAlignment="1">
      <alignment vertical="top"/>
    </xf>
    <xf numFmtId="0" fontId="34" fillId="0" borderId="0" xfId="3"/>
    <xf numFmtId="0" fontId="35" fillId="0" borderId="0" xfId="2" applyFont="1" applyAlignment="1">
      <alignment vertical="top"/>
    </xf>
    <xf numFmtId="0" fontId="35" fillId="0" borderId="0" xfId="2" applyFont="1" applyAlignment="1">
      <alignment horizontal="left" vertical="top"/>
    </xf>
    <xf numFmtId="0" fontId="35" fillId="5" borderId="0" xfId="2" applyFont="1" applyFill="1" applyAlignment="1">
      <alignment horizontal="left" vertical="top"/>
    </xf>
    <xf numFmtId="0" fontId="35" fillId="0" borderId="0" xfId="2" applyFont="1" applyAlignment="1">
      <alignment vertical="top" wrapText="1"/>
    </xf>
    <xf numFmtId="0" fontId="36" fillId="0" borderId="0" xfId="3" applyFont="1" applyAlignment="1">
      <alignment vertical="top"/>
    </xf>
    <xf numFmtId="0" fontId="33" fillId="0" borderId="0" xfId="2" applyFont="1" applyAlignment="1">
      <alignment vertical="top"/>
    </xf>
    <xf numFmtId="0" fontId="32" fillId="0" borderId="0" xfId="2"/>
    <xf numFmtId="0" fontId="13" fillId="0" borderId="3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1" fontId="1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1" fontId="11" fillId="0" borderId="5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vertical="top" wrapText="1"/>
    </xf>
    <xf numFmtId="1" fontId="24" fillId="0" borderId="0" xfId="0" applyNumberFormat="1" applyFont="1" applyFill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" fontId="24" fillId="0" borderId="5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C1953854-FC78-4AE8-9D6A-58F746CA2508}"/>
    <cellStyle name="Normál 4" xfId="3" xr:uid="{186B7417-0740-4A48-8DA7-B8BD6B41D1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7"/>
  <sheetViews>
    <sheetView tabSelected="1" view="pageBreakPreview" zoomScaleNormal="100" zoomScaleSheetLayoutView="100" workbookViewId="0">
      <pane ySplit="12" topLeftCell="A13" activePane="bottomLeft" state="frozen"/>
      <selection pane="bottomLeft" activeCell="F14" sqref="F14"/>
    </sheetView>
  </sheetViews>
  <sheetFormatPr defaultColWidth="8.85546875" defaultRowHeight="12" x14ac:dyDescent="0.2"/>
  <cols>
    <col min="1" max="1" width="18.7109375" style="28" customWidth="1"/>
    <col min="2" max="2" width="6.85546875" style="27" customWidth="1"/>
    <col min="3" max="3" width="13.140625" style="28" customWidth="1"/>
    <col min="4" max="4" width="23" style="29" customWidth="1"/>
    <col min="5" max="5" width="23.42578125" style="29" customWidth="1"/>
    <col min="6" max="6" width="14.85546875" style="29" customWidth="1"/>
    <col min="7" max="7" width="9.5703125" style="30" hidden="1" customWidth="1"/>
    <col min="8" max="8" width="4.140625" style="31" customWidth="1"/>
    <col min="9" max="9" width="5.28515625" style="31" customWidth="1"/>
    <col min="10" max="10" width="4.42578125" style="31" customWidth="1"/>
    <col min="11" max="11" width="5.7109375" style="31" customWidth="1"/>
    <col min="12" max="12" width="5" style="31" customWidth="1"/>
    <col min="13" max="13" width="5.28515625" style="31" customWidth="1"/>
    <col min="14" max="14" width="6" style="31" customWidth="1"/>
    <col min="15" max="15" width="6.42578125" style="32" customWidth="1"/>
    <col min="16" max="16" width="6" style="32" customWidth="1"/>
    <col min="17" max="17" width="6.28515625" style="33" customWidth="1"/>
    <col min="18" max="18" width="6.42578125" style="34" customWidth="1"/>
    <col min="19" max="19" width="6.28515625" style="34" customWidth="1"/>
    <col min="20" max="20" width="7" style="34" customWidth="1"/>
    <col min="21" max="21" width="16.140625" style="35" customWidth="1"/>
    <col min="22" max="22" width="11.85546875" style="35" customWidth="1"/>
    <col min="23" max="108" width="9.140625" style="35" customWidth="1"/>
    <col min="109" max="16384" width="8.85546875" style="35"/>
  </cols>
  <sheetData>
    <row r="1" spans="1:22" x14ac:dyDescent="0.2">
      <c r="A1" s="26" t="s">
        <v>57</v>
      </c>
    </row>
    <row r="2" spans="1:22" x14ac:dyDescent="0.2">
      <c r="A2" s="26" t="s">
        <v>115</v>
      </c>
    </row>
    <row r="3" spans="1:22" x14ac:dyDescent="0.2">
      <c r="A3" s="36" t="s">
        <v>4</v>
      </c>
      <c r="B3" s="36"/>
      <c r="C3" s="235" t="s">
        <v>275</v>
      </c>
      <c r="D3" s="35"/>
      <c r="E3" s="35"/>
      <c r="F3" s="37"/>
      <c r="G3" s="38"/>
      <c r="H3" s="38"/>
      <c r="I3" s="38"/>
      <c r="J3" s="38"/>
      <c r="K3" s="38"/>
      <c r="L3" s="38"/>
      <c r="M3" s="38"/>
      <c r="N3" s="38"/>
      <c r="O3" s="39"/>
      <c r="P3" s="39"/>
      <c r="Q3" s="40"/>
      <c r="R3" s="41"/>
      <c r="S3" s="41"/>
      <c r="T3" s="41"/>
      <c r="U3" s="42"/>
      <c r="V3" s="42"/>
    </row>
    <row r="4" spans="1:22" x14ac:dyDescent="0.2">
      <c r="A4" s="43" t="s">
        <v>5</v>
      </c>
      <c r="B4" s="43"/>
      <c r="C4" s="44" t="s">
        <v>143</v>
      </c>
      <c r="D4" s="35"/>
      <c r="E4" s="35"/>
      <c r="F4" s="35"/>
      <c r="G4" s="35"/>
      <c r="H4" s="45"/>
      <c r="I4" s="32"/>
      <c r="J4" s="32"/>
      <c r="K4" s="32"/>
      <c r="L4" s="32"/>
      <c r="M4" s="32"/>
      <c r="N4" s="32"/>
      <c r="Q4" s="40"/>
      <c r="R4" s="41"/>
      <c r="S4" s="41"/>
      <c r="T4" s="41"/>
      <c r="U4" s="42"/>
      <c r="V4" s="42"/>
    </row>
    <row r="5" spans="1:22" x14ac:dyDescent="0.2">
      <c r="A5" s="271" t="s">
        <v>144</v>
      </c>
      <c r="B5" s="271"/>
      <c r="C5" s="45" t="s">
        <v>447</v>
      </c>
      <c r="D5" s="35"/>
      <c r="E5" s="35"/>
      <c r="F5" s="35"/>
      <c r="G5" s="45"/>
      <c r="H5" s="45"/>
      <c r="I5" s="32"/>
      <c r="J5" s="32"/>
      <c r="K5" s="32"/>
      <c r="L5" s="32"/>
      <c r="M5" s="32"/>
      <c r="N5" s="32"/>
      <c r="Q5" s="40"/>
      <c r="R5" s="41"/>
      <c r="S5" s="41"/>
      <c r="T5" s="41"/>
      <c r="U5" s="42"/>
      <c r="V5" s="42"/>
    </row>
    <row r="6" spans="1:22" x14ac:dyDescent="0.2">
      <c r="A6" s="43" t="s">
        <v>58</v>
      </c>
      <c r="B6" s="43"/>
      <c r="C6" s="44" t="s">
        <v>145</v>
      </c>
      <c r="D6" s="35"/>
      <c r="E6" s="35"/>
      <c r="F6" s="45"/>
      <c r="G6" s="45"/>
      <c r="H6" s="45"/>
      <c r="I6" s="32"/>
      <c r="J6" s="32"/>
      <c r="K6" s="32"/>
      <c r="L6" s="32"/>
      <c r="M6" s="32"/>
      <c r="N6" s="32"/>
      <c r="Q6" s="40"/>
      <c r="R6" s="41"/>
      <c r="S6" s="41"/>
      <c r="T6" s="41"/>
      <c r="U6" s="42"/>
      <c r="V6" s="42"/>
    </row>
    <row r="7" spans="1:22" ht="37.35" customHeight="1" x14ac:dyDescent="0.2">
      <c r="A7" s="266" t="s">
        <v>96</v>
      </c>
      <c r="B7" s="266"/>
      <c r="C7" s="19" t="s">
        <v>526</v>
      </c>
      <c r="D7" s="46"/>
      <c r="E7" s="46"/>
      <c r="F7" s="83"/>
      <c r="G7" s="45"/>
      <c r="H7" s="45"/>
      <c r="I7" s="32"/>
      <c r="J7" s="32"/>
      <c r="K7" s="32"/>
      <c r="L7" s="32"/>
      <c r="M7" s="32"/>
      <c r="N7" s="32"/>
      <c r="Q7" s="40"/>
      <c r="R7" s="41"/>
      <c r="S7" s="41"/>
      <c r="T7" s="41"/>
      <c r="U7" s="47"/>
      <c r="V7" s="42"/>
    </row>
    <row r="8" spans="1:22" ht="14.45" customHeight="1" x14ac:dyDescent="0.2">
      <c r="A8" s="48" t="s">
        <v>54</v>
      </c>
      <c r="B8" s="49"/>
      <c r="C8" s="39" t="s">
        <v>94</v>
      </c>
      <c r="D8" s="35"/>
      <c r="E8" s="35"/>
      <c r="F8" s="42"/>
      <c r="G8" s="42"/>
      <c r="H8" s="42"/>
      <c r="I8" s="42"/>
      <c r="J8" s="42"/>
      <c r="K8" s="42"/>
      <c r="L8" s="42"/>
      <c r="M8" s="42"/>
      <c r="N8" s="42"/>
      <c r="O8" s="47"/>
      <c r="P8" s="47"/>
      <c r="Q8" s="42"/>
      <c r="R8" s="42"/>
      <c r="S8" s="42"/>
      <c r="T8" s="42"/>
      <c r="U8" s="42"/>
      <c r="V8" s="42"/>
    </row>
    <row r="9" spans="1:22" x14ac:dyDescent="0.2">
      <c r="A9" s="50"/>
      <c r="B9" s="49"/>
      <c r="C9" s="51"/>
      <c r="D9" s="52"/>
      <c r="E9" s="52"/>
      <c r="F9" s="42"/>
      <c r="G9" s="42"/>
      <c r="H9" s="42"/>
      <c r="I9" s="42"/>
      <c r="J9" s="42"/>
      <c r="K9" s="42"/>
      <c r="L9" s="42"/>
      <c r="M9" s="42"/>
      <c r="N9" s="42"/>
      <c r="O9" s="47"/>
      <c r="P9" s="47"/>
      <c r="Q9" s="42"/>
      <c r="R9" s="42"/>
      <c r="S9" s="42"/>
      <c r="T9" s="42"/>
      <c r="U9" s="42"/>
      <c r="V9" s="42"/>
    </row>
    <row r="10" spans="1:22" x14ac:dyDescent="0.2">
      <c r="A10" s="50"/>
      <c r="B10" s="53"/>
      <c r="C10" s="51"/>
      <c r="F10" s="54"/>
      <c r="G10" s="55"/>
      <c r="H10" s="272" t="s">
        <v>16</v>
      </c>
      <c r="I10" s="272"/>
      <c r="J10" s="272"/>
      <c r="K10" s="272"/>
      <c r="L10" s="272"/>
      <c r="M10" s="272"/>
      <c r="N10" s="272"/>
      <c r="O10" s="272"/>
      <c r="P10" s="272"/>
      <c r="Q10" s="40"/>
      <c r="R10" s="56"/>
      <c r="S10" s="56"/>
      <c r="T10" s="56"/>
    </row>
    <row r="11" spans="1:22" x14ac:dyDescent="0.2">
      <c r="A11" s="50"/>
      <c r="B11" s="57"/>
      <c r="C11" s="51"/>
      <c r="D11" s="52"/>
      <c r="E11" s="52"/>
      <c r="F11" s="52"/>
      <c r="G11" s="58"/>
      <c r="H11" s="275" t="s">
        <v>17</v>
      </c>
      <c r="I11" s="275"/>
      <c r="J11" s="275"/>
      <c r="K11" s="275" t="s">
        <v>6</v>
      </c>
      <c r="L11" s="275"/>
      <c r="M11" s="275"/>
      <c r="N11" s="275"/>
      <c r="O11" s="275"/>
      <c r="P11" s="275"/>
      <c r="Q11" s="40"/>
      <c r="R11" s="41"/>
      <c r="S11" s="41"/>
      <c r="T11" s="41"/>
    </row>
    <row r="12" spans="1:22" s="65" customFormat="1" ht="36" x14ac:dyDescent="0.25">
      <c r="A12" s="59" t="s">
        <v>7</v>
      </c>
      <c r="B12" s="60" t="s">
        <v>55</v>
      </c>
      <c r="C12" s="59" t="s">
        <v>24</v>
      </c>
      <c r="D12" s="61" t="s">
        <v>8</v>
      </c>
      <c r="E12" s="61" t="s">
        <v>65</v>
      </c>
      <c r="F12" s="61" t="s">
        <v>3</v>
      </c>
      <c r="G12" s="62" t="s">
        <v>9</v>
      </c>
      <c r="H12" s="60" t="s">
        <v>59</v>
      </c>
      <c r="I12" s="60" t="s">
        <v>0</v>
      </c>
      <c r="J12" s="60" t="s">
        <v>1</v>
      </c>
      <c r="K12" s="60" t="s">
        <v>59</v>
      </c>
      <c r="L12" s="60" t="s">
        <v>0</v>
      </c>
      <c r="M12" s="60" t="s">
        <v>1</v>
      </c>
      <c r="N12" s="60" t="s">
        <v>83</v>
      </c>
      <c r="O12" s="63" t="s">
        <v>26</v>
      </c>
      <c r="P12" s="63" t="s">
        <v>84</v>
      </c>
      <c r="Q12" s="60" t="s">
        <v>11</v>
      </c>
      <c r="R12" s="62" t="s">
        <v>12</v>
      </c>
      <c r="S12" s="62" t="s">
        <v>13</v>
      </c>
      <c r="T12" s="62" t="s">
        <v>64</v>
      </c>
      <c r="U12" s="64" t="s">
        <v>14</v>
      </c>
      <c r="V12" s="62" t="s">
        <v>15</v>
      </c>
    </row>
    <row r="13" spans="1:22" s="67" customFormat="1" x14ac:dyDescent="0.25">
      <c r="A13" s="120" t="s">
        <v>857</v>
      </c>
      <c r="B13" s="76">
        <v>1</v>
      </c>
      <c r="C13" s="228" t="s">
        <v>530</v>
      </c>
      <c r="D13" s="228" t="s">
        <v>393</v>
      </c>
      <c r="E13" s="228" t="s">
        <v>531</v>
      </c>
      <c r="F13" s="228" t="s">
        <v>170</v>
      </c>
      <c r="G13" s="75" t="s">
        <v>306</v>
      </c>
      <c r="H13" s="73">
        <v>2</v>
      </c>
      <c r="I13" s="73">
        <v>0</v>
      </c>
      <c r="J13" s="73">
        <v>0</v>
      </c>
      <c r="K13" s="76">
        <v>26</v>
      </c>
      <c r="L13" s="76">
        <v>0</v>
      </c>
      <c r="M13" s="73">
        <v>0</v>
      </c>
      <c r="N13" s="73">
        <v>0</v>
      </c>
      <c r="O13" s="73">
        <v>0</v>
      </c>
      <c r="P13" s="73">
        <v>0</v>
      </c>
      <c r="Q13" s="73">
        <v>3</v>
      </c>
      <c r="R13" s="73" t="s">
        <v>18</v>
      </c>
      <c r="S13" s="73" t="s">
        <v>19</v>
      </c>
      <c r="T13" s="73" t="s">
        <v>446</v>
      </c>
      <c r="U13" s="228"/>
      <c r="V13" s="228"/>
    </row>
    <row r="14" spans="1:22" s="67" customFormat="1" ht="24" x14ac:dyDescent="0.25">
      <c r="A14" s="120" t="s">
        <v>857</v>
      </c>
      <c r="B14" s="76">
        <v>1</v>
      </c>
      <c r="C14" s="228" t="s">
        <v>532</v>
      </c>
      <c r="D14" s="228" t="s">
        <v>47</v>
      </c>
      <c r="E14" s="228" t="s">
        <v>48</v>
      </c>
      <c r="F14" s="228" t="s">
        <v>172</v>
      </c>
      <c r="G14" s="75" t="s">
        <v>278</v>
      </c>
      <c r="H14" s="73">
        <v>2</v>
      </c>
      <c r="I14" s="73">
        <v>1</v>
      </c>
      <c r="J14" s="73">
        <v>1</v>
      </c>
      <c r="K14" s="76">
        <v>26</v>
      </c>
      <c r="L14" s="76">
        <v>13</v>
      </c>
      <c r="M14" s="73">
        <v>13</v>
      </c>
      <c r="N14" s="73">
        <v>0</v>
      </c>
      <c r="O14" s="73">
        <v>0</v>
      </c>
      <c r="P14" s="73">
        <v>0</v>
      </c>
      <c r="Q14" s="73">
        <v>3</v>
      </c>
      <c r="R14" s="72" t="s">
        <v>18</v>
      </c>
      <c r="S14" s="139" t="s">
        <v>19</v>
      </c>
      <c r="T14" s="73" t="s">
        <v>446</v>
      </c>
      <c r="U14" s="228"/>
      <c r="V14" s="228"/>
    </row>
    <row r="15" spans="1:22" s="67" customFormat="1" x14ac:dyDescent="0.25">
      <c r="A15" s="120" t="s">
        <v>857</v>
      </c>
      <c r="B15" s="76">
        <v>1</v>
      </c>
      <c r="C15" s="228" t="s">
        <v>533</v>
      </c>
      <c r="D15" s="228" t="s">
        <v>98</v>
      </c>
      <c r="E15" s="228" t="s">
        <v>118</v>
      </c>
      <c r="F15" s="228" t="s">
        <v>173</v>
      </c>
      <c r="G15" s="75" t="s">
        <v>279</v>
      </c>
      <c r="H15" s="73">
        <v>2</v>
      </c>
      <c r="I15" s="73">
        <v>2</v>
      </c>
      <c r="J15" s="73">
        <v>0</v>
      </c>
      <c r="K15" s="76">
        <v>26</v>
      </c>
      <c r="L15" s="76">
        <v>26</v>
      </c>
      <c r="M15" s="73">
        <v>0</v>
      </c>
      <c r="N15" s="73">
        <v>0</v>
      </c>
      <c r="O15" s="73">
        <v>0</v>
      </c>
      <c r="P15" s="73">
        <v>0</v>
      </c>
      <c r="Q15" s="73">
        <v>4</v>
      </c>
      <c r="R15" s="73" t="s">
        <v>18</v>
      </c>
      <c r="S15" s="73" t="s">
        <v>19</v>
      </c>
      <c r="T15" s="73" t="s">
        <v>446</v>
      </c>
      <c r="U15" s="228"/>
      <c r="V15" s="228"/>
    </row>
    <row r="16" spans="1:22" s="67" customFormat="1" x14ac:dyDescent="0.25">
      <c r="A16" s="120" t="s">
        <v>857</v>
      </c>
      <c r="B16" s="76">
        <v>1</v>
      </c>
      <c r="C16" s="228" t="s">
        <v>534</v>
      </c>
      <c r="D16" s="228" t="s">
        <v>462</v>
      </c>
      <c r="E16" s="228" t="s">
        <v>272</v>
      </c>
      <c r="F16" s="228" t="s">
        <v>463</v>
      </c>
      <c r="G16" s="75" t="s">
        <v>464</v>
      </c>
      <c r="H16" s="73">
        <v>2</v>
      </c>
      <c r="I16" s="73">
        <v>0</v>
      </c>
      <c r="J16" s="73">
        <v>2</v>
      </c>
      <c r="K16" s="76">
        <v>26</v>
      </c>
      <c r="L16" s="76">
        <v>0</v>
      </c>
      <c r="M16" s="73">
        <v>26</v>
      </c>
      <c r="N16" s="73">
        <v>0</v>
      </c>
      <c r="O16" s="73">
        <v>0</v>
      </c>
      <c r="P16" s="73">
        <v>0</v>
      </c>
      <c r="Q16" s="73">
        <v>3</v>
      </c>
      <c r="R16" s="73" t="s">
        <v>18</v>
      </c>
      <c r="S16" s="73" t="s">
        <v>19</v>
      </c>
      <c r="T16" s="73" t="s">
        <v>446</v>
      </c>
      <c r="U16" s="228"/>
      <c r="V16" s="228"/>
    </row>
    <row r="17" spans="1:22" s="67" customFormat="1" ht="24" x14ac:dyDescent="0.25">
      <c r="A17" s="120" t="s">
        <v>857</v>
      </c>
      <c r="B17" s="76">
        <v>1</v>
      </c>
      <c r="C17" s="228" t="s">
        <v>535</v>
      </c>
      <c r="D17" s="228" t="s">
        <v>361</v>
      </c>
      <c r="E17" s="228" t="s">
        <v>475</v>
      </c>
      <c r="F17" s="228" t="s">
        <v>174</v>
      </c>
      <c r="G17" s="75" t="s">
        <v>281</v>
      </c>
      <c r="H17" s="73">
        <v>0</v>
      </c>
      <c r="I17" s="73">
        <v>0</v>
      </c>
      <c r="J17" s="73">
        <v>0</v>
      </c>
      <c r="K17" s="76">
        <v>0</v>
      </c>
      <c r="L17" s="76">
        <v>0</v>
      </c>
      <c r="M17" s="73">
        <v>0</v>
      </c>
      <c r="N17" s="73">
        <v>26</v>
      </c>
      <c r="O17" s="73" t="s">
        <v>448</v>
      </c>
      <c r="P17" s="73">
        <v>0</v>
      </c>
      <c r="Q17" s="73">
        <v>3</v>
      </c>
      <c r="R17" s="73" t="s">
        <v>892</v>
      </c>
      <c r="S17" s="73" t="s">
        <v>19</v>
      </c>
      <c r="T17" s="73" t="s">
        <v>277</v>
      </c>
      <c r="U17" s="228"/>
      <c r="V17" s="228"/>
    </row>
    <row r="18" spans="1:22" s="67" customFormat="1" ht="24" x14ac:dyDescent="0.25">
      <c r="A18" s="120" t="s">
        <v>857</v>
      </c>
      <c r="B18" s="76">
        <v>1</v>
      </c>
      <c r="C18" s="228" t="s">
        <v>536</v>
      </c>
      <c r="D18" s="228" t="s">
        <v>102</v>
      </c>
      <c r="E18" s="228" t="s">
        <v>119</v>
      </c>
      <c r="F18" s="228" t="s">
        <v>537</v>
      </c>
      <c r="G18" s="75" t="s">
        <v>282</v>
      </c>
      <c r="H18" s="73">
        <v>2</v>
      </c>
      <c r="I18" s="73">
        <v>0</v>
      </c>
      <c r="J18" s="73">
        <v>2</v>
      </c>
      <c r="K18" s="76">
        <v>26</v>
      </c>
      <c r="L18" s="76">
        <v>0</v>
      </c>
      <c r="M18" s="73">
        <v>26</v>
      </c>
      <c r="N18" s="73">
        <v>0</v>
      </c>
      <c r="O18" s="73">
        <v>0</v>
      </c>
      <c r="P18" s="73">
        <v>0</v>
      </c>
      <c r="Q18" s="73">
        <v>4</v>
      </c>
      <c r="R18" s="73" t="s">
        <v>18</v>
      </c>
      <c r="S18" s="73" t="s">
        <v>19</v>
      </c>
      <c r="T18" s="73" t="s">
        <v>446</v>
      </c>
      <c r="U18" s="228"/>
      <c r="V18" s="228"/>
    </row>
    <row r="19" spans="1:22" s="67" customFormat="1" ht="24" x14ac:dyDescent="0.25">
      <c r="A19" s="120" t="s">
        <v>857</v>
      </c>
      <c r="B19" s="76">
        <v>1</v>
      </c>
      <c r="C19" s="228" t="s">
        <v>538</v>
      </c>
      <c r="D19" s="228" t="s">
        <v>211</v>
      </c>
      <c r="E19" s="228" t="s">
        <v>270</v>
      </c>
      <c r="F19" s="228" t="s">
        <v>284</v>
      </c>
      <c r="G19" s="75" t="s">
        <v>283</v>
      </c>
      <c r="H19" s="73">
        <v>2</v>
      </c>
      <c r="I19" s="138"/>
      <c r="J19" s="73">
        <v>0</v>
      </c>
      <c r="K19" s="76">
        <v>26</v>
      </c>
      <c r="L19" s="76">
        <v>0</v>
      </c>
      <c r="M19" s="73">
        <v>0</v>
      </c>
      <c r="N19" s="73">
        <v>13</v>
      </c>
      <c r="O19" s="73" t="s">
        <v>449</v>
      </c>
      <c r="P19" s="73">
        <v>0</v>
      </c>
      <c r="Q19" s="73">
        <v>3</v>
      </c>
      <c r="R19" s="73" t="s">
        <v>18</v>
      </c>
      <c r="S19" s="73" t="s">
        <v>19</v>
      </c>
      <c r="T19" s="73" t="s">
        <v>277</v>
      </c>
      <c r="U19" s="228"/>
      <c r="V19" s="228"/>
    </row>
    <row r="20" spans="1:22" s="67" customFormat="1" x14ac:dyDescent="0.25">
      <c r="A20" s="120" t="s">
        <v>857</v>
      </c>
      <c r="B20" s="76">
        <v>1</v>
      </c>
      <c r="C20" s="228" t="s">
        <v>539</v>
      </c>
      <c r="D20" s="228" t="s">
        <v>540</v>
      </c>
      <c r="E20" s="228" t="s">
        <v>541</v>
      </c>
      <c r="F20" s="228" t="s">
        <v>458</v>
      </c>
      <c r="G20" s="75" t="s">
        <v>523</v>
      </c>
      <c r="H20" s="73">
        <v>0</v>
      </c>
      <c r="I20" s="73">
        <v>2</v>
      </c>
      <c r="J20" s="73">
        <v>0</v>
      </c>
      <c r="K20" s="76">
        <v>0</v>
      </c>
      <c r="L20" s="76">
        <v>26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 t="s">
        <v>893</v>
      </c>
      <c r="S20" s="73" t="s">
        <v>19</v>
      </c>
      <c r="T20" s="73" t="s">
        <v>446</v>
      </c>
      <c r="U20" s="228"/>
      <c r="V20" s="228"/>
    </row>
    <row r="21" spans="1:22" s="67" customFormat="1" ht="24" x14ac:dyDescent="0.25">
      <c r="A21" s="120" t="s">
        <v>857</v>
      </c>
      <c r="B21" s="76">
        <v>1</v>
      </c>
      <c r="C21" s="228" t="s">
        <v>546</v>
      </c>
      <c r="D21" s="228" t="s">
        <v>149</v>
      </c>
      <c r="E21" s="228" t="s">
        <v>152</v>
      </c>
      <c r="F21" s="228" t="s">
        <v>150</v>
      </c>
      <c r="G21" s="75" t="s">
        <v>285</v>
      </c>
      <c r="H21" s="73">
        <v>0</v>
      </c>
      <c r="I21" s="73">
        <v>2</v>
      </c>
      <c r="J21" s="73">
        <v>0</v>
      </c>
      <c r="K21" s="76">
        <v>0</v>
      </c>
      <c r="L21" s="76">
        <v>26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116" t="s">
        <v>893</v>
      </c>
      <c r="S21" s="116" t="s">
        <v>19</v>
      </c>
      <c r="T21" s="73" t="s">
        <v>277</v>
      </c>
      <c r="U21" s="228"/>
      <c r="V21" s="228" t="s">
        <v>474</v>
      </c>
    </row>
    <row r="22" spans="1:22" s="67" customFormat="1" ht="24" x14ac:dyDescent="0.25">
      <c r="A22" s="120" t="s">
        <v>857</v>
      </c>
      <c r="B22" s="76">
        <v>1</v>
      </c>
      <c r="C22" s="228" t="s">
        <v>547</v>
      </c>
      <c r="D22" s="228" t="s">
        <v>148</v>
      </c>
      <c r="E22" s="228" t="s">
        <v>151</v>
      </c>
      <c r="F22" s="228" t="s">
        <v>286</v>
      </c>
      <c r="G22" s="75" t="s">
        <v>287</v>
      </c>
      <c r="H22" s="73">
        <v>0</v>
      </c>
      <c r="I22" s="229"/>
      <c r="J22" s="73">
        <v>0</v>
      </c>
      <c r="K22" s="76">
        <v>0</v>
      </c>
      <c r="L22" s="76">
        <v>26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116" t="s">
        <v>893</v>
      </c>
      <c r="S22" s="116" t="s">
        <v>19</v>
      </c>
      <c r="T22" s="73" t="s">
        <v>277</v>
      </c>
      <c r="U22" s="228"/>
      <c r="V22" s="228" t="s">
        <v>489</v>
      </c>
    </row>
    <row r="23" spans="1:22" s="67" customFormat="1" ht="24" x14ac:dyDescent="0.25">
      <c r="A23" s="120" t="s">
        <v>857</v>
      </c>
      <c r="B23" s="76">
        <v>1</v>
      </c>
      <c r="C23" s="228" t="s">
        <v>542</v>
      </c>
      <c r="D23" s="228" t="s">
        <v>374</v>
      </c>
      <c r="E23" s="228" t="s">
        <v>543</v>
      </c>
      <c r="F23" s="228" t="s">
        <v>377</v>
      </c>
      <c r="G23" s="75" t="s">
        <v>378</v>
      </c>
      <c r="H23" s="73">
        <v>0</v>
      </c>
      <c r="I23" s="73">
        <v>2</v>
      </c>
      <c r="J23" s="73">
        <v>0</v>
      </c>
      <c r="K23" s="76">
        <v>0</v>
      </c>
      <c r="L23" s="76">
        <v>26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 t="s">
        <v>892</v>
      </c>
      <c r="S23" s="73" t="s">
        <v>63</v>
      </c>
      <c r="T23" s="73" t="s">
        <v>446</v>
      </c>
      <c r="U23" s="228"/>
      <c r="V23" s="228"/>
    </row>
    <row r="24" spans="1:22" s="67" customFormat="1" x14ac:dyDescent="0.25">
      <c r="A24" s="120" t="s">
        <v>857</v>
      </c>
      <c r="B24" s="76">
        <v>1</v>
      </c>
      <c r="C24" s="228" t="s">
        <v>544</v>
      </c>
      <c r="D24" s="228" t="s">
        <v>376</v>
      </c>
      <c r="E24" s="228" t="s">
        <v>545</v>
      </c>
      <c r="F24" s="228" t="s">
        <v>381</v>
      </c>
      <c r="G24" s="75" t="s">
        <v>382</v>
      </c>
      <c r="H24" s="73">
        <v>0</v>
      </c>
      <c r="I24" s="73">
        <v>2</v>
      </c>
      <c r="J24" s="73">
        <v>0</v>
      </c>
      <c r="K24" s="76">
        <v>0</v>
      </c>
      <c r="L24" s="76">
        <v>26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 t="s">
        <v>892</v>
      </c>
      <c r="S24" s="73" t="s">
        <v>63</v>
      </c>
      <c r="T24" s="73" t="s">
        <v>446</v>
      </c>
      <c r="U24" s="228"/>
      <c r="V24" s="228"/>
    </row>
    <row r="25" spans="1:22" s="67" customFormat="1" x14ac:dyDescent="0.25">
      <c r="A25" s="120" t="s">
        <v>857</v>
      </c>
      <c r="B25" s="76">
        <v>1</v>
      </c>
      <c r="C25" s="228" t="s">
        <v>548</v>
      </c>
      <c r="D25" s="228" t="s">
        <v>375</v>
      </c>
      <c r="E25" s="228" t="s">
        <v>549</v>
      </c>
      <c r="F25" s="228" t="s">
        <v>379</v>
      </c>
      <c r="G25" s="75" t="s">
        <v>380</v>
      </c>
      <c r="H25" s="73">
        <v>0</v>
      </c>
      <c r="I25" s="73">
        <v>2</v>
      </c>
      <c r="J25" s="73">
        <v>0</v>
      </c>
      <c r="K25" s="76">
        <v>0</v>
      </c>
      <c r="L25" s="76">
        <v>26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 t="s">
        <v>892</v>
      </c>
      <c r="S25" s="73" t="s">
        <v>63</v>
      </c>
      <c r="T25" s="73" t="s">
        <v>446</v>
      </c>
      <c r="U25" s="228"/>
      <c r="V25" s="228"/>
    </row>
    <row r="26" spans="1:22" s="67" customFormat="1" x14ac:dyDescent="0.25">
      <c r="A26" s="120" t="s">
        <v>857</v>
      </c>
      <c r="B26" s="76">
        <v>1</v>
      </c>
      <c r="C26" s="135"/>
      <c r="D26" s="120" t="s">
        <v>497</v>
      </c>
      <c r="E26" s="135" t="s">
        <v>120</v>
      </c>
      <c r="F26" s="135"/>
      <c r="G26" s="75"/>
      <c r="H26" s="73"/>
      <c r="I26" s="73"/>
      <c r="J26" s="73"/>
      <c r="K26" s="76"/>
      <c r="L26" s="76"/>
      <c r="M26" s="73"/>
      <c r="N26" s="73"/>
      <c r="O26" s="73"/>
      <c r="P26" s="73"/>
      <c r="Q26" s="73">
        <v>4</v>
      </c>
      <c r="R26" s="73" t="s">
        <v>18</v>
      </c>
      <c r="S26" s="73" t="s">
        <v>21</v>
      </c>
      <c r="T26" s="73"/>
      <c r="U26" s="135"/>
      <c r="V26" s="135"/>
    </row>
    <row r="27" spans="1:22" s="67" customFormat="1" x14ac:dyDescent="0.25">
      <c r="A27" s="276" t="s">
        <v>20</v>
      </c>
      <c r="B27" s="277"/>
      <c r="C27" s="277"/>
      <c r="D27" s="277"/>
      <c r="E27" s="277"/>
      <c r="F27" s="277"/>
      <c r="G27" s="278"/>
      <c r="H27" s="66">
        <f>SUM(H13:H26)-H24-H25</f>
        <v>12</v>
      </c>
      <c r="I27" s="66">
        <f t="shared" ref="I27:Q27" si="0">SUM(I13:I26)-I24-I25</f>
        <v>9</v>
      </c>
      <c r="J27" s="66">
        <f t="shared" si="0"/>
        <v>5</v>
      </c>
      <c r="K27" s="66">
        <f t="shared" si="0"/>
        <v>156</v>
      </c>
      <c r="L27" s="66">
        <f t="shared" si="0"/>
        <v>143</v>
      </c>
      <c r="M27" s="66">
        <f t="shared" si="0"/>
        <v>65</v>
      </c>
      <c r="N27" s="66">
        <f t="shared" si="0"/>
        <v>39</v>
      </c>
      <c r="O27" s="66">
        <f t="shared" si="0"/>
        <v>0</v>
      </c>
      <c r="P27" s="66">
        <f t="shared" si="0"/>
        <v>0</v>
      </c>
      <c r="Q27" s="66">
        <f t="shared" si="0"/>
        <v>27</v>
      </c>
      <c r="R27" s="66"/>
      <c r="S27" s="66"/>
      <c r="T27" s="66"/>
      <c r="U27" s="140"/>
      <c r="V27" s="70"/>
    </row>
    <row r="28" spans="1:22" s="67" customFormat="1" ht="24" x14ac:dyDescent="0.25">
      <c r="A28" s="120" t="s">
        <v>857</v>
      </c>
      <c r="B28" s="76">
        <v>2</v>
      </c>
      <c r="C28" s="228" t="s">
        <v>550</v>
      </c>
      <c r="D28" s="228" t="s">
        <v>105</v>
      </c>
      <c r="E28" s="228" t="s">
        <v>551</v>
      </c>
      <c r="F28" s="86" t="s">
        <v>289</v>
      </c>
      <c r="G28" s="75" t="s">
        <v>290</v>
      </c>
      <c r="H28" s="73">
        <v>2</v>
      </c>
      <c r="I28" s="73">
        <v>0</v>
      </c>
      <c r="J28" s="76">
        <v>0</v>
      </c>
      <c r="K28" s="73">
        <v>26</v>
      </c>
      <c r="L28" s="73">
        <v>0</v>
      </c>
      <c r="M28" s="76">
        <v>0</v>
      </c>
      <c r="N28" s="73">
        <v>0</v>
      </c>
      <c r="O28" s="73">
        <v>0</v>
      </c>
      <c r="P28" s="76">
        <v>0</v>
      </c>
      <c r="Q28" s="73">
        <v>3</v>
      </c>
      <c r="R28" s="73" t="s">
        <v>18</v>
      </c>
      <c r="S28" s="76" t="s">
        <v>19</v>
      </c>
      <c r="T28" s="73" t="s">
        <v>446</v>
      </c>
      <c r="U28" s="228"/>
      <c r="V28" s="86"/>
    </row>
    <row r="29" spans="1:22" s="67" customFormat="1" x14ac:dyDescent="0.25">
      <c r="A29" s="120" t="s">
        <v>857</v>
      </c>
      <c r="B29" s="76">
        <v>2</v>
      </c>
      <c r="C29" s="228" t="s">
        <v>552</v>
      </c>
      <c r="D29" s="228" t="s">
        <v>100</v>
      </c>
      <c r="E29" s="228" t="s">
        <v>123</v>
      </c>
      <c r="F29" s="86" t="s">
        <v>175</v>
      </c>
      <c r="G29" s="75" t="s">
        <v>291</v>
      </c>
      <c r="H29" s="73">
        <v>2</v>
      </c>
      <c r="I29" s="73">
        <v>0</v>
      </c>
      <c r="J29" s="76">
        <v>1</v>
      </c>
      <c r="K29" s="73">
        <v>26</v>
      </c>
      <c r="L29" s="73">
        <v>0</v>
      </c>
      <c r="M29" s="76">
        <v>13</v>
      </c>
      <c r="N29" s="73">
        <v>0</v>
      </c>
      <c r="O29" s="73">
        <v>0</v>
      </c>
      <c r="P29" s="76">
        <v>0</v>
      </c>
      <c r="Q29" s="73">
        <v>3</v>
      </c>
      <c r="R29" s="73" t="s">
        <v>18</v>
      </c>
      <c r="S29" s="76" t="s">
        <v>19</v>
      </c>
      <c r="T29" s="73" t="s">
        <v>446</v>
      </c>
      <c r="U29" s="228" t="s">
        <v>502</v>
      </c>
      <c r="V29" s="86"/>
    </row>
    <row r="30" spans="1:22" s="67" customFormat="1" ht="24" x14ac:dyDescent="0.25">
      <c r="A30" s="120" t="s">
        <v>857</v>
      </c>
      <c r="B30" s="76">
        <v>2</v>
      </c>
      <c r="C30" s="228" t="s">
        <v>553</v>
      </c>
      <c r="D30" s="228" t="s">
        <v>121</v>
      </c>
      <c r="E30" s="228" t="s">
        <v>122</v>
      </c>
      <c r="F30" s="86" t="s">
        <v>178</v>
      </c>
      <c r="G30" s="75" t="s">
        <v>288</v>
      </c>
      <c r="H30" s="73">
        <v>3</v>
      </c>
      <c r="I30" s="73">
        <v>0</v>
      </c>
      <c r="J30" s="76">
        <v>2</v>
      </c>
      <c r="K30" s="73">
        <v>39</v>
      </c>
      <c r="L30" s="73">
        <v>0</v>
      </c>
      <c r="M30" s="76">
        <v>26</v>
      </c>
      <c r="N30" s="73">
        <v>0</v>
      </c>
      <c r="O30" s="73">
        <v>0</v>
      </c>
      <c r="P30" s="76">
        <v>0</v>
      </c>
      <c r="Q30" s="73">
        <v>4</v>
      </c>
      <c r="R30" s="73" t="s">
        <v>18</v>
      </c>
      <c r="S30" s="76" t="s">
        <v>19</v>
      </c>
      <c r="T30" s="73" t="s">
        <v>446</v>
      </c>
      <c r="U30" s="228" t="s">
        <v>501</v>
      </c>
      <c r="V30" s="86"/>
    </row>
    <row r="31" spans="1:22" s="67" customFormat="1" x14ac:dyDescent="0.25">
      <c r="A31" s="120" t="s">
        <v>857</v>
      </c>
      <c r="B31" s="76">
        <v>2</v>
      </c>
      <c r="C31" s="228" t="s">
        <v>554</v>
      </c>
      <c r="D31" s="228" t="s">
        <v>104</v>
      </c>
      <c r="E31" s="228" t="s">
        <v>124</v>
      </c>
      <c r="F31" s="86" t="s">
        <v>176</v>
      </c>
      <c r="G31" s="75" t="s">
        <v>292</v>
      </c>
      <c r="H31" s="73">
        <v>2</v>
      </c>
      <c r="I31" s="73">
        <v>0</v>
      </c>
      <c r="J31" s="76">
        <v>1</v>
      </c>
      <c r="K31" s="73">
        <v>26</v>
      </c>
      <c r="L31" s="73">
        <v>0</v>
      </c>
      <c r="M31" s="76">
        <v>13</v>
      </c>
      <c r="N31" s="73">
        <v>0</v>
      </c>
      <c r="O31" s="73">
        <v>0</v>
      </c>
      <c r="P31" s="76">
        <v>0</v>
      </c>
      <c r="Q31" s="73">
        <v>3</v>
      </c>
      <c r="R31" s="73" t="s">
        <v>18</v>
      </c>
      <c r="S31" s="76" t="s">
        <v>19</v>
      </c>
      <c r="T31" s="73" t="s">
        <v>446</v>
      </c>
      <c r="U31" s="228"/>
      <c r="V31" s="86"/>
    </row>
    <row r="32" spans="1:22" s="67" customFormat="1" ht="24" x14ac:dyDescent="0.25">
      <c r="A32" s="120" t="s">
        <v>857</v>
      </c>
      <c r="B32" s="76">
        <v>2</v>
      </c>
      <c r="C32" s="228" t="s">
        <v>555</v>
      </c>
      <c r="D32" s="228" t="s">
        <v>363</v>
      </c>
      <c r="E32" s="228" t="s">
        <v>476</v>
      </c>
      <c r="F32" s="86" t="s">
        <v>174</v>
      </c>
      <c r="G32" s="75" t="s">
        <v>281</v>
      </c>
      <c r="H32" s="73">
        <v>0</v>
      </c>
      <c r="I32" s="73">
        <v>0</v>
      </c>
      <c r="J32" s="76">
        <v>0</v>
      </c>
      <c r="K32" s="73">
        <f t="shared" ref="K32" si="1">H32*13</f>
        <v>0</v>
      </c>
      <c r="L32" s="73">
        <f t="shared" ref="L32" si="2">I32*13</f>
        <v>0</v>
      </c>
      <c r="M32" s="76">
        <v>0</v>
      </c>
      <c r="N32" s="73">
        <v>26</v>
      </c>
      <c r="O32" s="73" t="s">
        <v>448</v>
      </c>
      <c r="P32" s="76">
        <v>0</v>
      </c>
      <c r="Q32" s="73">
        <v>3</v>
      </c>
      <c r="R32" s="73" t="s">
        <v>892</v>
      </c>
      <c r="S32" s="76" t="s">
        <v>19</v>
      </c>
      <c r="T32" s="73" t="s">
        <v>277</v>
      </c>
      <c r="U32" s="228"/>
      <c r="V32" s="86"/>
    </row>
    <row r="33" spans="1:22" s="67" customFormat="1" ht="24" x14ac:dyDescent="0.25">
      <c r="A33" s="120" t="s">
        <v>857</v>
      </c>
      <c r="B33" s="76">
        <v>2</v>
      </c>
      <c r="C33" s="228" t="s">
        <v>556</v>
      </c>
      <c r="D33" s="228" t="s">
        <v>101</v>
      </c>
      <c r="E33" s="228" t="s">
        <v>125</v>
      </c>
      <c r="F33" s="86" t="s">
        <v>293</v>
      </c>
      <c r="G33" s="75" t="s">
        <v>294</v>
      </c>
      <c r="H33" s="73">
        <v>2</v>
      </c>
      <c r="I33" s="73">
        <v>0</v>
      </c>
      <c r="J33" s="76">
        <v>1</v>
      </c>
      <c r="K33" s="73">
        <v>26</v>
      </c>
      <c r="L33" s="73">
        <v>0</v>
      </c>
      <c r="M33" s="76">
        <v>13</v>
      </c>
      <c r="N33" s="73">
        <v>0</v>
      </c>
      <c r="O33" s="73">
        <v>0</v>
      </c>
      <c r="P33" s="76">
        <v>0</v>
      </c>
      <c r="Q33" s="73">
        <v>3</v>
      </c>
      <c r="R33" s="73" t="s">
        <v>18</v>
      </c>
      <c r="S33" s="76" t="s">
        <v>19</v>
      </c>
      <c r="T33" s="73" t="s">
        <v>446</v>
      </c>
      <c r="U33" s="228"/>
      <c r="V33" s="86"/>
    </row>
    <row r="34" spans="1:22" s="67" customFormat="1" ht="24" x14ac:dyDescent="0.25">
      <c r="A34" s="120" t="s">
        <v>857</v>
      </c>
      <c r="B34" s="76">
        <v>2</v>
      </c>
      <c r="C34" s="228" t="s">
        <v>557</v>
      </c>
      <c r="D34" s="228" t="s">
        <v>103</v>
      </c>
      <c r="E34" s="228" t="s">
        <v>126</v>
      </c>
      <c r="F34" s="86" t="s">
        <v>177</v>
      </c>
      <c r="G34" s="75" t="s">
        <v>295</v>
      </c>
      <c r="H34" s="73">
        <v>2</v>
      </c>
      <c r="I34" s="73">
        <v>0</v>
      </c>
      <c r="J34" s="76">
        <v>1</v>
      </c>
      <c r="K34" s="73">
        <v>26</v>
      </c>
      <c r="L34" s="73">
        <v>0</v>
      </c>
      <c r="M34" s="76">
        <v>13</v>
      </c>
      <c r="N34" s="73">
        <v>0</v>
      </c>
      <c r="O34" s="73">
        <v>0</v>
      </c>
      <c r="P34" s="76">
        <v>0</v>
      </c>
      <c r="Q34" s="73">
        <v>3</v>
      </c>
      <c r="R34" s="73" t="s">
        <v>18</v>
      </c>
      <c r="S34" s="76" t="s">
        <v>19</v>
      </c>
      <c r="T34" s="73" t="s">
        <v>446</v>
      </c>
      <c r="U34" s="228" t="s">
        <v>503</v>
      </c>
      <c r="V34" s="86"/>
    </row>
    <row r="35" spans="1:22" s="67" customFormat="1" ht="24" x14ac:dyDescent="0.25">
      <c r="A35" s="120" t="s">
        <v>857</v>
      </c>
      <c r="B35" s="76">
        <v>2</v>
      </c>
      <c r="C35" s="228" t="s">
        <v>558</v>
      </c>
      <c r="D35" s="228" t="s">
        <v>99</v>
      </c>
      <c r="E35" s="228" t="s">
        <v>127</v>
      </c>
      <c r="F35" s="86" t="s">
        <v>296</v>
      </c>
      <c r="G35" s="75" t="s">
        <v>297</v>
      </c>
      <c r="H35" s="73">
        <v>2</v>
      </c>
      <c r="I35" s="73">
        <v>0</v>
      </c>
      <c r="J35" s="76">
        <v>2</v>
      </c>
      <c r="K35" s="73">
        <v>26</v>
      </c>
      <c r="L35" s="73">
        <v>0</v>
      </c>
      <c r="M35" s="76">
        <v>26</v>
      </c>
      <c r="N35" s="73">
        <v>0</v>
      </c>
      <c r="O35" s="73">
        <v>0</v>
      </c>
      <c r="P35" s="76">
        <v>0</v>
      </c>
      <c r="Q35" s="73">
        <v>4</v>
      </c>
      <c r="R35" s="72" t="s">
        <v>18</v>
      </c>
      <c r="S35" s="85" t="s">
        <v>19</v>
      </c>
      <c r="T35" s="73" t="s">
        <v>446</v>
      </c>
      <c r="U35" s="228" t="s">
        <v>502</v>
      </c>
      <c r="V35" s="86"/>
    </row>
    <row r="36" spans="1:22" s="67" customFormat="1" x14ac:dyDescent="0.25">
      <c r="A36" s="120" t="s">
        <v>857</v>
      </c>
      <c r="B36" s="76">
        <v>2</v>
      </c>
      <c r="C36" s="228" t="s">
        <v>559</v>
      </c>
      <c r="D36" s="228" t="s">
        <v>364</v>
      </c>
      <c r="E36" s="228" t="s">
        <v>560</v>
      </c>
      <c r="F36" s="86" t="s">
        <v>457</v>
      </c>
      <c r="G36" s="75" t="s">
        <v>524</v>
      </c>
      <c r="H36" s="73">
        <v>0</v>
      </c>
      <c r="I36" s="73">
        <v>2</v>
      </c>
      <c r="J36" s="76">
        <v>0</v>
      </c>
      <c r="K36" s="73">
        <v>0</v>
      </c>
      <c r="L36" s="73">
        <v>26</v>
      </c>
      <c r="M36" s="76">
        <v>0</v>
      </c>
      <c r="N36" s="73">
        <v>0</v>
      </c>
      <c r="O36" s="73">
        <v>0</v>
      </c>
      <c r="P36" s="76">
        <v>0</v>
      </c>
      <c r="Q36" s="73">
        <v>0</v>
      </c>
      <c r="R36" s="73" t="s">
        <v>893</v>
      </c>
      <c r="S36" s="76" t="s">
        <v>19</v>
      </c>
      <c r="T36" s="73" t="s">
        <v>446</v>
      </c>
      <c r="U36" s="228"/>
      <c r="V36" s="86"/>
    </row>
    <row r="37" spans="1:22" s="67" customFormat="1" ht="24" x14ac:dyDescent="0.25">
      <c r="A37" s="120" t="s">
        <v>857</v>
      </c>
      <c r="B37" s="76">
        <v>2</v>
      </c>
      <c r="C37" s="228" t="s">
        <v>561</v>
      </c>
      <c r="D37" s="228" t="s">
        <v>383</v>
      </c>
      <c r="E37" s="228" t="s">
        <v>562</v>
      </c>
      <c r="F37" s="86" t="s">
        <v>377</v>
      </c>
      <c r="G37" s="75" t="s">
        <v>378</v>
      </c>
      <c r="H37" s="73">
        <v>0</v>
      </c>
      <c r="I37" s="73">
        <v>2</v>
      </c>
      <c r="J37" s="76">
        <v>0</v>
      </c>
      <c r="K37" s="73">
        <v>0</v>
      </c>
      <c r="L37" s="73">
        <v>26</v>
      </c>
      <c r="M37" s="76">
        <v>0</v>
      </c>
      <c r="N37" s="73">
        <v>0</v>
      </c>
      <c r="O37" s="73">
        <v>0</v>
      </c>
      <c r="P37" s="76">
        <v>0</v>
      </c>
      <c r="Q37" s="73">
        <v>0</v>
      </c>
      <c r="R37" s="73" t="s">
        <v>892</v>
      </c>
      <c r="S37" s="73" t="s">
        <v>63</v>
      </c>
      <c r="T37" s="73" t="s">
        <v>446</v>
      </c>
      <c r="U37" s="228" t="s">
        <v>514</v>
      </c>
      <c r="V37" s="86"/>
    </row>
    <row r="38" spans="1:22" s="67" customFormat="1" ht="24" x14ac:dyDescent="0.25">
      <c r="A38" s="120" t="s">
        <v>857</v>
      </c>
      <c r="B38" s="76">
        <v>2</v>
      </c>
      <c r="C38" s="228" t="s">
        <v>563</v>
      </c>
      <c r="D38" s="228" t="s">
        <v>385</v>
      </c>
      <c r="E38" s="228" t="s">
        <v>564</v>
      </c>
      <c r="F38" s="86" t="s">
        <v>381</v>
      </c>
      <c r="G38" s="75" t="s">
        <v>382</v>
      </c>
      <c r="H38" s="73">
        <v>0</v>
      </c>
      <c r="I38" s="73">
        <v>2</v>
      </c>
      <c r="J38" s="76">
        <v>0</v>
      </c>
      <c r="K38" s="73">
        <v>0</v>
      </c>
      <c r="L38" s="73">
        <v>26</v>
      </c>
      <c r="M38" s="76">
        <v>0</v>
      </c>
      <c r="N38" s="73">
        <v>0</v>
      </c>
      <c r="O38" s="73">
        <v>0</v>
      </c>
      <c r="P38" s="76">
        <v>0</v>
      </c>
      <c r="Q38" s="73">
        <v>0</v>
      </c>
      <c r="R38" s="73" t="s">
        <v>892</v>
      </c>
      <c r="S38" s="73" t="s">
        <v>63</v>
      </c>
      <c r="T38" s="73" t="s">
        <v>446</v>
      </c>
      <c r="U38" s="228" t="s">
        <v>516</v>
      </c>
      <c r="V38" s="86"/>
    </row>
    <row r="39" spans="1:22" s="67" customFormat="1" ht="24" x14ac:dyDescent="0.25">
      <c r="A39" s="120" t="s">
        <v>857</v>
      </c>
      <c r="B39" s="76">
        <v>2</v>
      </c>
      <c r="C39" s="228" t="s">
        <v>565</v>
      </c>
      <c r="D39" s="228" t="s">
        <v>384</v>
      </c>
      <c r="E39" s="228" t="s">
        <v>566</v>
      </c>
      <c r="F39" s="86" t="s">
        <v>379</v>
      </c>
      <c r="G39" s="75" t="s">
        <v>380</v>
      </c>
      <c r="H39" s="73">
        <v>0</v>
      </c>
      <c r="I39" s="73">
        <v>2</v>
      </c>
      <c r="J39" s="76">
        <v>0</v>
      </c>
      <c r="K39" s="73">
        <v>0</v>
      </c>
      <c r="L39" s="73">
        <v>26</v>
      </c>
      <c r="M39" s="76">
        <v>0</v>
      </c>
      <c r="N39" s="73">
        <v>0</v>
      </c>
      <c r="O39" s="73">
        <v>0</v>
      </c>
      <c r="P39" s="76">
        <v>0</v>
      </c>
      <c r="Q39" s="73">
        <v>0</v>
      </c>
      <c r="R39" s="73" t="s">
        <v>892</v>
      </c>
      <c r="S39" s="73" t="s">
        <v>63</v>
      </c>
      <c r="T39" s="73" t="s">
        <v>446</v>
      </c>
      <c r="U39" s="228" t="s">
        <v>515</v>
      </c>
      <c r="V39" s="86"/>
    </row>
    <row r="40" spans="1:22" s="67" customFormat="1" x14ac:dyDescent="0.25">
      <c r="A40" s="120" t="s">
        <v>857</v>
      </c>
      <c r="B40" s="85">
        <v>2</v>
      </c>
      <c r="C40" s="71"/>
      <c r="D40" s="113" t="s">
        <v>498</v>
      </c>
      <c r="E40" s="71" t="s">
        <v>120</v>
      </c>
      <c r="F40" s="85"/>
      <c r="G40" s="75"/>
      <c r="H40" s="73"/>
      <c r="I40" s="73"/>
      <c r="J40" s="76"/>
      <c r="K40" s="73"/>
      <c r="L40" s="73"/>
      <c r="M40" s="76"/>
      <c r="N40" s="73"/>
      <c r="O40" s="73"/>
      <c r="P40" s="76"/>
      <c r="Q40" s="73">
        <v>4</v>
      </c>
      <c r="R40" s="73" t="s">
        <v>18</v>
      </c>
      <c r="S40" s="76" t="s">
        <v>21</v>
      </c>
      <c r="T40" s="73"/>
      <c r="U40" s="76"/>
      <c r="V40" s="76"/>
    </row>
    <row r="41" spans="1:22" s="84" customFormat="1" x14ac:dyDescent="0.25">
      <c r="A41" s="276" t="s">
        <v>20</v>
      </c>
      <c r="B41" s="277"/>
      <c r="C41" s="277"/>
      <c r="D41" s="277"/>
      <c r="E41" s="277"/>
      <c r="F41" s="277"/>
      <c r="G41" s="278"/>
      <c r="H41" s="68">
        <f>SUM(H28:H40)-H38-H39</f>
        <v>15</v>
      </c>
      <c r="I41" s="68">
        <f t="shared" ref="I41:Q41" si="3">SUM(I28:I40)-I38-I39</f>
        <v>4</v>
      </c>
      <c r="J41" s="68">
        <f t="shared" si="3"/>
        <v>8</v>
      </c>
      <c r="K41" s="68">
        <f t="shared" si="3"/>
        <v>195</v>
      </c>
      <c r="L41" s="68">
        <f t="shared" si="3"/>
        <v>52</v>
      </c>
      <c r="M41" s="68">
        <f t="shared" si="3"/>
        <v>104</v>
      </c>
      <c r="N41" s="68">
        <f t="shared" si="3"/>
        <v>26</v>
      </c>
      <c r="O41" s="68">
        <f t="shared" si="3"/>
        <v>0</v>
      </c>
      <c r="P41" s="68">
        <f t="shared" si="3"/>
        <v>0</v>
      </c>
      <c r="Q41" s="68">
        <f t="shared" si="3"/>
        <v>30</v>
      </c>
      <c r="R41" s="66"/>
      <c r="S41" s="66"/>
      <c r="T41" s="66"/>
      <c r="U41" s="140"/>
      <c r="V41" s="70"/>
    </row>
    <row r="42" spans="1:22" s="67" customFormat="1" ht="24" x14ac:dyDescent="0.25">
      <c r="A42" s="120" t="s">
        <v>857</v>
      </c>
      <c r="B42" s="76">
        <v>3</v>
      </c>
      <c r="C42" s="228" t="s">
        <v>567</v>
      </c>
      <c r="D42" s="228" t="s">
        <v>251</v>
      </c>
      <c r="E42" s="228" t="s">
        <v>568</v>
      </c>
      <c r="F42" s="86" t="s">
        <v>212</v>
      </c>
      <c r="G42" s="86" t="s">
        <v>307</v>
      </c>
      <c r="H42" s="73">
        <v>1</v>
      </c>
      <c r="I42" s="73">
        <v>1</v>
      </c>
      <c r="J42" s="73">
        <v>0</v>
      </c>
      <c r="K42" s="76">
        <v>13</v>
      </c>
      <c r="L42" s="76">
        <v>13</v>
      </c>
      <c r="M42" s="73">
        <v>0</v>
      </c>
      <c r="N42" s="73">
        <v>0</v>
      </c>
      <c r="O42" s="73">
        <v>0</v>
      </c>
      <c r="P42" s="76">
        <v>0</v>
      </c>
      <c r="Q42" s="76">
        <v>3</v>
      </c>
      <c r="R42" s="72" t="s">
        <v>18</v>
      </c>
      <c r="S42" s="72" t="s">
        <v>19</v>
      </c>
      <c r="T42" s="73" t="s">
        <v>446</v>
      </c>
      <c r="U42" s="136"/>
      <c r="V42" s="86"/>
    </row>
    <row r="43" spans="1:22" s="67" customFormat="1" ht="24" x14ac:dyDescent="0.25">
      <c r="A43" s="120" t="s">
        <v>857</v>
      </c>
      <c r="B43" s="76">
        <v>3</v>
      </c>
      <c r="C43" s="228" t="s">
        <v>569</v>
      </c>
      <c r="D43" s="228" t="s">
        <v>157</v>
      </c>
      <c r="E43" s="228" t="s">
        <v>360</v>
      </c>
      <c r="F43" s="86" t="s">
        <v>570</v>
      </c>
      <c r="G43" s="86" t="s">
        <v>527</v>
      </c>
      <c r="H43" s="73">
        <v>1</v>
      </c>
      <c r="I43" s="73">
        <v>2</v>
      </c>
      <c r="J43" s="73">
        <v>0</v>
      </c>
      <c r="K43" s="76">
        <v>13</v>
      </c>
      <c r="L43" s="76">
        <v>26</v>
      </c>
      <c r="M43" s="73">
        <v>0</v>
      </c>
      <c r="N43" s="73">
        <v>0</v>
      </c>
      <c r="O43" s="73">
        <v>0</v>
      </c>
      <c r="P43" s="76">
        <v>0</v>
      </c>
      <c r="Q43" s="76">
        <v>3</v>
      </c>
      <c r="R43" s="72" t="s">
        <v>18</v>
      </c>
      <c r="S43" s="72" t="s">
        <v>19</v>
      </c>
      <c r="T43" s="73" t="s">
        <v>446</v>
      </c>
      <c r="U43" s="136"/>
      <c r="V43" s="86"/>
    </row>
    <row r="44" spans="1:22" s="67" customFormat="1" ht="36" x14ac:dyDescent="0.25">
      <c r="A44" s="120" t="s">
        <v>857</v>
      </c>
      <c r="B44" s="76">
        <v>3</v>
      </c>
      <c r="C44" s="228" t="s">
        <v>571</v>
      </c>
      <c r="D44" s="228" t="s">
        <v>106</v>
      </c>
      <c r="E44" s="228" t="s">
        <v>572</v>
      </c>
      <c r="F44" s="86" t="s">
        <v>167</v>
      </c>
      <c r="G44" s="86" t="s">
        <v>298</v>
      </c>
      <c r="H44" s="73">
        <v>2</v>
      </c>
      <c r="I44" s="73">
        <v>2</v>
      </c>
      <c r="J44" s="73">
        <v>0</v>
      </c>
      <c r="K44" s="76">
        <v>26</v>
      </c>
      <c r="L44" s="76">
        <v>26</v>
      </c>
      <c r="M44" s="73">
        <v>0</v>
      </c>
      <c r="N44" s="73">
        <v>0</v>
      </c>
      <c r="O44" s="73">
        <v>0</v>
      </c>
      <c r="P44" s="76">
        <v>0</v>
      </c>
      <c r="Q44" s="76">
        <v>3</v>
      </c>
      <c r="R44" s="72" t="s">
        <v>18</v>
      </c>
      <c r="S44" s="72" t="s">
        <v>19</v>
      </c>
      <c r="T44" s="73" t="s">
        <v>446</v>
      </c>
      <c r="U44" s="136" t="s">
        <v>504</v>
      </c>
      <c r="V44" s="86"/>
    </row>
    <row r="45" spans="1:22" s="67" customFormat="1" ht="36" x14ac:dyDescent="0.25">
      <c r="A45" s="120" t="s">
        <v>857</v>
      </c>
      <c r="B45" s="76">
        <v>3</v>
      </c>
      <c r="C45" s="228" t="s">
        <v>573</v>
      </c>
      <c r="D45" s="228" t="s">
        <v>107</v>
      </c>
      <c r="E45" s="228" t="s">
        <v>574</v>
      </c>
      <c r="F45" s="86" t="s">
        <v>299</v>
      </c>
      <c r="G45" s="86" t="s">
        <v>300</v>
      </c>
      <c r="H45" s="73">
        <v>2</v>
      </c>
      <c r="I45" s="73">
        <v>2</v>
      </c>
      <c r="J45" s="73">
        <v>0</v>
      </c>
      <c r="K45" s="76">
        <v>26</v>
      </c>
      <c r="L45" s="76">
        <v>26</v>
      </c>
      <c r="M45" s="73">
        <v>0</v>
      </c>
      <c r="N45" s="73">
        <v>0</v>
      </c>
      <c r="O45" s="73">
        <v>0</v>
      </c>
      <c r="P45" s="76">
        <v>0</v>
      </c>
      <c r="Q45" s="76">
        <v>3</v>
      </c>
      <c r="R45" s="72" t="s">
        <v>18</v>
      </c>
      <c r="S45" s="72" t="s">
        <v>19</v>
      </c>
      <c r="T45" s="73" t="s">
        <v>446</v>
      </c>
      <c r="U45" s="136" t="s">
        <v>504</v>
      </c>
      <c r="V45" s="86"/>
    </row>
    <row r="46" spans="1:22" s="67" customFormat="1" ht="24" x14ac:dyDescent="0.25">
      <c r="A46" s="120" t="s">
        <v>857</v>
      </c>
      <c r="B46" s="76">
        <v>3</v>
      </c>
      <c r="C46" s="228" t="s">
        <v>575</v>
      </c>
      <c r="D46" s="228" t="s">
        <v>93</v>
      </c>
      <c r="E46" s="228" t="s">
        <v>576</v>
      </c>
      <c r="F46" s="86" t="s">
        <v>168</v>
      </c>
      <c r="G46" s="86" t="s">
        <v>301</v>
      </c>
      <c r="H46" s="73">
        <v>2</v>
      </c>
      <c r="I46" s="73">
        <v>2</v>
      </c>
      <c r="J46" s="73">
        <v>0</v>
      </c>
      <c r="K46" s="76">
        <v>26</v>
      </c>
      <c r="L46" s="76">
        <v>26</v>
      </c>
      <c r="M46" s="73">
        <v>0</v>
      </c>
      <c r="N46" s="73">
        <v>0</v>
      </c>
      <c r="O46" s="73">
        <v>0</v>
      </c>
      <c r="P46" s="76">
        <v>0</v>
      </c>
      <c r="Q46" s="76">
        <v>4</v>
      </c>
      <c r="R46" s="73" t="s">
        <v>18</v>
      </c>
      <c r="S46" s="73" t="s">
        <v>19</v>
      </c>
      <c r="T46" s="73" t="s">
        <v>446</v>
      </c>
      <c r="U46" s="136" t="s">
        <v>505</v>
      </c>
      <c r="V46" s="86"/>
    </row>
    <row r="47" spans="1:22" s="67" customFormat="1" ht="24" x14ac:dyDescent="0.25">
      <c r="A47" s="120" t="s">
        <v>857</v>
      </c>
      <c r="B47" s="76">
        <v>3</v>
      </c>
      <c r="C47" s="228" t="s">
        <v>577</v>
      </c>
      <c r="D47" s="228" t="s">
        <v>128</v>
      </c>
      <c r="E47" s="228" t="s">
        <v>578</v>
      </c>
      <c r="F47" s="86" t="s">
        <v>579</v>
      </c>
      <c r="G47" s="86" t="s">
        <v>302</v>
      </c>
      <c r="H47" s="73">
        <v>2</v>
      </c>
      <c r="I47" s="73">
        <v>1</v>
      </c>
      <c r="J47" s="73">
        <v>0</v>
      </c>
      <c r="K47" s="76">
        <v>26</v>
      </c>
      <c r="L47" s="76">
        <v>13</v>
      </c>
      <c r="M47" s="73">
        <v>0</v>
      </c>
      <c r="N47" s="73">
        <v>0</v>
      </c>
      <c r="O47" s="73">
        <v>0</v>
      </c>
      <c r="P47" s="76">
        <v>0</v>
      </c>
      <c r="Q47" s="76">
        <v>3</v>
      </c>
      <c r="R47" s="73" t="s">
        <v>18</v>
      </c>
      <c r="S47" s="73" t="s">
        <v>19</v>
      </c>
      <c r="T47" s="73" t="s">
        <v>446</v>
      </c>
      <c r="U47" s="136" t="s">
        <v>506</v>
      </c>
      <c r="V47" s="86"/>
    </row>
    <row r="48" spans="1:22" s="67" customFormat="1" ht="24" x14ac:dyDescent="0.25">
      <c r="A48" s="120" t="s">
        <v>857</v>
      </c>
      <c r="B48" s="76">
        <v>3</v>
      </c>
      <c r="C48" s="228" t="s">
        <v>580</v>
      </c>
      <c r="D48" s="228" t="s">
        <v>407</v>
      </c>
      <c r="E48" s="228" t="s">
        <v>581</v>
      </c>
      <c r="F48" s="86" t="s">
        <v>409</v>
      </c>
      <c r="G48" s="86" t="s">
        <v>408</v>
      </c>
      <c r="H48" s="73">
        <v>1</v>
      </c>
      <c r="I48" s="73">
        <v>0</v>
      </c>
      <c r="J48" s="73">
        <v>2</v>
      </c>
      <c r="K48" s="76">
        <v>13</v>
      </c>
      <c r="L48" s="76">
        <v>0</v>
      </c>
      <c r="M48" s="73">
        <v>26</v>
      </c>
      <c r="N48" s="73">
        <v>0</v>
      </c>
      <c r="O48" s="73">
        <v>0</v>
      </c>
      <c r="P48" s="76">
        <v>0</v>
      </c>
      <c r="Q48" s="76">
        <v>3</v>
      </c>
      <c r="R48" s="73" t="s">
        <v>892</v>
      </c>
      <c r="S48" s="72" t="s">
        <v>19</v>
      </c>
      <c r="T48" s="73" t="s">
        <v>446</v>
      </c>
      <c r="U48" s="136"/>
      <c r="V48" s="86"/>
    </row>
    <row r="49" spans="1:22" s="67" customFormat="1" ht="24" x14ac:dyDescent="0.25">
      <c r="A49" s="120" t="s">
        <v>857</v>
      </c>
      <c r="B49" s="76">
        <v>3</v>
      </c>
      <c r="C49" s="228" t="s">
        <v>582</v>
      </c>
      <c r="D49" s="228" t="s">
        <v>108</v>
      </c>
      <c r="E49" s="228" t="s">
        <v>583</v>
      </c>
      <c r="F49" s="86" t="s">
        <v>169</v>
      </c>
      <c r="G49" s="86" t="s">
        <v>305</v>
      </c>
      <c r="H49" s="73">
        <v>2</v>
      </c>
      <c r="I49" s="73">
        <v>0</v>
      </c>
      <c r="J49" s="73">
        <v>1</v>
      </c>
      <c r="K49" s="76">
        <v>26</v>
      </c>
      <c r="L49" s="76">
        <v>0</v>
      </c>
      <c r="M49" s="73">
        <v>13</v>
      </c>
      <c r="N49" s="73">
        <v>0</v>
      </c>
      <c r="O49" s="73">
        <v>0</v>
      </c>
      <c r="P49" s="76">
        <v>0</v>
      </c>
      <c r="Q49" s="76">
        <v>3</v>
      </c>
      <c r="R49" s="73" t="s">
        <v>18</v>
      </c>
      <c r="S49" s="73" t="s">
        <v>19</v>
      </c>
      <c r="T49" s="73" t="s">
        <v>446</v>
      </c>
      <c r="U49" s="136" t="s">
        <v>507</v>
      </c>
      <c r="V49" s="86"/>
    </row>
    <row r="50" spans="1:22" s="67" customFormat="1" ht="24" x14ac:dyDescent="0.25">
      <c r="A50" s="120" t="s">
        <v>857</v>
      </c>
      <c r="B50" s="76">
        <v>3</v>
      </c>
      <c r="C50" s="228" t="s">
        <v>584</v>
      </c>
      <c r="D50" s="228" t="s">
        <v>154</v>
      </c>
      <c r="E50" s="228" t="s">
        <v>585</v>
      </c>
      <c r="F50" s="86" t="s">
        <v>303</v>
      </c>
      <c r="G50" s="86" t="s">
        <v>304</v>
      </c>
      <c r="H50" s="73">
        <v>2</v>
      </c>
      <c r="I50" s="73">
        <v>1</v>
      </c>
      <c r="J50" s="73">
        <v>0</v>
      </c>
      <c r="K50" s="76">
        <v>26</v>
      </c>
      <c r="L50" s="76">
        <v>13</v>
      </c>
      <c r="M50" s="73">
        <v>0</v>
      </c>
      <c r="N50" s="73">
        <v>13</v>
      </c>
      <c r="O50" s="73">
        <v>2</v>
      </c>
      <c r="P50" s="76">
        <v>0</v>
      </c>
      <c r="Q50" s="76">
        <v>3</v>
      </c>
      <c r="R50" s="73" t="s">
        <v>18</v>
      </c>
      <c r="S50" s="73" t="s">
        <v>19</v>
      </c>
      <c r="T50" s="73" t="s">
        <v>446</v>
      </c>
      <c r="U50" s="136"/>
      <c r="V50" s="86"/>
    </row>
    <row r="51" spans="1:22" s="67" customFormat="1" x14ac:dyDescent="0.25">
      <c r="A51" s="120" t="s">
        <v>857</v>
      </c>
      <c r="B51" s="76">
        <v>3</v>
      </c>
      <c r="C51" s="228" t="s">
        <v>586</v>
      </c>
      <c r="D51" s="228" t="s">
        <v>587</v>
      </c>
      <c r="E51" s="228" t="s">
        <v>477</v>
      </c>
      <c r="F51" s="86" t="s">
        <v>171</v>
      </c>
      <c r="G51" s="86" t="s">
        <v>308</v>
      </c>
      <c r="H51" s="73">
        <v>0</v>
      </c>
      <c r="I51" s="73">
        <v>0</v>
      </c>
      <c r="J51" s="73">
        <v>0</v>
      </c>
      <c r="K51" s="76">
        <v>0</v>
      </c>
      <c r="L51" s="76">
        <v>0</v>
      </c>
      <c r="M51" s="73">
        <v>0</v>
      </c>
      <c r="N51" s="73">
        <v>40</v>
      </c>
      <c r="O51" s="73">
        <v>5</v>
      </c>
      <c r="P51" s="76">
        <v>0</v>
      </c>
      <c r="Q51" s="76">
        <v>0</v>
      </c>
      <c r="R51" s="72" t="s">
        <v>893</v>
      </c>
      <c r="S51" s="72" t="s">
        <v>19</v>
      </c>
      <c r="T51" s="73" t="s">
        <v>446</v>
      </c>
      <c r="U51" s="136"/>
      <c r="V51" s="86"/>
    </row>
    <row r="52" spans="1:22" s="67" customFormat="1" ht="36" x14ac:dyDescent="0.25">
      <c r="A52" s="120" t="s">
        <v>857</v>
      </c>
      <c r="B52" s="76">
        <v>3</v>
      </c>
      <c r="C52" s="228" t="s">
        <v>588</v>
      </c>
      <c r="D52" s="228" t="s">
        <v>156</v>
      </c>
      <c r="E52" s="228" t="s">
        <v>589</v>
      </c>
      <c r="F52" s="86" t="s">
        <v>155</v>
      </c>
      <c r="G52" s="86" t="s">
        <v>280</v>
      </c>
      <c r="H52" s="73">
        <v>3</v>
      </c>
      <c r="I52" s="73">
        <v>0</v>
      </c>
      <c r="J52" s="73">
        <v>0</v>
      </c>
      <c r="K52" s="76">
        <v>39</v>
      </c>
      <c r="L52" s="76">
        <v>0</v>
      </c>
      <c r="M52" s="73">
        <v>0</v>
      </c>
      <c r="N52" s="73">
        <v>0</v>
      </c>
      <c r="O52" s="73">
        <v>0</v>
      </c>
      <c r="P52" s="76">
        <v>0</v>
      </c>
      <c r="Q52" s="76">
        <v>3</v>
      </c>
      <c r="R52" s="73" t="s">
        <v>18</v>
      </c>
      <c r="S52" s="73" t="s">
        <v>19</v>
      </c>
      <c r="T52" s="73" t="s">
        <v>446</v>
      </c>
      <c r="U52" s="136"/>
      <c r="V52" s="86"/>
    </row>
    <row r="53" spans="1:22" s="67" customFormat="1" ht="24" x14ac:dyDescent="0.25">
      <c r="A53" s="120" t="s">
        <v>857</v>
      </c>
      <c r="B53" s="76">
        <v>3</v>
      </c>
      <c r="C53" s="228" t="s">
        <v>590</v>
      </c>
      <c r="D53" s="228" t="s">
        <v>386</v>
      </c>
      <c r="E53" s="228" t="s">
        <v>591</v>
      </c>
      <c r="F53" s="86" t="s">
        <v>388</v>
      </c>
      <c r="G53" s="86" t="s">
        <v>592</v>
      </c>
      <c r="H53" s="73">
        <v>0</v>
      </c>
      <c r="I53" s="137"/>
      <c r="J53" s="73">
        <v>0</v>
      </c>
      <c r="K53" s="76">
        <v>0</v>
      </c>
      <c r="L53" s="76">
        <v>26</v>
      </c>
      <c r="M53" s="73">
        <v>0</v>
      </c>
      <c r="N53" s="73">
        <v>0</v>
      </c>
      <c r="O53" s="73">
        <v>0</v>
      </c>
      <c r="P53" s="76">
        <v>0</v>
      </c>
      <c r="Q53" s="76">
        <v>0</v>
      </c>
      <c r="R53" s="73" t="s">
        <v>892</v>
      </c>
      <c r="S53" s="72" t="s">
        <v>63</v>
      </c>
      <c r="T53" s="73" t="s">
        <v>277</v>
      </c>
      <c r="U53" s="136" t="s">
        <v>517</v>
      </c>
      <c r="V53" s="86"/>
    </row>
    <row r="54" spans="1:22" s="67" customFormat="1" ht="24" x14ac:dyDescent="0.25">
      <c r="A54" s="120" t="s">
        <v>857</v>
      </c>
      <c r="B54" s="76">
        <v>3</v>
      </c>
      <c r="C54" s="228" t="s">
        <v>593</v>
      </c>
      <c r="D54" s="228" t="s">
        <v>594</v>
      </c>
      <c r="E54" s="228" t="s">
        <v>595</v>
      </c>
      <c r="F54" s="86" t="s">
        <v>381</v>
      </c>
      <c r="G54" s="86" t="s">
        <v>382</v>
      </c>
      <c r="H54" s="73">
        <v>0</v>
      </c>
      <c r="I54" s="137"/>
      <c r="J54" s="73">
        <v>0</v>
      </c>
      <c r="K54" s="76">
        <v>0</v>
      </c>
      <c r="L54" s="76">
        <v>26</v>
      </c>
      <c r="M54" s="73">
        <v>0</v>
      </c>
      <c r="N54" s="73">
        <v>0</v>
      </c>
      <c r="O54" s="73">
        <v>0</v>
      </c>
      <c r="P54" s="76">
        <v>0</v>
      </c>
      <c r="Q54" s="76">
        <v>0</v>
      </c>
      <c r="R54" s="73" t="s">
        <v>892</v>
      </c>
      <c r="S54" s="72" t="s">
        <v>63</v>
      </c>
      <c r="T54" s="73" t="s">
        <v>277</v>
      </c>
      <c r="U54" s="136" t="s">
        <v>519</v>
      </c>
      <c r="V54" s="86"/>
    </row>
    <row r="55" spans="1:22" s="67" customFormat="1" ht="24" x14ac:dyDescent="0.25">
      <c r="A55" s="120" t="s">
        <v>857</v>
      </c>
      <c r="B55" s="76">
        <v>3</v>
      </c>
      <c r="C55" s="228" t="s">
        <v>596</v>
      </c>
      <c r="D55" s="228" t="s">
        <v>387</v>
      </c>
      <c r="E55" s="228" t="s">
        <v>597</v>
      </c>
      <c r="F55" s="86" t="s">
        <v>389</v>
      </c>
      <c r="G55" s="86" t="s">
        <v>390</v>
      </c>
      <c r="H55" s="73">
        <v>0</v>
      </c>
      <c r="I55" s="137"/>
      <c r="J55" s="73">
        <v>0</v>
      </c>
      <c r="K55" s="76">
        <v>0</v>
      </c>
      <c r="L55" s="76">
        <v>26</v>
      </c>
      <c r="M55" s="73">
        <v>0</v>
      </c>
      <c r="N55" s="73">
        <v>0</v>
      </c>
      <c r="O55" s="73">
        <v>0</v>
      </c>
      <c r="P55" s="76">
        <v>0</v>
      </c>
      <c r="Q55" s="76">
        <v>0</v>
      </c>
      <c r="R55" s="73" t="s">
        <v>892</v>
      </c>
      <c r="S55" s="72" t="s">
        <v>63</v>
      </c>
      <c r="T55" s="73" t="s">
        <v>277</v>
      </c>
      <c r="U55" s="136" t="s">
        <v>518</v>
      </c>
      <c r="V55" s="86"/>
    </row>
    <row r="56" spans="1:22" s="67" customFormat="1" x14ac:dyDescent="0.25">
      <c r="A56" s="120" t="s">
        <v>857</v>
      </c>
      <c r="B56" s="85">
        <v>3</v>
      </c>
      <c r="C56" s="71"/>
      <c r="D56" s="113" t="s">
        <v>498</v>
      </c>
      <c r="E56" s="71" t="s">
        <v>120</v>
      </c>
      <c r="F56" s="85"/>
      <c r="G56" s="74"/>
      <c r="H56" s="72"/>
      <c r="I56" s="72"/>
      <c r="J56" s="72"/>
      <c r="K56" s="85"/>
      <c r="L56" s="85"/>
      <c r="M56" s="72"/>
      <c r="N56" s="72"/>
      <c r="O56" s="72"/>
      <c r="P56" s="85"/>
      <c r="Q56" s="85">
        <v>2</v>
      </c>
      <c r="R56" s="72" t="s">
        <v>18</v>
      </c>
      <c r="S56" s="72" t="s">
        <v>21</v>
      </c>
      <c r="T56" s="72"/>
      <c r="U56" s="85"/>
      <c r="V56" s="85"/>
    </row>
    <row r="57" spans="1:22" s="67" customFormat="1" x14ac:dyDescent="0.25">
      <c r="A57" s="276" t="s">
        <v>20</v>
      </c>
      <c r="B57" s="277"/>
      <c r="C57" s="277"/>
      <c r="D57" s="277"/>
      <c r="E57" s="277"/>
      <c r="F57" s="277"/>
      <c r="G57" s="278"/>
      <c r="H57" s="68">
        <f>SUM(H42:H56)-H54-H55</f>
        <v>18</v>
      </c>
      <c r="I57" s="68">
        <f t="shared" ref="I57:Q57" si="4">SUM(I42:I56)-I54-I55</f>
        <v>11</v>
      </c>
      <c r="J57" s="68">
        <f t="shared" si="4"/>
        <v>3</v>
      </c>
      <c r="K57" s="68">
        <f t="shared" si="4"/>
        <v>234</v>
      </c>
      <c r="L57" s="68">
        <f t="shared" si="4"/>
        <v>169</v>
      </c>
      <c r="M57" s="68">
        <f t="shared" si="4"/>
        <v>39</v>
      </c>
      <c r="N57" s="68">
        <f t="shared" si="4"/>
        <v>53</v>
      </c>
      <c r="O57" s="68">
        <f t="shared" si="4"/>
        <v>7</v>
      </c>
      <c r="P57" s="68">
        <f t="shared" si="4"/>
        <v>0</v>
      </c>
      <c r="Q57" s="68">
        <f t="shared" si="4"/>
        <v>33</v>
      </c>
      <c r="R57" s="66"/>
      <c r="S57" s="66"/>
      <c r="T57" s="66"/>
      <c r="U57" s="140"/>
      <c r="V57" s="70"/>
    </row>
    <row r="58" spans="1:22" s="67" customFormat="1" ht="24" x14ac:dyDescent="0.25">
      <c r="A58" s="120" t="s">
        <v>857</v>
      </c>
      <c r="B58" s="76">
        <v>4</v>
      </c>
      <c r="C58" s="228" t="s">
        <v>598</v>
      </c>
      <c r="D58" s="228" t="s">
        <v>396</v>
      </c>
      <c r="E58" s="228" t="s">
        <v>599</v>
      </c>
      <c r="F58" s="86" t="s">
        <v>303</v>
      </c>
      <c r="G58" s="86" t="s">
        <v>304</v>
      </c>
      <c r="H58" s="73">
        <v>2</v>
      </c>
      <c r="I58" s="73">
        <v>1</v>
      </c>
      <c r="J58" s="73">
        <v>0</v>
      </c>
      <c r="K58" s="76">
        <v>26</v>
      </c>
      <c r="L58" s="76">
        <v>13</v>
      </c>
      <c r="M58" s="73">
        <v>0</v>
      </c>
      <c r="N58" s="73">
        <v>13</v>
      </c>
      <c r="O58" s="73">
        <v>2</v>
      </c>
      <c r="P58" s="76">
        <v>0</v>
      </c>
      <c r="Q58" s="76">
        <v>3</v>
      </c>
      <c r="R58" s="73" t="s">
        <v>18</v>
      </c>
      <c r="S58" s="73" t="s">
        <v>19</v>
      </c>
      <c r="T58" s="73" t="s">
        <v>446</v>
      </c>
      <c r="U58" s="136"/>
      <c r="V58" s="86"/>
    </row>
    <row r="59" spans="1:22" s="67" customFormat="1" ht="36" x14ac:dyDescent="0.25">
      <c r="A59" s="120" t="s">
        <v>857</v>
      </c>
      <c r="B59" s="76">
        <v>4</v>
      </c>
      <c r="C59" s="228" t="s">
        <v>600</v>
      </c>
      <c r="D59" s="228" t="s">
        <v>252</v>
      </c>
      <c r="E59" s="228" t="s">
        <v>129</v>
      </c>
      <c r="F59" s="86" t="s">
        <v>180</v>
      </c>
      <c r="G59" s="86" t="s">
        <v>310</v>
      </c>
      <c r="H59" s="73">
        <v>1</v>
      </c>
      <c r="I59" s="73">
        <v>2</v>
      </c>
      <c r="J59" s="73">
        <v>0</v>
      </c>
      <c r="K59" s="76">
        <v>13</v>
      </c>
      <c r="L59" s="76">
        <v>26</v>
      </c>
      <c r="M59" s="73">
        <v>0</v>
      </c>
      <c r="N59" s="73">
        <v>0</v>
      </c>
      <c r="O59" s="73">
        <v>0</v>
      </c>
      <c r="P59" s="76">
        <v>0</v>
      </c>
      <c r="Q59" s="76">
        <v>3</v>
      </c>
      <c r="R59" s="72" t="s">
        <v>18</v>
      </c>
      <c r="S59" s="72" t="s">
        <v>19</v>
      </c>
      <c r="T59" s="73" t="s">
        <v>446</v>
      </c>
      <c r="U59" s="136" t="s">
        <v>508</v>
      </c>
      <c r="V59" s="86"/>
    </row>
    <row r="60" spans="1:22" s="67" customFormat="1" ht="24" x14ac:dyDescent="0.25">
      <c r="A60" s="120" t="s">
        <v>857</v>
      </c>
      <c r="B60" s="76">
        <v>4</v>
      </c>
      <c r="C60" s="228" t="s">
        <v>601</v>
      </c>
      <c r="D60" s="228" t="s">
        <v>410</v>
      </c>
      <c r="E60" s="228" t="s">
        <v>478</v>
      </c>
      <c r="F60" s="86" t="s">
        <v>179</v>
      </c>
      <c r="G60" s="86" t="s">
        <v>309</v>
      </c>
      <c r="H60" s="73">
        <v>2</v>
      </c>
      <c r="I60" s="73">
        <v>2</v>
      </c>
      <c r="J60" s="73">
        <v>0</v>
      </c>
      <c r="K60" s="76">
        <v>26</v>
      </c>
      <c r="L60" s="76">
        <v>26</v>
      </c>
      <c r="M60" s="73">
        <v>0</v>
      </c>
      <c r="N60" s="73">
        <v>0</v>
      </c>
      <c r="O60" s="73">
        <v>0</v>
      </c>
      <c r="P60" s="76">
        <v>0</v>
      </c>
      <c r="Q60" s="76">
        <v>4</v>
      </c>
      <c r="R60" s="72" t="s">
        <v>18</v>
      </c>
      <c r="S60" s="72" t="s">
        <v>19</v>
      </c>
      <c r="T60" s="73" t="s">
        <v>446</v>
      </c>
      <c r="U60" s="136" t="s">
        <v>508</v>
      </c>
      <c r="V60" s="86"/>
    </row>
    <row r="61" spans="1:22" s="67" customFormat="1" ht="36" x14ac:dyDescent="0.25">
      <c r="A61" s="120" t="s">
        <v>857</v>
      </c>
      <c r="B61" s="76">
        <v>4</v>
      </c>
      <c r="C61" s="228" t="s">
        <v>602</v>
      </c>
      <c r="D61" s="228" t="s">
        <v>110</v>
      </c>
      <c r="E61" s="228" t="s">
        <v>603</v>
      </c>
      <c r="F61" s="86" t="s">
        <v>182</v>
      </c>
      <c r="G61" s="86" t="s">
        <v>312</v>
      </c>
      <c r="H61" s="73">
        <v>2</v>
      </c>
      <c r="I61" s="73">
        <v>1</v>
      </c>
      <c r="J61" s="73">
        <v>1</v>
      </c>
      <c r="K61" s="76">
        <v>26</v>
      </c>
      <c r="L61" s="76">
        <v>13</v>
      </c>
      <c r="M61" s="73">
        <v>13</v>
      </c>
      <c r="N61" s="73">
        <v>0</v>
      </c>
      <c r="O61" s="73">
        <v>0</v>
      </c>
      <c r="P61" s="76">
        <v>0</v>
      </c>
      <c r="Q61" s="76">
        <v>3</v>
      </c>
      <c r="R61" s="73" t="s">
        <v>18</v>
      </c>
      <c r="S61" s="73" t="s">
        <v>19</v>
      </c>
      <c r="T61" s="73" t="s">
        <v>446</v>
      </c>
      <c r="U61" s="136" t="s">
        <v>509</v>
      </c>
      <c r="V61" s="86"/>
    </row>
    <row r="62" spans="1:22" s="67" customFormat="1" ht="24" x14ac:dyDescent="0.25">
      <c r="A62" s="120" t="s">
        <v>857</v>
      </c>
      <c r="B62" s="76">
        <v>4</v>
      </c>
      <c r="C62" s="228" t="s">
        <v>604</v>
      </c>
      <c r="D62" s="228" t="s">
        <v>605</v>
      </c>
      <c r="E62" s="228" t="s">
        <v>606</v>
      </c>
      <c r="F62" s="86" t="s">
        <v>395</v>
      </c>
      <c r="G62" s="86" t="s">
        <v>460</v>
      </c>
      <c r="H62" s="73">
        <v>0</v>
      </c>
      <c r="I62" s="73">
        <v>0</v>
      </c>
      <c r="J62" s="73">
        <v>0</v>
      </c>
      <c r="K62" s="76">
        <v>0</v>
      </c>
      <c r="L62" s="76">
        <v>0</v>
      </c>
      <c r="M62" s="73">
        <v>0</v>
      </c>
      <c r="N62" s="73">
        <v>0</v>
      </c>
      <c r="O62" s="73">
        <v>0</v>
      </c>
      <c r="P62" s="76">
        <v>26</v>
      </c>
      <c r="Q62" s="76">
        <v>3</v>
      </c>
      <c r="R62" s="73" t="s">
        <v>892</v>
      </c>
      <c r="S62" s="73" t="s">
        <v>19</v>
      </c>
      <c r="T62" s="73" t="s">
        <v>446</v>
      </c>
      <c r="U62" s="136"/>
      <c r="V62" s="86"/>
    </row>
    <row r="63" spans="1:22" s="67" customFormat="1" ht="24" x14ac:dyDescent="0.25">
      <c r="A63" s="120" t="s">
        <v>857</v>
      </c>
      <c r="B63" s="76">
        <v>4</v>
      </c>
      <c r="C63" s="228" t="s">
        <v>607</v>
      </c>
      <c r="D63" s="228" t="s">
        <v>109</v>
      </c>
      <c r="E63" s="228" t="s">
        <v>608</v>
      </c>
      <c r="F63" s="86" t="s">
        <v>181</v>
      </c>
      <c r="G63" s="86" t="s">
        <v>311</v>
      </c>
      <c r="H63" s="73">
        <v>1</v>
      </c>
      <c r="I63" s="73">
        <v>2</v>
      </c>
      <c r="J63" s="73">
        <v>0</v>
      </c>
      <c r="K63" s="76">
        <v>13</v>
      </c>
      <c r="L63" s="76">
        <v>26</v>
      </c>
      <c r="M63" s="73">
        <v>0</v>
      </c>
      <c r="N63" s="73">
        <v>0</v>
      </c>
      <c r="O63" s="73">
        <v>0</v>
      </c>
      <c r="P63" s="76">
        <v>0</v>
      </c>
      <c r="Q63" s="76">
        <v>3</v>
      </c>
      <c r="R63" s="73" t="s">
        <v>18</v>
      </c>
      <c r="S63" s="73" t="s">
        <v>19</v>
      </c>
      <c r="T63" s="73" t="s">
        <v>445</v>
      </c>
      <c r="U63" s="136" t="s">
        <v>513</v>
      </c>
      <c r="V63" s="86"/>
    </row>
    <row r="64" spans="1:22" s="67" customFormat="1" ht="36" x14ac:dyDescent="0.25">
      <c r="A64" s="120" t="s">
        <v>857</v>
      </c>
      <c r="B64" s="76">
        <v>4</v>
      </c>
      <c r="C64" s="228" t="s">
        <v>609</v>
      </c>
      <c r="D64" s="228" t="s">
        <v>610</v>
      </c>
      <c r="E64" s="228" t="s">
        <v>130</v>
      </c>
      <c r="F64" s="86" t="s">
        <v>183</v>
      </c>
      <c r="G64" s="86" t="s">
        <v>313</v>
      </c>
      <c r="H64" s="73">
        <v>2</v>
      </c>
      <c r="I64" s="73">
        <v>2</v>
      </c>
      <c r="J64" s="73">
        <v>0</v>
      </c>
      <c r="K64" s="76">
        <v>26</v>
      </c>
      <c r="L64" s="76">
        <v>26</v>
      </c>
      <c r="M64" s="73">
        <v>0</v>
      </c>
      <c r="N64" s="73">
        <v>0</v>
      </c>
      <c r="O64" s="73">
        <v>0</v>
      </c>
      <c r="P64" s="76">
        <v>0</v>
      </c>
      <c r="Q64" s="76">
        <v>4</v>
      </c>
      <c r="R64" s="73" t="s">
        <v>18</v>
      </c>
      <c r="S64" s="73" t="s">
        <v>19</v>
      </c>
      <c r="T64" s="73" t="s">
        <v>446</v>
      </c>
      <c r="U64" s="136" t="s">
        <v>510</v>
      </c>
      <c r="V64" s="86"/>
    </row>
    <row r="65" spans="1:22" s="67" customFormat="1" x14ac:dyDescent="0.25">
      <c r="A65" s="120" t="s">
        <v>857</v>
      </c>
      <c r="B65" s="76">
        <v>4</v>
      </c>
      <c r="C65" s="228" t="s">
        <v>611</v>
      </c>
      <c r="D65" s="228" t="s">
        <v>25</v>
      </c>
      <c r="E65" s="228" t="s">
        <v>131</v>
      </c>
      <c r="F65" s="86" t="s">
        <v>184</v>
      </c>
      <c r="G65" s="86" t="s">
        <v>334</v>
      </c>
      <c r="H65" s="73">
        <v>2</v>
      </c>
      <c r="I65" s="73">
        <v>1</v>
      </c>
      <c r="J65" s="73">
        <v>0</v>
      </c>
      <c r="K65" s="76">
        <v>26</v>
      </c>
      <c r="L65" s="76">
        <v>13</v>
      </c>
      <c r="M65" s="73">
        <v>0</v>
      </c>
      <c r="N65" s="73">
        <v>0</v>
      </c>
      <c r="O65" s="73">
        <v>0</v>
      </c>
      <c r="P65" s="76">
        <v>0</v>
      </c>
      <c r="Q65" s="76">
        <v>3</v>
      </c>
      <c r="R65" s="73" t="s">
        <v>18</v>
      </c>
      <c r="S65" s="73" t="s">
        <v>19</v>
      </c>
      <c r="T65" s="73" t="s">
        <v>446</v>
      </c>
      <c r="U65" s="136"/>
      <c r="V65" s="86"/>
    </row>
    <row r="66" spans="1:22" s="67" customFormat="1" ht="24" x14ac:dyDescent="0.25">
      <c r="A66" s="120" t="s">
        <v>857</v>
      </c>
      <c r="B66" s="76">
        <v>4</v>
      </c>
      <c r="C66" s="228" t="s">
        <v>614</v>
      </c>
      <c r="D66" s="228" t="s">
        <v>391</v>
      </c>
      <c r="E66" s="228" t="s">
        <v>615</v>
      </c>
      <c r="F66" s="86" t="s">
        <v>388</v>
      </c>
      <c r="G66" s="86" t="s">
        <v>592</v>
      </c>
      <c r="H66" s="73">
        <v>0</v>
      </c>
      <c r="I66" s="137"/>
      <c r="J66" s="73">
        <v>0</v>
      </c>
      <c r="K66" s="76">
        <v>0</v>
      </c>
      <c r="L66" s="76">
        <v>26</v>
      </c>
      <c r="M66" s="73">
        <v>0</v>
      </c>
      <c r="N66" s="73">
        <v>0</v>
      </c>
      <c r="O66" s="73">
        <v>0</v>
      </c>
      <c r="P66" s="76">
        <v>0</v>
      </c>
      <c r="Q66" s="76">
        <v>0</v>
      </c>
      <c r="R66" s="73" t="s">
        <v>892</v>
      </c>
      <c r="S66" s="72" t="s">
        <v>63</v>
      </c>
      <c r="T66" s="73" t="s">
        <v>277</v>
      </c>
      <c r="U66" s="136" t="s">
        <v>520</v>
      </c>
      <c r="V66" s="86"/>
    </row>
    <row r="67" spans="1:22" s="67" customFormat="1" ht="24" x14ac:dyDescent="0.25">
      <c r="A67" s="120" t="s">
        <v>857</v>
      </c>
      <c r="B67" s="76">
        <v>4</v>
      </c>
      <c r="C67" s="228" t="s">
        <v>616</v>
      </c>
      <c r="D67" s="228" t="s">
        <v>617</v>
      </c>
      <c r="E67" s="228" t="s">
        <v>618</v>
      </c>
      <c r="F67" s="86" t="s">
        <v>381</v>
      </c>
      <c r="G67" s="86" t="s">
        <v>382</v>
      </c>
      <c r="H67" s="73">
        <v>0</v>
      </c>
      <c r="I67" s="137"/>
      <c r="J67" s="73">
        <v>0</v>
      </c>
      <c r="K67" s="76">
        <v>0</v>
      </c>
      <c r="L67" s="76">
        <v>26</v>
      </c>
      <c r="M67" s="73">
        <v>0</v>
      </c>
      <c r="N67" s="73">
        <v>0</v>
      </c>
      <c r="O67" s="73">
        <v>0</v>
      </c>
      <c r="P67" s="76">
        <v>0</v>
      </c>
      <c r="Q67" s="76">
        <v>0</v>
      </c>
      <c r="R67" s="73" t="s">
        <v>892</v>
      </c>
      <c r="S67" s="72" t="s">
        <v>63</v>
      </c>
      <c r="T67" s="73" t="s">
        <v>277</v>
      </c>
      <c r="U67" s="136" t="s">
        <v>522</v>
      </c>
      <c r="V67" s="86"/>
    </row>
    <row r="68" spans="1:22" s="67" customFormat="1" ht="24" x14ac:dyDescent="0.25">
      <c r="A68" s="120" t="s">
        <v>857</v>
      </c>
      <c r="B68" s="76">
        <v>4</v>
      </c>
      <c r="C68" s="228" t="s">
        <v>619</v>
      </c>
      <c r="D68" s="228" t="s">
        <v>392</v>
      </c>
      <c r="E68" s="228" t="s">
        <v>620</v>
      </c>
      <c r="F68" s="86" t="s">
        <v>389</v>
      </c>
      <c r="G68" s="86" t="s">
        <v>390</v>
      </c>
      <c r="H68" s="73">
        <v>0</v>
      </c>
      <c r="I68" s="137"/>
      <c r="J68" s="73">
        <v>0</v>
      </c>
      <c r="K68" s="76">
        <v>0</v>
      </c>
      <c r="L68" s="76">
        <v>26</v>
      </c>
      <c r="M68" s="73">
        <v>0</v>
      </c>
      <c r="N68" s="73">
        <v>0</v>
      </c>
      <c r="O68" s="73">
        <v>0</v>
      </c>
      <c r="P68" s="76">
        <v>0</v>
      </c>
      <c r="Q68" s="76">
        <v>0</v>
      </c>
      <c r="R68" s="73" t="s">
        <v>892</v>
      </c>
      <c r="S68" s="72" t="s">
        <v>63</v>
      </c>
      <c r="T68" s="73" t="s">
        <v>277</v>
      </c>
      <c r="U68" s="136" t="s">
        <v>521</v>
      </c>
      <c r="V68" s="86"/>
    </row>
    <row r="69" spans="1:22" s="67" customFormat="1" ht="24" x14ac:dyDescent="0.25">
      <c r="A69" s="120" t="s">
        <v>857</v>
      </c>
      <c r="B69" s="76">
        <v>4</v>
      </c>
      <c r="C69" s="135"/>
      <c r="D69" s="120" t="s">
        <v>499</v>
      </c>
      <c r="E69" s="135" t="s">
        <v>132</v>
      </c>
      <c r="F69" s="86"/>
      <c r="G69" s="86"/>
      <c r="H69" s="73">
        <v>2</v>
      </c>
      <c r="I69" s="73">
        <v>1</v>
      </c>
      <c r="J69" s="73">
        <v>0</v>
      </c>
      <c r="K69" s="76">
        <v>26</v>
      </c>
      <c r="L69" s="76">
        <v>13</v>
      </c>
      <c r="M69" s="73">
        <v>0</v>
      </c>
      <c r="N69" s="73">
        <v>0</v>
      </c>
      <c r="O69" s="73">
        <v>0</v>
      </c>
      <c r="P69" s="76">
        <v>0</v>
      </c>
      <c r="Q69" s="76">
        <v>3</v>
      </c>
      <c r="R69" s="73" t="s">
        <v>18</v>
      </c>
      <c r="S69" s="73" t="s">
        <v>22</v>
      </c>
      <c r="T69" s="73"/>
      <c r="U69" s="86"/>
      <c r="V69" s="86" t="s">
        <v>133</v>
      </c>
    </row>
    <row r="70" spans="1:22" s="67" customFormat="1" x14ac:dyDescent="0.25">
      <c r="A70" s="276" t="s">
        <v>20</v>
      </c>
      <c r="B70" s="277"/>
      <c r="C70" s="277"/>
      <c r="D70" s="277"/>
      <c r="E70" s="277"/>
      <c r="F70" s="277"/>
      <c r="G70" s="278"/>
      <c r="H70" s="68">
        <f>SUM(H58:H69)-H67-H68</f>
        <v>14</v>
      </c>
      <c r="I70" s="68">
        <f t="shared" ref="I70:Q70" si="5">SUM(I58:I69)-I67-I68</f>
        <v>12</v>
      </c>
      <c r="J70" s="68">
        <f t="shared" si="5"/>
        <v>1</v>
      </c>
      <c r="K70" s="68">
        <f t="shared" si="5"/>
        <v>182</v>
      </c>
      <c r="L70" s="68">
        <f t="shared" si="5"/>
        <v>182</v>
      </c>
      <c r="M70" s="68">
        <f t="shared" si="5"/>
        <v>13</v>
      </c>
      <c r="N70" s="68">
        <f t="shared" si="5"/>
        <v>13</v>
      </c>
      <c r="O70" s="68">
        <f t="shared" si="5"/>
        <v>2</v>
      </c>
      <c r="P70" s="68">
        <f t="shared" si="5"/>
        <v>26</v>
      </c>
      <c r="Q70" s="68">
        <f t="shared" si="5"/>
        <v>29</v>
      </c>
      <c r="R70" s="66"/>
      <c r="S70" s="66"/>
      <c r="T70" s="66"/>
      <c r="U70" s="66"/>
      <c r="V70" s="70"/>
    </row>
    <row r="71" spans="1:22" s="67" customFormat="1" x14ac:dyDescent="0.25">
      <c r="A71" s="120" t="s">
        <v>857</v>
      </c>
      <c r="B71" s="76">
        <v>5</v>
      </c>
      <c r="C71" s="228" t="s">
        <v>621</v>
      </c>
      <c r="D71" s="228" t="s">
        <v>394</v>
      </c>
      <c r="E71" s="228" t="s">
        <v>622</v>
      </c>
      <c r="F71" s="86" t="s">
        <v>187</v>
      </c>
      <c r="G71" s="86" t="s">
        <v>316</v>
      </c>
      <c r="H71" s="73">
        <v>2</v>
      </c>
      <c r="I71" s="73">
        <v>0</v>
      </c>
      <c r="J71" s="73">
        <v>0</v>
      </c>
      <c r="K71" s="76">
        <v>26</v>
      </c>
      <c r="L71" s="76">
        <v>0</v>
      </c>
      <c r="M71" s="73">
        <v>0</v>
      </c>
      <c r="N71" s="73">
        <v>0</v>
      </c>
      <c r="O71" s="73">
        <v>0</v>
      </c>
      <c r="P71" s="76">
        <v>0</v>
      </c>
      <c r="Q71" s="76">
        <v>3</v>
      </c>
      <c r="R71" s="73" t="s">
        <v>18</v>
      </c>
      <c r="S71" s="73" t="s">
        <v>19</v>
      </c>
      <c r="T71" s="76" t="s">
        <v>446</v>
      </c>
      <c r="U71" s="228"/>
      <c r="V71" s="228"/>
    </row>
    <row r="72" spans="1:22" s="67" customFormat="1" ht="24" x14ac:dyDescent="0.25">
      <c r="A72" s="120" t="s">
        <v>857</v>
      </c>
      <c r="B72" s="76">
        <v>5</v>
      </c>
      <c r="C72" s="228" t="s">
        <v>623</v>
      </c>
      <c r="D72" s="228" t="s">
        <v>134</v>
      </c>
      <c r="E72" s="228" t="s">
        <v>135</v>
      </c>
      <c r="F72" s="86" t="s">
        <v>186</v>
      </c>
      <c r="G72" s="86" t="s">
        <v>315</v>
      </c>
      <c r="H72" s="73">
        <v>2</v>
      </c>
      <c r="I72" s="73">
        <v>1</v>
      </c>
      <c r="J72" s="73">
        <v>0</v>
      </c>
      <c r="K72" s="76">
        <v>26</v>
      </c>
      <c r="L72" s="76">
        <v>13</v>
      </c>
      <c r="M72" s="73">
        <v>0</v>
      </c>
      <c r="N72" s="73">
        <v>0</v>
      </c>
      <c r="O72" s="73">
        <v>0</v>
      </c>
      <c r="P72" s="76">
        <v>0</v>
      </c>
      <c r="Q72" s="76">
        <v>3</v>
      </c>
      <c r="R72" s="72" t="s">
        <v>18</v>
      </c>
      <c r="S72" s="72" t="s">
        <v>19</v>
      </c>
      <c r="T72" s="76" t="s">
        <v>446</v>
      </c>
      <c r="U72" s="228"/>
      <c r="V72" s="228"/>
    </row>
    <row r="73" spans="1:22" s="67" customFormat="1" ht="24" x14ac:dyDescent="0.25">
      <c r="A73" s="120" t="s">
        <v>857</v>
      </c>
      <c r="B73" s="76">
        <v>5</v>
      </c>
      <c r="C73" s="228" t="s">
        <v>624</v>
      </c>
      <c r="D73" s="228" t="s">
        <v>411</v>
      </c>
      <c r="E73" s="228" t="s">
        <v>479</v>
      </c>
      <c r="F73" s="86" t="s">
        <v>185</v>
      </c>
      <c r="G73" s="86" t="s">
        <v>314</v>
      </c>
      <c r="H73" s="73">
        <v>2</v>
      </c>
      <c r="I73" s="73">
        <v>2</v>
      </c>
      <c r="J73" s="73">
        <v>0</v>
      </c>
      <c r="K73" s="76">
        <v>26</v>
      </c>
      <c r="L73" s="76">
        <v>26</v>
      </c>
      <c r="M73" s="73">
        <v>0</v>
      </c>
      <c r="N73" s="73">
        <v>0</v>
      </c>
      <c r="O73" s="73">
        <v>0</v>
      </c>
      <c r="P73" s="76">
        <v>0</v>
      </c>
      <c r="Q73" s="76">
        <v>4</v>
      </c>
      <c r="R73" s="72" t="s">
        <v>18</v>
      </c>
      <c r="S73" s="72" t="s">
        <v>19</v>
      </c>
      <c r="T73" s="76" t="s">
        <v>446</v>
      </c>
      <c r="U73" s="228" t="s">
        <v>508</v>
      </c>
      <c r="V73" s="228"/>
    </row>
    <row r="74" spans="1:22" s="67" customFormat="1" ht="36" x14ac:dyDescent="0.25">
      <c r="A74" s="120" t="s">
        <v>857</v>
      </c>
      <c r="B74" s="76">
        <v>5</v>
      </c>
      <c r="C74" s="228" t="s">
        <v>625</v>
      </c>
      <c r="D74" s="228" t="s">
        <v>112</v>
      </c>
      <c r="E74" s="228" t="s">
        <v>136</v>
      </c>
      <c r="F74" s="86" t="s">
        <v>213</v>
      </c>
      <c r="G74" s="86" t="s">
        <v>317</v>
      </c>
      <c r="H74" s="73">
        <v>2</v>
      </c>
      <c r="I74" s="73">
        <v>2</v>
      </c>
      <c r="J74" s="73">
        <v>0</v>
      </c>
      <c r="K74" s="76">
        <v>26</v>
      </c>
      <c r="L74" s="76">
        <v>26</v>
      </c>
      <c r="M74" s="73">
        <v>0</v>
      </c>
      <c r="N74" s="73">
        <v>0</v>
      </c>
      <c r="O74" s="73">
        <v>0</v>
      </c>
      <c r="P74" s="76">
        <v>0</v>
      </c>
      <c r="Q74" s="76">
        <v>3</v>
      </c>
      <c r="R74" s="73" t="s">
        <v>18</v>
      </c>
      <c r="S74" s="73" t="s">
        <v>19</v>
      </c>
      <c r="T74" s="76" t="s">
        <v>446</v>
      </c>
      <c r="U74" s="228" t="s">
        <v>512</v>
      </c>
      <c r="V74" s="228"/>
    </row>
    <row r="75" spans="1:22" s="67" customFormat="1" ht="36" x14ac:dyDescent="0.25">
      <c r="A75" s="120" t="s">
        <v>857</v>
      </c>
      <c r="B75" s="76">
        <v>5</v>
      </c>
      <c r="C75" s="228" t="s">
        <v>626</v>
      </c>
      <c r="D75" s="228" t="s">
        <v>137</v>
      </c>
      <c r="E75" s="228" t="s">
        <v>138</v>
      </c>
      <c r="F75" s="86" t="s">
        <v>188</v>
      </c>
      <c r="G75" s="86" t="s">
        <v>318</v>
      </c>
      <c r="H75" s="73">
        <v>2</v>
      </c>
      <c r="I75" s="73">
        <v>1</v>
      </c>
      <c r="J75" s="73">
        <v>0</v>
      </c>
      <c r="K75" s="76">
        <v>26</v>
      </c>
      <c r="L75" s="76">
        <v>13</v>
      </c>
      <c r="M75" s="73">
        <v>0</v>
      </c>
      <c r="N75" s="73">
        <v>0</v>
      </c>
      <c r="O75" s="73">
        <v>0</v>
      </c>
      <c r="P75" s="76">
        <v>0</v>
      </c>
      <c r="Q75" s="76">
        <v>3</v>
      </c>
      <c r="R75" s="73" t="s">
        <v>18</v>
      </c>
      <c r="S75" s="73" t="s">
        <v>19</v>
      </c>
      <c r="T75" s="76" t="s">
        <v>446</v>
      </c>
      <c r="U75" s="228" t="s">
        <v>511</v>
      </c>
      <c r="V75" s="228"/>
    </row>
    <row r="76" spans="1:22" s="67" customFormat="1" ht="24" x14ac:dyDescent="0.25">
      <c r="A76" s="120" t="s">
        <v>857</v>
      </c>
      <c r="B76" s="76">
        <v>5</v>
      </c>
      <c r="C76" s="228" t="s">
        <v>627</v>
      </c>
      <c r="D76" s="228" t="s">
        <v>628</v>
      </c>
      <c r="E76" s="228" t="s">
        <v>629</v>
      </c>
      <c r="F76" s="86" t="s">
        <v>299</v>
      </c>
      <c r="G76" s="86" t="s">
        <v>300</v>
      </c>
      <c r="H76" s="73">
        <v>0</v>
      </c>
      <c r="I76" s="73">
        <v>0</v>
      </c>
      <c r="J76" s="73">
        <v>0</v>
      </c>
      <c r="K76" s="76">
        <v>0</v>
      </c>
      <c r="L76" s="76">
        <v>0</v>
      </c>
      <c r="M76" s="73">
        <v>0</v>
      </c>
      <c r="N76" s="73">
        <v>0</v>
      </c>
      <c r="O76" s="73">
        <v>0</v>
      </c>
      <c r="P76" s="76">
        <v>39</v>
      </c>
      <c r="Q76" s="76">
        <v>5</v>
      </c>
      <c r="R76" s="73" t="s">
        <v>892</v>
      </c>
      <c r="S76" s="73" t="s">
        <v>19</v>
      </c>
      <c r="T76" s="76" t="s">
        <v>446</v>
      </c>
      <c r="U76" s="228"/>
      <c r="V76" s="228"/>
    </row>
    <row r="77" spans="1:22" s="67" customFormat="1" x14ac:dyDescent="0.25">
      <c r="A77" s="120" t="s">
        <v>857</v>
      </c>
      <c r="B77" s="76">
        <v>5</v>
      </c>
      <c r="C77" s="228" t="s">
        <v>630</v>
      </c>
      <c r="D77" s="228" t="s">
        <v>362</v>
      </c>
      <c r="E77" s="228" t="s">
        <v>480</v>
      </c>
      <c r="F77" s="86" t="s">
        <v>210</v>
      </c>
      <c r="G77" s="86" t="s">
        <v>319</v>
      </c>
      <c r="H77" s="73">
        <v>0</v>
      </c>
      <c r="I77" s="73">
        <v>0</v>
      </c>
      <c r="J77" s="73">
        <v>0</v>
      </c>
      <c r="K77" s="76">
        <v>0</v>
      </c>
      <c r="L77" s="76">
        <v>0</v>
      </c>
      <c r="M77" s="73">
        <v>0</v>
      </c>
      <c r="N77" s="73">
        <v>40</v>
      </c>
      <c r="O77" s="73">
        <v>0</v>
      </c>
      <c r="P77" s="76">
        <v>0</v>
      </c>
      <c r="Q77" s="76">
        <v>0</v>
      </c>
      <c r="R77" s="73" t="s">
        <v>893</v>
      </c>
      <c r="S77" s="73" t="s">
        <v>19</v>
      </c>
      <c r="T77" s="76" t="s">
        <v>446</v>
      </c>
      <c r="U77" s="228"/>
      <c r="V77" s="228"/>
    </row>
    <row r="78" spans="1:22" s="67" customFormat="1" ht="24" x14ac:dyDescent="0.25">
      <c r="A78" s="120" t="s">
        <v>857</v>
      </c>
      <c r="B78" s="76">
        <v>5</v>
      </c>
      <c r="C78" s="135"/>
      <c r="D78" s="113" t="s">
        <v>500</v>
      </c>
      <c r="E78" s="135" t="s">
        <v>132</v>
      </c>
      <c r="F78" s="86"/>
      <c r="G78" s="86"/>
      <c r="H78" s="73"/>
      <c r="I78" s="73"/>
      <c r="J78" s="73"/>
      <c r="K78" s="76">
        <v>0</v>
      </c>
      <c r="L78" s="76">
        <v>0</v>
      </c>
      <c r="M78" s="73">
        <v>0</v>
      </c>
      <c r="N78" s="73">
        <v>0</v>
      </c>
      <c r="O78" s="73">
        <v>0</v>
      </c>
      <c r="P78" s="76">
        <v>0</v>
      </c>
      <c r="Q78" s="76">
        <v>9</v>
      </c>
      <c r="R78" s="73" t="s">
        <v>18</v>
      </c>
      <c r="S78" s="73" t="s">
        <v>22</v>
      </c>
      <c r="T78" s="76"/>
      <c r="U78" s="135"/>
      <c r="V78" s="135"/>
    </row>
    <row r="79" spans="1:22" s="67" customFormat="1" x14ac:dyDescent="0.25">
      <c r="A79" s="276" t="s">
        <v>20</v>
      </c>
      <c r="B79" s="277"/>
      <c r="C79" s="277"/>
      <c r="D79" s="277"/>
      <c r="E79" s="277"/>
      <c r="F79" s="277"/>
      <c r="G79" s="278"/>
      <c r="H79" s="68">
        <f>SUM(H71:H78)</f>
        <v>10</v>
      </c>
      <c r="I79" s="68">
        <f t="shared" ref="I79:Q79" si="6">SUM(I71:I78)</f>
        <v>6</v>
      </c>
      <c r="J79" s="68">
        <f t="shared" si="6"/>
        <v>0</v>
      </c>
      <c r="K79" s="68">
        <f t="shared" si="6"/>
        <v>130</v>
      </c>
      <c r="L79" s="68">
        <f t="shared" si="6"/>
        <v>78</v>
      </c>
      <c r="M79" s="68">
        <f t="shared" si="6"/>
        <v>0</v>
      </c>
      <c r="N79" s="68">
        <f t="shared" si="6"/>
        <v>40</v>
      </c>
      <c r="O79" s="68">
        <f t="shared" si="6"/>
        <v>0</v>
      </c>
      <c r="P79" s="68">
        <f t="shared" si="6"/>
        <v>39</v>
      </c>
      <c r="Q79" s="68">
        <f t="shared" si="6"/>
        <v>30</v>
      </c>
      <c r="R79" s="66"/>
      <c r="S79" s="66"/>
      <c r="T79" s="66"/>
      <c r="U79" s="66"/>
      <c r="V79" s="70"/>
    </row>
    <row r="80" spans="1:22" s="67" customFormat="1" ht="36" x14ac:dyDescent="0.25">
      <c r="A80" s="120" t="s">
        <v>857</v>
      </c>
      <c r="B80" s="85">
        <v>6</v>
      </c>
      <c r="C80" s="71" t="s">
        <v>681</v>
      </c>
      <c r="D80" s="71" t="s">
        <v>139</v>
      </c>
      <c r="E80" s="71" t="s">
        <v>140</v>
      </c>
      <c r="F80" s="74" t="s">
        <v>189</v>
      </c>
      <c r="G80" s="74" t="s">
        <v>322</v>
      </c>
      <c r="H80" s="72">
        <v>2</v>
      </c>
      <c r="I80" s="72">
        <v>1</v>
      </c>
      <c r="J80" s="72">
        <v>0</v>
      </c>
      <c r="K80" s="85">
        <v>26</v>
      </c>
      <c r="L80" s="85">
        <v>13</v>
      </c>
      <c r="M80" s="72">
        <v>0</v>
      </c>
      <c r="N80" s="72">
        <v>0</v>
      </c>
      <c r="O80" s="72">
        <v>0</v>
      </c>
      <c r="P80" s="85">
        <v>0</v>
      </c>
      <c r="Q80" s="85">
        <v>3</v>
      </c>
      <c r="R80" s="72" t="s">
        <v>18</v>
      </c>
      <c r="S80" s="72" t="s">
        <v>19</v>
      </c>
      <c r="T80" s="85" t="s">
        <v>446</v>
      </c>
      <c r="U80" s="71" t="s">
        <v>510</v>
      </c>
      <c r="V80" s="71"/>
    </row>
    <row r="81" spans="1:22" s="67" customFormat="1" ht="24" x14ac:dyDescent="0.25">
      <c r="A81" s="120" t="s">
        <v>857</v>
      </c>
      <c r="B81" s="85">
        <v>6</v>
      </c>
      <c r="C81" s="71" t="s">
        <v>682</v>
      </c>
      <c r="D81" s="71" t="s">
        <v>141</v>
      </c>
      <c r="E81" s="71" t="s">
        <v>683</v>
      </c>
      <c r="F81" s="74" t="s">
        <v>214</v>
      </c>
      <c r="G81" s="74" t="s">
        <v>323</v>
      </c>
      <c r="H81" s="72">
        <v>2</v>
      </c>
      <c r="I81" s="72">
        <v>1</v>
      </c>
      <c r="J81" s="72">
        <v>0</v>
      </c>
      <c r="K81" s="85">
        <v>26</v>
      </c>
      <c r="L81" s="85">
        <v>13</v>
      </c>
      <c r="M81" s="72">
        <v>0</v>
      </c>
      <c r="N81" s="72">
        <v>0</v>
      </c>
      <c r="O81" s="72">
        <v>0</v>
      </c>
      <c r="P81" s="85">
        <v>0</v>
      </c>
      <c r="Q81" s="85">
        <v>3</v>
      </c>
      <c r="R81" s="73" t="s">
        <v>18</v>
      </c>
      <c r="S81" s="73" t="s">
        <v>19</v>
      </c>
      <c r="T81" s="85" t="s">
        <v>446</v>
      </c>
      <c r="U81" s="71"/>
      <c r="V81" s="71"/>
    </row>
    <row r="82" spans="1:22" s="67" customFormat="1" x14ac:dyDescent="0.25">
      <c r="A82" s="120" t="s">
        <v>857</v>
      </c>
      <c r="B82" s="85">
        <v>6</v>
      </c>
      <c r="C82" s="71" t="s">
        <v>684</v>
      </c>
      <c r="D82" s="71" t="s">
        <v>113</v>
      </c>
      <c r="E82" s="71" t="s">
        <v>685</v>
      </c>
      <c r="F82" s="74" t="s">
        <v>190</v>
      </c>
      <c r="G82" s="74" t="s">
        <v>324</v>
      </c>
      <c r="H82" s="138"/>
      <c r="I82" s="138"/>
      <c r="J82" s="72">
        <v>0</v>
      </c>
      <c r="K82" s="85">
        <v>13</v>
      </c>
      <c r="L82" s="85">
        <v>26</v>
      </c>
      <c r="M82" s="72">
        <v>0</v>
      </c>
      <c r="N82" s="72">
        <v>0</v>
      </c>
      <c r="O82" s="72">
        <v>0</v>
      </c>
      <c r="P82" s="85">
        <v>0</v>
      </c>
      <c r="Q82" s="85">
        <v>3</v>
      </c>
      <c r="R82" s="73" t="s">
        <v>18</v>
      </c>
      <c r="S82" s="73" t="s">
        <v>19</v>
      </c>
      <c r="T82" s="85" t="s">
        <v>277</v>
      </c>
      <c r="U82" s="71"/>
      <c r="V82" s="71"/>
    </row>
    <row r="83" spans="1:22" s="67" customFormat="1" x14ac:dyDescent="0.25">
      <c r="A83" s="120" t="s">
        <v>857</v>
      </c>
      <c r="B83" s="85">
        <v>6</v>
      </c>
      <c r="C83" s="71" t="s">
        <v>686</v>
      </c>
      <c r="D83" s="71" t="s">
        <v>687</v>
      </c>
      <c r="E83" s="71" t="s">
        <v>142</v>
      </c>
      <c r="F83" s="74" t="s">
        <v>168</v>
      </c>
      <c r="G83" s="74" t="s">
        <v>301</v>
      </c>
      <c r="H83" s="72">
        <v>0</v>
      </c>
      <c r="I83" s="72">
        <v>0</v>
      </c>
      <c r="J83" s="72">
        <v>0</v>
      </c>
      <c r="K83" s="85">
        <v>0</v>
      </c>
      <c r="L83" s="85">
        <v>0</v>
      </c>
      <c r="M83" s="72">
        <v>0</v>
      </c>
      <c r="N83" s="72">
        <v>0</v>
      </c>
      <c r="O83" s="72">
        <v>0</v>
      </c>
      <c r="P83" s="85">
        <v>52</v>
      </c>
      <c r="Q83" s="85">
        <v>7</v>
      </c>
      <c r="R83" s="73" t="s">
        <v>892</v>
      </c>
      <c r="S83" s="73" t="s">
        <v>19</v>
      </c>
      <c r="T83" s="85" t="s">
        <v>446</v>
      </c>
      <c r="U83" s="71"/>
      <c r="V83" s="71"/>
    </row>
    <row r="84" spans="1:22" s="67" customFormat="1" ht="24" x14ac:dyDescent="0.25">
      <c r="A84" s="120" t="s">
        <v>857</v>
      </c>
      <c r="B84" s="85">
        <v>6</v>
      </c>
      <c r="C84" s="71" t="s">
        <v>688</v>
      </c>
      <c r="D84" s="71" t="s">
        <v>689</v>
      </c>
      <c r="E84" s="71" t="s">
        <v>690</v>
      </c>
      <c r="F84" s="74" t="s">
        <v>321</v>
      </c>
      <c r="G84" s="74" t="s">
        <v>320</v>
      </c>
      <c r="H84" s="72">
        <v>2</v>
      </c>
      <c r="I84" s="72">
        <v>2</v>
      </c>
      <c r="J84" s="72">
        <v>0</v>
      </c>
      <c r="K84" s="85">
        <v>26</v>
      </c>
      <c r="L84" s="85">
        <v>26</v>
      </c>
      <c r="M84" s="72">
        <v>0</v>
      </c>
      <c r="N84" s="72">
        <v>0</v>
      </c>
      <c r="O84" s="72">
        <v>0</v>
      </c>
      <c r="P84" s="85">
        <v>0</v>
      </c>
      <c r="Q84" s="85">
        <v>3</v>
      </c>
      <c r="R84" s="72" t="s">
        <v>18</v>
      </c>
      <c r="S84" s="72" t="s">
        <v>19</v>
      </c>
      <c r="T84" s="85" t="s">
        <v>446</v>
      </c>
      <c r="U84" s="71"/>
      <c r="V84" s="71"/>
    </row>
    <row r="85" spans="1:22" s="67" customFormat="1" ht="24" x14ac:dyDescent="0.25">
      <c r="A85" s="120" t="s">
        <v>857</v>
      </c>
      <c r="B85" s="76">
        <v>6</v>
      </c>
      <c r="C85" s="135"/>
      <c r="D85" s="113" t="s">
        <v>500</v>
      </c>
      <c r="E85" s="135" t="s">
        <v>132</v>
      </c>
      <c r="F85" s="86"/>
      <c r="G85" s="86"/>
      <c r="H85" s="73"/>
      <c r="I85" s="73"/>
      <c r="J85" s="73"/>
      <c r="K85" s="76">
        <v>0</v>
      </c>
      <c r="L85" s="76">
        <v>0</v>
      </c>
      <c r="M85" s="73">
        <v>0</v>
      </c>
      <c r="N85" s="73">
        <v>0</v>
      </c>
      <c r="O85" s="73">
        <v>0</v>
      </c>
      <c r="P85" s="76">
        <v>0</v>
      </c>
      <c r="Q85" s="76">
        <v>12</v>
      </c>
      <c r="R85" s="73" t="s">
        <v>18</v>
      </c>
      <c r="S85" s="73" t="s">
        <v>22</v>
      </c>
      <c r="T85" s="76"/>
      <c r="U85" s="135"/>
      <c r="V85" s="135" t="s">
        <v>133</v>
      </c>
    </row>
    <row r="86" spans="1:22" s="67" customFormat="1" x14ac:dyDescent="0.25">
      <c r="A86" s="276" t="s">
        <v>20</v>
      </c>
      <c r="B86" s="277"/>
      <c r="C86" s="277"/>
      <c r="D86" s="277"/>
      <c r="E86" s="277"/>
      <c r="F86" s="277"/>
      <c r="G86" s="278"/>
      <c r="H86" s="68">
        <f>SUM(H80:H85)</f>
        <v>6</v>
      </c>
      <c r="I86" s="68">
        <f t="shared" ref="I86:Q86" si="7">SUM(I80:I85)</f>
        <v>4</v>
      </c>
      <c r="J86" s="68">
        <f t="shared" si="7"/>
        <v>0</v>
      </c>
      <c r="K86" s="68">
        <f t="shared" si="7"/>
        <v>91</v>
      </c>
      <c r="L86" s="68">
        <f t="shared" si="7"/>
        <v>78</v>
      </c>
      <c r="M86" s="68">
        <f t="shared" si="7"/>
        <v>0</v>
      </c>
      <c r="N86" s="68">
        <f t="shared" si="7"/>
        <v>0</v>
      </c>
      <c r="O86" s="68">
        <f t="shared" si="7"/>
        <v>0</v>
      </c>
      <c r="P86" s="68">
        <f t="shared" si="7"/>
        <v>52</v>
      </c>
      <c r="Q86" s="68">
        <f t="shared" si="7"/>
        <v>31</v>
      </c>
      <c r="R86" s="68"/>
      <c r="S86" s="68"/>
      <c r="T86" s="68"/>
      <c r="U86" s="70"/>
      <c r="V86" s="70"/>
    </row>
    <row r="87" spans="1:22" s="67" customFormat="1" x14ac:dyDescent="0.25">
      <c r="A87" s="120" t="s">
        <v>857</v>
      </c>
      <c r="B87" s="85">
        <v>7</v>
      </c>
      <c r="C87" s="71" t="s">
        <v>736</v>
      </c>
      <c r="D87" s="71" t="s">
        <v>116</v>
      </c>
      <c r="E87" s="71" t="s">
        <v>737</v>
      </c>
      <c r="F87" s="141" t="s">
        <v>168</v>
      </c>
      <c r="G87" s="74" t="s">
        <v>301</v>
      </c>
      <c r="H87" s="72">
        <v>0</v>
      </c>
      <c r="I87" s="72">
        <v>0</v>
      </c>
      <c r="J87" s="72">
        <v>0</v>
      </c>
      <c r="K87" s="85">
        <v>0</v>
      </c>
      <c r="L87" s="85">
        <v>0</v>
      </c>
      <c r="M87" s="72">
        <v>0</v>
      </c>
      <c r="N87" s="72">
        <v>560</v>
      </c>
      <c r="O87" s="72">
        <v>70</v>
      </c>
      <c r="P87" s="85">
        <v>0</v>
      </c>
      <c r="Q87" s="85">
        <v>30</v>
      </c>
      <c r="R87" s="73" t="s">
        <v>892</v>
      </c>
      <c r="S87" s="73" t="s">
        <v>19</v>
      </c>
      <c r="T87" s="162" t="s">
        <v>446</v>
      </c>
      <c r="U87" s="135"/>
      <c r="V87" s="135"/>
    </row>
    <row r="88" spans="1:22" s="67" customFormat="1" x14ac:dyDescent="0.25">
      <c r="A88" s="276" t="s">
        <v>20</v>
      </c>
      <c r="B88" s="277"/>
      <c r="C88" s="277"/>
      <c r="D88" s="277"/>
      <c r="E88" s="277"/>
      <c r="F88" s="277"/>
      <c r="G88" s="278"/>
      <c r="H88" s="66">
        <f>SUM(H87:H87)</f>
        <v>0</v>
      </c>
      <c r="I88" s="66">
        <f t="shared" ref="I88:Q88" si="8">SUM(I87:I87)</f>
        <v>0</v>
      </c>
      <c r="J88" s="66">
        <f t="shared" si="8"/>
        <v>0</v>
      </c>
      <c r="K88" s="66">
        <f t="shared" si="8"/>
        <v>0</v>
      </c>
      <c r="L88" s="66">
        <f t="shared" si="8"/>
        <v>0</v>
      </c>
      <c r="M88" s="66">
        <f t="shared" si="8"/>
        <v>0</v>
      </c>
      <c r="N88" s="66">
        <f t="shared" si="8"/>
        <v>560</v>
      </c>
      <c r="O88" s="66">
        <f t="shared" si="8"/>
        <v>70</v>
      </c>
      <c r="P88" s="66">
        <f t="shared" si="8"/>
        <v>0</v>
      </c>
      <c r="Q88" s="66">
        <f t="shared" si="8"/>
        <v>30</v>
      </c>
      <c r="R88" s="66"/>
      <c r="S88" s="66"/>
      <c r="T88" s="66"/>
      <c r="U88" s="70"/>
      <c r="V88" s="70"/>
    </row>
    <row r="89" spans="1:22" s="84" customFormat="1" x14ac:dyDescent="0.25">
      <c r="A89" s="261" t="s">
        <v>23</v>
      </c>
      <c r="B89" s="267"/>
      <c r="C89" s="267"/>
      <c r="D89" s="267"/>
      <c r="E89" s="267"/>
      <c r="F89" s="267"/>
      <c r="G89" s="267"/>
      <c r="H89" s="68">
        <f t="shared" ref="H89:Q89" si="9">H27+H41+H57+H70+H79+H86+H88</f>
        <v>75</v>
      </c>
      <c r="I89" s="68">
        <f t="shared" si="9"/>
        <v>46</v>
      </c>
      <c r="J89" s="68">
        <f t="shared" si="9"/>
        <v>17</v>
      </c>
      <c r="K89" s="68">
        <f t="shared" si="9"/>
        <v>988</v>
      </c>
      <c r="L89" s="68">
        <f t="shared" si="9"/>
        <v>702</v>
      </c>
      <c r="M89" s="68">
        <f t="shared" si="9"/>
        <v>221</v>
      </c>
      <c r="N89" s="68">
        <f t="shared" si="9"/>
        <v>731</v>
      </c>
      <c r="O89" s="68">
        <f t="shared" si="9"/>
        <v>79</v>
      </c>
      <c r="P89" s="68">
        <f t="shared" si="9"/>
        <v>117</v>
      </c>
      <c r="Q89" s="68">
        <f t="shared" si="9"/>
        <v>210</v>
      </c>
      <c r="R89" s="69"/>
      <c r="S89" s="69"/>
      <c r="T89" s="69"/>
      <c r="U89" s="70"/>
      <c r="V89" s="70"/>
    </row>
    <row r="90" spans="1:22" s="82" customFormat="1" x14ac:dyDescent="0.25">
      <c r="A90" s="274" t="s">
        <v>443</v>
      </c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</row>
    <row r="91" spans="1:22" s="82" customFormat="1" x14ac:dyDescent="0.25">
      <c r="A91" s="273" t="s">
        <v>444</v>
      </c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</row>
    <row r="92" spans="1:22" s="82" customFormat="1" x14ac:dyDescent="0.25"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3"/>
      <c r="S92" s="143"/>
      <c r="T92" s="143"/>
    </row>
    <row r="93" spans="1:22" s="67" customFormat="1" x14ac:dyDescent="0.25">
      <c r="A93" s="261" t="s">
        <v>27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</row>
    <row r="94" spans="1:22" s="67" customFormat="1" x14ac:dyDescent="0.25">
      <c r="A94" s="279" t="s">
        <v>496</v>
      </c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</row>
    <row r="95" spans="1:22" s="67" customFormat="1" x14ac:dyDescent="0.25">
      <c r="A95" s="262" t="s">
        <v>422</v>
      </c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</row>
    <row r="96" spans="1:22" s="67" customFormat="1" ht="24" x14ac:dyDescent="0.25">
      <c r="A96" s="120" t="s">
        <v>858</v>
      </c>
      <c r="B96" s="76">
        <v>4</v>
      </c>
      <c r="C96" s="228" t="s">
        <v>612</v>
      </c>
      <c r="D96" s="228" t="s">
        <v>237</v>
      </c>
      <c r="E96" s="228" t="s">
        <v>418</v>
      </c>
      <c r="F96" s="86" t="s">
        <v>236</v>
      </c>
      <c r="G96" s="86" t="s">
        <v>325</v>
      </c>
      <c r="H96" s="73">
        <v>2</v>
      </c>
      <c r="I96" s="73">
        <v>1</v>
      </c>
      <c r="J96" s="73">
        <v>0</v>
      </c>
      <c r="K96" s="76">
        <v>26</v>
      </c>
      <c r="L96" s="76">
        <v>13</v>
      </c>
      <c r="M96" s="73">
        <v>0</v>
      </c>
      <c r="N96" s="73">
        <v>0</v>
      </c>
      <c r="O96" s="73">
        <v>0</v>
      </c>
      <c r="P96" s="76">
        <v>0</v>
      </c>
      <c r="Q96" s="76">
        <v>3</v>
      </c>
      <c r="R96" s="73" t="s">
        <v>18</v>
      </c>
      <c r="S96" s="73" t="s">
        <v>22</v>
      </c>
      <c r="T96" s="73" t="s">
        <v>446</v>
      </c>
      <c r="U96" s="136"/>
      <c r="V96" s="86"/>
    </row>
    <row r="97" spans="1:22" s="67" customFormat="1" ht="36" x14ac:dyDescent="0.25">
      <c r="A97" s="120" t="s">
        <v>858</v>
      </c>
      <c r="B97" s="76">
        <v>4</v>
      </c>
      <c r="C97" s="228" t="s">
        <v>613</v>
      </c>
      <c r="D97" s="228" t="s">
        <v>114</v>
      </c>
      <c r="E97" s="228" t="s">
        <v>417</v>
      </c>
      <c r="F97" s="86" t="s">
        <v>326</v>
      </c>
      <c r="G97" s="86" t="s">
        <v>327</v>
      </c>
      <c r="H97" s="138"/>
      <c r="I97" s="138"/>
      <c r="J97" s="73">
        <v>0</v>
      </c>
      <c r="K97" s="76">
        <v>13</v>
      </c>
      <c r="L97" s="76">
        <v>13</v>
      </c>
      <c r="M97" s="73">
        <v>0</v>
      </c>
      <c r="N97" s="73">
        <v>0</v>
      </c>
      <c r="O97" s="73">
        <v>0</v>
      </c>
      <c r="P97" s="76">
        <v>0</v>
      </c>
      <c r="Q97" s="76">
        <v>3</v>
      </c>
      <c r="R97" s="73" t="s">
        <v>18</v>
      </c>
      <c r="S97" s="73" t="s">
        <v>22</v>
      </c>
      <c r="T97" s="73" t="s">
        <v>277</v>
      </c>
      <c r="U97" s="136"/>
      <c r="V97" s="86"/>
    </row>
    <row r="98" spans="1:22" s="67" customFormat="1" ht="24" x14ac:dyDescent="0.25">
      <c r="A98" s="120" t="s">
        <v>858</v>
      </c>
      <c r="B98" s="76">
        <v>5</v>
      </c>
      <c r="C98" s="228" t="s">
        <v>675</v>
      </c>
      <c r="D98" s="228" t="s">
        <v>194</v>
      </c>
      <c r="E98" s="228" t="s">
        <v>267</v>
      </c>
      <c r="F98" s="86" t="s">
        <v>205</v>
      </c>
      <c r="G98" s="86" t="s">
        <v>328</v>
      </c>
      <c r="H98" s="73">
        <v>2</v>
      </c>
      <c r="I98" s="73">
        <v>1</v>
      </c>
      <c r="J98" s="73">
        <v>0</v>
      </c>
      <c r="K98" s="76">
        <v>26</v>
      </c>
      <c r="L98" s="76">
        <v>13</v>
      </c>
      <c r="M98" s="73">
        <v>0</v>
      </c>
      <c r="N98" s="73">
        <v>0</v>
      </c>
      <c r="O98" s="73">
        <v>0</v>
      </c>
      <c r="P98" s="76">
        <v>0</v>
      </c>
      <c r="Q98" s="76">
        <v>3</v>
      </c>
      <c r="R98" s="73" t="s">
        <v>892</v>
      </c>
      <c r="S98" s="73" t="s">
        <v>22</v>
      </c>
      <c r="T98" s="76" t="s">
        <v>446</v>
      </c>
      <c r="U98" s="228"/>
      <c r="V98" s="228"/>
    </row>
    <row r="99" spans="1:22" s="67" customFormat="1" ht="24" x14ac:dyDescent="0.25">
      <c r="A99" s="120" t="s">
        <v>858</v>
      </c>
      <c r="B99" s="76">
        <v>5</v>
      </c>
      <c r="C99" s="228" t="s">
        <v>676</v>
      </c>
      <c r="D99" s="228" t="s">
        <v>195</v>
      </c>
      <c r="E99" s="228" t="s">
        <v>441</v>
      </c>
      <c r="F99" s="86" t="s">
        <v>206</v>
      </c>
      <c r="G99" s="86" t="s">
        <v>329</v>
      </c>
      <c r="H99" s="73">
        <v>0</v>
      </c>
      <c r="I99" s="73">
        <v>3</v>
      </c>
      <c r="J99" s="73">
        <v>0</v>
      </c>
      <c r="K99" s="76">
        <v>0</v>
      </c>
      <c r="L99" s="76">
        <v>39</v>
      </c>
      <c r="M99" s="73">
        <v>0</v>
      </c>
      <c r="N99" s="73">
        <v>0</v>
      </c>
      <c r="O99" s="73">
        <v>0</v>
      </c>
      <c r="P99" s="76">
        <v>0</v>
      </c>
      <c r="Q99" s="76">
        <v>3</v>
      </c>
      <c r="R99" s="73" t="s">
        <v>892</v>
      </c>
      <c r="S99" s="73" t="s">
        <v>22</v>
      </c>
      <c r="T99" s="76" t="s">
        <v>446</v>
      </c>
      <c r="U99" s="228" t="s">
        <v>501</v>
      </c>
      <c r="V99" s="228"/>
    </row>
    <row r="100" spans="1:22" s="67" customFormat="1" ht="24" x14ac:dyDescent="0.25">
      <c r="A100" s="120" t="s">
        <v>858</v>
      </c>
      <c r="B100" s="76">
        <v>5</v>
      </c>
      <c r="C100" s="228" t="s">
        <v>677</v>
      </c>
      <c r="D100" s="228" t="s">
        <v>196</v>
      </c>
      <c r="E100" s="228" t="s">
        <v>678</v>
      </c>
      <c r="F100" s="86" t="s">
        <v>207</v>
      </c>
      <c r="G100" s="86" t="s">
        <v>330</v>
      </c>
      <c r="H100" s="73">
        <v>0</v>
      </c>
      <c r="I100" s="138"/>
      <c r="J100" s="73">
        <v>0</v>
      </c>
      <c r="K100" s="76">
        <v>0</v>
      </c>
      <c r="L100" s="76">
        <v>39</v>
      </c>
      <c r="M100" s="73">
        <v>0</v>
      </c>
      <c r="N100" s="73">
        <v>0</v>
      </c>
      <c r="O100" s="73">
        <v>0</v>
      </c>
      <c r="P100" s="76">
        <v>0</v>
      </c>
      <c r="Q100" s="76">
        <v>3</v>
      </c>
      <c r="R100" s="73" t="s">
        <v>892</v>
      </c>
      <c r="S100" s="73" t="s">
        <v>22</v>
      </c>
      <c r="T100" s="76" t="s">
        <v>277</v>
      </c>
      <c r="U100" s="228"/>
      <c r="V100" s="228"/>
    </row>
    <row r="101" spans="1:22" s="67" customFormat="1" ht="24" x14ac:dyDescent="0.25">
      <c r="A101" s="120" t="s">
        <v>858</v>
      </c>
      <c r="B101" s="85">
        <v>6</v>
      </c>
      <c r="C101" s="71" t="s">
        <v>698</v>
      </c>
      <c r="D101" s="71" t="s">
        <v>147</v>
      </c>
      <c r="E101" s="71" t="s">
        <v>412</v>
      </c>
      <c r="F101" s="74" t="s">
        <v>183</v>
      </c>
      <c r="G101" s="74" t="s">
        <v>313</v>
      </c>
      <c r="H101" s="72">
        <v>2</v>
      </c>
      <c r="I101" s="72">
        <v>2</v>
      </c>
      <c r="J101" s="72">
        <v>0</v>
      </c>
      <c r="K101" s="85">
        <v>26</v>
      </c>
      <c r="L101" s="85">
        <v>26</v>
      </c>
      <c r="M101" s="72">
        <v>0</v>
      </c>
      <c r="N101" s="72">
        <v>0</v>
      </c>
      <c r="O101" s="72">
        <v>0</v>
      </c>
      <c r="P101" s="85">
        <v>0</v>
      </c>
      <c r="Q101" s="85">
        <v>4</v>
      </c>
      <c r="R101" s="73" t="s">
        <v>18</v>
      </c>
      <c r="S101" s="73" t="s">
        <v>22</v>
      </c>
      <c r="T101" s="85" t="s">
        <v>446</v>
      </c>
      <c r="U101" s="71"/>
      <c r="V101" s="71"/>
    </row>
    <row r="102" spans="1:22" s="67" customFormat="1" ht="24" x14ac:dyDescent="0.25">
      <c r="A102" s="120" t="s">
        <v>858</v>
      </c>
      <c r="B102" s="85">
        <v>6</v>
      </c>
      <c r="C102" s="71" t="s">
        <v>701</v>
      </c>
      <c r="D102" s="71" t="s">
        <v>197</v>
      </c>
      <c r="E102" s="71" t="s">
        <v>442</v>
      </c>
      <c r="F102" s="74" t="s">
        <v>208</v>
      </c>
      <c r="G102" s="74" t="s">
        <v>331</v>
      </c>
      <c r="H102" s="138"/>
      <c r="I102" s="138"/>
      <c r="J102" s="72">
        <v>0</v>
      </c>
      <c r="K102" s="85">
        <v>26</v>
      </c>
      <c r="L102" s="85">
        <v>13</v>
      </c>
      <c r="M102" s="72">
        <v>0</v>
      </c>
      <c r="N102" s="72">
        <v>0</v>
      </c>
      <c r="O102" s="72">
        <v>0</v>
      </c>
      <c r="P102" s="85">
        <v>0</v>
      </c>
      <c r="Q102" s="85">
        <v>3</v>
      </c>
      <c r="R102" s="73" t="s">
        <v>18</v>
      </c>
      <c r="S102" s="73" t="s">
        <v>22</v>
      </c>
      <c r="T102" s="85" t="s">
        <v>277</v>
      </c>
      <c r="U102" s="71"/>
      <c r="V102" s="71"/>
    </row>
    <row r="103" spans="1:22" s="67" customFormat="1" ht="24" x14ac:dyDescent="0.25">
      <c r="A103" s="120" t="s">
        <v>858</v>
      </c>
      <c r="B103" s="85">
        <v>6</v>
      </c>
      <c r="C103" s="71" t="s">
        <v>702</v>
      </c>
      <c r="D103" s="71" t="s">
        <v>198</v>
      </c>
      <c r="E103" s="71" t="s">
        <v>703</v>
      </c>
      <c r="F103" s="74" t="s">
        <v>206</v>
      </c>
      <c r="G103" s="74" t="s">
        <v>329</v>
      </c>
      <c r="H103" s="72">
        <v>0</v>
      </c>
      <c r="I103" s="72">
        <v>3</v>
      </c>
      <c r="J103" s="72">
        <v>0</v>
      </c>
      <c r="K103" s="85">
        <v>0</v>
      </c>
      <c r="L103" s="85">
        <v>39</v>
      </c>
      <c r="M103" s="72">
        <v>0</v>
      </c>
      <c r="N103" s="72">
        <v>0</v>
      </c>
      <c r="O103" s="72">
        <v>0</v>
      </c>
      <c r="P103" s="85">
        <v>0</v>
      </c>
      <c r="Q103" s="85">
        <v>3</v>
      </c>
      <c r="R103" s="73" t="s">
        <v>892</v>
      </c>
      <c r="S103" s="73" t="s">
        <v>22</v>
      </c>
      <c r="T103" s="85" t="s">
        <v>446</v>
      </c>
      <c r="U103" s="71"/>
      <c r="V103" s="71"/>
    </row>
    <row r="104" spans="1:22" s="67" customFormat="1" ht="36" x14ac:dyDescent="0.25">
      <c r="A104" s="120" t="s">
        <v>858</v>
      </c>
      <c r="B104" s="85">
        <v>6</v>
      </c>
      <c r="C104" s="71" t="s">
        <v>706</v>
      </c>
      <c r="D104" s="71" t="s">
        <v>199</v>
      </c>
      <c r="E104" s="71" t="s">
        <v>707</v>
      </c>
      <c r="F104" s="74" t="s">
        <v>208</v>
      </c>
      <c r="G104" s="74" t="s">
        <v>331</v>
      </c>
      <c r="H104" s="138"/>
      <c r="I104" s="138"/>
      <c r="J104" s="72">
        <v>0</v>
      </c>
      <c r="K104" s="85">
        <v>26</v>
      </c>
      <c r="L104" s="85">
        <v>13</v>
      </c>
      <c r="M104" s="72">
        <v>0</v>
      </c>
      <c r="N104" s="72">
        <v>0</v>
      </c>
      <c r="O104" s="72">
        <v>0</v>
      </c>
      <c r="P104" s="85">
        <v>0</v>
      </c>
      <c r="Q104" s="85">
        <v>3</v>
      </c>
      <c r="R104" s="73" t="s">
        <v>18</v>
      </c>
      <c r="S104" s="73" t="s">
        <v>22</v>
      </c>
      <c r="T104" s="85" t="s">
        <v>277</v>
      </c>
      <c r="U104" s="71"/>
      <c r="V104" s="71"/>
    </row>
    <row r="105" spans="1:22" s="67" customFormat="1" x14ac:dyDescent="0.25">
      <c r="A105" s="268" t="s">
        <v>20</v>
      </c>
      <c r="B105" s="269"/>
      <c r="C105" s="269"/>
      <c r="D105" s="269"/>
      <c r="E105" s="269"/>
      <c r="F105" s="269"/>
      <c r="G105" s="270"/>
      <c r="H105" s="66">
        <f>SUM(H96:H104)</f>
        <v>6</v>
      </c>
      <c r="I105" s="66">
        <f t="shared" ref="I105:Q105" si="10">SUM(I96:I104)</f>
        <v>10</v>
      </c>
      <c r="J105" s="66">
        <f t="shared" si="10"/>
        <v>0</v>
      </c>
      <c r="K105" s="66">
        <f t="shared" si="10"/>
        <v>143</v>
      </c>
      <c r="L105" s="66">
        <f t="shared" si="10"/>
        <v>208</v>
      </c>
      <c r="M105" s="66">
        <f t="shared" si="10"/>
        <v>0</v>
      </c>
      <c r="N105" s="66">
        <f t="shared" si="10"/>
        <v>0</v>
      </c>
      <c r="O105" s="66">
        <f t="shared" si="10"/>
        <v>0</v>
      </c>
      <c r="P105" s="66">
        <f t="shared" si="10"/>
        <v>0</v>
      </c>
      <c r="Q105" s="66">
        <f t="shared" si="10"/>
        <v>28</v>
      </c>
      <c r="R105" s="66"/>
      <c r="S105" s="66"/>
      <c r="T105" s="69"/>
      <c r="U105" s="70"/>
      <c r="V105" s="70"/>
    </row>
    <row r="106" spans="1:22" s="67" customFormat="1" x14ac:dyDescent="0.25">
      <c r="A106" s="263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5"/>
    </row>
    <row r="107" spans="1:22" s="67" customFormat="1" x14ac:dyDescent="0.25">
      <c r="A107" s="261" t="s">
        <v>481</v>
      </c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</row>
    <row r="108" spans="1:22" s="67" customFormat="1" x14ac:dyDescent="0.25">
      <c r="A108" s="262" t="s">
        <v>421</v>
      </c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</row>
    <row r="109" spans="1:22" s="67" customFormat="1" ht="24" x14ac:dyDescent="0.25">
      <c r="A109" s="120" t="s">
        <v>861</v>
      </c>
      <c r="B109" s="76">
        <v>4</v>
      </c>
      <c r="C109" s="228" t="s">
        <v>612</v>
      </c>
      <c r="D109" s="228" t="s">
        <v>237</v>
      </c>
      <c r="E109" s="228" t="s">
        <v>418</v>
      </c>
      <c r="F109" s="86" t="s">
        <v>236</v>
      </c>
      <c r="G109" s="86" t="s">
        <v>325</v>
      </c>
      <c r="H109" s="73">
        <v>2</v>
      </c>
      <c r="I109" s="73">
        <v>1</v>
      </c>
      <c r="J109" s="73">
        <v>0</v>
      </c>
      <c r="K109" s="76">
        <v>26</v>
      </c>
      <c r="L109" s="76">
        <v>13</v>
      </c>
      <c r="M109" s="73">
        <v>0</v>
      </c>
      <c r="N109" s="73">
        <v>0</v>
      </c>
      <c r="O109" s="73">
        <v>0</v>
      </c>
      <c r="P109" s="76">
        <v>0</v>
      </c>
      <c r="Q109" s="76">
        <v>3</v>
      </c>
      <c r="R109" s="73" t="s">
        <v>18</v>
      </c>
      <c r="S109" s="73" t="s">
        <v>22</v>
      </c>
      <c r="T109" s="73" t="s">
        <v>446</v>
      </c>
      <c r="U109" s="136"/>
      <c r="V109" s="86"/>
    </row>
    <row r="110" spans="1:22" s="67" customFormat="1" ht="36" x14ac:dyDescent="0.25">
      <c r="A110" s="120" t="s">
        <v>861</v>
      </c>
      <c r="B110" s="76">
        <v>4</v>
      </c>
      <c r="C110" s="228" t="s">
        <v>613</v>
      </c>
      <c r="D110" s="228" t="s">
        <v>114</v>
      </c>
      <c r="E110" s="228" t="s">
        <v>417</v>
      </c>
      <c r="F110" s="86" t="s">
        <v>326</v>
      </c>
      <c r="G110" s="86" t="s">
        <v>327</v>
      </c>
      <c r="H110" s="138"/>
      <c r="I110" s="138"/>
      <c r="J110" s="73">
        <v>0</v>
      </c>
      <c r="K110" s="76">
        <v>13</v>
      </c>
      <c r="L110" s="76">
        <v>13</v>
      </c>
      <c r="M110" s="73">
        <v>0</v>
      </c>
      <c r="N110" s="73">
        <v>0</v>
      </c>
      <c r="O110" s="73">
        <v>0</v>
      </c>
      <c r="P110" s="76">
        <v>0</v>
      </c>
      <c r="Q110" s="76">
        <v>3</v>
      </c>
      <c r="R110" s="73" t="s">
        <v>18</v>
      </c>
      <c r="S110" s="73" t="s">
        <v>22</v>
      </c>
      <c r="T110" s="73" t="s">
        <v>277</v>
      </c>
      <c r="U110" s="136"/>
      <c r="V110" s="86"/>
    </row>
    <row r="111" spans="1:22" s="67" customFormat="1" ht="24" x14ac:dyDescent="0.25">
      <c r="A111" s="120" t="s">
        <v>861</v>
      </c>
      <c r="B111" s="76">
        <v>5</v>
      </c>
      <c r="C111" s="228" t="s">
        <v>634</v>
      </c>
      <c r="D111" s="228" t="s">
        <v>436</v>
      </c>
      <c r="E111" s="228" t="s">
        <v>635</v>
      </c>
      <c r="F111" s="86" t="s">
        <v>210</v>
      </c>
      <c r="G111" s="86" t="s">
        <v>319</v>
      </c>
      <c r="H111" s="73">
        <v>2</v>
      </c>
      <c r="I111" s="73">
        <v>2</v>
      </c>
      <c r="J111" s="73">
        <v>0</v>
      </c>
      <c r="K111" s="76">
        <v>26</v>
      </c>
      <c r="L111" s="76">
        <v>26</v>
      </c>
      <c r="M111" s="73">
        <v>0</v>
      </c>
      <c r="N111" s="73">
        <v>0</v>
      </c>
      <c r="O111" s="73">
        <v>0</v>
      </c>
      <c r="P111" s="76">
        <v>0</v>
      </c>
      <c r="Q111" s="76">
        <v>3</v>
      </c>
      <c r="R111" s="73" t="s">
        <v>18</v>
      </c>
      <c r="S111" s="73" t="s">
        <v>22</v>
      </c>
      <c r="T111" s="76" t="s">
        <v>446</v>
      </c>
      <c r="U111" s="228"/>
      <c r="V111" s="228"/>
    </row>
    <row r="112" spans="1:22" s="67" customFormat="1" ht="24" x14ac:dyDescent="0.25">
      <c r="A112" s="120" t="s">
        <v>861</v>
      </c>
      <c r="B112" s="76">
        <v>5</v>
      </c>
      <c r="C112" s="228" t="s">
        <v>636</v>
      </c>
      <c r="D112" s="228" t="s">
        <v>437</v>
      </c>
      <c r="E112" s="228" t="s">
        <v>637</v>
      </c>
      <c r="F112" s="86" t="s">
        <v>253</v>
      </c>
      <c r="G112" s="86" t="s">
        <v>332</v>
      </c>
      <c r="H112" s="73">
        <v>2</v>
      </c>
      <c r="I112" s="73">
        <v>2</v>
      </c>
      <c r="J112" s="73">
        <v>0</v>
      </c>
      <c r="K112" s="76">
        <v>26</v>
      </c>
      <c r="L112" s="76">
        <v>26</v>
      </c>
      <c r="M112" s="73">
        <v>0</v>
      </c>
      <c r="N112" s="73">
        <v>0</v>
      </c>
      <c r="O112" s="73">
        <v>0</v>
      </c>
      <c r="P112" s="76">
        <v>0</v>
      </c>
      <c r="Q112" s="76">
        <v>3</v>
      </c>
      <c r="R112" s="73" t="s">
        <v>18</v>
      </c>
      <c r="S112" s="73" t="s">
        <v>22</v>
      </c>
      <c r="T112" s="76" t="s">
        <v>446</v>
      </c>
      <c r="U112" s="228"/>
      <c r="V112" s="228"/>
    </row>
    <row r="113" spans="1:22" s="67" customFormat="1" ht="24" x14ac:dyDescent="0.25">
      <c r="A113" s="120" t="s">
        <v>861</v>
      </c>
      <c r="B113" s="76">
        <v>5</v>
      </c>
      <c r="C113" s="228" t="s">
        <v>663</v>
      </c>
      <c r="D113" s="228" t="s">
        <v>153</v>
      </c>
      <c r="E113" s="228" t="s">
        <v>438</v>
      </c>
      <c r="F113" s="86" t="s">
        <v>162</v>
      </c>
      <c r="G113" s="86" t="s">
        <v>333</v>
      </c>
      <c r="H113" s="138"/>
      <c r="I113" s="138"/>
      <c r="J113" s="73">
        <v>0</v>
      </c>
      <c r="K113" s="76">
        <v>13</v>
      </c>
      <c r="L113" s="76">
        <v>26</v>
      </c>
      <c r="M113" s="73">
        <v>0</v>
      </c>
      <c r="N113" s="73">
        <v>0</v>
      </c>
      <c r="O113" s="73">
        <v>0</v>
      </c>
      <c r="P113" s="76">
        <v>0</v>
      </c>
      <c r="Q113" s="76">
        <v>3</v>
      </c>
      <c r="R113" s="73" t="s">
        <v>18</v>
      </c>
      <c r="S113" s="73" t="s">
        <v>22</v>
      </c>
      <c r="T113" s="76" t="s">
        <v>277</v>
      </c>
      <c r="U113" s="228"/>
      <c r="V113" s="228"/>
    </row>
    <row r="114" spans="1:22" s="67" customFormat="1" ht="24" x14ac:dyDescent="0.25">
      <c r="A114" s="120" t="s">
        <v>861</v>
      </c>
      <c r="B114" s="85">
        <v>6</v>
      </c>
      <c r="C114" s="71" t="s">
        <v>698</v>
      </c>
      <c r="D114" s="71" t="s">
        <v>147</v>
      </c>
      <c r="E114" s="71" t="s">
        <v>412</v>
      </c>
      <c r="F114" s="74" t="s">
        <v>183</v>
      </c>
      <c r="G114" s="74" t="s">
        <v>313</v>
      </c>
      <c r="H114" s="72">
        <v>2</v>
      </c>
      <c r="I114" s="72">
        <v>2</v>
      </c>
      <c r="J114" s="72">
        <v>0</v>
      </c>
      <c r="K114" s="85">
        <v>26</v>
      </c>
      <c r="L114" s="85">
        <v>26</v>
      </c>
      <c r="M114" s="72">
        <v>0</v>
      </c>
      <c r="N114" s="72">
        <v>0</v>
      </c>
      <c r="O114" s="72">
        <v>0</v>
      </c>
      <c r="P114" s="85">
        <v>0</v>
      </c>
      <c r="Q114" s="85">
        <v>4</v>
      </c>
      <c r="R114" s="73" t="s">
        <v>18</v>
      </c>
      <c r="S114" s="73" t="s">
        <v>22</v>
      </c>
      <c r="T114" s="85" t="s">
        <v>446</v>
      </c>
      <c r="U114" s="71"/>
      <c r="V114" s="71"/>
    </row>
    <row r="115" spans="1:22" s="67" customFormat="1" ht="24" x14ac:dyDescent="0.25">
      <c r="A115" s="120" t="s">
        <v>861</v>
      </c>
      <c r="B115" s="85">
        <v>6</v>
      </c>
      <c r="C115" s="71" t="s">
        <v>700</v>
      </c>
      <c r="D115" s="71" t="s">
        <v>193</v>
      </c>
      <c r="E115" s="71" t="s">
        <v>439</v>
      </c>
      <c r="F115" s="74" t="s">
        <v>200</v>
      </c>
      <c r="G115" s="74" t="s">
        <v>335</v>
      </c>
      <c r="H115" s="72">
        <v>1</v>
      </c>
      <c r="I115" s="72">
        <v>2</v>
      </c>
      <c r="J115" s="72">
        <v>0</v>
      </c>
      <c r="K115" s="85">
        <v>13</v>
      </c>
      <c r="L115" s="85">
        <v>26</v>
      </c>
      <c r="M115" s="72">
        <v>0</v>
      </c>
      <c r="N115" s="72">
        <v>0</v>
      </c>
      <c r="O115" s="72">
        <v>0</v>
      </c>
      <c r="P115" s="85">
        <v>0</v>
      </c>
      <c r="Q115" s="85">
        <v>3</v>
      </c>
      <c r="R115" s="73" t="s">
        <v>18</v>
      </c>
      <c r="S115" s="73" t="s">
        <v>22</v>
      </c>
      <c r="T115" s="85" t="s">
        <v>446</v>
      </c>
      <c r="U115" s="71" t="s">
        <v>503</v>
      </c>
      <c r="V115" s="71"/>
    </row>
    <row r="116" spans="1:22" s="67" customFormat="1" ht="24" x14ac:dyDescent="0.25">
      <c r="A116" s="120" t="s">
        <v>861</v>
      </c>
      <c r="B116" s="85">
        <v>6</v>
      </c>
      <c r="C116" s="71" t="s">
        <v>712</v>
      </c>
      <c r="D116" s="71" t="s">
        <v>192</v>
      </c>
      <c r="E116" s="71" t="s">
        <v>713</v>
      </c>
      <c r="F116" s="74" t="s">
        <v>184</v>
      </c>
      <c r="G116" s="74" t="s">
        <v>334</v>
      </c>
      <c r="H116" s="72">
        <v>2</v>
      </c>
      <c r="I116" s="72">
        <v>1</v>
      </c>
      <c r="J116" s="72">
        <v>0</v>
      </c>
      <c r="K116" s="85">
        <v>26</v>
      </c>
      <c r="L116" s="85">
        <v>13</v>
      </c>
      <c r="M116" s="72">
        <v>0</v>
      </c>
      <c r="N116" s="72">
        <v>0</v>
      </c>
      <c r="O116" s="72">
        <v>0</v>
      </c>
      <c r="P116" s="85">
        <v>0</v>
      </c>
      <c r="Q116" s="85">
        <v>3</v>
      </c>
      <c r="R116" s="73" t="s">
        <v>18</v>
      </c>
      <c r="S116" s="73" t="s">
        <v>22</v>
      </c>
      <c r="T116" s="85" t="s">
        <v>446</v>
      </c>
      <c r="U116" s="71"/>
      <c r="V116" s="71"/>
    </row>
    <row r="117" spans="1:22" s="67" customFormat="1" ht="36" x14ac:dyDescent="0.25">
      <c r="A117" s="120" t="s">
        <v>861</v>
      </c>
      <c r="B117" s="85">
        <v>6</v>
      </c>
      <c r="C117" s="71" t="s">
        <v>728</v>
      </c>
      <c r="D117" s="71" t="s">
        <v>191</v>
      </c>
      <c r="E117" s="71" t="s">
        <v>440</v>
      </c>
      <c r="F117" s="74" t="s">
        <v>729</v>
      </c>
      <c r="G117" s="74" t="s">
        <v>336</v>
      </c>
      <c r="H117" s="72">
        <v>2</v>
      </c>
      <c r="I117" s="72">
        <v>1</v>
      </c>
      <c r="J117" s="72">
        <v>0</v>
      </c>
      <c r="K117" s="85">
        <v>26</v>
      </c>
      <c r="L117" s="85">
        <v>13</v>
      </c>
      <c r="M117" s="72">
        <v>0</v>
      </c>
      <c r="N117" s="72">
        <v>0</v>
      </c>
      <c r="O117" s="72">
        <v>0</v>
      </c>
      <c r="P117" s="85">
        <v>0</v>
      </c>
      <c r="Q117" s="85">
        <v>3</v>
      </c>
      <c r="R117" s="73" t="s">
        <v>18</v>
      </c>
      <c r="S117" s="73" t="s">
        <v>22</v>
      </c>
      <c r="T117" s="85" t="s">
        <v>446</v>
      </c>
      <c r="U117" s="71" t="s">
        <v>509</v>
      </c>
      <c r="V117" s="71"/>
    </row>
    <row r="118" spans="1:22" s="67" customFormat="1" x14ac:dyDescent="0.25">
      <c r="A118" s="268" t="s">
        <v>20</v>
      </c>
      <c r="B118" s="269"/>
      <c r="C118" s="269"/>
      <c r="D118" s="269"/>
      <c r="E118" s="269"/>
      <c r="F118" s="269"/>
      <c r="G118" s="270"/>
      <c r="H118" s="66">
        <f>SUM(H109:H117)</f>
        <v>13</v>
      </c>
      <c r="I118" s="66">
        <f t="shared" ref="I118:Q118" si="11">SUM(I109:I117)</f>
        <v>11</v>
      </c>
      <c r="J118" s="66">
        <f t="shared" si="11"/>
        <v>0</v>
      </c>
      <c r="K118" s="66">
        <f t="shared" si="11"/>
        <v>195</v>
      </c>
      <c r="L118" s="66">
        <f t="shared" si="11"/>
        <v>182</v>
      </c>
      <c r="M118" s="66">
        <f t="shared" si="11"/>
        <v>0</v>
      </c>
      <c r="N118" s="66">
        <f t="shared" si="11"/>
        <v>0</v>
      </c>
      <c r="O118" s="66">
        <f t="shared" si="11"/>
        <v>0</v>
      </c>
      <c r="P118" s="66">
        <f t="shared" si="11"/>
        <v>0</v>
      </c>
      <c r="Q118" s="66">
        <f t="shared" si="11"/>
        <v>28</v>
      </c>
      <c r="R118" s="66"/>
      <c r="S118" s="66"/>
      <c r="T118" s="66"/>
      <c r="U118" s="134"/>
      <c r="V118" s="134"/>
    </row>
    <row r="119" spans="1:22" s="67" customFormat="1" x14ac:dyDescent="0.25">
      <c r="A119" s="263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5"/>
    </row>
    <row r="120" spans="1:22" s="67" customFormat="1" x14ac:dyDescent="0.25">
      <c r="A120" s="261" t="s">
        <v>482</v>
      </c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</row>
    <row r="121" spans="1:22" s="67" customFormat="1" x14ac:dyDescent="0.25">
      <c r="A121" s="262" t="s">
        <v>420</v>
      </c>
      <c r="B121" s="262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</row>
    <row r="122" spans="1:22" s="67" customFormat="1" ht="24" x14ac:dyDescent="0.25">
      <c r="A122" s="236" t="s">
        <v>863</v>
      </c>
      <c r="B122" s="76">
        <v>4</v>
      </c>
      <c r="C122" s="228" t="s">
        <v>612</v>
      </c>
      <c r="D122" s="228" t="s">
        <v>237</v>
      </c>
      <c r="E122" s="228" t="s">
        <v>418</v>
      </c>
      <c r="F122" s="86" t="s">
        <v>236</v>
      </c>
      <c r="G122" s="86" t="s">
        <v>325</v>
      </c>
      <c r="H122" s="73">
        <v>2</v>
      </c>
      <c r="I122" s="73">
        <v>1</v>
      </c>
      <c r="J122" s="73">
        <v>0</v>
      </c>
      <c r="K122" s="76">
        <v>26</v>
      </c>
      <c r="L122" s="76">
        <v>13</v>
      </c>
      <c r="M122" s="73">
        <v>0</v>
      </c>
      <c r="N122" s="73">
        <v>0</v>
      </c>
      <c r="O122" s="73">
        <v>0</v>
      </c>
      <c r="P122" s="76">
        <v>0</v>
      </c>
      <c r="Q122" s="76">
        <v>3</v>
      </c>
      <c r="R122" s="73" t="s">
        <v>18</v>
      </c>
      <c r="S122" s="73" t="s">
        <v>22</v>
      </c>
      <c r="T122" s="73" t="s">
        <v>446</v>
      </c>
      <c r="U122" s="136"/>
      <c r="V122" s="86"/>
    </row>
    <row r="123" spans="1:22" s="67" customFormat="1" ht="36" x14ac:dyDescent="0.25">
      <c r="A123" s="236" t="s">
        <v>863</v>
      </c>
      <c r="B123" s="76">
        <v>4</v>
      </c>
      <c r="C123" s="228" t="s">
        <v>613</v>
      </c>
      <c r="D123" s="228" t="s">
        <v>114</v>
      </c>
      <c r="E123" s="228" t="s">
        <v>417</v>
      </c>
      <c r="F123" s="86" t="s">
        <v>326</v>
      </c>
      <c r="G123" s="86" t="s">
        <v>327</v>
      </c>
      <c r="H123" s="138"/>
      <c r="I123" s="138"/>
      <c r="J123" s="73">
        <v>0</v>
      </c>
      <c r="K123" s="76">
        <v>13</v>
      </c>
      <c r="L123" s="76">
        <v>13</v>
      </c>
      <c r="M123" s="73">
        <v>0</v>
      </c>
      <c r="N123" s="73">
        <v>0</v>
      </c>
      <c r="O123" s="73">
        <v>0</v>
      </c>
      <c r="P123" s="76">
        <v>0</v>
      </c>
      <c r="Q123" s="76">
        <v>3</v>
      </c>
      <c r="R123" s="73" t="s">
        <v>18</v>
      </c>
      <c r="S123" s="73" t="s">
        <v>22</v>
      </c>
      <c r="T123" s="73" t="s">
        <v>277</v>
      </c>
      <c r="U123" s="136"/>
      <c r="V123" s="86"/>
    </row>
    <row r="124" spans="1:22" s="67" customFormat="1" ht="36" x14ac:dyDescent="0.25">
      <c r="A124" s="236" t="s">
        <v>863</v>
      </c>
      <c r="B124" s="76">
        <v>5</v>
      </c>
      <c r="C124" s="228" t="s">
        <v>648</v>
      </c>
      <c r="D124" s="228" t="s">
        <v>649</v>
      </c>
      <c r="E124" s="228" t="s">
        <v>435</v>
      </c>
      <c r="F124" s="86" t="s">
        <v>217</v>
      </c>
      <c r="G124" s="86" t="s">
        <v>338</v>
      </c>
      <c r="H124" s="73">
        <v>2</v>
      </c>
      <c r="I124" s="73">
        <v>1</v>
      </c>
      <c r="J124" s="73">
        <v>0</v>
      </c>
      <c r="K124" s="76">
        <v>26</v>
      </c>
      <c r="L124" s="76">
        <v>13</v>
      </c>
      <c r="M124" s="73">
        <v>0</v>
      </c>
      <c r="N124" s="73">
        <v>0</v>
      </c>
      <c r="O124" s="73">
        <v>0</v>
      </c>
      <c r="P124" s="76">
        <v>0</v>
      </c>
      <c r="Q124" s="76">
        <v>3</v>
      </c>
      <c r="R124" s="73" t="s">
        <v>18</v>
      </c>
      <c r="S124" s="73" t="s">
        <v>22</v>
      </c>
      <c r="T124" s="76" t="s">
        <v>446</v>
      </c>
      <c r="U124" s="228"/>
      <c r="V124" s="228"/>
    </row>
    <row r="125" spans="1:22" s="67" customFormat="1" ht="24" x14ac:dyDescent="0.25">
      <c r="A125" s="236" t="s">
        <v>863</v>
      </c>
      <c r="B125" s="76">
        <v>5</v>
      </c>
      <c r="C125" s="228" t="s">
        <v>650</v>
      </c>
      <c r="D125" s="228" t="s">
        <v>215</v>
      </c>
      <c r="E125" s="228" t="s">
        <v>651</v>
      </c>
      <c r="F125" s="86" t="s">
        <v>216</v>
      </c>
      <c r="G125" s="86" t="s">
        <v>337</v>
      </c>
      <c r="H125" s="73">
        <v>2</v>
      </c>
      <c r="I125" s="73">
        <v>0</v>
      </c>
      <c r="J125" s="73">
        <v>0</v>
      </c>
      <c r="K125" s="76">
        <v>26</v>
      </c>
      <c r="L125" s="76">
        <v>0</v>
      </c>
      <c r="M125" s="73">
        <v>0</v>
      </c>
      <c r="N125" s="73">
        <v>0</v>
      </c>
      <c r="O125" s="73">
        <v>0</v>
      </c>
      <c r="P125" s="76">
        <v>0</v>
      </c>
      <c r="Q125" s="76">
        <v>3</v>
      </c>
      <c r="R125" s="73" t="s">
        <v>18</v>
      </c>
      <c r="S125" s="73" t="s">
        <v>22</v>
      </c>
      <c r="T125" s="76" t="s">
        <v>446</v>
      </c>
      <c r="U125" s="228" t="s">
        <v>508</v>
      </c>
      <c r="V125" s="228"/>
    </row>
    <row r="126" spans="1:22" s="67" customFormat="1" ht="24" x14ac:dyDescent="0.25">
      <c r="A126" s="236" t="s">
        <v>863</v>
      </c>
      <c r="B126" s="76">
        <v>5</v>
      </c>
      <c r="C126" s="228" t="s">
        <v>652</v>
      </c>
      <c r="D126" s="228" t="s">
        <v>219</v>
      </c>
      <c r="E126" s="228" t="s">
        <v>653</v>
      </c>
      <c r="F126" s="86" t="s">
        <v>218</v>
      </c>
      <c r="G126" s="86" t="s">
        <v>339</v>
      </c>
      <c r="H126" s="73">
        <v>2</v>
      </c>
      <c r="I126" s="73">
        <v>1</v>
      </c>
      <c r="J126" s="73">
        <v>0</v>
      </c>
      <c r="K126" s="76">
        <v>26</v>
      </c>
      <c r="L126" s="76">
        <v>13</v>
      </c>
      <c r="M126" s="73">
        <v>0</v>
      </c>
      <c r="N126" s="73">
        <v>0</v>
      </c>
      <c r="O126" s="73">
        <v>0</v>
      </c>
      <c r="P126" s="76">
        <v>0</v>
      </c>
      <c r="Q126" s="76">
        <v>4</v>
      </c>
      <c r="R126" s="73" t="s">
        <v>18</v>
      </c>
      <c r="S126" s="73" t="s">
        <v>22</v>
      </c>
      <c r="T126" s="76" t="s">
        <v>446</v>
      </c>
      <c r="U126" s="228"/>
      <c r="V126" s="228"/>
    </row>
    <row r="127" spans="1:22" s="67" customFormat="1" ht="24" x14ac:dyDescent="0.25">
      <c r="A127" s="236" t="s">
        <v>863</v>
      </c>
      <c r="B127" s="85">
        <v>6</v>
      </c>
      <c r="C127" s="71" t="s">
        <v>698</v>
      </c>
      <c r="D127" s="71" t="s">
        <v>147</v>
      </c>
      <c r="E127" s="71" t="s">
        <v>412</v>
      </c>
      <c r="F127" s="74" t="s">
        <v>183</v>
      </c>
      <c r="G127" s="74" t="s">
        <v>313</v>
      </c>
      <c r="H127" s="72">
        <v>2</v>
      </c>
      <c r="I127" s="72">
        <v>2</v>
      </c>
      <c r="J127" s="72">
        <v>0</v>
      </c>
      <c r="K127" s="85">
        <v>26</v>
      </c>
      <c r="L127" s="85">
        <v>26</v>
      </c>
      <c r="M127" s="72">
        <v>0</v>
      </c>
      <c r="N127" s="72">
        <v>0</v>
      </c>
      <c r="O127" s="72">
        <v>0</v>
      </c>
      <c r="P127" s="85">
        <v>0</v>
      </c>
      <c r="Q127" s="85">
        <v>4</v>
      </c>
      <c r="R127" s="73" t="s">
        <v>18</v>
      </c>
      <c r="S127" s="73" t="s">
        <v>22</v>
      </c>
      <c r="T127" s="85" t="s">
        <v>446</v>
      </c>
      <c r="U127" s="71"/>
      <c r="V127" s="71"/>
    </row>
    <row r="128" spans="1:22" s="67" customFormat="1" ht="36" x14ac:dyDescent="0.25">
      <c r="A128" s="236" t="s">
        <v>863</v>
      </c>
      <c r="B128" s="85">
        <v>6</v>
      </c>
      <c r="C128" s="71" t="s">
        <v>714</v>
      </c>
      <c r="D128" s="71" t="s">
        <v>146</v>
      </c>
      <c r="E128" s="71" t="s">
        <v>434</v>
      </c>
      <c r="F128" s="74" t="s">
        <v>168</v>
      </c>
      <c r="G128" s="74" t="s">
        <v>301</v>
      </c>
      <c r="H128" s="72">
        <v>2</v>
      </c>
      <c r="I128" s="72">
        <v>2</v>
      </c>
      <c r="J128" s="72">
        <v>0</v>
      </c>
      <c r="K128" s="85">
        <v>26</v>
      </c>
      <c r="L128" s="85">
        <v>26</v>
      </c>
      <c r="M128" s="72">
        <v>0</v>
      </c>
      <c r="N128" s="72">
        <v>0</v>
      </c>
      <c r="O128" s="72">
        <v>0</v>
      </c>
      <c r="P128" s="85">
        <v>0</v>
      </c>
      <c r="Q128" s="85">
        <v>4</v>
      </c>
      <c r="R128" s="73" t="s">
        <v>18</v>
      </c>
      <c r="S128" s="73" t="s">
        <v>22</v>
      </c>
      <c r="T128" s="85" t="s">
        <v>446</v>
      </c>
      <c r="U128" s="71"/>
      <c r="V128" s="71"/>
    </row>
    <row r="129" spans="1:22" s="67" customFormat="1" ht="24" x14ac:dyDescent="0.25">
      <c r="A129" s="236" t="s">
        <v>863</v>
      </c>
      <c r="B129" s="85">
        <v>6</v>
      </c>
      <c r="C129" s="71" t="s">
        <v>719</v>
      </c>
      <c r="D129" s="71" t="s">
        <v>117</v>
      </c>
      <c r="E129" s="71" t="s">
        <v>433</v>
      </c>
      <c r="F129" s="74" t="s">
        <v>720</v>
      </c>
      <c r="G129" s="74" t="s">
        <v>340</v>
      </c>
      <c r="H129" s="72">
        <v>2</v>
      </c>
      <c r="I129" s="72">
        <v>2</v>
      </c>
      <c r="J129" s="72">
        <v>0</v>
      </c>
      <c r="K129" s="85">
        <v>26</v>
      </c>
      <c r="L129" s="85">
        <v>26</v>
      </c>
      <c r="M129" s="72">
        <v>0</v>
      </c>
      <c r="N129" s="72">
        <v>0</v>
      </c>
      <c r="O129" s="72">
        <v>0</v>
      </c>
      <c r="P129" s="85">
        <v>0</v>
      </c>
      <c r="Q129" s="85">
        <v>4</v>
      </c>
      <c r="R129" s="73" t="s">
        <v>18</v>
      </c>
      <c r="S129" s="73" t="s">
        <v>22</v>
      </c>
      <c r="T129" s="85" t="s">
        <v>446</v>
      </c>
      <c r="U129" s="71"/>
      <c r="V129" s="71"/>
    </row>
    <row r="130" spans="1:22" s="67" customFormat="1" x14ac:dyDescent="0.25">
      <c r="A130" s="268" t="s">
        <v>20</v>
      </c>
      <c r="B130" s="269"/>
      <c r="C130" s="269"/>
      <c r="D130" s="269"/>
      <c r="E130" s="269"/>
      <c r="F130" s="269"/>
      <c r="G130" s="270"/>
      <c r="H130" s="66">
        <f>SUM(H122:H129)</f>
        <v>14</v>
      </c>
      <c r="I130" s="66">
        <f t="shared" ref="I130:Q130" si="12">SUM(I122:I129)</f>
        <v>9</v>
      </c>
      <c r="J130" s="66">
        <f t="shared" si="12"/>
        <v>0</v>
      </c>
      <c r="K130" s="66">
        <f t="shared" si="12"/>
        <v>195</v>
      </c>
      <c r="L130" s="66">
        <f t="shared" si="12"/>
        <v>130</v>
      </c>
      <c r="M130" s="66">
        <f t="shared" si="12"/>
        <v>0</v>
      </c>
      <c r="N130" s="66">
        <f t="shared" si="12"/>
        <v>0</v>
      </c>
      <c r="O130" s="66">
        <f t="shared" si="12"/>
        <v>0</v>
      </c>
      <c r="P130" s="66">
        <f t="shared" si="12"/>
        <v>0</v>
      </c>
      <c r="Q130" s="66">
        <f t="shared" si="12"/>
        <v>28</v>
      </c>
      <c r="R130" s="66"/>
      <c r="S130" s="66"/>
      <c r="T130" s="66"/>
      <c r="U130" s="134"/>
      <c r="V130" s="134"/>
    </row>
    <row r="131" spans="1:22" s="67" customFormat="1" x14ac:dyDescent="0.25">
      <c r="A131" s="263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5"/>
    </row>
    <row r="132" spans="1:22" s="67" customFormat="1" x14ac:dyDescent="0.25">
      <c r="A132" s="261" t="s">
        <v>483</v>
      </c>
      <c r="B132" s="261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</row>
    <row r="133" spans="1:22" s="67" customFormat="1" x14ac:dyDescent="0.25">
      <c r="A133" s="262" t="s">
        <v>419</v>
      </c>
      <c r="B133" s="262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</row>
    <row r="134" spans="1:22" s="67" customFormat="1" ht="24" x14ac:dyDescent="0.25">
      <c r="A134" s="236" t="s">
        <v>866</v>
      </c>
      <c r="B134" s="76">
        <v>4</v>
      </c>
      <c r="C134" s="228" t="s">
        <v>612</v>
      </c>
      <c r="D134" s="228" t="s">
        <v>237</v>
      </c>
      <c r="E134" s="228" t="s">
        <v>418</v>
      </c>
      <c r="F134" s="86" t="s">
        <v>236</v>
      </c>
      <c r="G134" s="86" t="s">
        <v>325</v>
      </c>
      <c r="H134" s="73">
        <v>2</v>
      </c>
      <c r="I134" s="73">
        <v>1</v>
      </c>
      <c r="J134" s="73">
        <v>0</v>
      </c>
      <c r="K134" s="76">
        <v>26</v>
      </c>
      <c r="L134" s="76">
        <v>13</v>
      </c>
      <c r="M134" s="73">
        <v>0</v>
      </c>
      <c r="N134" s="73">
        <v>0</v>
      </c>
      <c r="O134" s="73">
        <v>0</v>
      </c>
      <c r="P134" s="76">
        <v>0</v>
      </c>
      <c r="Q134" s="76">
        <v>3</v>
      </c>
      <c r="R134" s="73" t="s">
        <v>18</v>
      </c>
      <c r="S134" s="73" t="s">
        <v>22</v>
      </c>
      <c r="T134" s="73" t="s">
        <v>446</v>
      </c>
      <c r="U134" s="136"/>
      <c r="V134" s="86"/>
    </row>
    <row r="135" spans="1:22" s="67" customFormat="1" ht="36" x14ac:dyDescent="0.25">
      <c r="A135" s="236" t="s">
        <v>866</v>
      </c>
      <c r="B135" s="76">
        <v>4</v>
      </c>
      <c r="C135" s="228" t="s">
        <v>613</v>
      </c>
      <c r="D135" s="228" t="s">
        <v>114</v>
      </c>
      <c r="E135" s="228" t="s">
        <v>417</v>
      </c>
      <c r="F135" s="86" t="s">
        <v>326</v>
      </c>
      <c r="G135" s="86" t="s">
        <v>327</v>
      </c>
      <c r="H135" s="138"/>
      <c r="I135" s="138"/>
      <c r="J135" s="73">
        <v>0</v>
      </c>
      <c r="K135" s="76">
        <v>13</v>
      </c>
      <c r="L135" s="76">
        <v>13</v>
      </c>
      <c r="M135" s="73">
        <v>0</v>
      </c>
      <c r="N135" s="73">
        <v>0</v>
      </c>
      <c r="O135" s="73">
        <v>0</v>
      </c>
      <c r="P135" s="76">
        <v>0</v>
      </c>
      <c r="Q135" s="76">
        <v>3</v>
      </c>
      <c r="R135" s="73" t="s">
        <v>18</v>
      </c>
      <c r="S135" s="73" t="s">
        <v>22</v>
      </c>
      <c r="T135" s="73" t="s">
        <v>277</v>
      </c>
      <c r="U135" s="136"/>
      <c r="V135" s="86"/>
    </row>
    <row r="136" spans="1:22" s="67" customFormat="1" ht="24" x14ac:dyDescent="0.25">
      <c r="A136" s="236" t="s">
        <v>866</v>
      </c>
      <c r="B136" s="76">
        <v>5</v>
      </c>
      <c r="C136" s="228" t="s">
        <v>631</v>
      </c>
      <c r="D136" s="228" t="s">
        <v>164</v>
      </c>
      <c r="E136" s="228" t="s">
        <v>431</v>
      </c>
      <c r="F136" s="86" t="s">
        <v>202</v>
      </c>
      <c r="G136" s="86" t="s">
        <v>342</v>
      </c>
      <c r="H136" s="73">
        <v>0</v>
      </c>
      <c r="I136" s="73">
        <v>3</v>
      </c>
      <c r="J136" s="73">
        <v>0</v>
      </c>
      <c r="K136" s="76">
        <v>0</v>
      </c>
      <c r="L136" s="76">
        <v>39</v>
      </c>
      <c r="M136" s="73">
        <v>0</v>
      </c>
      <c r="N136" s="73">
        <v>0</v>
      </c>
      <c r="O136" s="73">
        <v>0</v>
      </c>
      <c r="P136" s="76">
        <v>0</v>
      </c>
      <c r="Q136" s="76">
        <v>4</v>
      </c>
      <c r="R136" s="73" t="s">
        <v>18</v>
      </c>
      <c r="S136" s="73" t="s">
        <v>22</v>
      </c>
      <c r="T136" s="76" t="s">
        <v>446</v>
      </c>
      <c r="U136" s="228"/>
      <c r="V136" s="228"/>
    </row>
    <row r="137" spans="1:22" s="67" customFormat="1" ht="24" x14ac:dyDescent="0.25">
      <c r="A137" s="236" t="s">
        <v>866</v>
      </c>
      <c r="B137" s="76">
        <v>5</v>
      </c>
      <c r="C137" s="228" t="s">
        <v>639</v>
      </c>
      <c r="D137" s="228" t="s">
        <v>163</v>
      </c>
      <c r="E137" s="228" t="s">
        <v>432</v>
      </c>
      <c r="F137" s="86" t="s">
        <v>201</v>
      </c>
      <c r="G137" s="86" t="s">
        <v>341</v>
      </c>
      <c r="H137" s="73">
        <v>2</v>
      </c>
      <c r="I137" s="73">
        <v>1</v>
      </c>
      <c r="J137" s="73">
        <v>0</v>
      </c>
      <c r="K137" s="76">
        <v>26</v>
      </c>
      <c r="L137" s="76">
        <v>13</v>
      </c>
      <c r="M137" s="73">
        <v>0</v>
      </c>
      <c r="N137" s="73">
        <v>0</v>
      </c>
      <c r="O137" s="73">
        <v>0</v>
      </c>
      <c r="P137" s="76">
        <v>0</v>
      </c>
      <c r="Q137" s="76">
        <v>3</v>
      </c>
      <c r="R137" s="73" t="s">
        <v>18</v>
      </c>
      <c r="S137" s="73" t="s">
        <v>22</v>
      </c>
      <c r="T137" s="76" t="s">
        <v>446</v>
      </c>
      <c r="U137" s="228"/>
      <c r="V137" s="228"/>
    </row>
    <row r="138" spans="1:22" s="67" customFormat="1" ht="24" x14ac:dyDescent="0.25">
      <c r="A138" s="236" t="s">
        <v>866</v>
      </c>
      <c r="B138" s="76">
        <v>5</v>
      </c>
      <c r="C138" s="228" t="s">
        <v>663</v>
      </c>
      <c r="D138" s="228" t="s">
        <v>153</v>
      </c>
      <c r="E138" s="228" t="s">
        <v>438</v>
      </c>
      <c r="F138" s="86" t="s">
        <v>162</v>
      </c>
      <c r="G138" s="86" t="s">
        <v>333</v>
      </c>
      <c r="H138" s="138"/>
      <c r="I138" s="138"/>
      <c r="J138" s="73">
        <v>0</v>
      </c>
      <c r="K138" s="76">
        <v>13</v>
      </c>
      <c r="L138" s="76">
        <v>26</v>
      </c>
      <c r="M138" s="73">
        <v>0</v>
      </c>
      <c r="N138" s="73">
        <v>0</v>
      </c>
      <c r="O138" s="73">
        <v>0</v>
      </c>
      <c r="P138" s="76">
        <v>0</v>
      </c>
      <c r="Q138" s="76">
        <v>3</v>
      </c>
      <c r="R138" s="73" t="s">
        <v>18</v>
      </c>
      <c r="S138" s="73" t="s">
        <v>22</v>
      </c>
      <c r="T138" s="76" t="s">
        <v>277</v>
      </c>
      <c r="U138" s="228"/>
      <c r="V138" s="228"/>
    </row>
    <row r="139" spans="1:22" s="67" customFormat="1" ht="24" x14ac:dyDescent="0.25">
      <c r="A139" s="236" t="s">
        <v>866</v>
      </c>
      <c r="B139" s="85">
        <v>6</v>
      </c>
      <c r="C139" s="71" t="s">
        <v>697</v>
      </c>
      <c r="D139" s="71" t="s">
        <v>165</v>
      </c>
      <c r="E139" s="71" t="s">
        <v>430</v>
      </c>
      <c r="F139" s="74" t="s">
        <v>201</v>
      </c>
      <c r="G139" s="74" t="s">
        <v>341</v>
      </c>
      <c r="H139" s="72">
        <v>2</v>
      </c>
      <c r="I139" s="72">
        <v>1</v>
      </c>
      <c r="J139" s="72">
        <v>0</v>
      </c>
      <c r="K139" s="85">
        <v>26</v>
      </c>
      <c r="L139" s="85">
        <v>13</v>
      </c>
      <c r="M139" s="72">
        <v>0</v>
      </c>
      <c r="N139" s="72">
        <v>0</v>
      </c>
      <c r="O139" s="72">
        <v>0</v>
      </c>
      <c r="P139" s="85">
        <v>0</v>
      </c>
      <c r="Q139" s="85">
        <v>4</v>
      </c>
      <c r="R139" s="73" t="s">
        <v>18</v>
      </c>
      <c r="S139" s="73" t="s">
        <v>22</v>
      </c>
      <c r="T139" s="85" t="s">
        <v>446</v>
      </c>
      <c r="U139" s="71"/>
      <c r="V139" s="71"/>
    </row>
    <row r="140" spans="1:22" s="67" customFormat="1" ht="24" x14ac:dyDescent="0.25">
      <c r="A140" s="236" t="s">
        <v>866</v>
      </c>
      <c r="B140" s="85">
        <v>6</v>
      </c>
      <c r="C140" s="71" t="s">
        <v>698</v>
      </c>
      <c r="D140" s="71" t="s">
        <v>147</v>
      </c>
      <c r="E140" s="71" t="s">
        <v>412</v>
      </c>
      <c r="F140" s="74" t="s">
        <v>183</v>
      </c>
      <c r="G140" s="74" t="s">
        <v>313</v>
      </c>
      <c r="H140" s="72">
        <v>2</v>
      </c>
      <c r="I140" s="72">
        <v>2</v>
      </c>
      <c r="J140" s="72">
        <v>0</v>
      </c>
      <c r="K140" s="85">
        <v>26</v>
      </c>
      <c r="L140" s="85">
        <v>26</v>
      </c>
      <c r="M140" s="72">
        <v>0</v>
      </c>
      <c r="N140" s="72">
        <v>0</v>
      </c>
      <c r="O140" s="72">
        <v>0</v>
      </c>
      <c r="P140" s="85">
        <v>0</v>
      </c>
      <c r="Q140" s="85">
        <v>4</v>
      </c>
      <c r="R140" s="73" t="s">
        <v>18</v>
      </c>
      <c r="S140" s="73" t="s">
        <v>22</v>
      </c>
      <c r="T140" s="85" t="s">
        <v>446</v>
      </c>
      <c r="U140" s="71"/>
      <c r="V140" s="71"/>
    </row>
    <row r="141" spans="1:22" s="67" customFormat="1" ht="24" x14ac:dyDescent="0.25">
      <c r="A141" s="236" t="s">
        <v>866</v>
      </c>
      <c r="B141" s="85">
        <v>6</v>
      </c>
      <c r="C141" s="71" t="s">
        <v>715</v>
      </c>
      <c r="D141" s="71" t="s">
        <v>166</v>
      </c>
      <c r="E141" s="71" t="s">
        <v>716</v>
      </c>
      <c r="F141" s="74" t="s">
        <v>202</v>
      </c>
      <c r="G141" s="74" t="s">
        <v>342</v>
      </c>
      <c r="H141" s="72">
        <v>0</v>
      </c>
      <c r="I141" s="72">
        <v>3</v>
      </c>
      <c r="J141" s="72">
        <v>0</v>
      </c>
      <c r="K141" s="85">
        <v>0</v>
      </c>
      <c r="L141" s="85">
        <v>39</v>
      </c>
      <c r="M141" s="72">
        <v>0</v>
      </c>
      <c r="N141" s="72">
        <v>0</v>
      </c>
      <c r="O141" s="72">
        <v>0</v>
      </c>
      <c r="P141" s="85">
        <v>0</v>
      </c>
      <c r="Q141" s="85">
        <v>4</v>
      </c>
      <c r="R141" s="73" t="s">
        <v>18</v>
      </c>
      <c r="S141" s="73" t="s">
        <v>22</v>
      </c>
      <c r="T141" s="85" t="s">
        <v>446</v>
      </c>
      <c r="U141" s="71"/>
      <c r="V141" s="71"/>
    </row>
    <row r="142" spans="1:22" s="67" customFormat="1" x14ac:dyDescent="0.25">
      <c r="A142" s="260" t="s">
        <v>20</v>
      </c>
      <c r="B142" s="260"/>
      <c r="C142" s="260"/>
      <c r="D142" s="260"/>
      <c r="E142" s="260"/>
      <c r="F142" s="260"/>
      <c r="G142" s="260"/>
      <c r="H142" s="66">
        <f>SUM(H134:H141)</f>
        <v>8</v>
      </c>
      <c r="I142" s="66">
        <f t="shared" ref="I142:Q142" si="13">SUM(I134:I141)</f>
        <v>11</v>
      </c>
      <c r="J142" s="66">
        <f t="shared" si="13"/>
        <v>0</v>
      </c>
      <c r="K142" s="66">
        <f t="shared" si="13"/>
        <v>130</v>
      </c>
      <c r="L142" s="66">
        <f t="shared" si="13"/>
        <v>182</v>
      </c>
      <c r="M142" s="66">
        <f t="shared" si="13"/>
        <v>0</v>
      </c>
      <c r="N142" s="66">
        <f t="shared" si="13"/>
        <v>0</v>
      </c>
      <c r="O142" s="66">
        <f t="shared" si="13"/>
        <v>0</v>
      </c>
      <c r="P142" s="66">
        <f t="shared" si="13"/>
        <v>0</v>
      </c>
      <c r="Q142" s="66">
        <f t="shared" si="13"/>
        <v>28</v>
      </c>
      <c r="R142" s="66"/>
      <c r="S142" s="66"/>
      <c r="T142" s="66"/>
      <c r="U142" s="134"/>
      <c r="V142" s="134"/>
    </row>
    <row r="143" spans="1:22" s="82" customFormat="1" x14ac:dyDescent="0.25">
      <c r="A143" s="259"/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</row>
    <row r="144" spans="1:22" s="82" customFormat="1" x14ac:dyDescent="0.25">
      <c r="A144" s="261" t="s">
        <v>484</v>
      </c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</row>
    <row r="145" spans="1:22" s="82" customFormat="1" x14ac:dyDescent="0.25">
      <c r="A145" s="262" t="s">
        <v>401</v>
      </c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</row>
    <row r="146" spans="1:22" s="67" customFormat="1" ht="24" x14ac:dyDescent="0.25">
      <c r="A146" s="236" t="s">
        <v>867</v>
      </c>
      <c r="B146" s="76">
        <v>4</v>
      </c>
      <c r="C146" s="228" t="s">
        <v>612</v>
      </c>
      <c r="D146" s="228" t="s">
        <v>237</v>
      </c>
      <c r="E146" s="228" t="s">
        <v>418</v>
      </c>
      <c r="F146" s="86" t="s">
        <v>236</v>
      </c>
      <c r="G146" s="86" t="s">
        <v>325</v>
      </c>
      <c r="H146" s="73">
        <v>2</v>
      </c>
      <c r="I146" s="73">
        <v>1</v>
      </c>
      <c r="J146" s="73">
        <v>0</v>
      </c>
      <c r="K146" s="76">
        <v>26</v>
      </c>
      <c r="L146" s="76">
        <v>13</v>
      </c>
      <c r="M146" s="73">
        <v>0</v>
      </c>
      <c r="N146" s="73">
        <v>0</v>
      </c>
      <c r="O146" s="73">
        <v>0</v>
      </c>
      <c r="P146" s="76">
        <v>0</v>
      </c>
      <c r="Q146" s="76">
        <v>3</v>
      </c>
      <c r="R146" s="73" t="s">
        <v>18</v>
      </c>
      <c r="S146" s="73" t="s">
        <v>22</v>
      </c>
      <c r="T146" s="73" t="s">
        <v>446</v>
      </c>
      <c r="U146" s="136"/>
      <c r="V146" s="86"/>
    </row>
    <row r="147" spans="1:22" s="67" customFormat="1" ht="36" x14ac:dyDescent="0.25">
      <c r="A147" s="236" t="s">
        <v>867</v>
      </c>
      <c r="B147" s="76">
        <v>4</v>
      </c>
      <c r="C147" s="228" t="s">
        <v>613</v>
      </c>
      <c r="D147" s="228" t="s">
        <v>114</v>
      </c>
      <c r="E147" s="228" t="s">
        <v>417</v>
      </c>
      <c r="F147" s="86" t="s">
        <v>326</v>
      </c>
      <c r="G147" s="86" t="s">
        <v>327</v>
      </c>
      <c r="H147" s="138"/>
      <c r="I147" s="138"/>
      <c r="J147" s="73">
        <v>0</v>
      </c>
      <c r="K147" s="76">
        <v>13</v>
      </c>
      <c r="L147" s="76">
        <v>13</v>
      </c>
      <c r="M147" s="73">
        <v>0</v>
      </c>
      <c r="N147" s="73">
        <v>0</v>
      </c>
      <c r="O147" s="73">
        <v>0</v>
      </c>
      <c r="P147" s="76">
        <v>0</v>
      </c>
      <c r="Q147" s="76">
        <v>3</v>
      </c>
      <c r="R147" s="73" t="s">
        <v>18</v>
      </c>
      <c r="S147" s="73" t="s">
        <v>22</v>
      </c>
      <c r="T147" s="73" t="s">
        <v>277</v>
      </c>
      <c r="U147" s="136"/>
      <c r="V147" s="86"/>
    </row>
    <row r="148" spans="1:22" s="67" customFormat="1" ht="24" x14ac:dyDescent="0.25">
      <c r="A148" s="236" t="s">
        <v>867</v>
      </c>
      <c r="B148" s="76">
        <v>5</v>
      </c>
      <c r="C148" s="228" t="s">
        <v>640</v>
      </c>
      <c r="D148" s="228" t="s">
        <v>221</v>
      </c>
      <c r="E148" s="228" t="s">
        <v>222</v>
      </c>
      <c r="F148" s="86" t="s">
        <v>223</v>
      </c>
      <c r="G148" s="86" t="s">
        <v>345</v>
      </c>
      <c r="H148" s="73">
        <v>2</v>
      </c>
      <c r="I148" s="73">
        <v>1</v>
      </c>
      <c r="J148" s="73">
        <v>0</v>
      </c>
      <c r="K148" s="76">
        <v>26</v>
      </c>
      <c r="L148" s="76">
        <v>13</v>
      </c>
      <c r="M148" s="73">
        <v>0</v>
      </c>
      <c r="N148" s="73">
        <v>0</v>
      </c>
      <c r="O148" s="73">
        <v>0</v>
      </c>
      <c r="P148" s="76">
        <v>0</v>
      </c>
      <c r="Q148" s="76">
        <v>3</v>
      </c>
      <c r="R148" s="73" t="s">
        <v>18</v>
      </c>
      <c r="S148" s="73" t="s">
        <v>22</v>
      </c>
      <c r="T148" s="76" t="s">
        <v>446</v>
      </c>
      <c r="U148" s="228"/>
      <c r="V148" s="228"/>
    </row>
    <row r="149" spans="1:22" s="67" customFormat="1" ht="24" x14ac:dyDescent="0.25">
      <c r="A149" s="236" t="s">
        <v>867</v>
      </c>
      <c r="B149" s="76">
        <v>5</v>
      </c>
      <c r="C149" s="228" t="s">
        <v>664</v>
      </c>
      <c r="D149" s="228" t="s">
        <v>273</v>
      </c>
      <c r="E149" s="228" t="s">
        <v>665</v>
      </c>
      <c r="F149" s="86" t="s">
        <v>274</v>
      </c>
      <c r="G149" s="86" t="s">
        <v>344</v>
      </c>
      <c r="H149" s="73">
        <v>2</v>
      </c>
      <c r="I149" s="73">
        <v>1</v>
      </c>
      <c r="J149" s="73">
        <v>0</v>
      </c>
      <c r="K149" s="76">
        <v>26</v>
      </c>
      <c r="L149" s="76">
        <v>13</v>
      </c>
      <c r="M149" s="73">
        <v>0</v>
      </c>
      <c r="N149" s="73">
        <v>0</v>
      </c>
      <c r="O149" s="73">
        <v>0</v>
      </c>
      <c r="P149" s="76">
        <v>0</v>
      </c>
      <c r="Q149" s="76">
        <v>3</v>
      </c>
      <c r="R149" s="73" t="s">
        <v>18</v>
      </c>
      <c r="S149" s="73" t="s">
        <v>22</v>
      </c>
      <c r="T149" s="76" t="s">
        <v>446</v>
      </c>
      <c r="U149" s="228"/>
      <c r="V149" s="228"/>
    </row>
    <row r="150" spans="1:22" s="67" customFormat="1" ht="24" x14ac:dyDescent="0.25">
      <c r="A150" s="236" t="s">
        <v>867</v>
      </c>
      <c r="B150" s="76">
        <v>5</v>
      </c>
      <c r="C150" s="228" t="s">
        <v>666</v>
      </c>
      <c r="D150" s="228" t="s">
        <v>220</v>
      </c>
      <c r="E150" s="228" t="s">
        <v>667</v>
      </c>
      <c r="F150" s="86" t="s">
        <v>224</v>
      </c>
      <c r="G150" s="86" t="s">
        <v>343</v>
      </c>
      <c r="H150" s="73">
        <v>2</v>
      </c>
      <c r="I150" s="73">
        <v>1</v>
      </c>
      <c r="J150" s="73">
        <v>0</v>
      </c>
      <c r="K150" s="76">
        <v>26</v>
      </c>
      <c r="L150" s="76">
        <v>13</v>
      </c>
      <c r="M150" s="73">
        <v>0</v>
      </c>
      <c r="N150" s="73">
        <v>0</v>
      </c>
      <c r="O150" s="73">
        <v>0</v>
      </c>
      <c r="P150" s="76">
        <v>0</v>
      </c>
      <c r="Q150" s="76">
        <v>3</v>
      </c>
      <c r="R150" s="73" t="s">
        <v>18</v>
      </c>
      <c r="S150" s="73" t="s">
        <v>22</v>
      </c>
      <c r="T150" s="76" t="s">
        <v>446</v>
      </c>
      <c r="U150" s="228"/>
      <c r="V150" s="228"/>
    </row>
    <row r="151" spans="1:22" s="67" customFormat="1" ht="24" x14ac:dyDescent="0.25">
      <c r="A151" s="236" t="s">
        <v>867</v>
      </c>
      <c r="B151" s="85">
        <v>6</v>
      </c>
      <c r="C151" s="71" t="s">
        <v>695</v>
      </c>
      <c r="D151" s="71" t="s">
        <v>111</v>
      </c>
      <c r="E151" s="71" t="s">
        <v>696</v>
      </c>
      <c r="F151" s="74" t="s">
        <v>180</v>
      </c>
      <c r="G151" s="74" t="s">
        <v>310</v>
      </c>
      <c r="H151" s="72">
        <v>1</v>
      </c>
      <c r="I151" s="72">
        <v>2</v>
      </c>
      <c r="J151" s="72">
        <v>0</v>
      </c>
      <c r="K151" s="85">
        <v>13</v>
      </c>
      <c r="L151" s="85">
        <v>26</v>
      </c>
      <c r="M151" s="72">
        <v>0</v>
      </c>
      <c r="N151" s="72">
        <v>0</v>
      </c>
      <c r="O151" s="72">
        <v>0</v>
      </c>
      <c r="P151" s="85">
        <v>0</v>
      </c>
      <c r="Q151" s="85">
        <v>3</v>
      </c>
      <c r="R151" s="73" t="s">
        <v>18</v>
      </c>
      <c r="S151" s="73" t="s">
        <v>22</v>
      </c>
      <c r="T151" s="85" t="s">
        <v>446</v>
      </c>
      <c r="U151" s="71"/>
      <c r="V151" s="71"/>
    </row>
    <row r="152" spans="1:22" s="67" customFormat="1" ht="24" x14ac:dyDescent="0.25">
      <c r="A152" s="236" t="s">
        <v>867</v>
      </c>
      <c r="B152" s="85">
        <v>6</v>
      </c>
      <c r="C152" s="71" t="s">
        <v>698</v>
      </c>
      <c r="D152" s="71" t="s">
        <v>147</v>
      </c>
      <c r="E152" s="71" t="s">
        <v>412</v>
      </c>
      <c r="F152" s="74" t="s">
        <v>183</v>
      </c>
      <c r="G152" s="74" t="s">
        <v>313</v>
      </c>
      <c r="H152" s="72">
        <v>2</v>
      </c>
      <c r="I152" s="72">
        <v>2</v>
      </c>
      <c r="J152" s="72">
        <v>0</v>
      </c>
      <c r="K152" s="85">
        <v>26</v>
      </c>
      <c r="L152" s="85">
        <v>26</v>
      </c>
      <c r="M152" s="72">
        <v>0</v>
      </c>
      <c r="N152" s="72">
        <v>0</v>
      </c>
      <c r="O152" s="72">
        <v>0</v>
      </c>
      <c r="P152" s="85">
        <v>0</v>
      </c>
      <c r="Q152" s="85">
        <v>4</v>
      </c>
      <c r="R152" s="73" t="s">
        <v>18</v>
      </c>
      <c r="S152" s="73" t="s">
        <v>22</v>
      </c>
      <c r="T152" s="85" t="s">
        <v>446</v>
      </c>
      <c r="U152" s="71"/>
      <c r="V152" s="71"/>
    </row>
    <row r="153" spans="1:22" s="67" customFormat="1" ht="36" x14ac:dyDescent="0.25">
      <c r="A153" s="236" t="s">
        <v>867</v>
      </c>
      <c r="B153" s="85">
        <v>6</v>
      </c>
      <c r="C153" s="71" t="s">
        <v>721</v>
      </c>
      <c r="D153" s="71" t="s">
        <v>226</v>
      </c>
      <c r="E153" s="71" t="s">
        <v>722</v>
      </c>
      <c r="F153" s="74" t="s">
        <v>185</v>
      </c>
      <c r="G153" s="74" t="s">
        <v>314</v>
      </c>
      <c r="H153" s="72">
        <v>2</v>
      </c>
      <c r="I153" s="72">
        <v>2</v>
      </c>
      <c r="J153" s="72">
        <v>0</v>
      </c>
      <c r="K153" s="85">
        <v>26</v>
      </c>
      <c r="L153" s="85">
        <v>26</v>
      </c>
      <c r="M153" s="72">
        <v>0</v>
      </c>
      <c r="N153" s="72">
        <v>0</v>
      </c>
      <c r="O153" s="72">
        <v>0</v>
      </c>
      <c r="P153" s="85">
        <v>0</v>
      </c>
      <c r="Q153" s="85">
        <v>3</v>
      </c>
      <c r="R153" s="73" t="s">
        <v>18</v>
      </c>
      <c r="S153" s="73" t="s">
        <v>22</v>
      </c>
      <c r="T153" s="85" t="s">
        <v>446</v>
      </c>
      <c r="U153" s="71"/>
      <c r="V153" s="71"/>
    </row>
    <row r="154" spans="1:22" s="67" customFormat="1" ht="24" x14ac:dyDescent="0.25">
      <c r="A154" s="236" t="s">
        <v>867</v>
      </c>
      <c r="B154" s="85">
        <v>6</v>
      </c>
      <c r="C154" s="71" t="s">
        <v>733</v>
      </c>
      <c r="D154" s="71" t="s">
        <v>225</v>
      </c>
      <c r="E154" s="71" t="s">
        <v>734</v>
      </c>
      <c r="F154" s="74" t="s">
        <v>224</v>
      </c>
      <c r="G154" s="74" t="s">
        <v>343</v>
      </c>
      <c r="H154" s="72">
        <v>2</v>
      </c>
      <c r="I154" s="72">
        <v>1</v>
      </c>
      <c r="J154" s="72">
        <v>0</v>
      </c>
      <c r="K154" s="85">
        <v>26</v>
      </c>
      <c r="L154" s="85">
        <v>13</v>
      </c>
      <c r="M154" s="72">
        <v>0</v>
      </c>
      <c r="N154" s="72">
        <v>0</v>
      </c>
      <c r="O154" s="72">
        <v>0</v>
      </c>
      <c r="P154" s="85">
        <v>0</v>
      </c>
      <c r="Q154" s="85">
        <v>3</v>
      </c>
      <c r="R154" s="73" t="s">
        <v>18</v>
      </c>
      <c r="S154" s="73" t="s">
        <v>22</v>
      </c>
      <c r="T154" s="85" t="s">
        <v>446</v>
      </c>
      <c r="U154" s="71"/>
      <c r="V154" s="71"/>
    </row>
    <row r="155" spans="1:22" s="82" customFormat="1" x14ac:dyDescent="0.25">
      <c r="A155" s="260" t="s">
        <v>20</v>
      </c>
      <c r="B155" s="260"/>
      <c r="C155" s="260"/>
      <c r="D155" s="260"/>
      <c r="E155" s="260"/>
      <c r="F155" s="260"/>
      <c r="G155" s="260"/>
      <c r="H155" s="66">
        <f>SUM(H146:H154)</f>
        <v>15</v>
      </c>
      <c r="I155" s="66">
        <f t="shared" ref="I155:Q155" si="14">SUM(I146:I154)</f>
        <v>11</v>
      </c>
      <c r="J155" s="66">
        <f t="shared" si="14"/>
        <v>0</v>
      </c>
      <c r="K155" s="66">
        <f t="shared" si="14"/>
        <v>208</v>
      </c>
      <c r="L155" s="66">
        <f t="shared" si="14"/>
        <v>156</v>
      </c>
      <c r="M155" s="66">
        <f t="shared" si="14"/>
        <v>0</v>
      </c>
      <c r="N155" s="66">
        <f t="shared" si="14"/>
        <v>0</v>
      </c>
      <c r="O155" s="66">
        <f t="shared" si="14"/>
        <v>0</v>
      </c>
      <c r="P155" s="66">
        <f t="shared" si="14"/>
        <v>0</v>
      </c>
      <c r="Q155" s="66">
        <f t="shared" si="14"/>
        <v>28</v>
      </c>
      <c r="R155" s="66"/>
      <c r="S155" s="66"/>
      <c r="T155" s="66"/>
      <c r="U155" s="134"/>
      <c r="V155" s="134"/>
    </row>
    <row r="156" spans="1:22" s="82" customFormat="1" x14ac:dyDescent="0.25">
      <c r="A156" s="78"/>
      <c r="B156" s="78"/>
      <c r="C156" s="78"/>
      <c r="D156" s="78"/>
      <c r="E156" s="78"/>
      <c r="F156" s="78"/>
      <c r="G156" s="78"/>
      <c r="H156" s="79"/>
      <c r="I156" s="79"/>
      <c r="J156" s="79"/>
      <c r="K156" s="80"/>
      <c r="L156" s="80"/>
      <c r="M156" s="80"/>
      <c r="N156" s="80"/>
      <c r="O156" s="80"/>
      <c r="P156" s="80"/>
      <c r="Q156" s="79"/>
      <c r="R156" s="79"/>
      <c r="S156" s="79"/>
      <c r="T156" s="79"/>
      <c r="U156" s="81"/>
      <c r="V156" s="81"/>
    </row>
    <row r="157" spans="1:22" s="82" customFormat="1" x14ac:dyDescent="0.25">
      <c r="A157" s="261" t="s">
        <v>485</v>
      </c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</row>
    <row r="158" spans="1:22" s="82" customFormat="1" x14ac:dyDescent="0.25">
      <c r="A158" s="262" t="s">
        <v>402</v>
      </c>
      <c r="B158" s="262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</row>
    <row r="159" spans="1:22" s="67" customFormat="1" ht="24" x14ac:dyDescent="0.25">
      <c r="A159" s="236" t="s">
        <v>874</v>
      </c>
      <c r="B159" s="76">
        <v>4</v>
      </c>
      <c r="C159" s="228" t="s">
        <v>612</v>
      </c>
      <c r="D159" s="228" t="s">
        <v>237</v>
      </c>
      <c r="E159" s="228" t="s">
        <v>418</v>
      </c>
      <c r="F159" s="86" t="s">
        <v>236</v>
      </c>
      <c r="G159" s="86" t="s">
        <v>325</v>
      </c>
      <c r="H159" s="73">
        <v>2</v>
      </c>
      <c r="I159" s="73">
        <v>1</v>
      </c>
      <c r="J159" s="73">
        <v>0</v>
      </c>
      <c r="K159" s="76">
        <v>26</v>
      </c>
      <c r="L159" s="76">
        <v>13</v>
      </c>
      <c r="M159" s="73">
        <v>0</v>
      </c>
      <c r="N159" s="73">
        <v>0</v>
      </c>
      <c r="O159" s="73">
        <v>0</v>
      </c>
      <c r="P159" s="76">
        <v>0</v>
      </c>
      <c r="Q159" s="76">
        <v>3</v>
      </c>
      <c r="R159" s="73" t="s">
        <v>18</v>
      </c>
      <c r="S159" s="73" t="s">
        <v>22</v>
      </c>
      <c r="T159" s="73" t="s">
        <v>446</v>
      </c>
      <c r="U159" s="136"/>
      <c r="V159" s="86"/>
    </row>
    <row r="160" spans="1:22" s="67" customFormat="1" ht="36" x14ac:dyDescent="0.25">
      <c r="A160" s="236" t="s">
        <v>874</v>
      </c>
      <c r="B160" s="76">
        <v>4</v>
      </c>
      <c r="C160" s="228" t="s">
        <v>613</v>
      </c>
      <c r="D160" s="228" t="s">
        <v>114</v>
      </c>
      <c r="E160" s="228" t="s">
        <v>417</v>
      </c>
      <c r="F160" s="86" t="s">
        <v>326</v>
      </c>
      <c r="G160" s="86" t="s">
        <v>327</v>
      </c>
      <c r="H160" s="138"/>
      <c r="I160" s="138"/>
      <c r="J160" s="73">
        <v>0</v>
      </c>
      <c r="K160" s="76">
        <v>13</v>
      </c>
      <c r="L160" s="76">
        <v>13</v>
      </c>
      <c r="M160" s="73">
        <v>0</v>
      </c>
      <c r="N160" s="73">
        <v>0</v>
      </c>
      <c r="O160" s="73">
        <v>0</v>
      </c>
      <c r="P160" s="76">
        <v>0</v>
      </c>
      <c r="Q160" s="76">
        <v>3</v>
      </c>
      <c r="R160" s="73" t="s">
        <v>18</v>
      </c>
      <c r="S160" s="73" t="s">
        <v>22</v>
      </c>
      <c r="T160" s="73" t="s">
        <v>277</v>
      </c>
      <c r="U160" s="136"/>
      <c r="V160" s="86"/>
    </row>
    <row r="161" spans="1:22" s="67" customFormat="1" ht="24" x14ac:dyDescent="0.25">
      <c r="A161" s="236" t="s">
        <v>874</v>
      </c>
      <c r="B161" s="76">
        <v>5</v>
      </c>
      <c r="C161" s="228" t="s">
        <v>641</v>
      </c>
      <c r="D161" s="228" t="s">
        <v>238</v>
      </c>
      <c r="E161" s="228" t="s">
        <v>642</v>
      </c>
      <c r="F161" s="86" t="s">
        <v>243</v>
      </c>
      <c r="G161" s="86" t="s">
        <v>346</v>
      </c>
      <c r="H161" s="73">
        <v>2</v>
      </c>
      <c r="I161" s="73">
        <v>1</v>
      </c>
      <c r="J161" s="73">
        <v>0</v>
      </c>
      <c r="K161" s="76">
        <v>26</v>
      </c>
      <c r="L161" s="76">
        <v>13</v>
      </c>
      <c r="M161" s="73">
        <v>0</v>
      </c>
      <c r="N161" s="73">
        <v>0</v>
      </c>
      <c r="O161" s="73">
        <v>0</v>
      </c>
      <c r="P161" s="76">
        <v>0</v>
      </c>
      <c r="Q161" s="76">
        <v>3</v>
      </c>
      <c r="R161" s="73" t="s">
        <v>18</v>
      </c>
      <c r="S161" s="73" t="s">
        <v>22</v>
      </c>
      <c r="T161" s="76" t="s">
        <v>446</v>
      </c>
      <c r="U161" s="228"/>
      <c r="V161" s="228"/>
    </row>
    <row r="162" spans="1:22" s="67" customFormat="1" ht="24" x14ac:dyDescent="0.25">
      <c r="A162" s="236" t="s">
        <v>874</v>
      </c>
      <c r="B162" s="76">
        <v>5</v>
      </c>
      <c r="C162" s="228" t="s">
        <v>654</v>
      </c>
      <c r="D162" s="228" t="s">
        <v>239</v>
      </c>
      <c r="E162" s="228" t="s">
        <v>655</v>
      </c>
      <c r="F162" s="86" t="s">
        <v>656</v>
      </c>
      <c r="G162" s="86" t="s">
        <v>347</v>
      </c>
      <c r="H162" s="73">
        <v>1</v>
      </c>
      <c r="I162" s="73">
        <v>2</v>
      </c>
      <c r="J162" s="73">
        <v>0</v>
      </c>
      <c r="K162" s="76">
        <v>13</v>
      </c>
      <c r="L162" s="76">
        <v>26</v>
      </c>
      <c r="M162" s="73">
        <v>0</v>
      </c>
      <c r="N162" s="73">
        <v>0</v>
      </c>
      <c r="O162" s="73">
        <v>0</v>
      </c>
      <c r="P162" s="76">
        <v>0</v>
      </c>
      <c r="Q162" s="76">
        <v>3</v>
      </c>
      <c r="R162" s="73" t="s">
        <v>18</v>
      </c>
      <c r="S162" s="73" t="s">
        <v>22</v>
      </c>
      <c r="T162" s="76" t="s">
        <v>446</v>
      </c>
      <c r="U162" s="228"/>
      <c r="V162" s="228"/>
    </row>
    <row r="163" spans="1:22" s="67" customFormat="1" ht="24" x14ac:dyDescent="0.25">
      <c r="A163" s="236" t="s">
        <v>874</v>
      </c>
      <c r="B163" s="76">
        <v>5</v>
      </c>
      <c r="C163" s="228" t="s">
        <v>672</v>
      </c>
      <c r="D163" s="228" t="s">
        <v>240</v>
      </c>
      <c r="E163" s="228" t="s">
        <v>673</v>
      </c>
      <c r="F163" s="86" t="s">
        <v>674</v>
      </c>
      <c r="G163" s="86" t="s">
        <v>348</v>
      </c>
      <c r="H163" s="73">
        <v>2</v>
      </c>
      <c r="I163" s="73">
        <v>0</v>
      </c>
      <c r="J163" s="73">
        <v>0</v>
      </c>
      <c r="K163" s="76">
        <v>26</v>
      </c>
      <c r="L163" s="76">
        <v>0</v>
      </c>
      <c r="M163" s="73">
        <v>0</v>
      </c>
      <c r="N163" s="73">
        <v>0</v>
      </c>
      <c r="O163" s="73">
        <v>0</v>
      </c>
      <c r="P163" s="76">
        <v>0</v>
      </c>
      <c r="Q163" s="76">
        <v>3</v>
      </c>
      <c r="R163" s="73" t="s">
        <v>18</v>
      </c>
      <c r="S163" s="73" t="s">
        <v>22</v>
      </c>
      <c r="T163" s="76" t="s">
        <v>446</v>
      </c>
      <c r="U163" s="228"/>
      <c r="V163" s="228"/>
    </row>
    <row r="164" spans="1:22" s="67" customFormat="1" ht="24" x14ac:dyDescent="0.25">
      <c r="A164" s="236" t="s">
        <v>874</v>
      </c>
      <c r="B164" s="85">
        <v>6</v>
      </c>
      <c r="C164" s="71" t="s">
        <v>693</v>
      </c>
      <c r="D164" s="71" t="s">
        <v>242</v>
      </c>
      <c r="E164" s="71" t="s">
        <v>694</v>
      </c>
      <c r="F164" s="74" t="s">
        <v>674</v>
      </c>
      <c r="G164" s="74" t="s">
        <v>348</v>
      </c>
      <c r="H164" s="72">
        <v>2</v>
      </c>
      <c r="I164" s="72">
        <v>1</v>
      </c>
      <c r="J164" s="72">
        <v>0</v>
      </c>
      <c r="K164" s="85">
        <v>26</v>
      </c>
      <c r="L164" s="85">
        <v>13</v>
      </c>
      <c r="M164" s="72">
        <v>0</v>
      </c>
      <c r="N164" s="72">
        <v>0</v>
      </c>
      <c r="O164" s="72">
        <v>0</v>
      </c>
      <c r="P164" s="85">
        <v>0</v>
      </c>
      <c r="Q164" s="85">
        <v>3</v>
      </c>
      <c r="R164" s="73" t="s">
        <v>18</v>
      </c>
      <c r="S164" s="73" t="s">
        <v>22</v>
      </c>
      <c r="T164" s="85" t="s">
        <v>446</v>
      </c>
      <c r="U164" s="71"/>
      <c r="V164" s="71"/>
    </row>
    <row r="165" spans="1:22" s="67" customFormat="1" ht="24" x14ac:dyDescent="0.25">
      <c r="A165" s="236" t="s">
        <v>874</v>
      </c>
      <c r="B165" s="85">
        <v>6</v>
      </c>
      <c r="C165" s="71" t="s">
        <v>698</v>
      </c>
      <c r="D165" s="71" t="s">
        <v>147</v>
      </c>
      <c r="E165" s="71" t="s">
        <v>412</v>
      </c>
      <c r="F165" s="74" t="s">
        <v>183</v>
      </c>
      <c r="G165" s="74" t="s">
        <v>313</v>
      </c>
      <c r="H165" s="72">
        <v>2</v>
      </c>
      <c r="I165" s="72">
        <v>2</v>
      </c>
      <c r="J165" s="72">
        <v>0</v>
      </c>
      <c r="K165" s="85">
        <v>26</v>
      </c>
      <c r="L165" s="85">
        <v>26</v>
      </c>
      <c r="M165" s="72">
        <v>0</v>
      </c>
      <c r="N165" s="72">
        <v>0</v>
      </c>
      <c r="O165" s="72">
        <v>0</v>
      </c>
      <c r="P165" s="85">
        <v>0</v>
      </c>
      <c r="Q165" s="85">
        <v>4</v>
      </c>
      <c r="R165" s="73" t="s">
        <v>18</v>
      </c>
      <c r="S165" s="73" t="s">
        <v>22</v>
      </c>
      <c r="T165" s="85" t="s">
        <v>446</v>
      </c>
      <c r="U165" s="71"/>
      <c r="V165" s="71"/>
    </row>
    <row r="166" spans="1:22" s="67" customFormat="1" ht="24" x14ac:dyDescent="0.25">
      <c r="A166" s="236" t="s">
        <v>874</v>
      </c>
      <c r="B166" s="85">
        <v>6</v>
      </c>
      <c r="C166" s="71" t="s">
        <v>704</v>
      </c>
      <c r="D166" s="71" t="s">
        <v>241</v>
      </c>
      <c r="E166" s="71" t="s">
        <v>705</v>
      </c>
      <c r="F166" s="74" t="s">
        <v>244</v>
      </c>
      <c r="G166" s="74" t="s">
        <v>349</v>
      </c>
      <c r="H166" s="72">
        <v>1</v>
      </c>
      <c r="I166" s="72">
        <v>1</v>
      </c>
      <c r="J166" s="72">
        <v>0</v>
      </c>
      <c r="K166" s="85">
        <v>13</v>
      </c>
      <c r="L166" s="85">
        <v>13</v>
      </c>
      <c r="M166" s="72">
        <v>0</v>
      </c>
      <c r="N166" s="72">
        <v>0</v>
      </c>
      <c r="O166" s="72">
        <v>0</v>
      </c>
      <c r="P166" s="85">
        <v>0</v>
      </c>
      <c r="Q166" s="85">
        <v>3</v>
      </c>
      <c r="R166" s="73" t="s">
        <v>18</v>
      </c>
      <c r="S166" s="73" t="s">
        <v>22</v>
      </c>
      <c r="T166" s="85" t="s">
        <v>446</v>
      </c>
      <c r="U166" s="71"/>
      <c r="V166" s="71"/>
    </row>
    <row r="167" spans="1:22" s="67" customFormat="1" ht="24" x14ac:dyDescent="0.25">
      <c r="A167" s="236" t="s">
        <v>874</v>
      </c>
      <c r="B167" s="85">
        <v>6</v>
      </c>
      <c r="C167" s="71" t="s">
        <v>730</v>
      </c>
      <c r="D167" s="71" t="s">
        <v>245</v>
      </c>
      <c r="E167" s="71" t="s">
        <v>731</v>
      </c>
      <c r="F167" s="74" t="s">
        <v>732</v>
      </c>
      <c r="G167" s="74" t="s">
        <v>350</v>
      </c>
      <c r="H167" s="72">
        <v>2</v>
      </c>
      <c r="I167" s="72">
        <v>1</v>
      </c>
      <c r="J167" s="72">
        <v>0</v>
      </c>
      <c r="K167" s="85">
        <v>26</v>
      </c>
      <c r="L167" s="85">
        <v>13</v>
      </c>
      <c r="M167" s="72">
        <v>0</v>
      </c>
      <c r="N167" s="72">
        <v>0</v>
      </c>
      <c r="O167" s="72">
        <v>0</v>
      </c>
      <c r="P167" s="85">
        <v>0</v>
      </c>
      <c r="Q167" s="85">
        <v>3</v>
      </c>
      <c r="R167" s="73" t="s">
        <v>18</v>
      </c>
      <c r="S167" s="73" t="s">
        <v>22</v>
      </c>
      <c r="T167" s="85" t="s">
        <v>446</v>
      </c>
      <c r="U167" s="71"/>
      <c r="V167" s="71"/>
    </row>
    <row r="168" spans="1:22" s="82" customFormat="1" x14ac:dyDescent="0.25">
      <c r="A168" s="260" t="s">
        <v>20</v>
      </c>
      <c r="B168" s="260"/>
      <c r="C168" s="260"/>
      <c r="D168" s="260"/>
      <c r="E168" s="260"/>
      <c r="F168" s="260"/>
      <c r="G168" s="260"/>
      <c r="H168" s="66">
        <f>SUM(H159:H167)</f>
        <v>14</v>
      </c>
      <c r="I168" s="66">
        <f t="shared" ref="I168:Q168" si="15">SUM(I159:I167)</f>
        <v>9</v>
      </c>
      <c r="J168" s="66">
        <f t="shared" si="15"/>
        <v>0</v>
      </c>
      <c r="K168" s="66">
        <f t="shared" si="15"/>
        <v>195</v>
      </c>
      <c r="L168" s="66">
        <f t="shared" si="15"/>
        <v>130</v>
      </c>
      <c r="M168" s="66">
        <f t="shared" si="15"/>
        <v>0</v>
      </c>
      <c r="N168" s="66">
        <f t="shared" si="15"/>
        <v>0</v>
      </c>
      <c r="O168" s="66">
        <f t="shared" si="15"/>
        <v>0</v>
      </c>
      <c r="P168" s="66">
        <f t="shared" si="15"/>
        <v>0</v>
      </c>
      <c r="Q168" s="66">
        <f t="shared" si="15"/>
        <v>28</v>
      </c>
      <c r="R168" s="66"/>
      <c r="S168" s="66"/>
      <c r="T168" s="66"/>
      <c r="U168" s="134"/>
      <c r="V168" s="134"/>
    </row>
    <row r="169" spans="1:22" s="82" customFormat="1" x14ac:dyDescent="0.25">
      <c r="A169" s="259"/>
      <c r="B169" s="259"/>
      <c r="C169" s="259"/>
      <c r="D169" s="259"/>
      <c r="E169" s="259"/>
      <c r="F169" s="259"/>
      <c r="G169" s="259"/>
      <c r="H169" s="259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/>
      <c r="V169" s="259"/>
    </row>
    <row r="170" spans="1:22" s="82" customFormat="1" x14ac:dyDescent="0.25">
      <c r="A170" s="261" t="s">
        <v>486</v>
      </c>
      <c r="B170" s="261"/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</row>
    <row r="171" spans="1:22" s="82" customFormat="1" x14ac:dyDescent="0.25">
      <c r="A171" s="262" t="s">
        <v>403</v>
      </c>
      <c r="B171" s="262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</row>
    <row r="172" spans="1:22" s="67" customFormat="1" ht="24" x14ac:dyDescent="0.25">
      <c r="A172" s="236" t="s">
        <v>878</v>
      </c>
      <c r="B172" s="76">
        <v>4</v>
      </c>
      <c r="C172" s="228" t="s">
        <v>612</v>
      </c>
      <c r="D172" s="228" t="s">
        <v>237</v>
      </c>
      <c r="E172" s="228" t="s">
        <v>418</v>
      </c>
      <c r="F172" s="86" t="s">
        <v>236</v>
      </c>
      <c r="G172" s="86" t="s">
        <v>325</v>
      </c>
      <c r="H172" s="73">
        <v>2</v>
      </c>
      <c r="I172" s="73">
        <v>1</v>
      </c>
      <c r="J172" s="73">
        <v>0</v>
      </c>
      <c r="K172" s="76">
        <v>26</v>
      </c>
      <c r="L172" s="76">
        <v>13</v>
      </c>
      <c r="M172" s="73">
        <v>0</v>
      </c>
      <c r="N172" s="73">
        <v>0</v>
      </c>
      <c r="O172" s="73">
        <v>0</v>
      </c>
      <c r="P172" s="76">
        <v>0</v>
      </c>
      <c r="Q172" s="76">
        <v>3</v>
      </c>
      <c r="R172" s="73" t="s">
        <v>18</v>
      </c>
      <c r="S172" s="73" t="s">
        <v>22</v>
      </c>
      <c r="T172" s="73" t="s">
        <v>446</v>
      </c>
      <c r="U172" s="136"/>
      <c r="V172" s="86"/>
    </row>
    <row r="173" spans="1:22" s="67" customFormat="1" ht="36" x14ac:dyDescent="0.25">
      <c r="A173" s="236" t="s">
        <v>878</v>
      </c>
      <c r="B173" s="76">
        <v>4</v>
      </c>
      <c r="C173" s="228" t="s">
        <v>613</v>
      </c>
      <c r="D173" s="228" t="s">
        <v>114</v>
      </c>
      <c r="E173" s="228" t="s">
        <v>417</v>
      </c>
      <c r="F173" s="86" t="s">
        <v>326</v>
      </c>
      <c r="G173" s="86" t="s">
        <v>327</v>
      </c>
      <c r="H173" s="138"/>
      <c r="I173" s="138"/>
      <c r="J173" s="73">
        <v>0</v>
      </c>
      <c r="K173" s="76">
        <v>13</v>
      </c>
      <c r="L173" s="76">
        <v>13</v>
      </c>
      <c r="M173" s="73">
        <v>0</v>
      </c>
      <c r="N173" s="73">
        <v>0</v>
      </c>
      <c r="O173" s="73">
        <v>0</v>
      </c>
      <c r="P173" s="76">
        <v>0</v>
      </c>
      <c r="Q173" s="76">
        <v>3</v>
      </c>
      <c r="R173" s="73" t="s">
        <v>18</v>
      </c>
      <c r="S173" s="73" t="s">
        <v>22</v>
      </c>
      <c r="T173" s="73" t="s">
        <v>277</v>
      </c>
      <c r="U173" s="136"/>
      <c r="V173" s="86"/>
    </row>
    <row r="174" spans="1:22" s="67" customFormat="1" ht="24" x14ac:dyDescent="0.25">
      <c r="A174" s="236" t="s">
        <v>878</v>
      </c>
      <c r="B174" s="76">
        <v>5</v>
      </c>
      <c r="C174" s="228" t="s">
        <v>632</v>
      </c>
      <c r="D174" s="228" t="s">
        <v>229</v>
      </c>
      <c r="E174" s="228" t="s">
        <v>633</v>
      </c>
      <c r="F174" s="86" t="s">
        <v>230</v>
      </c>
      <c r="G174" s="86" t="s">
        <v>352</v>
      </c>
      <c r="H174" s="73">
        <v>2</v>
      </c>
      <c r="I174" s="73">
        <v>1</v>
      </c>
      <c r="J174" s="73">
        <v>0</v>
      </c>
      <c r="K174" s="76">
        <v>26</v>
      </c>
      <c r="L174" s="76">
        <v>13</v>
      </c>
      <c r="M174" s="73">
        <v>0</v>
      </c>
      <c r="N174" s="73">
        <v>0</v>
      </c>
      <c r="O174" s="73">
        <v>0</v>
      </c>
      <c r="P174" s="76">
        <v>0</v>
      </c>
      <c r="Q174" s="76">
        <v>3</v>
      </c>
      <c r="R174" s="73" t="s">
        <v>18</v>
      </c>
      <c r="S174" s="73" t="s">
        <v>22</v>
      </c>
      <c r="T174" s="76" t="s">
        <v>446</v>
      </c>
      <c r="U174" s="228"/>
      <c r="V174" s="228"/>
    </row>
    <row r="175" spans="1:22" s="67" customFormat="1" ht="24" x14ac:dyDescent="0.25">
      <c r="A175" s="236" t="s">
        <v>878</v>
      </c>
      <c r="B175" s="76">
        <v>5</v>
      </c>
      <c r="C175" s="228" t="s">
        <v>657</v>
      </c>
      <c r="D175" s="228" t="s">
        <v>231</v>
      </c>
      <c r="E175" s="228" t="s">
        <v>658</v>
      </c>
      <c r="F175" s="86" t="s">
        <v>232</v>
      </c>
      <c r="G175" s="86" t="s">
        <v>353</v>
      </c>
      <c r="H175" s="73">
        <v>2</v>
      </c>
      <c r="I175" s="73">
        <v>1</v>
      </c>
      <c r="J175" s="73">
        <v>0</v>
      </c>
      <c r="K175" s="76">
        <v>26</v>
      </c>
      <c r="L175" s="76">
        <v>13</v>
      </c>
      <c r="M175" s="73">
        <v>0</v>
      </c>
      <c r="N175" s="73">
        <v>0</v>
      </c>
      <c r="O175" s="73">
        <v>0</v>
      </c>
      <c r="P175" s="76">
        <v>0</v>
      </c>
      <c r="Q175" s="76">
        <v>3</v>
      </c>
      <c r="R175" s="73" t="s">
        <v>18</v>
      </c>
      <c r="S175" s="73" t="s">
        <v>22</v>
      </c>
      <c r="T175" s="76" t="s">
        <v>446</v>
      </c>
      <c r="U175" s="228"/>
      <c r="V175" s="228"/>
    </row>
    <row r="176" spans="1:22" s="67" customFormat="1" ht="24" x14ac:dyDescent="0.25">
      <c r="A176" s="236" t="s">
        <v>878</v>
      </c>
      <c r="B176" s="76">
        <v>5</v>
      </c>
      <c r="C176" s="228" t="s">
        <v>661</v>
      </c>
      <c r="D176" s="228" t="s">
        <v>227</v>
      </c>
      <c r="E176" s="228" t="s">
        <v>662</v>
      </c>
      <c r="F176" s="86" t="s">
        <v>228</v>
      </c>
      <c r="G176" s="86" t="s">
        <v>351</v>
      </c>
      <c r="H176" s="73">
        <v>2</v>
      </c>
      <c r="I176" s="73">
        <v>1</v>
      </c>
      <c r="J176" s="73">
        <v>0</v>
      </c>
      <c r="K176" s="76">
        <v>26</v>
      </c>
      <c r="L176" s="76">
        <v>13</v>
      </c>
      <c r="M176" s="73">
        <v>0</v>
      </c>
      <c r="N176" s="73">
        <v>0</v>
      </c>
      <c r="O176" s="73">
        <v>0</v>
      </c>
      <c r="P176" s="76">
        <v>0</v>
      </c>
      <c r="Q176" s="76">
        <v>3</v>
      </c>
      <c r="R176" s="73" t="s">
        <v>18</v>
      </c>
      <c r="S176" s="73" t="s">
        <v>22</v>
      </c>
      <c r="T176" s="76" t="s">
        <v>446</v>
      </c>
      <c r="U176" s="228"/>
      <c r="V176" s="228"/>
    </row>
    <row r="177" spans="1:22" s="67" customFormat="1" ht="24" x14ac:dyDescent="0.25">
      <c r="A177" s="236" t="s">
        <v>878</v>
      </c>
      <c r="B177" s="85">
        <v>6</v>
      </c>
      <c r="C177" s="71" t="s">
        <v>698</v>
      </c>
      <c r="D177" s="71" t="s">
        <v>147</v>
      </c>
      <c r="E177" s="71" t="s">
        <v>412</v>
      </c>
      <c r="F177" s="74" t="s">
        <v>183</v>
      </c>
      <c r="G177" s="74" t="s">
        <v>313</v>
      </c>
      <c r="H177" s="72">
        <v>2</v>
      </c>
      <c r="I177" s="72">
        <v>2</v>
      </c>
      <c r="J177" s="72">
        <v>0</v>
      </c>
      <c r="K177" s="85">
        <v>26</v>
      </c>
      <c r="L177" s="85">
        <v>26</v>
      </c>
      <c r="M177" s="72">
        <v>0</v>
      </c>
      <c r="N177" s="72">
        <v>0</v>
      </c>
      <c r="O177" s="72">
        <v>0</v>
      </c>
      <c r="P177" s="85">
        <v>0</v>
      </c>
      <c r="Q177" s="85">
        <v>4</v>
      </c>
      <c r="R177" s="73" t="s">
        <v>18</v>
      </c>
      <c r="S177" s="73" t="s">
        <v>22</v>
      </c>
      <c r="T177" s="85" t="s">
        <v>446</v>
      </c>
      <c r="U177" s="71"/>
      <c r="V177" s="71"/>
    </row>
    <row r="178" spans="1:22" s="67" customFormat="1" ht="24" x14ac:dyDescent="0.25">
      <c r="A178" s="236" t="s">
        <v>878</v>
      </c>
      <c r="B178" s="85">
        <v>6</v>
      </c>
      <c r="C178" s="71" t="s">
        <v>708</v>
      </c>
      <c r="D178" s="71" t="s">
        <v>404</v>
      </c>
      <c r="E178" s="71" t="s">
        <v>709</v>
      </c>
      <c r="F178" s="74" t="s">
        <v>233</v>
      </c>
      <c r="G178" s="74" t="s">
        <v>354</v>
      </c>
      <c r="H178" s="72">
        <v>2</v>
      </c>
      <c r="I178" s="72">
        <v>1</v>
      </c>
      <c r="J178" s="72">
        <v>0</v>
      </c>
      <c r="K178" s="85">
        <v>26</v>
      </c>
      <c r="L178" s="85">
        <v>13</v>
      </c>
      <c r="M178" s="72">
        <v>0</v>
      </c>
      <c r="N178" s="72">
        <v>0</v>
      </c>
      <c r="O178" s="72">
        <v>0</v>
      </c>
      <c r="P178" s="85">
        <v>0</v>
      </c>
      <c r="Q178" s="85">
        <v>3</v>
      </c>
      <c r="R178" s="73" t="s">
        <v>18</v>
      </c>
      <c r="S178" s="73" t="s">
        <v>22</v>
      </c>
      <c r="T178" s="85" t="s">
        <v>446</v>
      </c>
      <c r="U178" s="71"/>
      <c r="V178" s="71"/>
    </row>
    <row r="179" spans="1:22" s="67" customFormat="1" ht="24" x14ac:dyDescent="0.25">
      <c r="A179" s="236" t="s">
        <v>878</v>
      </c>
      <c r="B179" s="85">
        <v>6</v>
      </c>
      <c r="C179" s="71" t="s">
        <v>710</v>
      </c>
      <c r="D179" s="71" t="s">
        <v>234</v>
      </c>
      <c r="E179" s="71" t="s">
        <v>711</v>
      </c>
      <c r="F179" s="74" t="s">
        <v>232</v>
      </c>
      <c r="G179" s="74" t="s">
        <v>353</v>
      </c>
      <c r="H179" s="72">
        <v>2</v>
      </c>
      <c r="I179" s="72">
        <v>1</v>
      </c>
      <c r="J179" s="72">
        <v>0</v>
      </c>
      <c r="K179" s="85">
        <v>26</v>
      </c>
      <c r="L179" s="85">
        <v>13</v>
      </c>
      <c r="M179" s="72">
        <v>0</v>
      </c>
      <c r="N179" s="72">
        <v>0</v>
      </c>
      <c r="O179" s="72">
        <v>0</v>
      </c>
      <c r="P179" s="85">
        <v>0</v>
      </c>
      <c r="Q179" s="85">
        <v>3</v>
      </c>
      <c r="R179" s="73" t="s">
        <v>18</v>
      </c>
      <c r="S179" s="73" t="s">
        <v>22</v>
      </c>
      <c r="T179" s="85" t="s">
        <v>446</v>
      </c>
      <c r="U179" s="71"/>
      <c r="V179" s="71"/>
    </row>
    <row r="180" spans="1:22" s="67" customFormat="1" ht="36" x14ac:dyDescent="0.25">
      <c r="A180" s="236" t="s">
        <v>878</v>
      </c>
      <c r="B180" s="85">
        <v>6</v>
      </c>
      <c r="C180" s="71" t="s">
        <v>723</v>
      </c>
      <c r="D180" s="71" t="s">
        <v>235</v>
      </c>
      <c r="E180" s="71" t="s">
        <v>724</v>
      </c>
      <c r="F180" s="74" t="s">
        <v>228</v>
      </c>
      <c r="G180" s="74" t="s">
        <v>351</v>
      </c>
      <c r="H180" s="72">
        <v>1</v>
      </c>
      <c r="I180" s="72">
        <v>2</v>
      </c>
      <c r="J180" s="72">
        <v>0</v>
      </c>
      <c r="K180" s="85">
        <v>13</v>
      </c>
      <c r="L180" s="85">
        <v>26</v>
      </c>
      <c r="M180" s="72">
        <v>0</v>
      </c>
      <c r="N180" s="72">
        <v>0</v>
      </c>
      <c r="O180" s="72">
        <v>0</v>
      </c>
      <c r="P180" s="85">
        <v>0</v>
      </c>
      <c r="Q180" s="85">
        <v>3</v>
      </c>
      <c r="R180" s="73" t="s">
        <v>18</v>
      </c>
      <c r="S180" s="73" t="s">
        <v>22</v>
      </c>
      <c r="T180" s="85" t="s">
        <v>446</v>
      </c>
      <c r="U180" s="71"/>
      <c r="V180" s="71"/>
    </row>
    <row r="181" spans="1:22" s="82" customFormat="1" x14ac:dyDescent="0.25">
      <c r="A181" s="260" t="s">
        <v>20</v>
      </c>
      <c r="B181" s="260"/>
      <c r="C181" s="260"/>
      <c r="D181" s="260"/>
      <c r="E181" s="260"/>
      <c r="F181" s="260"/>
      <c r="G181" s="260"/>
      <c r="H181" s="66">
        <f>SUM(H172:H180)</f>
        <v>15</v>
      </c>
      <c r="I181" s="66">
        <f t="shared" ref="I181:Q181" si="16">SUM(I172:I180)</f>
        <v>10</v>
      </c>
      <c r="J181" s="66">
        <f t="shared" si="16"/>
        <v>0</v>
      </c>
      <c r="K181" s="66">
        <f t="shared" si="16"/>
        <v>208</v>
      </c>
      <c r="L181" s="66">
        <f t="shared" si="16"/>
        <v>143</v>
      </c>
      <c r="M181" s="66">
        <f t="shared" si="16"/>
        <v>0</v>
      </c>
      <c r="N181" s="66">
        <f t="shared" si="16"/>
        <v>0</v>
      </c>
      <c r="O181" s="66">
        <f t="shared" si="16"/>
        <v>0</v>
      </c>
      <c r="P181" s="66">
        <f t="shared" si="16"/>
        <v>0</v>
      </c>
      <c r="Q181" s="66">
        <f t="shared" si="16"/>
        <v>28</v>
      </c>
      <c r="R181" s="66"/>
      <c r="S181" s="66"/>
      <c r="T181" s="66"/>
      <c r="U181" s="134"/>
      <c r="V181" s="134"/>
    </row>
    <row r="182" spans="1:22" s="82" customFormat="1" x14ac:dyDescent="0.25">
      <c r="A182" s="259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59"/>
      <c r="M182" s="259"/>
      <c r="N182" s="259"/>
      <c r="O182" s="259"/>
      <c r="P182" s="259"/>
      <c r="Q182" s="259"/>
      <c r="R182" s="259"/>
      <c r="S182" s="259"/>
      <c r="T182" s="259"/>
      <c r="U182" s="259"/>
      <c r="V182" s="259"/>
    </row>
    <row r="183" spans="1:22" s="82" customFormat="1" x14ac:dyDescent="0.25">
      <c r="A183" s="261" t="s">
        <v>487</v>
      </c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</row>
    <row r="184" spans="1:22" s="82" customFormat="1" x14ac:dyDescent="0.25">
      <c r="A184" s="262" t="s">
        <v>405</v>
      </c>
      <c r="B184" s="262"/>
      <c r="C184" s="262"/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2"/>
      <c r="P184" s="262"/>
      <c r="Q184" s="262"/>
      <c r="R184" s="262"/>
      <c r="S184" s="262"/>
      <c r="T184" s="262"/>
      <c r="U184" s="262"/>
      <c r="V184" s="262"/>
    </row>
    <row r="185" spans="1:22" s="67" customFormat="1" ht="24" x14ac:dyDescent="0.25">
      <c r="A185" s="236" t="s">
        <v>875</v>
      </c>
      <c r="B185" s="76">
        <v>4</v>
      </c>
      <c r="C185" s="228" t="s">
        <v>612</v>
      </c>
      <c r="D185" s="228" t="s">
        <v>237</v>
      </c>
      <c r="E185" s="228" t="s">
        <v>418</v>
      </c>
      <c r="F185" s="86" t="s">
        <v>236</v>
      </c>
      <c r="G185" s="86" t="s">
        <v>325</v>
      </c>
      <c r="H185" s="73">
        <v>2</v>
      </c>
      <c r="I185" s="73">
        <v>1</v>
      </c>
      <c r="J185" s="73">
        <v>0</v>
      </c>
      <c r="K185" s="76">
        <v>26</v>
      </c>
      <c r="L185" s="76">
        <v>13</v>
      </c>
      <c r="M185" s="73">
        <v>0</v>
      </c>
      <c r="N185" s="73">
        <v>0</v>
      </c>
      <c r="O185" s="73">
        <v>0</v>
      </c>
      <c r="P185" s="76">
        <v>0</v>
      </c>
      <c r="Q185" s="76">
        <v>3</v>
      </c>
      <c r="R185" s="73" t="s">
        <v>18</v>
      </c>
      <c r="S185" s="73" t="s">
        <v>22</v>
      </c>
      <c r="T185" s="73" t="s">
        <v>446</v>
      </c>
      <c r="U185" s="136"/>
      <c r="V185" s="86"/>
    </row>
    <row r="186" spans="1:22" s="67" customFormat="1" ht="36" x14ac:dyDescent="0.25">
      <c r="A186" s="236" t="s">
        <v>875</v>
      </c>
      <c r="B186" s="76">
        <v>4</v>
      </c>
      <c r="C186" s="228" t="s">
        <v>613</v>
      </c>
      <c r="D186" s="228" t="s">
        <v>114</v>
      </c>
      <c r="E186" s="228" t="s">
        <v>417</v>
      </c>
      <c r="F186" s="86" t="s">
        <v>326</v>
      </c>
      <c r="G186" s="86" t="s">
        <v>327</v>
      </c>
      <c r="H186" s="138"/>
      <c r="I186" s="138"/>
      <c r="J186" s="73">
        <v>0</v>
      </c>
      <c r="K186" s="76">
        <v>13</v>
      </c>
      <c r="L186" s="76">
        <v>13</v>
      </c>
      <c r="M186" s="73">
        <v>0</v>
      </c>
      <c r="N186" s="73">
        <v>0</v>
      </c>
      <c r="O186" s="73">
        <v>0</v>
      </c>
      <c r="P186" s="76">
        <v>0</v>
      </c>
      <c r="Q186" s="76">
        <v>3</v>
      </c>
      <c r="R186" s="73" t="s">
        <v>18</v>
      </c>
      <c r="S186" s="73" t="s">
        <v>22</v>
      </c>
      <c r="T186" s="73" t="s">
        <v>277</v>
      </c>
      <c r="U186" s="136"/>
      <c r="V186" s="86"/>
    </row>
    <row r="187" spans="1:22" s="67" customFormat="1" ht="24" x14ac:dyDescent="0.25">
      <c r="A187" s="236" t="s">
        <v>875</v>
      </c>
      <c r="B187" s="76">
        <v>5</v>
      </c>
      <c r="C187" s="228" t="s">
        <v>638</v>
      </c>
      <c r="D187" s="228" t="s">
        <v>159</v>
      </c>
      <c r="E187" s="228" t="s">
        <v>429</v>
      </c>
      <c r="F187" s="86" t="s">
        <v>203</v>
      </c>
      <c r="G187" s="86" t="s">
        <v>356</v>
      </c>
      <c r="H187" s="73">
        <v>2</v>
      </c>
      <c r="I187" s="73">
        <v>1</v>
      </c>
      <c r="J187" s="73">
        <v>0</v>
      </c>
      <c r="K187" s="76">
        <v>26</v>
      </c>
      <c r="L187" s="76">
        <v>13</v>
      </c>
      <c r="M187" s="73">
        <v>0</v>
      </c>
      <c r="N187" s="73">
        <v>0</v>
      </c>
      <c r="O187" s="73">
        <v>0</v>
      </c>
      <c r="P187" s="76">
        <v>0</v>
      </c>
      <c r="Q187" s="76">
        <v>3</v>
      </c>
      <c r="R187" s="116" t="s">
        <v>18</v>
      </c>
      <c r="S187" s="116" t="s">
        <v>22</v>
      </c>
      <c r="T187" s="76" t="s">
        <v>446</v>
      </c>
      <c r="U187" s="228"/>
      <c r="V187" s="228"/>
    </row>
    <row r="188" spans="1:22" s="67" customFormat="1" ht="24" x14ac:dyDescent="0.25">
      <c r="A188" s="236" t="s">
        <v>875</v>
      </c>
      <c r="B188" s="76">
        <v>5</v>
      </c>
      <c r="C188" s="228" t="s">
        <v>646</v>
      </c>
      <c r="D188" s="228" t="s">
        <v>158</v>
      </c>
      <c r="E188" s="228" t="s">
        <v>428</v>
      </c>
      <c r="F188" s="86" t="s">
        <v>647</v>
      </c>
      <c r="G188" s="86" t="s">
        <v>355</v>
      </c>
      <c r="H188" s="73">
        <v>2</v>
      </c>
      <c r="I188" s="73">
        <v>1</v>
      </c>
      <c r="J188" s="73">
        <v>0</v>
      </c>
      <c r="K188" s="76">
        <v>26</v>
      </c>
      <c r="L188" s="76">
        <v>13</v>
      </c>
      <c r="M188" s="73">
        <v>0</v>
      </c>
      <c r="N188" s="73">
        <v>0</v>
      </c>
      <c r="O188" s="73">
        <v>0</v>
      </c>
      <c r="P188" s="76">
        <v>0</v>
      </c>
      <c r="Q188" s="76">
        <v>3</v>
      </c>
      <c r="R188" s="73" t="s">
        <v>18</v>
      </c>
      <c r="S188" s="73" t="s">
        <v>22</v>
      </c>
      <c r="T188" s="76" t="s">
        <v>446</v>
      </c>
      <c r="U188" s="228"/>
      <c r="V188" s="228"/>
    </row>
    <row r="189" spans="1:22" s="67" customFormat="1" ht="36" x14ac:dyDescent="0.25">
      <c r="A189" s="236" t="s">
        <v>875</v>
      </c>
      <c r="B189" s="76">
        <v>5</v>
      </c>
      <c r="C189" s="228" t="s">
        <v>670</v>
      </c>
      <c r="D189" s="228" t="s">
        <v>160</v>
      </c>
      <c r="E189" s="228" t="s">
        <v>671</v>
      </c>
      <c r="F189" s="86" t="s">
        <v>204</v>
      </c>
      <c r="G189" s="86" t="s">
        <v>357</v>
      </c>
      <c r="H189" s="73">
        <v>3</v>
      </c>
      <c r="I189" s="73">
        <v>0</v>
      </c>
      <c r="J189" s="73">
        <v>0</v>
      </c>
      <c r="K189" s="76">
        <v>39</v>
      </c>
      <c r="L189" s="76">
        <v>0</v>
      </c>
      <c r="M189" s="73">
        <v>0</v>
      </c>
      <c r="N189" s="73">
        <v>0</v>
      </c>
      <c r="O189" s="73">
        <v>0</v>
      </c>
      <c r="P189" s="76">
        <v>0</v>
      </c>
      <c r="Q189" s="76">
        <v>4</v>
      </c>
      <c r="R189" s="73" t="s">
        <v>18</v>
      </c>
      <c r="S189" s="73" t="s">
        <v>22</v>
      </c>
      <c r="T189" s="76" t="s">
        <v>446</v>
      </c>
      <c r="U189" s="228"/>
      <c r="V189" s="228"/>
    </row>
    <row r="190" spans="1:22" s="67" customFormat="1" ht="24" x14ac:dyDescent="0.25">
      <c r="A190" s="236" t="s">
        <v>875</v>
      </c>
      <c r="B190" s="85">
        <v>6</v>
      </c>
      <c r="C190" s="71" t="s">
        <v>699</v>
      </c>
      <c r="D190" s="71" t="s">
        <v>161</v>
      </c>
      <c r="E190" s="71" t="s">
        <v>528</v>
      </c>
      <c r="F190" s="74" t="s">
        <v>203</v>
      </c>
      <c r="G190" s="74" t="s">
        <v>356</v>
      </c>
      <c r="H190" s="72">
        <v>2</v>
      </c>
      <c r="I190" s="72">
        <v>1</v>
      </c>
      <c r="J190" s="72">
        <v>0</v>
      </c>
      <c r="K190" s="85">
        <v>26</v>
      </c>
      <c r="L190" s="85">
        <v>13</v>
      </c>
      <c r="M190" s="72">
        <v>0</v>
      </c>
      <c r="N190" s="72">
        <v>0</v>
      </c>
      <c r="O190" s="72">
        <v>0</v>
      </c>
      <c r="P190" s="85">
        <v>0</v>
      </c>
      <c r="Q190" s="85">
        <v>4</v>
      </c>
      <c r="R190" s="233" t="s">
        <v>892</v>
      </c>
      <c r="S190" s="233" t="s">
        <v>22</v>
      </c>
      <c r="T190" s="85" t="s">
        <v>446</v>
      </c>
      <c r="U190" s="71"/>
      <c r="V190" s="71"/>
    </row>
    <row r="191" spans="1:22" s="67" customFormat="1" ht="24" x14ac:dyDescent="0.25">
      <c r="A191" s="236" t="s">
        <v>875</v>
      </c>
      <c r="B191" s="85">
        <v>6</v>
      </c>
      <c r="C191" s="71" t="s">
        <v>698</v>
      </c>
      <c r="D191" s="71" t="s">
        <v>147</v>
      </c>
      <c r="E191" s="71" t="s">
        <v>412</v>
      </c>
      <c r="F191" s="74" t="s">
        <v>183</v>
      </c>
      <c r="G191" s="74" t="s">
        <v>313</v>
      </c>
      <c r="H191" s="72">
        <v>2</v>
      </c>
      <c r="I191" s="72">
        <v>2</v>
      </c>
      <c r="J191" s="72">
        <v>0</v>
      </c>
      <c r="K191" s="85">
        <v>26</v>
      </c>
      <c r="L191" s="85">
        <v>26</v>
      </c>
      <c r="M191" s="72">
        <v>0</v>
      </c>
      <c r="N191" s="72">
        <v>0</v>
      </c>
      <c r="O191" s="72">
        <v>0</v>
      </c>
      <c r="P191" s="85">
        <v>0</v>
      </c>
      <c r="Q191" s="85">
        <v>4</v>
      </c>
      <c r="R191" s="73" t="s">
        <v>18</v>
      </c>
      <c r="S191" s="73" t="s">
        <v>22</v>
      </c>
      <c r="T191" s="85" t="s">
        <v>446</v>
      </c>
      <c r="U191" s="71"/>
      <c r="V191" s="71"/>
    </row>
    <row r="192" spans="1:22" s="67" customFormat="1" ht="24" x14ac:dyDescent="0.25">
      <c r="A192" s="236" t="s">
        <v>875</v>
      </c>
      <c r="B192" s="85">
        <v>6</v>
      </c>
      <c r="C192" s="71" t="s">
        <v>725</v>
      </c>
      <c r="D192" s="71" t="s">
        <v>726</v>
      </c>
      <c r="E192" s="71" t="s">
        <v>727</v>
      </c>
      <c r="F192" s="74" t="s">
        <v>647</v>
      </c>
      <c r="G192" s="74" t="s">
        <v>355</v>
      </c>
      <c r="H192" s="72">
        <v>2</v>
      </c>
      <c r="I192" s="72">
        <v>1</v>
      </c>
      <c r="J192" s="72">
        <v>0</v>
      </c>
      <c r="K192" s="85">
        <v>26</v>
      </c>
      <c r="L192" s="85">
        <v>13</v>
      </c>
      <c r="M192" s="72">
        <v>0</v>
      </c>
      <c r="N192" s="72">
        <v>0</v>
      </c>
      <c r="O192" s="72">
        <v>0</v>
      </c>
      <c r="P192" s="85">
        <v>0</v>
      </c>
      <c r="Q192" s="85">
        <v>4</v>
      </c>
      <c r="R192" s="73" t="s">
        <v>18</v>
      </c>
      <c r="S192" s="73" t="s">
        <v>22</v>
      </c>
      <c r="T192" s="85" t="s">
        <v>446</v>
      </c>
      <c r="U192" s="71"/>
      <c r="V192" s="71"/>
    </row>
    <row r="193" spans="1:22" s="82" customFormat="1" x14ac:dyDescent="0.25">
      <c r="A193" s="260" t="s">
        <v>20</v>
      </c>
      <c r="B193" s="260"/>
      <c r="C193" s="260"/>
      <c r="D193" s="260"/>
      <c r="E193" s="260"/>
      <c r="F193" s="260"/>
      <c r="G193" s="260"/>
      <c r="H193" s="66">
        <f>SUM(H185:H192)</f>
        <v>15</v>
      </c>
      <c r="I193" s="66">
        <f t="shared" ref="I193:Q193" si="17">SUM(I185:I192)</f>
        <v>7</v>
      </c>
      <c r="J193" s="66">
        <f t="shared" si="17"/>
        <v>0</v>
      </c>
      <c r="K193" s="66">
        <f t="shared" si="17"/>
        <v>208</v>
      </c>
      <c r="L193" s="66">
        <f t="shared" si="17"/>
        <v>104</v>
      </c>
      <c r="M193" s="66">
        <f t="shared" si="17"/>
        <v>0</v>
      </c>
      <c r="N193" s="66">
        <f t="shared" si="17"/>
        <v>0</v>
      </c>
      <c r="O193" s="66">
        <f t="shared" si="17"/>
        <v>0</v>
      </c>
      <c r="P193" s="66">
        <f t="shared" si="17"/>
        <v>0</v>
      </c>
      <c r="Q193" s="66">
        <f t="shared" si="17"/>
        <v>28</v>
      </c>
      <c r="R193" s="66"/>
      <c r="S193" s="66"/>
      <c r="T193" s="66"/>
      <c r="U193" s="134"/>
      <c r="V193" s="134"/>
    </row>
    <row r="194" spans="1:22" s="82" customFormat="1" x14ac:dyDescent="0.25">
      <c r="A194" s="259"/>
      <c r="B194" s="259"/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/>
      <c r="U194" s="259"/>
      <c r="V194" s="259"/>
    </row>
    <row r="195" spans="1:22" s="82" customFormat="1" x14ac:dyDescent="0.25">
      <c r="A195" s="261" t="s">
        <v>488</v>
      </c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</row>
    <row r="196" spans="1:22" s="82" customFormat="1" x14ac:dyDescent="0.25">
      <c r="A196" s="262" t="s">
        <v>406</v>
      </c>
      <c r="B196" s="262"/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</row>
    <row r="197" spans="1:22" s="67" customFormat="1" ht="24" x14ac:dyDescent="0.25">
      <c r="A197" s="236" t="s">
        <v>870</v>
      </c>
      <c r="B197" s="76">
        <v>4</v>
      </c>
      <c r="C197" s="228" t="s">
        <v>612</v>
      </c>
      <c r="D197" s="228" t="s">
        <v>237</v>
      </c>
      <c r="E197" s="228" t="s">
        <v>418</v>
      </c>
      <c r="F197" s="86" t="s">
        <v>236</v>
      </c>
      <c r="G197" s="86" t="s">
        <v>325</v>
      </c>
      <c r="H197" s="73">
        <v>2</v>
      </c>
      <c r="I197" s="73">
        <v>1</v>
      </c>
      <c r="J197" s="73">
        <v>0</v>
      </c>
      <c r="K197" s="76">
        <v>26</v>
      </c>
      <c r="L197" s="76">
        <v>13</v>
      </c>
      <c r="M197" s="73">
        <v>0</v>
      </c>
      <c r="N197" s="73">
        <v>0</v>
      </c>
      <c r="O197" s="73">
        <v>0</v>
      </c>
      <c r="P197" s="76">
        <v>0</v>
      </c>
      <c r="Q197" s="76">
        <v>3</v>
      </c>
      <c r="R197" s="73" t="s">
        <v>18</v>
      </c>
      <c r="S197" s="73" t="s">
        <v>22</v>
      </c>
      <c r="T197" s="73" t="s">
        <v>446</v>
      </c>
      <c r="U197" s="136"/>
      <c r="V197" s="86"/>
    </row>
    <row r="198" spans="1:22" s="67" customFormat="1" ht="36" x14ac:dyDescent="0.25">
      <c r="A198" s="236" t="s">
        <v>870</v>
      </c>
      <c r="B198" s="76">
        <v>4</v>
      </c>
      <c r="C198" s="228" t="s">
        <v>613</v>
      </c>
      <c r="D198" s="228" t="s">
        <v>114</v>
      </c>
      <c r="E198" s="228" t="s">
        <v>417</v>
      </c>
      <c r="F198" s="86" t="s">
        <v>326</v>
      </c>
      <c r="G198" s="86" t="s">
        <v>327</v>
      </c>
      <c r="H198" s="138"/>
      <c r="I198" s="138"/>
      <c r="J198" s="73">
        <v>0</v>
      </c>
      <c r="K198" s="76">
        <v>13</v>
      </c>
      <c r="L198" s="76">
        <v>13</v>
      </c>
      <c r="M198" s="73">
        <v>0</v>
      </c>
      <c r="N198" s="73">
        <v>0</v>
      </c>
      <c r="O198" s="73">
        <v>0</v>
      </c>
      <c r="P198" s="76">
        <v>0</v>
      </c>
      <c r="Q198" s="76">
        <v>3</v>
      </c>
      <c r="R198" s="73" t="s">
        <v>18</v>
      </c>
      <c r="S198" s="73" t="s">
        <v>22</v>
      </c>
      <c r="T198" s="73" t="s">
        <v>277</v>
      </c>
      <c r="U198" s="136"/>
      <c r="V198" s="86"/>
    </row>
    <row r="199" spans="1:22" s="67" customFormat="1" ht="36" x14ac:dyDescent="0.25">
      <c r="A199" s="236" t="s">
        <v>870</v>
      </c>
      <c r="B199" s="76">
        <v>5</v>
      </c>
      <c r="C199" s="228" t="s">
        <v>643</v>
      </c>
      <c r="D199" s="228" t="s">
        <v>247</v>
      </c>
      <c r="E199" s="228" t="s">
        <v>424</v>
      </c>
      <c r="F199" s="86" t="s">
        <v>644</v>
      </c>
      <c r="G199" s="86" t="s">
        <v>358</v>
      </c>
      <c r="H199" s="73">
        <v>2</v>
      </c>
      <c r="I199" s="73">
        <v>2</v>
      </c>
      <c r="J199" s="73">
        <v>0</v>
      </c>
      <c r="K199" s="76">
        <v>26</v>
      </c>
      <c r="L199" s="76">
        <v>26</v>
      </c>
      <c r="M199" s="73">
        <v>0</v>
      </c>
      <c r="N199" s="73">
        <v>0</v>
      </c>
      <c r="O199" s="73">
        <v>0</v>
      </c>
      <c r="P199" s="76">
        <v>0</v>
      </c>
      <c r="Q199" s="76">
        <v>4</v>
      </c>
      <c r="R199" s="73" t="s">
        <v>18</v>
      </c>
      <c r="S199" s="73" t="s">
        <v>22</v>
      </c>
      <c r="T199" s="76" t="s">
        <v>446</v>
      </c>
      <c r="U199" s="228"/>
      <c r="V199" s="228"/>
    </row>
    <row r="200" spans="1:22" s="67" customFormat="1" ht="36" x14ac:dyDescent="0.25">
      <c r="A200" s="236" t="s">
        <v>870</v>
      </c>
      <c r="B200" s="76">
        <v>5</v>
      </c>
      <c r="C200" s="228" t="s">
        <v>645</v>
      </c>
      <c r="D200" s="228" t="s">
        <v>246</v>
      </c>
      <c r="E200" s="228" t="s">
        <v>423</v>
      </c>
      <c r="F200" s="86" t="s">
        <v>644</v>
      </c>
      <c r="G200" s="86" t="s">
        <v>358</v>
      </c>
      <c r="H200" s="73">
        <v>1</v>
      </c>
      <c r="I200" s="73">
        <v>2</v>
      </c>
      <c r="J200" s="73">
        <v>0</v>
      </c>
      <c r="K200" s="76">
        <v>13</v>
      </c>
      <c r="L200" s="76">
        <v>26</v>
      </c>
      <c r="M200" s="73">
        <v>0</v>
      </c>
      <c r="N200" s="73">
        <v>0</v>
      </c>
      <c r="O200" s="73">
        <v>0</v>
      </c>
      <c r="P200" s="76">
        <v>0</v>
      </c>
      <c r="Q200" s="76">
        <v>3</v>
      </c>
      <c r="R200" s="73" t="s">
        <v>18</v>
      </c>
      <c r="S200" s="73" t="s">
        <v>22</v>
      </c>
      <c r="T200" s="76" t="s">
        <v>446</v>
      </c>
      <c r="U200" s="228"/>
      <c r="V200" s="228"/>
    </row>
    <row r="201" spans="1:22" s="67" customFormat="1" ht="24" x14ac:dyDescent="0.25">
      <c r="A201" s="236" t="s">
        <v>870</v>
      </c>
      <c r="B201" s="76">
        <v>5</v>
      </c>
      <c r="C201" s="228" t="s">
        <v>659</v>
      </c>
      <c r="D201" s="228" t="s">
        <v>248</v>
      </c>
      <c r="E201" s="228" t="s">
        <v>425</v>
      </c>
      <c r="F201" s="86" t="s">
        <v>660</v>
      </c>
      <c r="G201" s="86" t="s">
        <v>359</v>
      </c>
      <c r="H201" s="73">
        <v>1</v>
      </c>
      <c r="I201" s="73">
        <v>2</v>
      </c>
      <c r="J201" s="73">
        <v>0</v>
      </c>
      <c r="K201" s="76">
        <v>13</v>
      </c>
      <c r="L201" s="76">
        <v>26</v>
      </c>
      <c r="M201" s="73">
        <v>0</v>
      </c>
      <c r="N201" s="73">
        <v>0</v>
      </c>
      <c r="O201" s="73">
        <v>0</v>
      </c>
      <c r="P201" s="76">
        <v>0</v>
      </c>
      <c r="Q201" s="76">
        <v>3</v>
      </c>
      <c r="R201" s="73" t="s">
        <v>18</v>
      </c>
      <c r="S201" s="73" t="s">
        <v>22</v>
      </c>
      <c r="T201" s="76" t="s">
        <v>446</v>
      </c>
      <c r="U201" s="228"/>
      <c r="V201" s="228"/>
    </row>
    <row r="202" spans="1:22" s="67" customFormat="1" ht="24" x14ac:dyDescent="0.25">
      <c r="A202" s="236" t="s">
        <v>870</v>
      </c>
      <c r="B202" s="85">
        <v>6</v>
      </c>
      <c r="C202" s="71" t="s">
        <v>691</v>
      </c>
      <c r="D202" s="71" t="s">
        <v>250</v>
      </c>
      <c r="E202" s="71" t="s">
        <v>427</v>
      </c>
      <c r="F202" s="74" t="s">
        <v>660</v>
      </c>
      <c r="G202" s="74" t="s">
        <v>359</v>
      </c>
      <c r="H202" s="72">
        <v>1</v>
      </c>
      <c r="I202" s="72">
        <v>2</v>
      </c>
      <c r="J202" s="72">
        <v>0</v>
      </c>
      <c r="K202" s="85">
        <v>13</v>
      </c>
      <c r="L202" s="85">
        <v>26</v>
      </c>
      <c r="M202" s="72">
        <v>0</v>
      </c>
      <c r="N202" s="72">
        <v>0</v>
      </c>
      <c r="O202" s="72">
        <v>0</v>
      </c>
      <c r="P202" s="85">
        <v>0</v>
      </c>
      <c r="Q202" s="85">
        <v>4</v>
      </c>
      <c r="R202" s="73" t="s">
        <v>18</v>
      </c>
      <c r="S202" s="73" t="s">
        <v>22</v>
      </c>
      <c r="T202" s="85" t="s">
        <v>446</v>
      </c>
      <c r="U202" s="71"/>
      <c r="V202" s="71"/>
    </row>
    <row r="203" spans="1:22" s="67" customFormat="1" ht="24" x14ac:dyDescent="0.25">
      <c r="A203" s="236" t="s">
        <v>870</v>
      </c>
      <c r="B203" s="85">
        <v>6</v>
      </c>
      <c r="C203" s="71" t="s">
        <v>692</v>
      </c>
      <c r="D203" s="71" t="s">
        <v>249</v>
      </c>
      <c r="E203" s="71" t="s">
        <v>426</v>
      </c>
      <c r="F203" s="74" t="s">
        <v>179</v>
      </c>
      <c r="G203" s="74" t="s">
        <v>309</v>
      </c>
      <c r="H203" s="72">
        <v>1</v>
      </c>
      <c r="I203" s="72">
        <v>2</v>
      </c>
      <c r="J203" s="72">
        <v>0</v>
      </c>
      <c r="K203" s="85">
        <v>13</v>
      </c>
      <c r="L203" s="85">
        <v>26</v>
      </c>
      <c r="M203" s="72">
        <v>0</v>
      </c>
      <c r="N203" s="72">
        <v>0</v>
      </c>
      <c r="O203" s="72">
        <v>0</v>
      </c>
      <c r="P203" s="85">
        <v>0</v>
      </c>
      <c r="Q203" s="85">
        <v>4</v>
      </c>
      <c r="R203" s="73" t="s">
        <v>18</v>
      </c>
      <c r="S203" s="73" t="s">
        <v>22</v>
      </c>
      <c r="T203" s="85" t="s">
        <v>446</v>
      </c>
      <c r="U203" s="71"/>
      <c r="V203" s="71"/>
    </row>
    <row r="204" spans="1:22" s="67" customFormat="1" ht="24" x14ac:dyDescent="0.25">
      <c r="A204" s="236" t="s">
        <v>870</v>
      </c>
      <c r="B204" s="85">
        <v>6</v>
      </c>
      <c r="C204" s="71" t="s">
        <v>698</v>
      </c>
      <c r="D204" s="71" t="s">
        <v>147</v>
      </c>
      <c r="E204" s="71" t="s">
        <v>412</v>
      </c>
      <c r="F204" s="74" t="s">
        <v>183</v>
      </c>
      <c r="G204" s="74" t="s">
        <v>313</v>
      </c>
      <c r="H204" s="72">
        <v>2</v>
      </c>
      <c r="I204" s="72">
        <v>2</v>
      </c>
      <c r="J204" s="72">
        <v>0</v>
      </c>
      <c r="K204" s="85">
        <v>26</v>
      </c>
      <c r="L204" s="85">
        <v>26</v>
      </c>
      <c r="M204" s="72">
        <v>0</v>
      </c>
      <c r="N204" s="72">
        <v>0</v>
      </c>
      <c r="O204" s="72">
        <v>0</v>
      </c>
      <c r="P204" s="85">
        <v>0</v>
      </c>
      <c r="Q204" s="85">
        <v>4</v>
      </c>
      <c r="R204" s="73" t="s">
        <v>18</v>
      </c>
      <c r="S204" s="73" t="s">
        <v>22</v>
      </c>
      <c r="T204" s="85" t="s">
        <v>446</v>
      </c>
      <c r="U204" s="71"/>
      <c r="V204" s="71"/>
    </row>
    <row r="205" spans="1:22" s="82" customFormat="1" x14ac:dyDescent="0.25">
      <c r="A205" s="260" t="s">
        <v>20</v>
      </c>
      <c r="B205" s="260"/>
      <c r="C205" s="260"/>
      <c r="D205" s="260"/>
      <c r="E205" s="260"/>
      <c r="F205" s="260"/>
      <c r="G205" s="260"/>
      <c r="H205" s="66">
        <f>SUM(H197:H204)</f>
        <v>10</v>
      </c>
      <c r="I205" s="66">
        <f t="shared" ref="I205:Q205" si="18">SUM(I197:I204)</f>
        <v>13</v>
      </c>
      <c r="J205" s="66">
        <f t="shared" si="18"/>
        <v>0</v>
      </c>
      <c r="K205" s="66">
        <f t="shared" si="18"/>
        <v>143</v>
      </c>
      <c r="L205" s="66">
        <f t="shared" si="18"/>
        <v>182</v>
      </c>
      <c r="M205" s="66">
        <f t="shared" si="18"/>
        <v>0</v>
      </c>
      <c r="N205" s="66">
        <f t="shared" si="18"/>
        <v>0</v>
      </c>
      <c r="O205" s="66">
        <f t="shared" si="18"/>
        <v>0</v>
      </c>
      <c r="P205" s="66">
        <f t="shared" si="18"/>
        <v>0</v>
      </c>
      <c r="Q205" s="66">
        <f t="shared" si="18"/>
        <v>28</v>
      </c>
      <c r="R205" s="66"/>
      <c r="S205" s="66"/>
      <c r="T205" s="66"/>
      <c r="U205" s="134"/>
      <c r="V205" s="134"/>
    </row>
    <row r="206" spans="1:22" s="82" customFormat="1" x14ac:dyDescent="0.25">
      <c r="A206" s="259"/>
      <c r="B206" s="259"/>
      <c r="C206" s="259"/>
      <c r="D206" s="259"/>
      <c r="E206" s="259"/>
      <c r="F206" s="259"/>
      <c r="G206" s="259"/>
      <c r="H206" s="259"/>
      <c r="I206" s="259"/>
      <c r="J206" s="259"/>
      <c r="K206" s="259"/>
      <c r="L206" s="259"/>
      <c r="M206" s="259"/>
      <c r="N206" s="259"/>
      <c r="O206" s="259"/>
      <c r="P206" s="259"/>
      <c r="Q206" s="259"/>
      <c r="R206" s="259"/>
      <c r="S206" s="259"/>
      <c r="T206" s="259"/>
      <c r="U206" s="259"/>
      <c r="V206" s="259"/>
    </row>
    <row r="207" spans="1:22" s="82" customFormat="1" x14ac:dyDescent="0.25">
      <c r="A207" s="261" t="s">
        <v>492</v>
      </c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</row>
    <row r="208" spans="1:22" s="82" customFormat="1" x14ac:dyDescent="0.25">
      <c r="A208" s="262" t="s">
        <v>365</v>
      </c>
      <c r="B208" s="262"/>
      <c r="C208" s="262"/>
      <c r="D208" s="262"/>
      <c r="E208" s="262"/>
      <c r="F208" s="262"/>
      <c r="G208" s="262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</row>
    <row r="209" spans="1:22" s="67" customFormat="1" ht="24" x14ac:dyDescent="0.25">
      <c r="A209" s="236" t="s">
        <v>871</v>
      </c>
      <c r="B209" s="76">
        <v>4</v>
      </c>
      <c r="C209" s="228" t="s">
        <v>612</v>
      </c>
      <c r="D209" s="228" t="s">
        <v>237</v>
      </c>
      <c r="E209" s="228" t="s">
        <v>418</v>
      </c>
      <c r="F209" s="86" t="s">
        <v>236</v>
      </c>
      <c r="G209" s="86" t="s">
        <v>325</v>
      </c>
      <c r="H209" s="73">
        <v>2</v>
      </c>
      <c r="I209" s="73">
        <v>1</v>
      </c>
      <c r="J209" s="73">
        <v>0</v>
      </c>
      <c r="K209" s="76">
        <v>26</v>
      </c>
      <c r="L209" s="76">
        <v>13</v>
      </c>
      <c r="M209" s="73">
        <v>0</v>
      </c>
      <c r="N209" s="73">
        <v>0</v>
      </c>
      <c r="O209" s="73">
        <v>0</v>
      </c>
      <c r="P209" s="76">
        <v>0</v>
      </c>
      <c r="Q209" s="76">
        <v>3</v>
      </c>
      <c r="R209" s="73" t="s">
        <v>18</v>
      </c>
      <c r="S209" s="73" t="s">
        <v>22</v>
      </c>
      <c r="T209" s="73" t="s">
        <v>446</v>
      </c>
      <c r="U209" s="136"/>
      <c r="V209" s="86"/>
    </row>
    <row r="210" spans="1:22" s="67" customFormat="1" ht="36" x14ac:dyDescent="0.25">
      <c r="A210" s="236" t="s">
        <v>871</v>
      </c>
      <c r="B210" s="76">
        <v>4</v>
      </c>
      <c r="C210" s="228" t="s">
        <v>613</v>
      </c>
      <c r="D210" s="228" t="s">
        <v>114</v>
      </c>
      <c r="E210" s="228" t="s">
        <v>417</v>
      </c>
      <c r="F210" s="86" t="s">
        <v>326</v>
      </c>
      <c r="G210" s="86" t="s">
        <v>327</v>
      </c>
      <c r="H210" s="138"/>
      <c r="I210" s="138"/>
      <c r="J210" s="73">
        <v>0</v>
      </c>
      <c r="K210" s="76">
        <v>13</v>
      </c>
      <c r="L210" s="76">
        <v>13</v>
      </c>
      <c r="M210" s="73">
        <v>0</v>
      </c>
      <c r="N210" s="73">
        <v>0</v>
      </c>
      <c r="O210" s="73">
        <v>0</v>
      </c>
      <c r="P210" s="76">
        <v>0</v>
      </c>
      <c r="Q210" s="76">
        <v>3</v>
      </c>
      <c r="R210" s="73" t="s">
        <v>18</v>
      </c>
      <c r="S210" s="73" t="s">
        <v>22</v>
      </c>
      <c r="T210" s="73" t="s">
        <v>277</v>
      </c>
      <c r="U210" s="136"/>
      <c r="V210" s="86"/>
    </row>
    <row r="211" spans="1:22" s="67" customFormat="1" ht="24" x14ac:dyDescent="0.25">
      <c r="A211" s="236" t="s">
        <v>871</v>
      </c>
      <c r="B211" s="76">
        <v>5</v>
      </c>
      <c r="C211" s="228" t="s">
        <v>668</v>
      </c>
      <c r="D211" s="228" t="s">
        <v>372</v>
      </c>
      <c r="E211" s="228" t="s">
        <v>415</v>
      </c>
      <c r="F211" s="86" t="s">
        <v>373</v>
      </c>
      <c r="G211" s="86" t="s">
        <v>398</v>
      </c>
      <c r="H211" s="73">
        <v>2</v>
      </c>
      <c r="I211" s="73">
        <v>2</v>
      </c>
      <c r="J211" s="73">
        <v>0</v>
      </c>
      <c r="K211" s="76">
        <v>26</v>
      </c>
      <c r="L211" s="76">
        <v>13</v>
      </c>
      <c r="M211" s="73">
        <v>0</v>
      </c>
      <c r="N211" s="73">
        <v>0</v>
      </c>
      <c r="O211" s="73">
        <v>0</v>
      </c>
      <c r="P211" s="76">
        <v>0</v>
      </c>
      <c r="Q211" s="76">
        <v>4</v>
      </c>
      <c r="R211" s="73" t="s">
        <v>18</v>
      </c>
      <c r="S211" s="73" t="s">
        <v>22</v>
      </c>
      <c r="T211" s="76" t="s">
        <v>446</v>
      </c>
      <c r="U211" s="228"/>
      <c r="V211" s="228"/>
    </row>
    <row r="212" spans="1:22" s="67" customFormat="1" ht="24" x14ac:dyDescent="0.25">
      <c r="A212" s="236" t="s">
        <v>871</v>
      </c>
      <c r="B212" s="76">
        <v>5</v>
      </c>
      <c r="C212" s="228" t="s">
        <v>669</v>
      </c>
      <c r="D212" s="228" t="s">
        <v>371</v>
      </c>
      <c r="E212" s="228" t="s">
        <v>416</v>
      </c>
      <c r="F212" s="86" t="s">
        <v>373</v>
      </c>
      <c r="G212" s="86" t="s">
        <v>398</v>
      </c>
      <c r="H212" s="73">
        <v>2</v>
      </c>
      <c r="I212" s="73">
        <v>1</v>
      </c>
      <c r="J212" s="73">
        <v>0</v>
      </c>
      <c r="K212" s="76">
        <v>26</v>
      </c>
      <c r="L212" s="76">
        <v>13</v>
      </c>
      <c r="M212" s="73">
        <v>0</v>
      </c>
      <c r="N212" s="73">
        <v>0</v>
      </c>
      <c r="O212" s="73">
        <v>0</v>
      </c>
      <c r="P212" s="76">
        <v>0</v>
      </c>
      <c r="Q212" s="76">
        <v>3</v>
      </c>
      <c r="R212" s="73" t="s">
        <v>18</v>
      </c>
      <c r="S212" s="73" t="s">
        <v>22</v>
      </c>
      <c r="T212" s="76" t="s">
        <v>446</v>
      </c>
      <c r="U212" s="228"/>
      <c r="V212" s="228"/>
    </row>
    <row r="213" spans="1:22" s="67" customFormat="1" ht="24" x14ac:dyDescent="0.25">
      <c r="A213" s="236" t="s">
        <v>871</v>
      </c>
      <c r="B213" s="76">
        <v>5</v>
      </c>
      <c r="C213" s="228" t="s">
        <v>679</v>
      </c>
      <c r="D213" s="228" t="s">
        <v>369</v>
      </c>
      <c r="E213" s="228" t="s">
        <v>680</v>
      </c>
      <c r="F213" s="86" t="s">
        <v>370</v>
      </c>
      <c r="G213" s="86" t="s">
        <v>397</v>
      </c>
      <c r="H213" s="138"/>
      <c r="I213" s="138"/>
      <c r="J213" s="73">
        <v>0</v>
      </c>
      <c r="K213" s="76">
        <v>26</v>
      </c>
      <c r="L213" s="76">
        <v>13</v>
      </c>
      <c r="M213" s="73">
        <v>0</v>
      </c>
      <c r="N213" s="73">
        <v>0</v>
      </c>
      <c r="O213" s="73">
        <v>0</v>
      </c>
      <c r="P213" s="76">
        <v>0</v>
      </c>
      <c r="Q213" s="76">
        <v>3</v>
      </c>
      <c r="R213" s="73" t="s">
        <v>18</v>
      </c>
      <c r="S213" s="73" t="s">
        <v>22</v>
      </c>
      <c r="T213" s="76" t="s">
        <v>277</v>
      </c>
      <c r="U213" s="228"/>
      <c r="V213" s="228"/>
    </row>
    <row r="214" spans="1:22" s="67" customFormat="1" ht="24" x14ac:dyDescent="0.25">
      <c r="A214" s="236" t="s">
        <v>871</v>
      </c>
      <c r="B214" s="85">
        <v>6</v>
      </c>
      <c r="C214" s="71" t="s">
        <v>698</v>
      </c>
      <c r="D214" s="71" t="s">
        <v>147</v>
      </c>
      <c r="E214" s="71" t="s">
        <v>412</v>
      </c>
      <c r="F214" s="74" t="s">
        <v>183</v>
      </c>
      <c r="G214" s="74" t="s">
        <v>313</v>
      </c>
      <c r="H214" s="72">
        <v>2</v>
      </c>
      <c r="I214" s="72">
        <v>2</v>
      </c>
      <c r="J214" s="72">
        <v>0</v>
      </c>
      <c r="K214" s="85">
        <v>26</v>
      </c>
      <c r="L214" s="85">
        <v>26</v>
      </c>
      <c r="M214" s="72">
        <v>0</v>
      </c>
      <c r="N214" s="72">
        <v>0</v>
      </c>
      <c r="O214" s="72">
        <v>0</v>
      </c>
      <c r="P214" s="85">
        <v>0</v>
      </c>
      <c r="Q214" s="85">
        <v>4</v>
      </c>
      <c r="R214" s="73" t="s">
        <v>18</v>
      </c>
      <c r="S214" s="73" t="s">
        <v>22</v>
      </c>
      <c r="T214" s="85" t="s">
        <v>446</v>
      </c>
      <c r="U214" s="71"/>
      <c r="V214" s="71"/>
    </row>
    <row r="215" spans="1:22" s="67" customFormat="1" ht="24" x14ac:dyDescent="0.25">
      <c r="A215" s="236" t="s">
        <v>871</v>
      </c>
      <c r="B215" s="85">
        <v>6</v>
      </c>
      <c r="C215" s="71" t="s">
        <v>717</v>
      </c>
      <c r="D215" s="71" t="s">
        <v>368</v>
      </c>
      <c r="E215" s="71" t="s">
        <v>413</v>
      </c>
      <c r="F215" s="74" t="s">
        <v>718</v>
      </c>
      <c r="G215" s="74" t="s">
        <v>400</v>
      </c>
      <c r="H215" s="72">
        <v>2</v>
      </c>
      <c r="I215" s="72">
        <v>2</v>
      </c>
      <c r="J215" s="72">
        <v>0</v>
      </c>
      <c r="K215" s="85">
        <v>26</v>
      </c>
      <c r="L215" s="85">
        <v>26</v>
      </c>
      <c r="M215" s="72">
        <v>0</v>
      </c>
      <c r="N215" s="72">
        <v>0</v>
      </c>
      <c r="O215" s="72">
        <v>0</v>
      </c>
      <c r="P215" s="85">
        <v>0</v>
      </c>
      <c r="Q215" s="85">
        <v>4</v>
      </c>
      <c r="R215" s="73" t="s">
        <v>18</v>
      </c>
      <c r="S215" s="73" t="s">
        <v>22</v>
      </c>
      <c r="T215" s="85" t="s">
        <v>446</v>
      </c>
      <c r="U215" s="71"/>
      <c r="V215" s="71"/>
    </row>
    <row r="216" spans="1:22" s="67" customFormat="1" ht="24" x14ac:dyDescent="0.25">
      <c r="A216" s="236" t="s">
        <v>871</v>
      </c>
      <c r="B216" s="85">
        <v>6</v>
      </c>
      <c r="C216" s="71" t="s">
        <v>735</v>
      </c>
      <c r="D216" s="71" t="s">
        <v>366</v>
      </c>
      <c r="E216" s="71" t="s">
        <v>414</v>
      </c>
      <c r="F216" s="74" t="s">
        <v>367</v>
      </c>
      <c r="G216" s="74" t="s">
        <v>399</v>
      </c>
      <c r="H216" s="138"/>
      <c r="I216" s="138"/>
      <c r="J216" s="72">
        <v>0</v>
      </c>
      <c r="K216" s="85">
        <v>26</v>
      </c>
      <c r="L216" s="85">
        <v>26</v>
      </c>
      <c r="M216" s="72">
        <v>0</v>
      </c>
      <c r="N216" s="72">
        <v>0</v>
      </c>
      <c r="O216" s="72">
        <v>0</v>
      </c>
      <c r="P216" s="85">
        <v>0</v>
      </c>
      <c r="Q216" s="85">
        <v>4</v>
      </c>
      <c r="R216" s="73" t="s">
        <v>18</v>
      </c>
      <c r="S216" s="73" t="s">
        <v>22</v>
      </c>
      <c r="T216" s="85" t="s">
        <v>277</v>
      </c>
      <c r="U216" s="71"/>
      <c r="V216" s="71"/>
    </row>
    <row r="217" spans="1:22" s="82" customFormat="1" x14ac:dyDescent="0.25">
      <c r="A217" s="260" t="s">
        <v>20</v>
      </c>
      <c r="B217" s="260"/>
      <c r="C217" s="260"/>
      <c r="D217" s="260"/>
      <c r="E217" s="260"/>
      <c r="F217" s="260"/>
      <c r="G217" s="260"/>
      <c r="H217" s="66">
        <f>SUM(H209:H216)</f>
        <v>10</v>
      </c>
      <c r="I217" s="66">
        <f t="shared" ref="I217:Q217" si="19">SUM(I209:I216)</f>
        <v>8</v>
      </c>
      <c r="J217" s="66">
        <f t="shared" si="19"/>
        <v>0</v>
      </c>
      <c r="K217" s="66">
        <f t="shared" si="19"/>
        <v>195</v>
      </c>
      <c r="L217" s="66">
        <f t="shared" si="19"/>
        <v>143</v>
      </c>
      <c r="M217" s="66">
        <f t="shared" si="19"/>
        <v>0</v>
      </c>
      <c r="N217" s="66">
        <f t="shared" si="19"/>
        <v>0</v>
      </c>
      <c r="O217" s="66">
        <f t="shared" si="19"/>
        <v>0</v>
      </c>
      <c r="P217" s="66">
        <f t="shared" si="19"/>
        <v>0</v>
      </c>
      <c r="Q217" s="66">
        <f t="shared" si="19"/>
        <v>28</v>
      </c>
      <c r="R217" s="66"/>
      <c r="S217" s="66"/>
      <c r="T217" s="66"/>
      <c r="U217" s="77"/>
      <c r="V217" s="77"/>
    </row>
  </sheetData>
  <sheetProtection algorithmName="SHA-512" hashValue="h/lnHmnYj20WtF5+Xxg+Qx/1Xv3jRmR5kghhU26GoU8XRPP3d6o6q5OQIgh0pjJb4fpjplNvWwRnc9PPl87xyg==" saltValue="bWiaQhHPHPC7ven4igyhOg==" spinCount="100000" sheet="1" objects="1" scenarios="1" selectLockedCells="1" selectUnlockedCells="1"/>
  <mergeCells count="54">
    <mergeCell ref="A5:B5"/>
    <mergeCell ref="H10:P10"/>
    <mergeCell ref="A91:V91"/>
    <mergeCell ref="A90:V90"/>
    <mergeCell ref="A130:G130"/>
    <mergeCell ref="A118:G118"/>
    <mergeCell ref="H11:J11"/>
    <mergeCell ref="A41:G41"/>
    <mergeCell ref="A27:G27"/>
    <mergeCell ref="A94:V94"/>
    <mergeCell ref="A88:G88"/>
    <mergeCell ref="A86:G86"/>
    <mergeCell ref="A79:G79"/>
    <mergeCell ref="A70:G70"/>
    <mergeCell ref="A57:G57"/>
    <mergeCell ref="K11:P11"/>
    <mergeCell ref="A131:V131"/>
    <mergeCell ref="A120:V120"/>
    <mergeCell ref="A121:V121"/>
    <mergeCell ref="A168:G168"/>
    <mergeCell ref="A7:B7"/>
    <mergeCell ref="A142:G142"/>
    <mergeCell ref="A89:G89"/>
    <mergeCell ref="A132:V132"/>
    <mergeCell ref="A133:V133"/>
    <mergeCell ref="A95:V95"/>
    <mergeCell ref="A93:V93"/>
    <mergeCell ref="A107:V107"/>
    <mergeCell ref="A108:V108"/>
    <mergeCell ref="A105:G105"/>
    <mergeCell ref="A106:V106"/>
    <mergeCell ref="A119:V119"/>
    <mergeCell ref="A207:V207"/>
    <mergeCell ref="A208:V208"/>
    <mergeCell ref="A217:G217"/>
    <mergeCell ref="A184:V184"/>
    <mergeCell ref="A193:G193"/>
    <mergeCell ref="A195:V195"/>
    <mergeCell ref="A196:V196"/>
    <mergeCell ref="A169:V169"/>
    <mergeCell ref="A182:V182"/>
    <mergeCell ref="A194:V194"/>
    <mergeCell ref="A206:V206"/>
    <mergeCell ref="A143:V143"/>
    <mergeCell ref="A205:G205"/>
    <mergeCell ref="A183:V183"/>
    <mergeCell ref="A170:V170"/>
    <mergeCell ref="A171:V171"/>
    <mergeCell ref="A181:G181"/>
    <mergeCell ref="A144:V144"/>
    <mergeCell ref="A145:V145"/>
    <mergeCell ref="A155:G155"/>
    <mergeCell ref="A157:V157"/>
    <mergeCell ref="A158:V158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6"/>
  <sheetViews>
    <sheetView view="pageBreakPreview" zoomScaleNormal="100" zoomScaleSheetLayoutView="100" workbookViewId="0">
      <pane ySplit="10" topLeftCell="A11" activePane="bottomLeft" state="frozen"/>
      <selection pane="bottomLeft" activeCell="H12" sqref="H12"/>
    </sheetView>
  </sheetViews>
  <sheetFormatPr defaultColWidth="9.140625" defaultRowHeight="12" x14ac:dyDescent="0.2"/>
  <cols>
    <col min="1" max="1" width="18.5703125" style="106" customWidth="1"/>
    <col min="2" max="2" width="8.85546875" style="88" customWidth="1"/>
    <col min="3" max="3" width="12.7109375" style="88" customWidth="1"/>
    <col min="4" max="4" width="19.140625" style="89" customWidth="1"/>
    <col min="5" max="5" width="21.85546875" style="89" customWidth="1"/>
    <col min="6" max="6" width="15.85546875" style="90" customWidth="1"/>
    <col min="7" max="7" width="8.85546875" style="90" hidden="1" customWidth="1"/>
    <col min="8" max="8" width="8" style="91" customWidth="1"/>
    <col min="9" max="9" width="6.42578125" style="91" customWidth="1"/>
    <col min="10" max="10" width="4.85546875" style="91" customWidth="1"/>
    <col min="11" max="11" width="7.42578125" style="91" customWidth="1"/>
    <col min="12" max="12" width="8.140625" style="91" customWidth="1"/>
    <col min="13" max="13" width="5.28515625" style="91" customWidth="1"/>
    <col min="14" max="14" width="7.7109375" style="6" customWidth="1"/>
    <col min="15" max="15" width="8.140625" style="91" customWidth="1"/>
    <col min="16" max="16" width="5.85546875" style="91" customWidth="1"/>
    <col min="17" max="17" width="7" style="92" customWidth="1"/>
    <col min="18" max="18" width="9.140625" style="93" customWidth="1"/>
    <col min="19" max="19" width="8.85546875" style="93" customWidth="1"/>
    <col min="20" max="20" width="9.42578125" style="93" customWidth="1"/>
    <col min="21" max="21" width="13" style="90" customWidth="1"/>
    <col min="22" max="22" width="11.7109375" style="94" customWidth="1"/>
    <col min="23" max="16384" width="9.140625" style="9"/>
  </cols>
  <sheetData>
    <row r="1" spans="1:22" x14ac:dyDescent="0.2">
      <c r="A1" s="87" t="s">
        <v>90</v>
      </c>
    </row>
    <row r="2" spans="1:22" x14ac:dyDescent="0.2">
      <c r="A2" s="87" t="s">
        <v>209</v>
      </c>
    </row>
    <row r="3" spans="1:22" x14ac:dyDescent="0.2">
      <c r="A3" s="10" t="s">
        <v>28</v>
      </c>
      <c r="B3" s="10"/>
      <c r="C3" s="95" t="s">
        <v>529</v>
      </c>
      <c r="D3" s="9"/>
      <c r="E3" s="95"/>
      <c r="F3" s="96"/>
      <c r="H3" s="97"/>
      <c r="I3" s="97"/>
      <c r="J3" s="97"/>
      <c r="K3" s="97"/>
      <c r="L3" s="97"/>
      <c r="M3" s="97"/>
      <c r="N3" s="97"/>
      <c r="O3" s="97"/>
      <c r="P3" s="97"/>
      <c r="Q3" s="98"/>
      <c r="R3" s="99"/>
      <c r="S3" s="99"/>
      <c r="T3" s="99"/>
    </row>
    <row r="4" spans="1:22" x14ac:dyDescent="0.2">
      <c r="A4" s="12" t="s">
        <v>56</v>
      </c>
      <c r="B4" s="10"/>
      <c r="C4" s="19" t="s">
        <v>143</v>
      </c>
      <c r="D4" s="9"/>
      <c r="E4" s="100"/>
      <c r="F4" s="96"/>
      <c r="H4" s="97"/>
      <c r="I4" s="97"/>
      <c r="J4" s="97"/>
      <c r="K4" s="97"/>
      <c r="L4" s="97"/>
      <c r="M4" s="97"/>
      <c r="N4" s="97"/>
      <c r="O4" s="97"/>
      <c r="P4" s="97"/>
      <c r="Q4" s="98"/>
      <c r="R4" s="99"/>
      <c r="S4" s="99"/>
      <c r="T4" s="99"/>
    </row>
    <row r="5" spans="1:22" x14ac:dyDescent="0.2">
      <c r="A5" s="286" t="s">
        <v>91</v>
      </c>
      <c r="B5" s="286"/>
      <c r="C5" s="19" t="s">
        <v>145</v>
      </c>
      <c r="D5" s="95"/>
      <c r="E5" s="95"/>
      <c r="F5" s="96"/>
      <c r="G5" s="101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99"/>
      <c r="T5" s="99"/>
    </row>
    <row r="6" spans="1:22" ht="25.35" customHeight="1" x14ac:dyDescent="0.2">
      <c r="A6" s="286" t="s">
        <v>97</v>
      </c>
      <c r="B6" s="286"/>
      <c r="C6" s="13" t="s">
        <v>525</v>
      </c>
      <c r="D6" s="95"/>
      <c r="E6" s="95"/>
      <c r="F6" s="96"/>
      <c r="G6" s="96"/>
      <c r="H6" s="97"/>
      <c r="I6" s="97"/>
      <c r="J6" s="97"/>
      <c r="K6" s="97"/>
      <c r="L6" s="97"/>
      <c r="M6" s="97"/>
      <c r="N6" s="97"/>
      <c r="O6" s="97"/>
      <c r="P6" s="97"/>
      <c r="Q6" s="98"/>
      <c r="R6" s="99"/>
      <c r="S6" s="99"/>
      <c r="T6" s="99"/>
    </row>
    <row r="7" spans="1:22" x14ac:dyDescent="0.2">
      <c r="A7" s="23" t="s">
        <v>92</v>
      </c>
      <c r="B7" s="23"/>
      <c r="C7" s="13" t="s">
        <v>95</v>
      </c>
      <c r="D7" s="95"/>
      <c r="E7" s="102"/>
      <c r="F7" s="96"/>
      <c r="G7" s="101"/>
      <c r="H7" s="97"/>
      <c r="I7" s="97"/>
      <c r="J7" s="97"/>
      <c r="K7" s="97"/>
      <c r="L7" s="97"/>
      <c r="M7" s="97"/>
      <c r="N7" s="97"/>
      <c r="O7" s="97"/>
      <c r="P7" s="97"/>
      <c r="Q7" s="98"/>
      <c r="R7" s="99"/>
      <c r="S7" s="99"/>
      <c r="T7" s="99"/>
    </row>
    <row r="8" spans="1:22" x14ac:dyDescent="0.2">
      <c r="A8" s="103"/>
      <c r="B8" s="98"/>
      <c r="C8" s="98"/>
      <c r="D8" s="103"/>
      <c r="E8" s="103"/>
      <c r="F8" s="103"/>
      <c r="G8" s="104"/>
      <c r="H8" s="287" t="s">
        <v>29</v>
      </c>
      <c r="I8" s="287"/>
      <c r="J8" s="287"/>
      <c r="K8" s="288"/>
      <c r="L8" s="288"/>
      <c r="M8" s="288"/>
      <c r="N8" s="288"/>
      <c r="O8" s="289"/>
      <c r="P8" s="289"/>
      <c r="Q8" s="98"/>
      <c r="R8" s="105"/>
      <c r="S8" s="105"/>
      <c r="T8" s="105"/>
      <c r="V8" s="105"/>
    </row>
    <row r="9" spans="1:22" x14ac:dyDescent="0.2">
      <c r="B9" s="97"/>
      <c r="C9" s="97"/>
      <c r="D9" s="96"/>
      <c r="E9" s="96"/>
      <c r="F9" s="96"/>
      <c r="H9" s="290" t="s">
        <v>30</v>
      </c>
      <c r="I9" s="290"/>
      <c r="J9" s="290"/>
      <c r="K9" s="290" t="s">
        <v>31</v>
      </c>
      <c r="L9" s="290"/>
      <c r="M9" s="290"/>
      <c r="N9" s="290"/>
      <c r="O9" s="291"/>
      <c r="P9" s="291"/>
      <c r="Q9" s="98"/>
      <c r="R9" s="99"/>
      <c r="S9" s="99"/>
      <c r="T9" s="99"/>
    </row>
    <row r="10" spans="1:22" s="11" customFormat="1" ht="36" x14ac:dyDescent="0.25">
      <c r="A10" s="107" t="s">
        <v>32</v>
      </c>
      <c r="B10" s="108" t="s">
        <v>33</v>
      </c>
      <c r="C10" s="108" t="s">
        <v>34</v>
      </c>
      <c r="D10" s="109" t="s">
        <v>35</v>
      </c>
      <c r="E10" s="109" t="s">
        <v>36</v>
      </c>
      <c r="F10" s="109" t="s">
        <v>37</v>
      </c>
      <c r="G10" s="110" t="s">
        <v>38</v>
      </c>
      <c r="H10" s="108" t="s">
        <v>39</v>
      </c>
      <c r="I10" s="108" t="s">
        <v>40</v>
      </c>
      <c r="J10" s="108" t="s">
        <v>49</v>
      </c>
      <c r="K10" s="108" t="s">
        <v>39</v>
      </c>
      <c r="L10" s="108" t="s">
        <v>40</v>
      </c>
      <c r="M10" s="108" t="s">
        <v>49</v>
      </c>
      <c r="N10" s="111" t="s">
        <v>88</v>
      </c>
      <c r="O10" s="108" t="s">
        <v>80</v>
      </c>
      <c r="P10" s="108" t="s">
        <v>66</v>
      </c>
      <c r="Q10" s="108" t="s">
        <v>41</v>
      </c>
      <c r="R10" s="110" t="s">
        <v>42</v>
      </c>
      <c r="S10" s="110" t="s">
        <v>43</v>
      </c>
      <c r="T10" s="110" t="s">
        <v>77</v>
      </c>
      <c r="U10" s="109" t="s">
        <v>44</v>
      </c>
      <c r="V10" s="110" t="s">
        <v>45</v>
      </c>
    </row>
    <row r="11" spans="1:22" s="14" customFormat="1" x14ac:dyDescent="0.25">
      <c r="A11" s="120" t="s">
        <v>879</v>
      </c>
      <c r="B11" s="119">
        <v>1</v>
      </c>
      <c r="C11" s="231" t="s">
        <v>530</v>
      </c>
      <c r="D11" s="231" t="s">
        <v>393</v>
      </c>
      <c r="E11" s="231" t="s">
        <v>531</v>
      </c>
      <c r="F11" s="231" t="s">
        <v>170</v>
      </c>
      <c r="G11" s="75" t="s">
        <v>306</v>
      </c>
      <c r="H11" s="116">
        <v>2</v>
      </c>
      <c r="I11" s="116">
        <v>0</v>
      </c>
      <c r="J11" s="116">
        <v>0</v>
      </c>
      <c r="K11" s="119">
        <v>26</v>
      </c>
      <c r="L11" s="119">
        <v>0</v>
      </c>
      <c r="M11" s="116">
        <v>0</v>
      </c>
      <c r="N11" s="116">
        <v>0</v>
      </c>
      <c r="O11" s="116">
        <v>0</v>
      </c>
      <c r="P11" s="119">
        <v>0</v>
      </c>
      <c r="Q11" s="119">
        <v>3</v>
      </c>
      <c r="R11" s="130" t="s">
        <v>67</v>
      </c>
      <c r="S11" s="131" t="s">
        <v>50</v>
      </c>
      <c r="T11" s="116"/>
      <c r="U11" s="118" t="s">
        <v>271</v>
      </c>
      <c r="V11" s="123"/>
    </row>
    <row r="12" spans="1:22" s="15" customFormat="1" ht="24" x14ac:dyDescent="0.25">
      <c r="A12" s="120" t="s">
        <v>879</v>
      </c>
      <c r="B12" s="112">
        <v>1</v>
      </c>
      <c r="C12" s="231" t="s">
        <v>532</v>
      </c>
      <c r="D12" s="231" t="s">
        <v>47</v>
      </c>
      <c r="E12" s="231" t="s">
        <v>48</v>
      </c>
      <c r="F12" s="231" t="s">
        <v>172</v>
      </c>
      <c r="G12" s="75" t="s">
        <v>278</v>
      </c>
      <c r="H12" s="114">
        <v>2</v>
      </c>
      <c r="I12" s="115">
        <v>1</v>
      </c>
      <c r="J12" s="115">
        <v>1</v>
      </c>
      <c r="K12" s="112">
        <v>26</v>
      </c>
      <c r="L12" s="112">
        <v>13</v>
      </c>
      <c r="M12" s="115">
        <v>13</v>
      </c>
      <c r="N12" s="114">
        <v>0</v>
      </c>
      <c r="O12" s="116">
        <v>0</v>
      </c>
      <c r="P12" s="116">
        <v>0</v>
      </c>
      <c r="Q12" s="114">
        <v>3</v>
      </c>
      <c r="R12" s="130" t="s">
        <v>67</v>
      </c>
      <c r="S12" s="131" t="s">
        <v>50</v>
      </c>
      <c r="T12" s="117"/>
      <c r="U12" s="118" t="s">
        <v>271</v>
      </c>
      <c r="V12" s="118"/>
    </row>
    <row r="13" spans="1:22" s="15" customFormat="1" ht="12" customHeight="1" x14ac:dyDescent="0.25">
      <c r="A13" s="120" t="s">
        <v>879</v>
      </c>
      <c r="B13" s="119">
        <v>1</v>
      </c>
      <c r="C13" s="231" t="s">
        <v>533</v>
      </c>
      <c r="D13" s="231" t="s">
        <v>98</v>
      </c>
      <c r="E13" s="231" t="s">
        <v>118</v>
      </c>
      <c r="F13" s="231" t="s">
        <v>173</v>
      </c>
      <c r="G13" s="75" t="s">
        <v>279</v>
      </c>
      <c r="H13" s="116">
        <v>2</v>
      </c>
      <c r="I13" s="122">
        <v>2</v>
      </c>
      <c r="J13" s="122">
        <v>0</v>
      </c>
      <c r="K13" s="119">
        <v>26</v>
      </c>
      <c r="L13" s="119">
        <v>26</v>
      </c>
      <c r="M13" s="122">
        <v>0</v>
      </c>
      <c r="N13" s="116">
        <v>0</v>
      </c>
      <c r="O13" s="116">
        <v>0</v>
      </c>
      <c r="P13" s="116">
        <v>0</v>
      </c>
      <c r="Q13" s="116">
        <v>4</v>
      </c>
      <c r="R13" s="130" t="s">
        <v>67</v>
      </c>
      <c r="S13" s="131" t="s">
        <v>50</v>
      </c>
      <c r="T13" s="122"/>
      <c r="U13" s="118" t="s">
        <v>271</v>
      </c>
      <c r="V13" s="25"/>
    </row>
    <row r="14" spans="1:22" s="15" customFormat="1" x14ac:dyDescent="0.25">
      <c r="A14" s="120" t="s">
        <v>879</v>
      </c>
      <c r="B14" s="119">
        <v>1</v>
      </c>
      <c r="C14" s="231" t="s">
        <v>534</v>
      </c>
      <c r="D14" s="231" t="s">
        <v>462</v>
      </c>
      <c r="E14" s="231" t="s">
        <v>272</v>
      </c>
      <c r="F14" s="231" t="s">
        <v>463</v>
      </c>
      <c r="G14" s="75" t="s">
        <v>464</v>
      </c>
      <c r="H14" s="116">
        <v>2</v>
      </c>
      <c r="I14" s="122">
        <v>0</v>
      </c>
      <c r="J14" s="122">
        <v>2</v>
      </c>
      <c r="K14" s="119">
        <v>26</v>
      </c>
      <c r="L14" s="119">
        <v>0</v>
      </c>
      <c r="M14" s="122">
        <v>26</v>
      </c>
      <c r="N14" s="116">
        <v>0</v>
      </c>
      <c r="O14" s="116">
        <v>0</v>
      </c>
      <c r="P14" s="116">
        <v>0</v>
      </c>
      <c r="Q14" s="116">
        <v>3</v>
      </c>
      <c r="R14" s="130" t="s">
        <v>67</v>
      </c>
      <c r="S14" s="131" t="s">
        <v>50</v>
      </c>
      <c r="T14" s="122"/>
      <c r="U14" s="118" t="s">
        <v>271</v>
      </c>
      <c r="V14" s="25"/>
    </row>
    <row r="15" spans="1:22" s="15" customFormat="1" ht="12" customHeight="1" x14ac:dyDescent="0.25">
      <c r="A15" s="120" t="s">
        <v>879</v>
      </c>
      <c r="B15" s="119">
        <v>1</v>
      </c>
      <c r="C15" s="231" t="s">
        <v>546</v>
      </c>
      <c r="D15" s="231" t="s">
        <v>149</v>
      </c>
      <c r="E15" s="231" t="s">
        <v>152</v>
      </c>
      <c r="F15" s="231" t="s">
        <v>150</v>
      </c>
      <c r="G15" s="75" t="s">
        <v>285</v>
      </c>
      <c r="H15" s="116">
        <v>0</v>
      </c>
      <c r="I15" s="230">
        <v>2</v>
      </c>
      <c r="J15" s="122">
        <v>0</v>
      </c>
      <c r="K15" s="119">
        <v>0</v>
      </c>
      <c r="L15" s="119">
        <v>26</v>
      </c>
      <c r="M15" s="122">
        <v>0</v>
      </c>
      <c r="N15" s="116">
        <v>0</v>
      </c>
      <c r="O15" s="116">
        <v>0</v>
      </c>
      <c r="P15" s="116">
        <v>0</v>
      </c>
      <c r="Q15" s="116">
        <v>0</v>
      </c>
      <c r="R15" s="116" t="s">
        <v>70</v>
      </c>
      <c r="S15" s="131" t="s">
        <v>50</v>
      </c>
      <c r="T15" s="122" t="s">
        <v>459</v>
      </c>
      <c r="U15" s="118" t="s">
        <v>271</v>
      </c>
      <c r="V15" s="25"/>
    </row>
    <row r="16" spans="1:22" s="18" customFormat="1" ht="24" x14ac:dyDescent="0.25">
      <c r="A16" s="120" t="s">
        <v>879</v>
      </c>
      <c r="B16" s="128">
        <v>1</v>
      </c>
      <c r="C16" s="120" t="s">
        <v>884</v>
      </c>
      <c r="D16" s="120" t="s">
        <v>885</v>
      </c>
      <c r="E16" s="120" t="s">
        <v>886</v>
      </c>
      <c r="F16" s="238" t="s">
        <v>887</v>
      </c>
      <c r="G16" s="127" t="s">
        <v>888</v>
      </c>
      <c r="H16" s="116">
        <v>0</v>
      </c>
      <c r="I16" s="116">
        <v>4</v>
      </c>
      <c r="J16" s="116">
        <v>0</v>
      </c>
      <c r="K16" s="128">
        <v>0</v>
      </c>
      <c r="L16" s="128">
        <v>56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 t="s">
        <v>68</v>
      </c>
      <c r="S16" s="233" t="s">
        <v>50</v>
      </c>
      <c r="T16" s="116"/>
      <c r="U16" s="120" t="s">
        <v>271</v>
      </c>
      <c r="V16" s="120"/>
    </row>
    <row r="17" spans="1:22" s="15" customFormat="1" ht="12" customHeight="1" x14ac:dyDescent="0.25">
      <c r="A17" s="120" t="s">
        <v>879</v>
      </c>
      <c r="B17" s="119">
        <v>1</v>
      </c>
      <c r="C17" s="231" t="s">
        <v>547</v>
      </c>
      <c r="D17" s="231" t="s">
        <v>148</v>
      </c>
      <c r="E17" s="231" t="s">
        <v>151</v>
      </c>
      <c r="F17" s="231" t="s">
        <v>286</v>
      </c>
      <c r="G17" s="75" t="s">
        <v>287</v>
      </c>
      <c r="H17" s="116">
        <v>0</v>
      </c>
      <c r="I17" s="124"/>
      <c r="J17" s="122">
        <v>0</v>
      </c>
      <c r="K17" s="119">
        <v>0</v>
      </c>
      <c r="L17" s="119">
        <v>26</v>
      </c>
      <c r="M17" s="122">
        <v>0</v>
      </c>
      <c r="N17" s="116">
        <v>0</v>
      </c>
      <c r="O17" s="116">
        <v>0</v>
      </c>
      <c r="P17" s="116">
        <v>0</v>
      </c>
      <c r="Q17" s="116">
        <v>0</v>
      </c>
      <c r="R17" s="116" t="s">
        <v>70</v>
      </c>
      <c r="S17" s="129" t="s">
        <v>76</v>
      </c>
      <c r="T17" s="122" t="s">
        <v>459</v>
      </c>
      <c r="U17" s="118" t="s">
        <v>271</v>
      </c>
      <c r="V17" s="25"/>
    </row>
    <row r="18" spans="1:22" s="15" customFormat="1" ht="24" x14ac:dyDescent="0.25">
      <c r="A18" s="120" t="s">
        <v>879</v>
      </c>
      <c r="B18" s="119">
        <v>1</v>
      </c>
      <c r="C18" s="231" t="s">
        <v>535</v>
      </c>
      <c r="D18" s="231" t="s">
        <v>361</v>
      </c>
      <c r="E18" s="231" t="s">
        <v>475</v>
      </c>
      <c r="F18" s="231" t="s">
        <v>174</v>
      </c>
      <c r="G18" s="75" t="s">
        <v>281</v>
      </c>
      <c r="H18" s="116">
        <v>0</v>
      </c>
      <c r="I18" s="122">
        <v>0</v>
      </c>
      <c r="J18" s="122">
        <v>0</v>
      </c>
      <c r="K18" s="119">
        <v>0</v>
      </c>
      <c r="L18" s="119">
        <v>0</v>
      </c>
      <c r="M18" s="122">
        <v>0</v>
      </c>
      <c r="N18" s="116">
        <v>26</v>
      </c>
      <c r="O18" s="116" t="s">
        <v>448</v>
      </c>
      <c r="P18" s="116">
        <v>0</v>
      </c>
      <c r="Q18" s="116">
        <v>3</v>
      </c>
      <c r="R18" s="122" t="s">
        <v>68</v>
      </c>
      <c r="S18" s="131" t="s">
        <v>50</v>
      </c>
      <c r="T18" s="122" t="s">
        <v>459</v>
      </c>
      <c r="U18" s="118" t="s">
        <v>271</v>
      </c>
      <c r="V18" s="25"/>
    </row>
    <row r="19" spans="1:22" s="15" customFormat="1" ht="24" x14ac:dyDescent="0.25">
      <c r="A19" s="120" t="s">
        <v>879</v>
      </c>
      <c r="B19" s="119">
        <v>1</v>
      </c>
      <c r="C19" s="231" t="s">
        <v>536</v>
      </c>
      <c r="D19" s="231" t="s">
        <v>102</v>
      </c>
      <c r="E19" s="231" t="s">
        <v>119</v>
      </c>
      <c r="F19" s="231" t="s">
        <v>537</v>
      </c>
      <c r="G19" s="75" t="s">
        <v>282</v>
      </c>
      <c r="H19" s="116">
        <v>2</v>
      </c>
      <c r="I19" s="122">
        <v>0</v>
      </c>
      <c r="J19" s="122">
        <v>2</v>
      </c>
      <c r="K19" s="119">
        <v>26</v>
      </c>
      <c r="L19" s="119">
        <v>0</v>
      </c>
      <c r="M19" s="122">
        <v>26</v>
      </c>
      <c r="N19" s="116">
        <v>0</v>
      </c>
      <c r="O19" s="116">
        <v>0</v>
      </c>
      <c r="P19" s="116">
        <v>0</v>
      </c>
      <c r="Q19" s="116">
        <v>4</v>
      </c>
      <c r="R19" s="130" t="s">
        <v>67</v>
      </c>
      <c r="S19" s="131" t="s">
        <v>50</v>
      </c>
      <c r="T19" s="122"/>
      <c r="U19" s="118" t="s">
        <v>271</v>
      </c>
      <c r="V19" s="25"/>
    </row>
    <row r="20" spans="1:22" s="15" customFormat="1" ht="24" x14ac:dyDescent="0.25">
      <c r="A20" s="120" t="s">
        <v>879</v>
      </c>
      <c r="B20" s="119">
        <v>1</v>
      </c>
      <c r="C20" s="231" t="s">
        <v>538</v>
      </c>
      <c r="D20" s="231" t="s">
        <v>211</v>
      </c>
      <c r="E20" s="231" t="s">
        <v>270</v>
      </c>
      <c r="F20" s="231" t="s">
        <v>284</v>
      </c>
      <c r="G20" s="75" t="s">
        <v>283</v>
      </c>
      <c r="H20" s="116">
        <v>2</v>
      </c>
      <c r="I20" s="124"/>
      <c r="J20" s="122">
        <v>0</v>
      </c>
      <c r="K20" s="119">
        <v>26</v>
      </c>
      <c r="L20" s="119">
        <v>0</v>
      </c>
      <c r="M20" s="122">
        <v>0</v>
      </c>
      <c r="N20" s="116">
        <v>13</v>
      </c>
      <c r="O20" s="116" t="s">
        <v>449</v>
      </c>
      <c r="P20" s="116">
        <v>0</v>
      </c>
      <c r="Q20" s="116">
        <v>3</v>
      </c>
      <c r="R20" s="130" t="s">
        <v>67</v>
      </c>
      <c r="S20" s="131" t="s">
        <v>50</v>
      </c>
      <c r="T20" s="122" t="s">
        <v>459</v>
      </c>
      <c r="U20" s="118" t="s">
        <v>271</v>
      </c>
      <c r="V20" s="25"/>
    </row>
    <row r="21" spans="1:22" s="15" customFormat="1" x14ac:dyDescent="0.25">
      <c r="A21" s="120" t="s">
        <v>879</v>
      </c>
      <c r="B21" s="119">
        <v>1</v>
      </c>
      <c r="C21" s="231" t="s">
        <v>539</v>
      </c>
      <c r="D21" s="231" t="s">
        <v>540</v>
      </c>
      <c r="E21" s="231" t="s">
        <v>541</v>
      </c>
      <c r="F21" s="231" t="s">
        <v>458</v>
      </c>
      <c r="G21" s="75" t="s">
        <v>523</v>
      </c>
      <c r="H21" s="116">
        <v>0</v>
      </c>
      <c r="I21" s="122">
        <v>2</v>
      </c>
      <c r="J21" s="122">
        <v>0</v>
      </c>
      <c r="K21" s="119">
        <v>0</v>
      </c>
      <c r="L21" s="119">
        <v>26</v>
      </c>
      <c r="M21" s="122">
        <v>0</v>
      </c>
      <c r="N21" s="116">
        <v>0</v>
      </c>
      <c r="O21" s="116">
        <v>0</v>
      </c>
      <c r="P21" s="116">
        <v>0</v>
      </c>
      <c r="Q21" s="116">
        <v>0</v>
      </c>
      <c r="R21" s="116" t="s">
        <v>70</v>
      </c>
      <c r="S21" s="131" t="s">
        <v>50</v>
      </c>
      <c r="T21" s="122"/>
      <c r="U21" s="118" t="s">
        <v>271</v>
      </c>
      <c r="V21" s="25"/>
    </row>
    <row r="22" spans="1:22" s="15" customFormat="1" ht="21.6" customHeight="1" x14ac:dyDescent="0.25">
      <c r="A22" s="120" t="s">
        <v>879</v>
      </c>
      <c r="B22" s="119">
        <v>1</v>
      </c>
      <c r="C22" s="120"/>
      <c r="D22" s="113" t="s">
        <v>498</v>
      </c>
      <c r="E22" s="120" t="s">
        <v>120</v>
      </c>
      <c r="F22" s="120"/>
      <c r="G22" s="121"/>
      <c r="H22" s="116"/>
      <c r="I22" s="122"/>
      <c r="J22" s="122"/>
      <c r="K22" s="119"/>
      <c r="L22" s="119"/>
      <c r="M22" s="122"/>
      <c r="N22" s="116"/>
      <c r="O22" s="116"/>
      <c r="P22" s="116"/>
      <c r="Q22" s="116">
        <v>4</v>
      </c>
      <c r="R22" s="130" t="s">
        <v>67</v>
      </c>
      <c r="S22" s="131" t="s">
        <v>51</v>
      </c>
      <c r="T22" s="122"/>
      <c r="U22" s="25"/>
      <c r="V22" s="25"/>
    </row>
    <row r="23" spans="1:22" s="15" customFormat="1" x14ac:dyDescent="0.25">
      <c r="A23" s="292" t="s">
        <v>265</v>
      </c>
      <c r="B23" s="293"/>
      <c r="C23" s="293"/>
      <c r="D23" s="293"/>
      <c r="E23" s="293"/>
      <c r="F23" s="293"/>
      <c r="G23" s="294"/>
      <c r="H23" s="16">
        <f t="shared" ref="H23:Q23" si="0">SUM(H11:H22)</f>
        <v>12</v>
      </c>
      <c r="I23" s="16">
        <f t="shared" si="0"/>
        <v>11</v>
      </c>
      <c r="J23" s="16">
        <f t="shared" si="0"/>
        <v>5</v>
      </c>
      <c r="K23" s="16">
        <f t="shared" si="0"/>
        <v>156</v>
      </c>
      <c r="L23" s="16">
        <f t="shared" si="0"/>
        <v>173</v>
      </c>
      <c r="M23" s="16">
        <f t="shared" si="0"/>
        <v>65</v>
      </c>
      <c r="N23" s="16">
        <f t="shared" si="0"/>
        <v>39</v>
      </c>
      <c r="O23" s="16">
        <f t="shared" si="0"/>
        <v>0</v>
      </c>
      <c r="P23" s="16">
        <f t="shared" si="0"/>
        <v>0</v>
      </c>
      <c r="Q23" s="16">
        <f t="shared" si="0"/>
        <v>27</v>
      </c>
      <c r="R23" s="17"/>
      <c r="S23" s="17"/>
      <c r="T23" s="17"/>
      <c r="U23" s="125"/>
      <c r="V23" s="24"/>
    </row>
    <row r="24" spans="1:22" s="15" customFormat="1" ht="24" x14ac:dyDescent="0.25">
      <c r="A24" s="120" t="s">
        <v>879</v>
      </c>
      <c r="B24" s="112">
        <v>2</v>
      </c>
      <c r="C24" s="231" t="s">
        <v>550</v>
      </c>
      <c r="D24" s="231" t="s">
        <v>105</v>
      </c>
      <c r="E24" s="231" t="s">
        <v>551</v>
      </c>
      <c r="F24" s="86" t="s">
        <v>289</v>
      </c>
      <c r="G24" s="75" t="s">
        <v>290</v>
      </c>
      <c r="H24" s="116">
        <v>2</v>
      </c>
      <c r="I24" s="116">
        <v>0</v>
      </c>
      <c r="J24" s="119">
        <v>0</v>
      </c>
      <c r="K24" s="116">
        <v>26</v>
      </c>
      <c r="L24" s="116">
        <v>0</v>
      </c>
      <c r="M24" s="119">
        <v>0</v>
      </c>
      <c r="N24" s="116">
        <v>0</v>
      </c>
      <c r="O24" s="116">
        <v>0</v>
      </c>
      <c r="P24" s="119">
        <v>0</v>
      </c>
      <c r="Q24" s="116">
        <v>3</v>
      </c>
      <c r="R24" s="130" t="s">
        <v>67</v>
      </c>
      <c r="S24" s="131" t="s">
        <v>50</v>
      </c>
      <c r="T24" s="116"/>
      <c r="U24" s="25" t="s">
        <v>85</v>
      </c>
      <c r="V24" s="123"/>
    </row>
    <row r="25" spans="1:22" s="15" customFormat="1" x14ac:dyDescent="0.25">
      <c r="A25" s="120" t="s">
        <v>879</v>
      </c>
      <c r="B25" s="119">
        <v>2</v>
      </c>
      <c r="C25" s="231" t="s">
        <v>552</v>
      </c>
      <c r="D25" s="231" t="s">
        <v>100</v>
      </c>
      <c r="E25" s="231" t="s">
        <v>123</v>
      </c>
      <c r="F25" s="86" t="s">
        <v>175</v>
      </c>
      <c r="G25" s="75" t="s">
        <v>291</v>
      </c>
      <c r="H25" s="116">
        <v>2</v>
      </c>
      <c r="I25" s="116">
        <v>0</v>
      </c>
      <c r="J25" s="119">
        <v>1</v>
      </c>
      <c r="K25" s="116">
        <v>26</v>
      </c>
      <c r="L25" s="116">
        <f>I25*13</f>
        <v>0</v>
      </c>
      <c r="M25" s="119">
        <v>13</v>
      </c>
      <c r="N25" s="116">
        <v>0</v>
      </c>
      <c r="O25" s="116">
        <v>0</v>
      </c>
      <c r="P25" s="119">
        <v>0</v>
      </c>
      <c r="Q25" s="116">
        <v>3</v>
      </c>
      <c r="R25" s="130" t="s">
        <v>67</v>
      </c>
      <c r="S25" s="131" t="s">
        <v>50</v>
      </c>
      <c r="T25" s="116"/>
      <c r="U25" s="25" t="s">
        <v>255</v>
      </c>
      <c r="V25" s="123"/>
    </row>
    <row r="26" spans="1:22" s="15" customFormat="1" ht="24" x14ac:dyDescent="0.25">
      <c r="A26" s="120" t="s">
        <v>879</v>
      </c>
      <c r="B26" s="112">
        <v>2</v>
      </c>
      <c r="C26" s="231" t="s">
        <v>553</v>
      </c>
      <c r="D26" s="231" t="s">
        <v>121</v>
      </c>
      <c r="E26" s="231" t="s">
        <v>122</v>
      </c>
      <c r="F26" s="86" t="s">
        <v>178</v>
      </c>
      <c r="G26" s="75" t="s">
        <v>288</v>
      </c>
      <c r="H26" s="116">
        <v>3</v>
      </c>
      <c r="I26" s="116">
        <v>0</v>
      </c>
      <c r="J26" s="119">
        <v>2</v>
      </c>
      <c r="K26" s="116">
        <v>39</v>
      </c>
      <c r="L26" s="116">
        <f>I26*13</f>
        <v>0</v>
      </c>
      <c r="M26" s="119">
        <v>26</v>
      </c>
      <c r="N26" s="116">
        <v>0</v>
      </c>
      <c r="O26" s="116">
        <v>0</v>
      </c>
      <c r="P26" s="119">
        <v>0</v>
      </c>
      <c r="Q26" s="116">
        <v>4</v>
      </c>
      <c r="R26" s="130" t="s">
        <v>67</v>
      </c>
      <c r="S26" s="131" t="s">
        <v>50</v>
      </c>
      <c r="T26" s="116"/>
      <c r="U26" s="25" t="s">
        <v>98</v>
      </c>
      <c r="V26" s="123"/>
    </row>
    <row r="27" spans="1:22" s="18" customFormat="1" x14ac:dyDescent="0.25">
      <c r="A27" s="120" t="s">
        <v>879</v>
      </c>
      <c r="B27" s="128">
        <v>2</v>
      </c>
      <c r="C27" s="231" t="s">
        <v>554</v>
      </c>
      <c r="D27" s="231" t="s">
        <v>104</v>
      </c>
      <c r="E27" s="231" t="s">
        <v>124</v>
      </c>
      <c r="F27" s="86" t="s">
        <v>176</v>
      </c>
      <c r="G27" s="75" t="s">
        <v>292</v>
      </c>
      <c r="H27" s="116">
        <v>2</v>
      </c>
      <c r="I27" s="116">
        <v>0</v>
      </c>
      <c r="J27" s="128">
        <v>1</v>
      </c>
      <c r="K27" s="116">
        <v>26</v>
      </c>
      <c r="L27" s="116">
        <f>I27*13</f>
        <v>0</v>
      </c>
      <c r="M27" s="128">
        <v>13</v>
      </c>
      <c r="N27" s="116">
        <v>0</v>
      </c>
      <c r="O27" s="116">
        <v>0</v>
      </c>
      <c r="P27" s="128">
        <v>0</v>
      </c>
      <c r="Q27" s="116">
        <v>3</v>
      </c>
      <c r="R27" s="131" t="s">
        <v>67</v>
      </c>
      <c r="S27" s="131" t="s">
        <v>50</v>
      </c>
      <c r="T27" s="116"/>
      <c r="U27" s="120" t="s">
        <v>85</v>
      </c>
      <c r="V27" s="136"/>
    </row>
    <row r="28" spans="1:22" s="18" customFormat="1" ht="24" x14ac:dyDescent="0.25">
      <c r="A28" s="120" t="s">
        <v>879</v>
      </c>
      <c r="B28" s="128">
        <v>2</v>
      </c>
      <c r="C28" s="120" t="s">
        <v>891</v>
      </c>
      <c r="D28" s="120" t="s">
        <v>889</v>
      </c>
      <c r="E28" s="120" t="s">
        <v>890</v>
      </c>
      <c r="F28" s="238" t="s">
        <v>887</v>
      </c>
      <c r="G28" s="127" t="s">
        <v>888</v>
      </c>
      <c r="H28" s="116">
        <v>0</v>
      </c>
      <c r="I28" s="116">
        <v>4</v>
      </c>
      <c r="J28" s="116">
        <v>0</v>
      </c>
      <c r="K28" s="128">
        <v>0</v>
      </c>
      <c r="L28" s="128">
        <v>56</v>
      </c>
      <c r="M28" s="128">
        <v>0</v>
      </c>
      <c r="N28" s="116">
        <v>0</v>
      </c>
      <c r="O28" s="116">
        <v>0</v>
      </c>
      <c r="P28" s="128">
        <v>0</v>
      </c>
      <c r="Q28" s="116">
        <v>0</v>
      </c>
      <c r="R28" s="233" t="s">
        <v>67</v>
      </c>
      <c r="S28" s="233" t="s">
        <v>50</v>
      </c>
      <c r="T28" s="116"/>
      <c r="U28" s="136"/>
      <c r="V28" s="136"/>
    </row>
    <row r="29" spans="1:22" s="18" customFormat="1" ht="24" x14ac:dyDescent="0.25">
      <c r="A29" s="120" t="s">
        <v>879</v>
      </c>
      <c r="B29" s="128">
        <v>2</v>
      </c>
      <c r="C29" s="231" t="s">
        <v>555</v>
      </c>
      <c r="D29" s="231" t="s">
        <v>363</v>
      </c>
      <c r="E29" s="231" t="s">
        <v>476</v>
      </c>
      <c r="F29" s="86" t="s">
        <v>174</v>
      </c>
      <c r="G29" s="75" t="s">
        <v>281</v>
      </c>
      <c r="H29" s="116">
        <v>0</v>
      </c>
      <c r="I29" s="116">
        <v>0</v>
      </c>
      <c r="J29" s="128">
        <v>0</v>
      </c>
      <c r="K29" s="116">
        <f>H29*13</f>
        <v>0</v>
      </c>
      <c r="L29" s="116">
        <f>I29*13</f>
        <v>0</v>
      </c>
      <c r="M29" s="128">
        <v>0</v>
      </c>
      <c r="N29" s="116">
        <v>26</v>
      </c>
      <c r="O29" s="116" t="s">
        <v>448</v>
      </c>
      <c r="P29" s="128">
        <v>0</v>
      </c>
      <c r="Q29" s="116">
        <v>3</v>
      </c>
      <c r="R29" s="116" t="s">
        <v>68</v>
      </c>
      <c r="S29" s="131" t="s">
        <v>50</v>
      </c>
      <c r="T29" s="116" t="s">
        <v>459</v>
      </c>
      <c r="U29" s="113" t="s">
        <v>85</v>
      </c>
      <c r="V29" s="136"/>
    </row>
    <row r="30" spans="1:22" s="18" customFormat="1" ht="24" x14ac:dyDescent="0.25">
      <c r="A30" s="120" t="s">
        <v>879</v>
      </c>
      <c r="B30" s="128">
        <v>2</v>
      </c>
      <c r="C30" s="231" t="s">
        <v>556</v>
      </c>
      <c r="D30" s="231" t="s">
        <v>101</v>
      </c>
      <c r="E30" s="231" t="s">
        <v>125</v>
      </c>
      <c r="F30" s="86" t="s">
        <v>293</v>
      </c>
      <c r="G30" s="75" t="s">
        <v>294</v>
      </c>
      <c r="H30" s="116">
        <v>2</v>
      </c>
      <c r="I30" s="116">
        <v>0</v>
      </c>
      <c r="J30" s="128">
        <v>1</v>
      </c>
      <c r="K30" s="116">
        <v>26</v>
      </c>
      <c r="L30" s="116">
        <f>I30*13</f>
        <v>0</v>
      </c>
      <c r="M30" s="128">
        <v>13</v>
      </c>
      <c r="N30" s="116">
        <v>0</v>
      </c>
      <c r="O30" s="116">
        <v>0</v>
      </c>
      <c r="P30" s="128">
        <v>0</v>
      </c>
      <c r="Q30" s="116">
        <v>3</v>
      </c>
      <c r="R30" s="131" t="s">
        <v>67</v>
      </c>
      <c r="S30" s="131" t="s">
        <v>50</v>
      </c>
      <c r="T30" s="116"/>
      <c r="U30" s="120" t="s">
        <v>85</v>
      </c>
      <c r="V30" s="136"/>
    </row>
    <row r="31" spans="1:22" s="18" customFormat="1" ht="24" x14ac:dyDescent="0.25">
      <c r="A31" s="120" t="s">
        <v>879</v>
      </c>
      <c r="B31" s="128">
        <v>2</v>
      </c>
      <c r="C31" s="231" t="s">
        <v>557</v>
      </c>
      <c r="D31" s="231" t="s">
        <v>103</v>
      </c>
      <c r="E31" s="231" t="s">
        <v>126</v>
      </c>
      <c r="F31" s="86" t="s">
        <v>177</v>
      </c>
      <c r="G31" s="75" t="s">
        <v>295</v>
      </c>
      <c r="H31" s="116">
        <v>2</v>
      </c>
      <c r="I31" s="116">
        <v>0</v>
      </c>
      <c r="J31" s="128">
        <v>1</v>
      </c>
      <c r="K31" s="116">
        <v>26</v>
      </c>
      <c r="L31" s="116">
        <f>I31*13</f>
        <v>0</v>
      </c>
      <c r="M31" s="128">
        <v>13</v>
      </c>
      <c r="N31" s="116">
        <v>0</v>
      </c>
      <c r="O31" s="116">
        <v>0</v>
      </c>
      <c r="P31" s="128">
        <v>0</v>
      </c>
      <c r="Q31" s="116">
        <v>3</v>
      </c>
      <c r="R31" s="131" t="s">
        <v>67</v>
      </c>
      <c r="S31" s="131" t="s">
        <v>50</v>
      </c>
      <c r="T31" s="116"/>
      <c r="U31" s="120" t="s">
        <v>102</v>
      </c>
      <c r="V31" s="136"/>
    </row>
    <row r="32" spans="1:22" s="18" customFormat="1" ht="24" x14ac:dyDescent="0.25">
      <c r="A32" s="120" t="s">
        <v>879</v>
      </c>
      <c r="B32" s="128">
        <v>2</v>
      </c>
      <c r="C32" s="231" t="s">
        <v>558</v>
      </c>
      <c r="D32" s="231" t="s">
        <v>99</v>
      </c>
      <c r="E32" s="231" t="s">
        <v>127</v>
      </c>
      <c r="F32" s="86" t="s">
        <v>296</v>
      </c>
      <c r="G32" s="75" t="s">
        <v>297</v>
      </c>
      <c r="H32" s="114">
        <v>2</v>
      </c>
      <c r="I32" s="114">
        <v>0</v>
      </c>
      <c r="J32" s="144">
        <v>2</v>
      </c>
      <c r="K32" s="114">
        <v>26</v>
      </c>
      <c r="L32" s="114">
        <f>I32*13</f>
        <v>0</v>
      </c>
      <c r="M32" s="144">
        <v>26</v>
      </c>
      <c r="N32" s="114">
        <v>0</v>
      </c>
      <c r="O32" s="114">
        <v>0</v>
      </c>
      <c r="P32" s="144">
        <v>0</v>
      </c>
      <c r="Q32" s="114">
        <v>4</v>
      </c>
      <c r="R32" s="131" t="s">
        <v>67</v>
      </c>
      <c r="S32" s="131" t="s">
        <v>50</v>
      </c>
      <c r="T32" s="114"/>
      <c r="U32" s="120" t="s">
        <v>255</v>
      </c>
      <c r="V32" s="126"/>
    </row>
    <row r="33" spans="1:22" s="18" customFormat="1" x14ac:dyDescent="0.25">
      <c r="A33" s="120" t="s">
        <v>879</v>
      </c>
      <c r="B33" s="144">
        <v>2</v>
      </c>
      <c r="C33" s="231" t="s">
        <v>559</v>
      </c>
      <c r="D33" s="231" t="s">
        <v>364</v>
      </c>
      <c r="E33" s="231" t="s">
        <v>560</v>
      </c>
      <c r="F33" s="86" t="s">
        <v>457</v>
      </c>
      <c r="G33" s="75" t="s">
        <v>524</v>
      </c>
      <c r="H33" s="116">
        <v>0</v>
      </c>
      <c r="I33" s="116">
        <v>2</v>
      </c>
      <c r="J33" s="128">
        <v>0</v>
      </c>
      <c r="K33" s="116">
        <f>H33*13</f>
        <v>0</v>
      </c>
      <c r="L33" s="116">
        <v>26</v>
      </c>
      <c r="M33" s="128">
        <v>0</v>
      </c>
      <c r="N33" s="116">
        <v>0</v>
      </c>
      <c r="O33" s="116">
        <v>0</v>
      </c>
      <c r="P33" s="128">
        <v>0</v>
      </c>
      <c r="Q33" s="116">
        <v>0</v>
      </c>
      <c r="R33" s="116" t="s">
        <v>19</v>
      </c>
      <c r="S33" s="131" t="s">
        <v>50</v>
      </c>
      <c r="T33" s="116"/>
      <c r="U33" s="145" t="s">
        <v>85</v>
      </c>
      <c r="V33" s="136"/>
    </row>
    <row r="34" spans="1:22" s="18" customFormat="1" ht="24" x14ac:dyDescent="0.25">
      <c r="A34" s="120" t="s">
        <v>879</v>
      </c>
      <c r="B34" s="144">
        <v>2</v>
      </c>
      <c r="C34" s="113"/>
      <c r="D34" s="113" t="s">
        <v>498</v>
      </c>
      <c r="E34" s="113" t="s">
        <v>120</v>
      </c>
      <c r="F34" s="144"/>
      <c r="G34" s="127"/>
      <c r="H34" s="116"/>
      <c r="I34" s="116"/>
      <c r="J34" s="128"/>
      <c r="K34" s="116"/>
      <c r="L34" s="116"/>
      <c r="M34" s="128"/>
      <c r="N34" s="116"/>
      <c r="O34" s="116"/>
      <c r="P34" s="128"/>
      <c r="Q34" s="116">
        <v>4</v>
      </c>
      <c r="R34" s="131" t="s">
        <v>67</v>
      </c>
      <c r="S34" s="131" t="s">
        <v>51</v>
      </c>
      <c r="T34" s="116"/>
      <c r="U34" s="128"/>
      <c r="V34" s="128"/>
    </row>
    <row r="35" spans="1:22" s="133" customFormat="1" x14ac:dyDescent="0.25">
      <c r="A35" s="283" t="s">
        <v>265</v>
      </c>
      <c r="B35" s="284"/>
      <c r="C35" s="284"/>
      <c r="D35" s="284"/>
      <c r="E35" s="284"/>
      <c r="F35" s="284"/>
      <c r="G35" s="285"/>
      <c r="H35" s="22">
        <f t="shared" ref="H35:Q35" si="1">SUM(H24:H34)</f>
        <v>15</v>
      </c>
      <c r="I35" s="22">
        <f t="shared" si="1"/>
        <v>6</v>
      </c>
      <c r="J35" s="22">
        <f t="shared" si="1"/>
        <v>8</v>
      </c>
      <c r="K35" s="22">
        <f t="shared" si="1"/>
        <v>195</v>
      </c>
      <c r="L35" s="22">
        <f t="shared" si="1"/>
        <v>82</v>
      </c>
      <c r="M35" s="22">
        <f t="shared" si="1"/>
        <v>104</v>
      </c>
      <c r="N35" s="22">
        <f t="shared" si="1"/>
        <v>26</v>
      </c>
      <c r="O35" s="22">
        <f t="shared" si="1"/>
        <v>0</v>
      </c>
      <c r="P35" s="22">
        <f t="shared" si="1"/>
        <v>0</v>
      </c>
      <c r="Q35" s="22">
        <f t="shared" si="1"/>
        <v>30</v>
      </c>
      <c r="R35" s="16"/>
      <c r="S35" s="16"/>
      <c r="T35" s="16"/>
      <c r="U35" s="146"/>
      <c r="V35" s="21"/>
    </row>
    <row r="36" spans="1:22" s="18" customFormat="1" ht="36" x14ac:dyDescent="0.25">
      <c r="A36" s="120" t="s">
        <v>879</v>
      </c>
      <c r="B36" s="144">
        <v>3</v>
      </c>
      <c r="C36" s="231" t="s">
        <v>567</v>
      </c>
      <c r="D36" s="231" t="s">
        <v>251</v>
      </c>
      <c r="E36" s="231" t="s">
        <v>568</v>
      </c>
      <c r="F36" s="86" t="s">
        <v>212</v>
      </c>
      <c r="G36" s="86" t="s">
        <v>307</v>
      </c>
      <c r="H36" s="114">
        <v>1</v>
      </c>
      <c r="I36" s="114">
        <v>1</v>
      </c>
      <c r="J36" s="114">
        <v>0</v>
      </c>
      <c r="K36" s="144">
        <v>13</v>
      </c>
      <c r="L36" s="144">
        <v>13</v>
      </c>
      <c r="M36" s="114">
        <v>0</v>
      </c>
      <c r="N36" s="114">
        <v>0</v>
      </c>
      <c r="O36" s="114">
        <v>0</v>
      </c>
      <c r="P36" s="144">
        <v>0</v>
      </c>
      <c r="Q36" s="144">
        <v>3</v>
      </c>
      <c r="R36" s="131" t="s">
        <v>67</v>
      </c>
      <c r="S36" s="131" t="s">
        <v>50</v>
      </c>
      <c r="T36" s="114"/>
      <c r="U36" s="126" t="s">
        <v>85</v>
      </c>
      <c r="V36" s="126"/>
    </row>
    <row r="37" spans="1:22" s="18" customFormat="1" ht="24" x14ac:dyDescent="0.25">
      <c r="A37" s="120" t="s">
        <v>879</v>
      </c>
      <c r="B37" s="128">
        <v>3</v>
      </c>
      <c r="C37" s="231" t="s">
        <v>569</v>
      </c>
      <c r="D37" s="231" t="s">
        <v>157</v>
      </c>
      <c r="E37" s="231" t="s">
        <v>360</v>
      </c>
      <c r="F37" s="86" t="s">
        <v>570</v>
      </c>
      <c r="G37" s="86" t="s">
        <v>527</v>
      </c>
      <c r="H37" s="116">
        <v>1</v>
      </c>
      <c r="I37" s="116">
        <v>2</v>
      </c>
      <c r="J37" s="116">
        <v>0</v>
      </c>
      <c r="K37" s="128">
        <v>13</v>
      </c>
      <c r="L37" s="128">
        <v>26</v>
      </c>
      <c r="M37" s="116">
        <v>0</v>
      </c>
      <c r="N37" s="116">
        <v>0</v>
      </c>
      <c r="O37" s="116">
        <v>0</v>
      </c>
      <c r="P37" s="128">
        <v>0</v>
      </c>
      <c r="Q37" s="128">
        <v>3</v>
      </c>
      <c r="R37" s="227" t="s">
        <v>67</v>
      </c>
      <c r="S37" s="227" t="s">
        <v>50</v>
      </c>
      <c r="T37" s="116"/>
      <c r="U37" s="136" t="s">
        <v>85</v>
      </c>
      <c r="V37" s="120"/>
    </row>
    <row r="38" spans="1:22" s="18" customFormat="1" ht="24" x14ac:dyDescent="0.25">
      <c r="A38" s="120" t="s">
        <v>879</v>
      </c>
      <c r="B38" s="144">
        <v>3</v>
      </c>
      <c r="C38" s="231" t="s">
        <v>571</v>
      </c>
      <c r="D38" s="231" t="s">
        <v>106</v>
      </c>
      <c r="E38" s="231" t="s">
        <v>572</v>
      </c>
      <c r="F38" s="86" t="s">
        <v>167</v>
      </c>
      <c r="G38" s="86" t="s">
        <v>298</v>
      </c>
      <c r="H38" s="114">
        <v>2</v>
      </c>
      <c r="I38" s="114">
        <v>2</v>
      </c>
      <c r="J38" s="114">
        <v>0</v>
      </c>
      <c r="K38" s="144">
        <v>26</v>
      </c>
      <c r="L38" s="144">
        <v>26</v>
      </c>
      <c r="M38" s="114">
        <v>0</v>
      </c>
      <c r="N38" s="114">
        <v>0</v>
      </c>
      <c r="O38" s="114">
        <v>0</v>
      </c>
      <c r="P38" s="144">
        <v>0</v>
      </c>
      <c r="Q38" s="144">
        <v>3</v>
      </c>
      <c r="R38" s="131" t="s">
        <v>67</v>
      </c>
      <c r="S38" s="131" t="s">
        <v>50</v>
      </c>
      <c r="T38" s="114"/>
      <c r="U38" s="126" t="s">
        <v>121</v>
      </c>
      <c r="V38" s="126"/>
    </row>
    <row r="39" spans="1:22" s="18" customFormat="1" ht="24" x14ac:dyDescent="0.25">
      <c r="A39" s="120" t="s">
        <v>879</v>
      </c>
      <c r="B39" s="144">
        <v>3</v>
      </c>
      <c r="C39" s="231" t="s">
        <v>573</v>
      </c>
      <c r="D39" s="231" t="s">
        <v>107</v>
      </c>
      <c r="E39" s="231" t="s">
        <v>574</v>
      </c>
      <c r="F39" s="86" t="s">
        <v>299</v>
      </c>
      <c r="G39" s="86" t="s">
        <v>300</v>
      </c>
      <c r="H39" s="114">
        <v>2</v>
      </c>
      <c r="I39" s="114">
        <v>2</v>
      </c>
      <c r="J39" s="114">
        <v>0</v>
      </c>
      <c r="K39" s="144">
        <v>26</v>
      </c>
      <c r="L39" s="144">
        <v>26</v>
      </c>
      <c r="M39" s="114">
        <v>0</v>
      </c>
      <c r="N39" s="114">
        <v>0</v>
      </c>
      <c r="O39" s="114">
        <v>0</v>
      </c>
      <c r="P39" s="144">
        <v>0</v>
      </c>
      <c r="Q39" s="144">
        <v>3</v>
      </c>
      <c r="R39" s="131" t="s">
        <v>67</v>
      </c>
      <c r="S39" s="131" t="s">
        <v>50</v>
      </c>
      <c r="T39" s="114"/>
      <c r="U39" s="126" t="s">
        <v>121</v>
      </c>
      <c r="V39" s="126"/>
    </row>
    <row r="40" spans="1:22" s="18" customFormat="1" x14ac:dyDescent="0.25">
      <c r="A40" s="120" t="s">
        <v>879</v>
      </c>
      <c r="B40" s="128">
        <v>3</v>
      </c>
      <c r="C40" s="231" t="s">
        <v>575</v>
      </c>
      <c r="D40" s="231" t="s">
        <v>93</v>
      </c>
      <c r="E40" s="231" t="s">
        <v>576</v>
      </c>
      <c r="F40" s="86" t="s">
        <v>168</v>
      </c>
      <c r="G40" s="86" t="s">
        <v>301</v>
      </c>
      <c r="H40" s="116">
        <v>2</v>
      </c>
      <c r="I40" s="116">
        <v>2</v>
      </c>
      <c r="J40" s="116">
        <v>0</v>
      </c>
      <c r="K40" s="128">
        <v>26</v>
      </c>
      <c r="L40" s="128">
        <v>26</v>
      </c>
      <c r="M40" s="116">
        <v>0</v>
      </c>
      <c r="N40" s="116">
        <v>0</v>
      </c>
      <c r="O40" s="116">
        <v>0</v>
      </c>
      <c r="P40" s="128">
        <v>0</v>
      </c>
      <c r="Q40" s="128">
        <v>4</v>
      </c>
      <c r="R40" s="131" t="s">
        <v>67</v>
      </c>
      <c r="S40" s="131" t="s">
        <v>50</v>
      </c>
      <c r="T40" s="116"/>
      <c r="U40" s="136" t="s">
        <v>99</v>
      </c>
      <c r="V40" s="136"/>
    </row>
    <row r="41" spans="1:22" s="18" customFormat="1" ht="24" x14ac:dyDescent="0.25">
      <c r="A41" s="120" t="s">
        <v>879</v>
      </c>
      <c r="B41" s="128">
        <v>3</v>
      </c>
      <c r="C41" s="231" t="s">
        <v>577</v>
      </c>
      <c r="D41" s="231" t="s">
        <v>128</v>
      </c>
      <c r="E41" s="231" t="s">
        <v>578</v>
      </c>
      <c r="F41" s="86" t="s">
        <v>579</v>
      </c>
      <c r="G41" s="86" t="s">
        <v>302</v>
      </c>
      <c r="H41" s="116">
        <v>2</v>
      </c>
      <c r="I41" s="116">
        <v>1</v>
      </c>
      <c r="J41" s="116">
        <v>0</v>
      </c>
      <c r="K41" s="128">
        <v>26</v>
      </c>
      <c r="L41" s="128">
        <v>13</v>
      </c>
      <c r="M41" s="116">
        <v>0</v>
      </c>
      <c r="N41" s="116">
        <v>0</v>
      </c>
      <c r="O41" s="116">
        <v>0</v>
      </c>
      <c r="P41" s="128">
        <v>0</v>
      </c>
      <c r="Q41" s="128">
        <v>3</v>
      </c>
      <c r="R41" s="131" t="s">
        <v>67</v>
      </c>
      <c r="S41" s="131" t="s">
        <v>50</v>
      </c>
      <c r="T41" s="116"/>
      <c r="U41" s="136" t="s">
        <v>256</v>
      </c>
      <c r="V41" s="136"/>
    </row>
    <row r="42" spans="1:22" s="18" customFormat="1" ht="24" x14ac:dyDescent="0.25">
      <c r="A42" s="120" t="s">
        <v>879</v>
      </c>
      <c r="B42" s="128">
        <v>3</v>
      </c>
      <c r="C42" s="120" t="s">
        <v>580</v>
      </c>
      <c r="D42" s="120" t="s">
        <v>407</v>
      </c>
      <c r="E42" s="120" t="s">
        <v>581</v>
      </c>
      <c r="F42" s="136" t="s">
        <v>409</v>
      </c>
      <c r="G42" s="136" t="s">
        <v>408</v>
      </c>
      <c r="H42" s="116">
        <v>1</v>
      </c>
      <c r="I42" s="116">
        <v>0</v>
      </c>
      <c r="J42" s="116">
        <v>2</v>
      </c>
      <c r="K42" s="128">
        <v>13</v>
      </c>
      <c r="L42" s="128">
        <v>0</v>
      </c>
      <c r="M42" s="116">
        <v>26</v>
      </c>
      <c r="N42" s="116">
        <v>0</v>
      </c>
      <c r="O42" s="116">
        <v>0</v>
      </c>
      <c r="P42" s="128">
        <v>0</v>
      </c>
      <c r="Q42" s="128">
        <v>3</v>
      </c>
      <c r="R42" s="116" t="s">
        <v>68</v>
      </c>
      <c r="S42" s="233" t="s">
        <v>50</v>
      </c>
      <c r="T42" s="116"/>
      <c r="U42" s="136" t="s">
        <v>85</v>
      </c>
      <c r="V42" s="136"/>
    </row>
    <row r="43" spans="1:22" s="18" customFormat="1" ht="24" x14ac:dyDescent="0.25">
      <c r="A43" s="120" t="s">
        <v>879</v>
      </c>
      <c r="B43" s="128">
        <v>3</v>
      </c>
      <c r="C43" s="231" t="s">
        <v>582</v>
      </c>
      <c r="D43" s="231" t="s">
        <v>108</v>
      </c>
      <c r="E43" s="231" t="s">
        <v>583</v>
      </c>
      <c r="F43" s="86" t="s">
        <v>169</v>
      </c>
      <c r="G43" s="86" t="s">
        <v>305</v>
      </c>
      <c r="H43" s="116">
        <v>2</v>
      </c>
      <c r="I43" s="116">
        <v>0</v>
      </c>
      <c r="J43" s="116">
        <v>1</v>
      </c>
      <c r="K43" s="128">
        <v>26</v>
      </c>
      <c r="L43" s="128">
        <f>I43*13</f>
        <v>0</v>
      </c>
      <c r="M43" s="116">
        <v>13</v>
      </c>
      <c r="N43" s="116">
        <v>0</v>
      </c>
      <c r="O43" s="116">
        <v>0</v>
      </c>
      <c r="P43" s="128">
        <v>0</v>
      </c>
      <c r="Q43" s="128">
        <v>3</v>
      </c>
      <c r="R43" s="131" t="s">
        <v>67</v>
      </c>
      <c r="S43" s="131" t="s">
        <v>50</v>
      </c>
      <c r="T43" s="116"/>
      <c r="U43" s="136" t="s">
        <v>104</v>
      </c>
      <c r="V43" s="136"/>
    </row>
    <row r="44" spans="1:22" s="18" customFormat="1" ht="24" x14ac:dyDescent="0.25">
      <c r="A44" s="120" t="s">
        <v>879</v>
      </c>
      <c r="B44" s="128">
        <v>3</v>
      </c>
      <c r="C44" s="236" t="s">
        <v>584</v>
      </c>
      <c r="D44" s="236" t="s">
        <v>154</v>
      </c>
      <c r="E44" s="236" t="s">
        <v>585</v>
      </c>
      <c r="F44" s="86" t="s">
        <v>303</v>
      </c>
      <c r="G44" s="86" t="s">
        <v>304</v>
      </c>
      <c r="H44" s="116">
        <v>2</v>
      </c>
      <c r="I44" s="116">
        <v>1</v>
      </c>
      <c r="J44" s="116">
        <v>0</v>
      </c>
      <c r="K44" s="128">
        <v>26</v>
      </c>
      <c r="L44" s="128">
        <v>0</v>
      </c>
      <c r="M44" s="116">
        <v>0</v>
      </c>
      <c r="N44" s="116">
        <v>13</v>
      </c>
      <c r="O44" s="116" t="s">
        <v>449</v>
      </c>
      <c r="P44" s="128">
        <v>0</v>
      </c>
      <c r="Q44" s="128">
        <v>3</v>
      </c>
      <c r="R44" s="131" t="s">
        <v>67</v>
      </c>
      <c r="S44" s="131" t="s">
        <v>50</v>
      </c>
      <c r="T44" s="116"/>
      <c r="U44" s="136" t="s">
        <v>85</v>
      </c>
      <c r="V44" s="136"/>
    </row>
    <row r="45" spans="1:22" s="18" customFormat="1" x14ac:dyDescent="0.25">
      <c r="A45" s="120" t="s">
        <v>879</v>
      </c>
      <c r="B45" s="144">
        <v>3</v>
      </c>
      <c r="C45" s="231" t="s">
        <v>586</v>
      </c>
      <c r="D45" s="231" t="s">
        <v>587</v>
      </c>
      <c r="E45" s="231" t="s">
        <v>477</v>
      </c>
      <c r="F45" s="86" t="s">
        <v>171</v>
      </c>
      <c r="G45" s="86" t="s">
        <v>308</v>
      </c>
      <c r="H45" s="114">
        <v>0</v>
      </c>
      <c r="I45" s="114">
        <v>0</v>
      </c>
      <c r="J45" s="114">
        <v>0</v>
      </c>
      <c r="K45" s="144">
        <f>H45*13</f>
        <v>0</v>
      </c>
      <c r="L45" s="144">
        <f>I45*13</f>
        <v>0</v>
      </c>
      <c r="M45" s="114">
        <v>0</v>
      </c>
      <c r="N45" s="114">
        <v>40</v>
      </c>
      <c r="O45" s="114" t="s">
        <v>448</v>
      </c>
      <c r="P45" s="144">
        <v>0</v>
      </c>
      <c r="Q45" s="144">
        <v>0</v>
      </c>
      <c r="R45" s="114" t="s">
        <v>19</v>
      </c>
      <c r="S45" s="131" t="s">
        <v>50</v>
      </c>
      <c r="T45" s="114"/>
      <c r="U45" s="136" t="s">
        <v>85</v>
      </c>
      <c r="V45" s="126"/>
    </row>
    <row r="46" spans="1:22" s="18" customFormat="1" ht="36" x14ac:dyDescent="0.25">
      <c r="A46" s="120" t="s">
        <v>879</v>
      </c>
      <c r="B46" s="128">
        <v>3</v>
      </c>
      <c r="C46" s="231" t="s">
        <v>588</v>
      </c>
      <c r="D46" s="231" t="s">
        <v>156</v>
      </c>
      <c r="E46" s="231" t="s">
        <v>589</v>
      </c>
      <c r="F46" s="86" t="s">
        <v>155</v>
      </c>
      <c r="G46" s="86" t="s">
        <v>280</v>
      </c>
      <c r="H46" s="116">
        <v>3</v>
      </c>
      <c r="I46" s="116">
        <v>0</v>
      </c>
      <c r="J46" s="116">
        <v>0</v>
      </c>
      <c r="K46" s="128">
        <v>39</v>
      </c>
      <c r="L46" s="128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3</v>
      </c>
      <c r="R46" s="131" t="s">
        <v>67</v>
      </c>
      <c r="S46" s="131" t="s">
        <v>50</v>
      </c>
      <c r="T46" s="116"/>
      <c r="U46" s="136"/>
      <c r="V46" s="120"/>
    </row>
    <row r="47" spans="1:22" s="18" customFormat="1" ht="24" x14ac:dyDescent="0.25">
      <c r="A47" s="120" t="s">
        <v>879</v>
      </c>
      <c r="B47" s="144">
        <v>3</v>
      </c>
      <c r="C47" s="113"/>
      <c r="D47" s="113" t="s">
        <v>498</v>
      </c>
      <c r="E47" s="113" t="s">
        <v>120</v>
      </c>
      <c r="F47" s="144"/>
      <c r="G47" s="126"/>
      <c r="H47" s="114"/>
      <c r="I47" s="114"/>
      <c r="J47" s="114"/>
      <c r="K47" s="144"/>
      <c r="L47" s="144"/>
      <c r="M47" s="114"/>
      <c r="N47" s="114"/>
      <c r="O47" s="114"/>
      <c r="P47" s="144"/>
      <c r="Q47" s="144">
        <v>2</v>
      </c>
      <c r="R47" s="131" t="s">
        <v>67</v>
      </c>
      <c r="S47" s="131" t="s">
        <v>51</v>
      </c>
      <c r="T47" s="114"/>
      <c r="U47" s="144"/>
      <c r="V47" s="144"/>
    </row>
    <row r="48" spans="1:22" s="18" customFormat="1" x14ac:dyDescent="0.25">
      <c r="A48" s="283" t="s">
        <v>265</v>
      </c>
      <c r="B48" s="284"/>
      <c r="C48" s="284"/>
      <c r="D48" s="284"/>
      <c r="E48" s="284"/>
      <c r="F48" s="284"/>
      <c r="G48" s="285"/>
      <c r="H48" s="22">
        <f t="shared" ref="H48:Q48" si="2">SUM(H36:H47)</f>
        <v>18</v>
      </c>
      <c r="I48" s="22">
        <f t="shared" si="2"/>
        <v>11</v>
      </c>
      <c r="J48" s="22">
        <f t="shared" si="2"/>
        <v>3</v>
      </c>
      <c r="K48" s="22">
        <f t="shared" si="2"/>
        <v>234</v>
      </c>
      <c r="L48" s="22">
        <f t="shared" si="2"/>
        <v>130</v>
      </c>
      <c r="M48" s="22">
        <f t="shared" si="2"/>
        <v>39</v>
      </c>
      <c r="N48" s="22">
        <f t="shared" si="2"/>
        <v>53</v>
      </c>
      <c r="O48" s="22">
        <f t="shared" si="2"/>
        <v>0</v>
      </c>
      <c r="P48" s="22">
        <f t="shared" si="2"/>
        <v>0</v>
      </c>
      <c r="Q48" s="22">
        <f t="shared" si="2"/>
        <v>33</v>
      </c>
      <c r="R48" s="16"/>
      <c r="S48" s="16"/>
      <c r="T48" s="16"/>
      <c r="U48" s="146"/>
      <c r="V48" s="21"/>
    </row>
    <row r="49" spans="1:22" s="18" customFormat="1" ht="36" x14ac:dyDescent="0.25">
      <c r="A49" s="120" t="s">
        <v>879</v>
      </c>
      <c r="B49" s="128">
        <v>4</v>
      </c>
      <c r="C49" s="231" t="s">
        <v>598</v>
      </c>
      <c r="D49" s="231" t="s">
        <v>396</v>
      </c>
      <c r="E49" s="231" t="s">
        <v>599</v>
      </c>
      <c r="F49" s="86" t="s">
        <v>303</v>
      </c>
      <c r="G49" s="86" t="s">
        <v>304</v>
      </c>
      <c r="H49" s="116">
        <v>2</v>
      </c>
      <c r="I49" s="116">
        <v>1</v>
      </c>
      <c r="J49" s="116">
        <v>0</v>
      </c>
      <c r="K49" s="128">
        <v>26</v>
      </c>
      <c r="L49" s="128">
        <v>13</v>
      </c>
      <c r="M49" s="116">
        <v>0</v>
      </c>
      <c r="N49" s="116">
        <v>13</v>
      </c>
      <c r="O49" s="116" t="s">
        <v>449</v>
      </c>
      <c r="P49" s="128">
        <v>0</v>
      </c>
      <c r="Q49" s="128">
        <v>3</v>
      </c>
      <c r="R49" s="131" t="s">
        <v>67</v>
      </c>
      <c r="S49" s="131" t="s">
        <v>50</v>
      </c>
      <c r="T49" s="116"/>
      <c r="U49" s="136" t="s">
        <v>85</v>
      </c>
      <c r="V49" s="145" t="s">
        <v>254</v>
      </c>
    </row>
    <row r="50" spans="1:22" s="18" customFormat="1" ht="36" x14ac:dyDescent="0.25">
      <c r="A50" s="120" t="s">
        <v>879</v>
      </c>
      <c r="B50" s="144">
        <v>4</v>
      </c>
      <c r="C50" s="231" t="s">
        <v>600</v>
      </c>
      <c r="D50" s="231" t="s">
        <v>252</v>
      </c>
      <c r="E50" s="231" t="s">
        <v>129</v>
      </c>
      <c r="F50" s="86" t="s">
        <v>180</v>
      </c>
      <c r="G50" s="86" t="s">
        <v>310</v>
      </c>
      <c r="H50" s="114">
        <v>1</v>
      </c>
      <c r="I50" s="114">
        <v>2</v>
      </c>
      <c r="J50" s="114">
        <v>0</v>
      </c>
      <c r="K50" s="144">
        <v>13</v>
      </c>
      <c r="L50" s="144">
        <v>26</v>
      </c>
      <c r="M50" s="114">
        <v>0</v>
      </c>
      <c r="N50" s="114">
        <v>0</v>
      </c>
      <c r="O50" s="114">
        <v>0</v>
      </c>
      <c r="P50" s="144">
        <v>0</v>
      </c>
      <c r="Q50" s="144">
        <v>3</v>
      </c>
      <c r="R50" s="131" t="s">
        <v>67</v>
      </c>
      <c r="S50" s="131" t="s">
        <v>50</v>
      </c>
      <c r="T50" s="114"/>
      <c r="U50" s="126" t="s">
        <v>93</v>
      </c>
      <c r="V50" s="126"/>
    </row>
    <row r="51" spans="1:22" s="18" customFormat="1" ht="24" x14ac:dyDescent="0.25">
      <c r="A51" s="120" t="s">
        <v>879</v>
      </c>
      <c r="B51" s="144">
        <v>4</v>
      </c>
      <c r="C51" s="231" t="s">
        <v>601</v>
      </c>
      <c r="D51" s="231" t="s">
        <v>410</v>
      </c>
      <c r="E51" s="231" t="s">
        <v>478</v>
      </c>
      <c r="F51" s="86" t="s">
        <v>179</v>
      </c>
      <c r="G51" s="86" t="s">
        <v>309</v>
      </c>
      <c r="H51" s="114">
        <v>2</v>
      </c>
      <c r="I51" s="114">
        <v>2</v>
      </c>
      <c r="J51" s="114">
        <v>0</v>
      </c>
      <c r="K51" s="144">
        <v>26</v>
      </c>
      <c r="L51" s="144">
        <v>26</v>
      </c>
      <c r="M51" s="114">
        <v>0</v>
      </c>
      <c r="N51" s="114">
        <v>0</v>
      </c>
      <c r="O51" s="114">
        <v>0</v>
      </c>
      <c r="P51" s="144">
        <v>0</v>
      </c>
      <c r="Q51" s="144">
        <v>4</v>
      </c>
      <c r="R51" s="131" t="s">
        <v>67</v>
      </c>
      <c r="S51" s="131" t="s">
        <v>50</v>
      </c>
      <c r="T51" s="114"/>
      <c r="U51" s="126" t="s">
        <v>93</v>
      </c>
      <c r="V51" s="126"/>
    </row>
    <row r="52" spans="1:22" s="18" customFormat="1" ht="36" x14ac:dyDescent="0.25">
      <c r="A52" s="120" t="s">
        <v>879</v>
      </c>
      <c r="B52" s="128">
        <v>4</v>
      </c>
      <c r="C52" s="231" t="s">
        <v>602</v>
      </c>
      <c r="D52" s="231" t="s">
        <v>110</v>
      </c>
      <c r="E52" s="231" t="s">
        <v>603</v>
      </c>
      <c r="F52" s="86" t="s">
        <v>182</v>
      </c>
      <c r="G52" s="86" t="s">
        <v>312</v>
      </c>
      <c r="H52" s="116">
        <v>2</v>
      </c>
      <c r="I52" s="116">
        <v>1</v>
      </c>
      <c r="J52" s="116">
        <v>1</v>
      </c>
      <c r="K52" s="128">
        <v>26</v>
      </c>
      <c r="L52" s="128">
        <v>13</v>
      </c>
      <c r="M52" s="116">
        <v>13</v>
      </c>
      <c r="N52" s="116">
        <v>0</v>
      </c>
      <c r="O52" s="116">
        <v>0</v>
      </c>
      <c r="P52" s="128">
        <v>0</v>
      </c>
      <c r="Q52" s="128">
        <v>3</v>
      </c>
      <c r="R52" s="131" t="s">
        <v>67</v>
      </c>
      <c r="S52" s="131" t="s">
        <v>50</v>
      </c>
      <c r="T52" s="116"/>
      <c r="U52" s="136" t="s">
        <v>107</v>
      </c>
      <c r="V52" s="136"/>
    </row>
    <row r="53" spans="1:22" s="18" customFormat="1" ht="24" x14ac:dyDescent="0.25">
      <c r="A53" s="120" t="s">
        <v>879</v>
      </c>
      <c r="B53" s="128">
        <v>4</v>
      </c>
      <c r="C53" s="231" t="s">
        <v>604</v>
      </c>
      <c r="D53" s="231" t="s">
        <v>605</v>
      </c>
      <c r="E53" s="231" t="s">
        <v>606</v>
      </c>
      <c r="F53" s="86" t="s">
        <v>395</v>
      </c>
      <c r="G53" s="86" t="s">
        <v>460</v>
      </c>
      <c r="H53" s="116">
        <v>0</v>
      </c>
      <c r="I53" s="116">
        <v>0</v>
      </c>
      <c r="J53" s="116">
        <v>0</v>
      </c>
      <c r="K53" s="128">
        <v>0</v>
      </c>
      <c r="L53" s="128">
        <v>0</v>
      </c>
      <c r="M53" s="116">
        <v>0</v>
      </c>
      <c r="N53" s="116">
        <v>0</v>
      </c>
      <c r="O53" s="116">
        <v>0</v>
      </c>
      <c r="P53" s="128">
        <v>26</v>
      </c>
      <c r="Q53" s="128">
        <v>3</v>
      </c>
      <c r="R53" s="116" t="s">
        <v>68</v>
      </c>
      <c r="S53" s="131" t="s">
        <v>50</v>
      </c>
      <c r="T53" s="116"/>
      <c r="U53" s="136"/>
      <c r="V53" s="136"/>
    </row>
    <row r="54" spans="1:22" s="18" customFormat="1" ht="24" x14ac:dyDescent="0.25">
      <c r="A54" s="120" t="s">
        <v>879</v>
      </c>
      <c r="B54" s="128">
        <v>4</v>
      </c>
      <c r="C54" s="231" t="s">
        <v>607</v>
      </c>
      <c r="D54" s="231" t="s">
        <v>109</v>
      </c>
      <c r="E54" s="231" t="s">
        <v>608</v>
      </c>
      <c r="F54" s="86" t="s">
        <v>181</v>
      </c>
      <c r="G54" s="86" t="s">
        <v>311</v>
      </c>
      <c r="H54" s="156"/>
      <c r="I54" s="156"/>
      <c r="J54" s="116">
        <v>0</v>
      </c>
      <c r="K54" s="128">
        <v>13</v>
      </c>
      <c r="L54" s="128">
        <v>26</v>
      </c>
      <c r="M54" s="116">
        <v>0</v>
      </c>
      <c r="N54" s="116">
        <v>0</v>
      </c>
      <c r="O54" s="116">
        <v>0</v>
      </c>
      <c r="P54" s="128">
        <v>0</v>
      </c>
      <c r="Q54" s="128">
        <v>3</v>
      </c>
      <c r="R54" s="131" t="s">
        <v>67</v>
      </c>
      <c r="S54" s="131" t="s">
        <v>50</v>
      </c>
      <c r="T54" s="116" t="s">
        <v>459</v>
      </c>
      <c r="U54" s="136" t="s">
        <v>148</v>
      </c>
      <c r="V54" s="136"/>
    </row>
    <row r="55" spans="1:22" s="18" customFormat="1" ht="36" x14ac:dyDescent="0.25">
      <c r="A55" s="120" t="s">
        <v>879</v>
      </c>
      <c r="B55" s="128">
        <v>4</v>
      </c>
      <c r="C55" s="231" t="s">
        <v>609</v>
      </c>
      <c r="D55" s="231" t="s">
        <v>610</v>
      </c>
      <c r="E55" s="231" t="s">
        <v>130</v>
      </c>
      <c r="F55" s="86" t="s">
        <v>183</v>
      </c>
      <c r="G55" s="86" t="s">
        <v>313</v>
      </c>
      <c r="H55" s="116">
        <v>2</v>
      </c>
      <c r="I55" s="116">
        <v>2</v>
      </c>
      <c r="J55" s="116">
        <v>0</v>
      </c>
      <c r="K55" s="128">
        <v>26</v>
      </c>
      <c r="L55" s="128">
        <v>26</v>
      </c>
      <c r="M55" s="116">
        <v>0</v>
      </c>
      <c r="N55" s="116">
        <v>0</v>
      </c>
      <c r="O55" s="116">
        <v>0</v>
      </c>
      <c r="P55" s="128">
        <v>0</v>
      </c>
      <c r="Q55" s="128">
        <v>4</v>
      </c>
      <c r="R55" s="131" t="s">
        <v>67</v>
      </c>
      <c r="S55" s="131" t="s">
        <v>50</v>
      </c>
      <c r="T55" s="116"/>
      <c r="U55" s="136" t="s">
        <v>106</v>
      </c>
      <c r="V55" s="136"/>
    </row>
    <row r="56" spans="1:22" s="18" customFormat="1" x14ac:dyDescent="0.25">
      <c r="A56" s="120" t="s">
        <v>879</v>
      </c>
      <c r="B56" s="128">
        <v>4</v>
      </c>
      <c r="C56" s="231" t="s">
        <v>611</v>
      </c>
      <c r="D56" s="231" t="s">
        <v>25</v>
      </c>
      <c r="E56" s="231" t="s">
        <v>131</v>
      </c>
      <c r="F56" s="86" t="s">
        <v>184</v>
      </c>
      <c r="G56" s="86" t="s">
        <v>334</v>
      </c>
      <c r="H56" s="116">
        <v>2</v>
      </c>
      <c r="I56" s="116">
        <v>1</v>
      </c>
      <c r="J56" s="116">
        <v>0</v>
      </c>
      <c r="K56" s="128">
        <v>26</v>
      </c>
      <c r="L56" s="128">
        <v>13</v>
      </c>
      <c r="M56" s="116">
        <v>0</v>
      </c>
      <c r="N56" s="116">
        <v>0</v>
      </c>
      <c r="O56" s="116">
        <v>0</v>
      </c>
      <c r="P56" s="128">
        <v>0</v>
      </c>
      <c r="Q56" s="128">
        <v>3</v>
      </c>
      <c r="R56" s="131" t="s">
        <v>67</v>
      </c>
      <c r="S56" s="131" t="s">
        <v>50</v>
      </c>
      <c r="T56" s="116"/>
      <c r="U56" s="136" t="s">
        <v>85</v>
      </c>
      <c r="V56" s="136"/>
    </row>
    <row r="57" spans="1:22" s="18" customFormat="1" ht="24" x14ac:dyDescent="0.25">
      <c r="A57" s="120" t="s">
        <v>879</v>
      </c>
      <c r="B57" s="128">
        <v>4</v>
      </c>
      <c r="C57" s="120"/>
      <c r="D57" s="113" t="s">
        <v>500</v>
      </c>
      <c r="E57" s="120" t="s">
        <v>132</v>
      </c>
      <c r="F57" s="136"/>
      <c r="G57" s="136"/>
      <c r="H57" s="116">
        <v>2</v>
      </c>
      <c r="I57" s="116">
        <v>1</v>
      </c>
      <c r="J57" s="116">
        <v>0</v>
      </c>
      <c r="K57" s="128">
        <v>26</v>
      </c>
      <c r="L57" s="128">
        <v>13</v>
      </c>
      <c r="M57" s="116">
        <v>0</v>
      </c>
      <c r="N57" s="116">
        <v>0</v>
      </c>
      <c r="O57" s="116">
        <v>0</v>
      </c>
      <c r="P57" s="128">
        <v>0</v>
      </c>
      <c r="Q57" s="128">
        <v>3</v>
      </c>
      <c r="R57" s="131" t="s">
        <v>67</v>
      </c>
      <c r="S57" s="131" t="s">
        <v>52</v>
      </c>
      <c r="T57" s="116"/>
      <c r="U57" s="136"/>
      <c r="V57" s="136" t="s">
        <v>133</v>
      </c>
    </row>
    <row r="58" spans="1:22" s="18" customFormat="1" x14ac:dyDescent="0.25">
      <c r="A58" s="283" t="s">
        <v>265</v>
      </c>
      <c r="B58" s="284"/>
      <c r="C58" s="284"/>
      <c r="D58" s="284"/>
      <c r="E58" s="284"/>
      <c r="F58" s="284"/>
      <c r="G58" s="285"/>
      <c r="H58" s="22">
        <f t="shared" ref="H58:Q58" si="3">SUM(H49:H57)</f>
        <v>13</v>
      </c>
      <c r="I58" s="22">
        <f t="shared" si="3"/>
        <v>10</v>
      </c>
      <c r="J58" s="22">
        <f t="shared" si="3"/>
        <v>1</v>
      </c>
      <c r="K58" s="22">
        <f t="shared" si="3"/>
        <v>182</v>
      </c>
      <c r="L58" s="22">
        <f t="shared" si="3"/>
        <v>156</v>
      </c>
      <c r="M58" s="22">
        <f t="shared" si="3"/>
        <v>13</v>
      </c>
      <c r="N58" s="22">
        <f t="shared" si="3"/>
        <v>13</v>
      </c>
      <c r="O58" s="22">
        <f t="shared" si="3"/>
        <v>0</v>
      </c>
      <c r="P58" s="22">
        <f t="shared" si="3"/>
        <v>26</v>
      </c>
      <c r="Q58" s="22">
        <f t="shared" si="3"/>
        <v>29</v>
      </c>
      <c r="R58" s="16"/>
      <c r="S58" s="16"/>
      <c r="T58" s="16"/>
      <c r="U58" s="16"/>
      <c r="V58" s="21"/>
    </row>
    <row r="59" spans="1:22" s="18" customFormat="1" x14ac:dyDescent="0.25">
      <c r="A59" s="120" t="s">
        <v>879</v>
      </c>
      <c r="B59" s="128">
        <v>5</v>
      </c>
      <c r="C59" s="231" t="s">
        <v>621</v>
      </c>
      <c r="D59" s="231" t="s">
        <v>394</v>
      </c>
      <c r="E59" s="231" t="s">
        <v>622</v>
      </c>
      <c r="F59" s="86" t="s">
        <v>187</v>
      </c>
      <c r="G59" s="86" t="s">
        <v>316</v>
      </c>
      <c r="H59" s="116">
        <v>2</v>
      </c>
      <c r="I59" s="116">
        <v>0</v>
      </c>
      <c r="J59" s="116">
        <v>0</v>
      </c>
      <c r="K59" s="128">
        <v>26</v>
      </c>
      <c r="L59" s="128">
        <v>0</v>
      </c>
      <c r="M59" s="116">
        <v>0</v>
      </c>
      <c r="N59" s="116">
        <v>0</v>
      </c>
      <c r="O59" s="116">
        <v>0</v>
      </c>
      <c r="P59" s="128">
        <v>0</v>
      </c>
      <c r="Q59" s="128">
        <v>3</v>
      </c>
      <c r="R59" s="131" t="s">
        <v>67</v>
      </c>
      <c r="S59" s="131" t="s">
        <v>50</v>
      </c>
      <c r="T59" s="128"/>
      <c r="U59" s="120" t="s">
        <v>85</v>
      </c>
      <c r="V59" s="120"/>
    </row>
    <row r="60" spans="1:22" s="18" customFormat="1" ht="24" x14ac:dyDescent="0.25">
      <c r="A60" s="120" t="s">
        <v>879</v>
      </c>
      <c r="B60" s="144">
        <v>5</v>
      </c>
      <c r="C60" s="231" t="s">
        <v>623</v>
      </c>
      <c r="D60" s="231" t="s">
        <v>134</v>
      </c>
      <c r="E60" s="231" t="s">
        <v>135</v>
      </c>
      <c r="F60" s="86" t="s">
        <v>186</v>
      </c>
      <c r="G60" s="86" t="s">
        <v>315</v>
      </c>
      <c r="H60" s="114">
        <v>2</v>
      </c>
      <c r="I60" s="114">
        <v>1</v>
      </c>
      <c r="J60" s="114">
        <v>0</v>
      </c>
      <c r="K60" s="144">
        <v>26</v>
      </c>
      <c r="L60" s="144">
        <v>13</v>
      </c>
      <c r="M60" s="114">
        <v>0</v>
      </c>
      <c r="N60" s="114">
        <v>0</v>
      </c>
      <c r="O60" s="114">
        <v>0</v>
      </c>
      <c r="P60" s="144">
        <v>0</v>
      </c>
      <c r="Q60" s="144">
        <v>3</v>
      </c>
      <c r="R60" s="131" t="s">
        <v>67</v>
      </c>
      <c r="S60" s="131" t="s">
        <v>50</v>
      </c>
      <c r="T60" s="144"/>
      <c r="U60" s="113" t="s">
        <v>85</v>
      </c>
      <c r="V60" s="113"/>
    </row>
    <row r="61" spans="1:22" s="18" customFormat="1" ht="24" x14ac:dyDescent="0.25">
      <c r="A61" s="120" t="s">
        <v>879</v>
      </c>
      <c r="B61" s="144">
        <v>5</v>
      </c>
      <c r="C61" s="231" t="s">
        <v>624</v>
      </c>
      <c r="D61" s="231" t="s">
        <v>411</v>
      </c>
      <c r="E61" s="231" t="s">
        <v>479</v>
      </c>
      <c r="F61" s="86" t="s">
        <v>185</v>
      </c>
      <c r="G61" s="86" t="s">
        <v>314</v>
      </c>
      <c r="H61" s="114">
        <v>2</v>
      </c>
      <c r="I61" s="114">
        <v>2</v>
      </c>
      <c r="J61" s="114">
        <v>0</v>
      </c>
      <c r="K61" s="144">
        <v>26</v>
      </c>
      <c r="L61" s="144">
        <v>26</v>
      </c>
      <c r="M61" s="114">
        <v>0</v>
      </c>
      <c r="N61" s="114">
        <v>0</v>
      </c>
      <c r="O61" s="114">
        <v>0</v>
      </c>
      <c r="P61" s="144">
        <v>0</v>
      </c>
      <c r="Q61" s="144">
        <v>4</v>
      </c>
      <c r="R61" s="131" t="s">
        <v>67</v>
      </c>
      <c r="S61" s="131" t="s">
        <v>50</v>
      </c>
      <c r="T61" s="144"/>
      <c r="U61" s="113" t="s">
        <v>93</v>
      </c>
      <c r="V61" s="113"/>
    </row>
    <row r="62" spans="1:22" s="18" customFormat="1" ht="36" x14ac:dyDescent="0.25">
      <c r="A62" s="120" t="s">
        <v>879</v>
      </c>
      <c r="B62" s="128">
        <v>5</v>
      </c>
      <c r="C62" s="231" t="s">
        <v>625</v>
      </c>
      <c r="D62" s="231" t="s">
        <v>112</v>
      </c>
      <c r="E62" s="231" t="s">
        <v>136</v>
      </c>
      <c r="F62" s="86" t="s">
        <v>213</v>
      </c>
      <c r="G62" s="86" t="s">
        <v>317</v>
      </c>
      <c r="H62" s="116">
        <v>2</v>
      </c>
      <c r="I62" s="116">
        <v>2</v>
      </c>
      <c r="J62" s="116">
        <v>0</v>
      </c>
      <c r="K62" s="128">
        <v>26</v>
      </c>
      <c r="L62" s="128">
        <f>I62*13</f>
        <v>26</v>
      </c>
      <c r="M62" s="116">
        <v>0</v>
      </c>
      <c r="N62" s="116">
        <v>0</v>
      </c>
      <c r="O62" s="116">
        <v>0</v>
      </c>
      <c r="P62" s="128">
        <v>0</v>
      </c>
      <c r="Q62" s="128">
        <v>3</v>
      </c>
      <c r="R62" s="131" t="s">
        <v>67</v>
      </c>
      <c r="S62" s="131" t="s">
        <v>50</v>
      </c>
      <c r="T62" s="128"/>
      <c r="U62" s="120" t="s">
        <v>257</v>
      </c>
      <c r="V62" s="120"/>
    </row>
    <row r="63" spans="1:22" s="18" customFormat="1" ht="24" x14ac:dyDescent="0.25">
      <c r="A63" s="120" t="s">
        <v>879</v>
      </c>
      <c r="B63" s="128">
        <v>5</v>
      </c>
      <c r="C63" s="231" t="s">
        <v>626</v>
      </c>
      <c r="D63" s="231" t="s">
        <v>137</v>
      </c>
      <c r="E63" s="231" t="s">
        <v>138</v>
      </c>
      <c r="F63" s="86" t="s">
        <v>188</v>
      </c>
      <c r="G63" s="86" t="s">
        <v>318</v>
      </c>
      <c r="H63" s="116">
        <v>2</v>
      </c>
      <c r="I63" s="116">
        <v>1</v>
      </c>
      <c r="J63" s="116">
        <v>0</v>
      </c>
      <c r="K63" s="128">
        <v>26</v>
      </c>
      <c r="L63" s="128">
        <v>13</v>
      </c>
      <c r="M63" s="116">
        <v>0</v>
      </c>
      <c r="N63" s="116">
        <v>0</v>
      </c>
      <c r="O63" s="116">
        <v>0</v>
      </c>
      <c r="P63" s="128">
        <v>0</v>
      </c>
      <c r="Q63" s="128">
        <v>3</v>
      </c>
      <c r="R63" s="131" t="s">
        <v>67</v>
      </c>
      <c r="S63" s="131" t="s">
        <v>50</v>
      </c>
      <c r="T63" s="128"/>
      <c r="U63" s="120" t="s">
        <v>258</v>
      </c>
      <c r="V63" s="120"/>
    </row>
    <row r="64" spans="1:22" s="18" customFormat="1" ht="24" x14ac:dyDescent="0.25">
      <c r="A64" s="120" t="s">
        <v>879</v>
      </c>
      <c r="B64" s="128">
        <v>5</v>
      </c>
      <c r="C64" s="231" t="s">
        <v>627</v>
      </c>
      <c r="D64" s="231" t="s">
        <v>628</v>
      </c>
      <c r="E64" s="231" t="s">
        <v>629</v>
      </c>
      <c r="F64" s="86" t="s">
        <v>299</v>
      </c>
      <c r="G64" s="86" t="s">
        <v>300</v>
      </c>
      <c r="H64" s="116">
        <v>0</v>
      </c>
      <c r="I64" s="116">
        <v>0</v>
      </c>
      <c r="J64" s="116">
        <v>0</v>
      </c>
      <c r="K64" s="128">
        <f>H64*13</f>
        <v>0</v>
      </c>
      <c r="L64" s="128">
        <v>0</v>
      </c>
      <c r="M64" s="116">
        <v>0</v>
      </c>
      <c r="N64" s="116">
        <v>0</v>
      </c>
      <c r="O64" s="116">
        <v>0</v>
      </c>
      <c r="P64" s="128">
        <v>39</v>
      </c>
      <c r="Q64" s="128">
        <v>5</v>
      </c>
      <c r="R64" s="116" t="s">
        <v>68</v>
      </c>
      <c r="S64" s="131" t="s">
        <v>50</v>
      </c>
      <c r="T64" s="128"/>
      <c r="U64" s="120"/>
      <c r="V64" s="120"/>
    </row>
    <row r="65" spans="1:22" s="18" customFormat="1" x14ac:dyDescent="0.25">
      <c r="A65" s="120" t="s">
        <v>879</v>
      </c>
      <c r="B65" s="128">
        <v>5</v>
      </c>
      <c r="C65" s="231" t="s">
        <v>630</v>
      </c>
      <c r="D65" s="231" t="s">
        <v>362</v>
      </c>
      <c r="E65" s="231" t="s">
        <v>480</v>
      </c>
      <c r="F65" s="86" t="s">
        <v>210</v>
      </c>
      <c r="G65" s="86" t="s">
        <v>319</v>
      </c>
      <c r="H65" s="116">
        <v>0</v>
      </c>
      <c r="I65" s="116">
        <v>0</v>
      </c>
      <c r="J65" s="116">
        <v>0</v>
      </c>
      <c r="K65" s="128">
        <f>H65*13</f>
        <v>0</v>
      </c>
      <c r="L65" s="128">
        <f>I65*13</f>
        <v>0</v>
      </c>
      <c r="M65" s="116">
        <v>0</v>
      </c>
      <c r="N65" s="116">
        <v>80</v>
      </c>
      <c r="O65" s="116" t="s">
        <v>461</v>
      </c>
      <c r="P65" s="128">
        <v>0</v>
      </c>
      <c r="Q65" s="128">
        <v>0</v>
      </c>
      <c r="R65" s="116" t="s">
        <v>19</v>
      </c>
      <c r="S65" s="131" t="s">
        <v>50</v>
      </c>
      <c r="T65" s="128"/>
      <c r="U65" s="120" t="s">
        <v>85</v>
      </c>
      <c r="V65" s="120"/>
    </row>
    <row r="66" spans="1:22" s="18" customFormat="1" ht="24" x14ac:dyDescent="0.25">
      <c r="A66" s="120" t="s">
        <v>879</v>
      </c>
      <c r="B66" s="128">
        <v>5</v>
      </c>
      <c r="C66" s="120"/>
      <c r="D66" s="113" t="s">
        <v>500</v>
      </c>
      <c r="E66" s="120" t="s">
        <v>132</v>
      </c>
      <c r="F66" s="136"/>
      <c r="G66" s="136"/>
      <c r="H66" s="116">
        <v>6</v>
      </c>
      <c r="I66" s="116">
        <v>2</v>
      </c>
      <c r="J66" s="116">
        <v>0</v>
      </c>
      <c r="K66" s="128">
        <v>0</v>
      </c>
      <c r="L66" s="128">
        <v>0</v>
      </c>
      <c r="M66" s="116">
        <v>0</v>
      </c>
      <c r="N66" s="116">
        <v>0</v>
      </c>
      <c r="O66" s="116">
        <v>0</v>
      </c>
      <c r="P66" s="128">
        <v>0</v>
      </c>
      <c r="Q66" s="128">
        <v>9</v>
      </c>
      <c r="R66" s="131" t="s">
        <v>67</v>
      </c>
      <c r="S66" s="131" t="s">
        <v>52</v>
      </c>
      <c r="T66" s="128"/>
      <c r="U66" s="120"/>
      <c r="V66" s="120"/>
    </row>
    <row r="67" spans="1:22" s="18" customFormat="1" x14ac:dyDescent="0.25">
      <c r="A67" s="283" t="s">
        <v>265</v>
      </c>
      <c r="B67" s="284"/>
      <c r="C67" s="284"/>
      <c r="D67" s="284"/>
      <c r="E67" s="284"/>
      <c r="F67" s="284"/>
      <c r="G67" s="285"/>
      <c r="H67" s="22">
        <f t="shared" ref="H67:Q67" si="4">SUM(H59:H66)</f>
        <v>16</v>
      </c>
      <c r="I67" s="22">
        <f t="shared" si="4"/>
        <v>8</v>
      </c>
      <c r="J67" s="22">
        <f t="shared" si="4"/>
        <v>0</v>
      </c>
      <c r="K67" s="22">
        <f t="shared" si="4"/>
        <v>130</v>
      </c>
      <c r="L67" s="22">
        <f t="shared" si="4"/>
        <v>78</v>
      </c>
      <c r="M67" s="22">
        <f t="shared" si="4"/>
        <v>0</v>
      </c>
      <c r="N67" s="22">
        <f t="shared" si="4"/>
        <v>80</v>
      </c>
      <c r="O67" s="22">
        <f t="shared" si="4"/>
        <v>0</v>
      </c>
      <c r="P67" s="22">
        <f t="shared" si="4"/>
        <v>39</v>
      </c>
      <c r="Q67" s="22">
        <f t="shared" si="4"/>
        <v>30</v>
      </c>
      <c r="R67" s="16"/>
      <c r="S67" s="16"/>
      <c r="T67" s="16"/>
      <c r="U67" s="16"/>
      <c r="V67" s="21"/>
    </row>
    <row r="68" spans="1:22" s="18" customFormat="1" ht="36" x14ac:dyDescent="0.25">
      <c r="A68" s="120" t="s">
        <v>879</v>
      </c>
      <c r="B68" s="144">
        <v>6</v>
      </c>
      <c r="C68" s="71" t="s">
        <v>681</v>
      </c>
      <c r="D68" s="71" t="s">
        <v>139</v>
      </c>
      <c r="E68" s="71" t="s">
        <v>140</v>
      </c>
      <c r="F68" s="74" t="s">
        <v>189</v>
      </c>
      <c r="G68" s="74" t="s">
        <v>322</v>
      </c>
      <c r="H68" s="114">
        <v>2</v>
      </c>
      <c r="I68" s="114">
        <v>1</v>
      </c>
      <c r="J68" s="114">
        <v>0</v>
      </c>
      <c r="K68" s="144">
        <v>26</v>
      </c>
      <c r="L68" s="144">
        <v>13</v>
      </c>
      <c r="M68" s="114">
        <v>0</v>
      </c>
      <c r="N68" s="114">
        <v>0</v>
      </c>
      <c r="O68" s="114">
        <v>0</v>
      </c>
      <c r="P68" s="144">
        <v>0</v>
      </c>
      <c r="Q68" s="144">
        <v>3</v>
      </c>
      <c r="R68" s="131" t="s">
        <v>67</v>
      </c>
      <c r="S68" s="131" t="s">
        <v>50</v>
      </c>
      <c r="T68" s="144"/>
      <c r="U68" s="113" t="s">
        <v>106</v>
      </c>
      <c r="V68" s="113"/>
    </row>
    <row r="69" spans="1:22" s="18" customFormat="1" ht="48" x14ac:dyDescent="0.25">
      <c r="A69" s="120" t="s">
        <v>879</v>
      </c>
      <c r="B69" s="128">
        <v>6</v>
      </c>
      <c r="C69" s="71" t="s">
        <v>682</v>
      </c>
      <c r="D69" s="71" t="s">
        <v>141</v>
      </c>
      <c r="E69" s="71" t="s">
        <v>683</v>
      </c>
      <c r="F69" s="74" t="s">
        <v>214</v>
      </c>
      <c r="G69" s="74" t="s">
        <v>323</v>
      </c>
      <c r="H69" s="116">
        <v>2</v>
      </c>
      <c r="I69" s="116">
        <v>1</v>
      </c>
      <c r="J69" s="116">
        <v>0</v>
      </c>
      <c r="K69" s="128">
        <v>26</v>
      </c>
      <c r="L69" s="128">
        <v>13</v>
      </c>
      <c r="M69" s="116">
        <v>0</v>
      </c>
      <c r="N69" s="116">
        <v>0</v>
      </c>
      <c r="O69" s="116">
        <v>0</v>
      </c>
      <c r="P69" s="128">
        <v>0</v>
      </c>
      <c r="Q69" s="128">
        <v>3</v>
      </c>
      <c r="R69" s="131" t="s">
        <v>67</v>
      </c>
      <c r="S69" s="131" t="s">
        <v>50</v>
      </c>
      <c r="T69" s="128"/>
      <c r="U69" s="120" t="s">
        <v>85</v>
      </c>
      <c r="V69" s="120"/>
    </row>
    <row r="70" spans="1:22" s="18" customFormat="1" x14ac:dyDescent="0.25">
      <c r="A70" s="120" t="s">
        <v>879</v>
      </c>
      <c r="B70" s="128">
        <v>6</v>
      </c>
      <c r="C70" s="71" t="s">
        <v>684</v>
      </c>
      <c r="D70" s="71" t="s">
        <v>113</v>
      </c>
      <c r="E70" s="71" t="s">
        <v>685</v>
      </c>
      <c r="F70" s="74" t="s">
        <v>190</v>
      </c>
      <c r="G70" s="74" t="s">
        <v>324</v>
      </c>
      <c r="H70" s="116">
        <v>1</v>
      </c>
      <c r="I70" s="116">
        <v>2</v>
      </c>
      <c r="J70" s="116">
        <v>0</v>
      </c>
      <c r="K70" s="128">
        <v>13</v>
      </c>
      <c r="L70" s="128">
        <v>26</v>
      </c>
      <c r="M70" s="116">
        <v>0</v>
      </c>
      <c r="N70" s="116">
        <v>0</v>
      </c>
      <c r="O70" s="116">
        <v>0</v>
      </c>
      <c r="P70" s="128">
        <v>0</v>
      </c>
      <c r="Q70" s="128">
        <v>3</v>
      </c>
      <c r="R70" s="131" t="s">
        <v>67</v>
      </c>
      <c r="S70" s="131" t="s">
        <v>50</v>
      </c>
      <c r="T70" s="128"/>
      <c r="U70" s="120" t="s">
        <v>85</v>
      </c>
      <c r="V70" s="120"/>
    </row>
    <row r="71" spans="1:22" s="18" customFormat="1" ht="24" x14ac:dyDescent="0.25">
      <c r="A71" s="120" t="s">
        <v>879</v>
      </c>
      <c r="B71" s="128">
        <v>6</v>
      </c>
      <c r="C71" s="71" t="s">
        <v>686</v>
      </c>
      <c r="D71" s="71" t="s">
        <v>687</v>
      </c>
      <c r="E71" s="71" t="s">
        <v>142</v>
      </c>
      <c r="F71" s="74" t="s">
        <v>168</v>
      </c>
      <c r="G71" s="74" t="s">
        <v>301</v>
      </c>
      <c r="H71" s="116">
        <v>0</v>
      </c>
      <c r="I71" s="116">
        <v>0</v>
      </c>
      <c r="J71" s="116">
        <v>0</v>
      </c>
      <c r="K71" s="128">
        <v>0</v>
      </c>
      <c r="L71" s="128">
        <v>0</v>
      </c>
      <c r="M71" s="116">
        <v>0</v>
      </c>
      <c r="N71" s="116">
        <v>0</v>
      </c>
      <c r="O71" s="116">
        <v>0</v>
      </c>
      <c r="P71" s="128">
        <v>52</v>
      </c>
      <c r="Q71" s="128">
        <v>7</v>
      </c>
      <c r="R71" s="116" t="s">
        <v>68</v>
      </c>
      <c r="S71" s="131" t="s">
        <v>50</v>
      </c>
      <c r="T71" s="128"/>
      <c r="U71" s="120"/>
      <c r="V71" s="120"/>
    </row>
    <row r="72" spans="1:22" s="18" customFormat="1" ht="24" x14ac:dyDescent="0.25">
      <c r="A72" s="120" t="s">
        <v>879</v>
      </c>
      <c r="B72" s="144">
        <v>6</v>
      </c>
      <c r="C72" s="71" t="s">
        <v>688</v>
      </c>
      <c r="D72" s="71" t="s">
        <v>689</v>
      </c>
      <c r="E72" s="71" t="s">
        <v>690</v>
      </c>
      <c r="F72" s="74" t="s">
        <v>321</v>
      </c>
      <c r="G72" s="74" t="s">
        <v>320</v>
      </c>
      <c r="H72" s="114">
        <v>2</v>
      </c>
      <c r="I72" s="114">
        <v>2</v>
      </c>
      <c r="J72" s="114">
        <v>0</v>
      </c>
      <c r="K72" s="144">
        <v>26</v>
      </c>
      <c r="L72" s="144">
        <v>26</v>
      </c>
      <c r="M72" s="114">
        <v>0</v>
      </c>
      <c r="N72" s="114">
        <v>0</v>
      </c>
      <c r="O72" s="114">
        <v>0</v>
      </c>
      <c r="P72" s="144">
        <v>0</v>
      </c>
      <c r="Q72" s="144">
        <v>3</v>
      </c>
      <c r="R72" s="131" t="s">
        <v>67</v>
      </c>
      <c r="S72" s="131" t="s">
        <v>50</v>
      </c>
      <c r="T72" s="144"/>
      <c r="U72" s="113" t="s">
        <v>85</v>
      </c>
      <c r="V72" s="113"/>
    </row>
    <row r="73" spans="1:22" s="18" customFormat="1" ht="24" x14ac:dyDescent="0.25">
      <c r="A73" s="120" t="s">
        <v>879</v>
      </c>
      <c r="B73" s="128">
        <v>6</v>
      </c>
      <c r="C73" s="120"/>
      <c r="D73" s="113" t="s">
        <v>500</v>
      </c>
      <c r="E73" s="120" t="s">
        <v>132</v>
      </c>
      <c r="F73" s="136"/>
      <c r="G73" s="136"/>
      <c r="H73" s="114">
        <v>6</v>
      </c>
      <c r="I73" s="114">
        <v>6</v>
      </c>
      <c r="J73" s="114">
        <v>0</v>
      </c>
      <c r="K73" s="147">
        <v>26</v>
      </c>
      <c r="L73" s="147">
        <v>26</v>
      </c>
      <c r="M73" s="116">
        <v>0</v>
      </c>
      <c r="N73" s="116">
        <v>0</v>
      </c>
      <c r="O73" s="116">
        <v>0</v>
      </c>
      <c r="P73" s="128">
        <v>0</v>
      </c>
      <c r="Q73" s="128">
        <v>12</v>
      </c>
      <c r="R73" s="131" t="s">
        <v>67</v>
      </c>
      <c r="S73" s="131" t="s">
        <v>52</v>
      </c>
      <c r="T73" s="128"/>
      <c r="U73" s="120"/>
      <c r="V73" s="120"/>
    </row>
    <row r="74" spans="1:22" s="18" customFormat="1" x14ac:dyDescent="0.25">
      <c r="A74" s="283" t="s">
        <v>265</v>
      </c>
      <c r="B74" s="284"/>
      <c r="C74" s="284"/>
      <c r="D74" s="284"/>
      <c r="E74" s="284"/>
      <c r="F74" s="284"/>
      <c r="G74" s="285"/>
      <c r="H74" s="22">
        <f t="shared" ref="H74:Q74" si="5">SUM(H68:H73)</f>
        <v>13</v>
      </c>
      <c r="I74" s="22">
        <f t="shared" si="5"/>
        <v>12</v>
      </c>
      <c r="J74" s="22">
        <f t="shared" si="5"/>
        <v>0</v>
      </c>
      <c r="K74" s="22">
        <f t="shared" si="5"/>
        <v>117</v>
      </c>
      <c r="L74" s="22">
        <f t="shared" si="5"/>
        <v>104</v>
      </c>
      <c r="M74" s="22">
        <f t="shared" si="5"/>
        <v>0</v>
      </c>
      <c r="N74" s="22">
        <f t="shared" si="5"/>
        <v>0</v>
      </c>
      <c r="O74" s="22">
        <f t="shared" si="5"/>
        <v>0</v>
      </c>
      <c r="P74" s="22">
        <f t="shared" si="5"/>
        <v>52</v>
      </c>
      <c r="Q74" s="22">
        <f t="shared" si="5"/>
        <v>31</v>
      </c>
      <c r="R74" s="22"/>
      <c r="S74" s="22"/>
      <c r="T74" s="22"/>
      <c r="U74" s="21"/>
      <c r="V74" s="21"/>
    </row>
    <row r="75" spans="1:22" s="18" customFormat="1" ht="24" x14ac:dyDescent="0.25">
      <c r="A75" s="120" t="s">
        <v>879</v>
      </c>
      <c r="B75" s="144">
        <v>7</v>
      </c>
      <c r="C75" s="71" t="s">
        <v>736</v>
      </c>
      <c r="D75" s="71" t="s">
        <v>116</v>
      </c>
      <c r="E75" s="71" t="s">
        <v>737</v>
      </c>
      <c r="F75" s="141" t="s">
        <v>168</v>
      </c>
      <c r="G75" s="74" t="s">
        <v>301</v>
      </c>
      <c r="H75" s="72">
        <v>0</v>
      </c>
      <c r="I75" s="72">
        <v>0</v>
      </c>
      <c r="J75" s="72">
        <v>0</v>
      </c>
      <c r="K75" s="85">
        <v>0</v>
      </c>
      <c r="L75" s="85">
        <v>0</v>
      </c>
      <c r="M75" s="72">
        <v>0</v>
      </c>
      <c r="N75" s="114">
        <v>560</v>
      </c>
      <c r="O75" s="114">
        <v>70</v>
      </c>
      <c r="P75" s="144"/>
      <c r="Q75" s="144">
        <v>30</v>
      </c>
      <c r="R75" s="116" t="s">
        <v>68</v>
      </c>
      <c r="S75" s="131" t="s">
        <v>50</v>
      </c>
      <c r="T75" s="148"/>
      <c r="U75" s="120"/>
      <c r="V75" s="120"/>
    </row>
    <row r="76" spans="1:22" s="18" customFormat="1" x14ac:dyDescent="0.25">
      <c r="A76" s="280" t="s">
        <v>265</v>
      </c>
      <c r="B76" s="281"/>
      <c r="C76" s="281"/>
      <c r="D76" s="281"/>
      <c r="E76" s="281"/>
      <c r="F76" s="281"/>
      <c r="G76" s="282"/>
      <c r="H76" s="149">
        <f t="shared" ref="H76:Q76" si="6">SUM(H75:H75)</f>
        <v>0</v>
      </c>
      <c r="I76" s="149">
        <f t="shared" si="6"/>
        <v>0</v>
      </c>
      <c r="J76" s="149">
        <f t="shared" si="6"/>
        <v>0</v>
      </c>
      <c r="K76" s="149">
        <f t="shared" si="6"/>
        <v>0</v>
      </c>
      <c r="L76" s="149">
        <f t="shared" si="6"/>
        <v>0</v>
      </c>
      <c r="M76" s="149">
        <f t="shared" si="6"/>
        <v>0</v>
      </c>
      <c r="N76" s="149">
        <f t="shared" si="6"/>
        <v>560</v>
      </c>
      <c r="O76" s="149">
        <f t="shared" si="6"/>
        <v>70</v>
      </c>
      <c r="P76" s="149">
        <f t="shared" si="6"/>
        <v>0</v>
      </c>
      <c r="Q76" s="149">
        <f t="shared" si="6"/>
        <v>30</v>
      </c>
      <c r="R76" s="149"/>
      <c r="S76" s="149"/>
      <c r="T76" s="149"/>
      <c r="U76" s="150"/>
      <c r="V76" s="21"/>
    </row>
    <row r="77" spans="1:22" s="133" customFormat="1" x14ac:dyDescent="0.25">
      <c r="A77" s="279" t="s">
        <v>266</v>
      </c>
      <c r="B77" s="299"/>
      <c r="C77" s="299"/>
      <c r="D77" s="299"/>
      <c r="E77" s="299"/>
      <c r="F77" s="299"/>
      <c r="G77" s="299"/>
      <c r="H77" s="22">
        <f t="shared" ref="H77:Q77" si="7">H23+H35+H48+H58+H67+H74+H76</f>
        <v>87</v>
      </c>
      <c r="I77" s="22">
        <f t="shared" si="7"/>
        <v>58</v>
      </c>
      <c r="J77" s="22">
        <f t="shared" si="7"/>
        <v>17</v>
      </c>
      <c r="K77" s="22">
        <f t="shared" si="7"/>
        <v>1014</v>
      </c>
      <c r="L77" s="22">
        <f t="shared" si="7"/>
        <v>723</v>
      </c>
      <c r="M77" s="22">
        <f t="shared" si="7"/>
        <v>221</v>
      </c>
      <c r="N77" s="22">
        <f t="shared" si="7"/>
        <v>771</v>
      </c>
      <c r="O77" s="22">
        <f t="shared" si="7"/>
        <v>70</v>
      </c>
      <c r="P77" s="22">
        <f t="shared" si="7"/>
        <v>117</v>
      </c>
      <c r="Q77" s="22">
        <f t="shared" si="7"/>
        <v>210</v>
      </c>
      <c r="R77" s="20"/>
      <c r="S77" s="20"/>
      <c r="T77" s="20"/>
      <c r="U77" s="21"/>
      <c r="V77" s="151"/>
    </row>
    <row r="78" spans="1:22" s="132" customFormat="1" x14ac:dyDescent="0.25">
      <c r="A78" s="295" t="s">
        <v>450</v>
      </c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</row>
    <row r="79" spans="1:22" s="132" customFormat="1" x14ac:dyDescent="0.25">
      <c r="A79" s="295" t="s">
        <v>451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</row>
    <row r="80" spans="1:22" s="18" customFormat="1" x14ac:dyDescent="0.25">
      <c r="B80" s="154"/>
      <c r="L80" s="155"/>
      <c r="M80" s="155"/>
      <c r="N80" s="155"/>
      <c r="O80" s="155"/>
      <c r="P80" s="155"/>
      <c r="Q80" s="152"/>
      <c r="R80" s="153"/>
      <c r="S80" s="153"/>
      <c r="T80" s="153"/>
    </row>
    <row r="81" spans="1:22" s="18" customFormat="1" x14ac:dyDescent="0.25">
      <c r="A81" s="279" t="s">
        <v>53</v>
      </c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</row>
    <row r="82" spans="1:22" s="18" customFormat="1" ht="24" x14ac:dyDescent="0.25">
      <c r="A82" s="120" t="s">
        <v>879</v>
      </c>
      <c r="B82" s="116">
        <v>4</v>
      </c>
      <c r="C82" s="120" t="s">
        <v>738</v>
      </c>
      <c r="D82" s="120" t="s">
        <v>452</v>
      </c>
      <c r="E82" s="120" t="s">
        <v>739</v>
      </c>
      <c r="F82" s="238" t="s">
        <v>453</v>
      </c>
      <c r="G82" s="127" t="s">
        <v>490</v>
      </c>
      <c r="H82" s="116">
        <v>2</v>
      </c>
      <c r="I82" s="116">
        <v>0</v>
      </c>
      <c r="J82" s="116">
        <v>0</v>
      </c>
      <c r="K82" s="128">
        <v>26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16">
        <v>4</v>
      </c>
      <c r="R82" s="116" t="s">
        <v>68</v>
      </c>
      <c r="S82" s="233" t="s">
        <v>52</v>
      </c>
      <c r="T82" s="116"/>
      <c r="U82" s="120" t="s">
        <v>271</v>
      </c>
      <c r="V82" s="120"/>
    </row>
    <row r="83" spans="1:22" s="18" customFormat="1" ht="24" x14ac:dyDescent="0.25">
      <c r="A83" s="120" t="s">
        <v>879</v>
      </c>
      <c r="B83" s="116">
        <v>5</v>
      </c>
      <c r="C83" s="120" t="s">
        <v>675</v>
      </c>
      <c r="D83" s="120" t="s">
        <v>194</v>
      </c>
      <c r="E83" s="120" t="s">
        <v>267</v>
      </c>
      <c r="F83" s="136" t="s">
        <v>205</v>
      </c>
      <c r="G83" s="136" t="s">
        <v>328</v>
      </c>
      <c r="H83" s="116">
        <v>2</v>
      </c>
      <c r="I83" s="116">
        <v>1</v>
      </c>
      <c r="J83" s="116">
        <v>0</v>
      </c>
      <c r="K83" s="128">
        <v>26</v>
      </c>
      <c r="L83" s="128">
        <v>13</v>
      </c>
      <c r="M83" s="128">
        <v>0</v>
      </c>
      <c r="N83" s="128">
        <v>0</v>
      </c>
      <c r="O83" s="128">
        <v>0</v>
      </c>
      <c r="P83" s="128">
        <v>0</v>
      </c>
      <c r="Q83" s="116">
        <v>4</v>
      </c>
      <c r="R83" s="233" t="s">
        <v>67</v>
      </c>
      <c r="S83" s="233" t="s">
        <v>52</v>
      </c>
      <c r="T83" s="116"/>
      <c r="U83" s="120" t="s">
        <v>271</v>
      </c>
      <c r="V83" s="120"/>
    </row>
    <row r="84" spans="1:22" s="18" customFormat="1" ht="36" x14ac:dyDescent="0.25">
      <c r="A84" s="120" t="s">
        <v>879</v>
      </c>
      <c r="B84" s="116">
        <v>5</v>
      </c>
      <c r="C84" s="120" t="s">
        <v>740</v>
      </c>
      <c r="D84" s="120" t="s">
        <v>741</v>
      </c>
      <c r="E84" s="120" t="s">
        <v>742</v>
      </c>
      <c r="F84" s="120" t="s">
        <v>216</v>
      </c>
      <c r="G84" s="127" t="s">
        <v>337</v>
      </c>
      <c r="H84" s="116">
        <v>2</v>
      </c>
      <c r="I84" s="116">
        <v>1</v>
      </c>
      <c r="J84" s="116">
        <v>0</v>
      </c>
      <c r="K84" s="128">
        <v>26</v>
      </c>
      <c r="L84" s="128">
        <v>13</v>
      </c>
      <c r="M84" s="128">
        <v>0</v>
      </c>
      <c r="N84" s="128">
        <v>13</v>
      </c>
      <c r="O84" s="128">
        <v>2</v>
      </c>
      <c r="P84" s="128">
        <v>0</v>
      </c>
      <c r="Q84" s="116">
        <v>4</v>
      </c>
      <c r="R84" s="116" t="s">
        <v>68</v>
      </c>
      <c r="S84" s="233" t="s">
        <v>52</v>
      </c>
      <c r="T84" s="116"/>
      <c r="U84" s="120" t="s">
        <v>118</v>
      </c>
      <c r="V84" s="120"/>
    </row>
    <row r="85" spans="1:22" s="18" customFormat="1" ht="24" x14ac:dyDescent="0.25">
      <c r="A85" s="120" t="s">
        <v>879</v>
      </c>
      <c r="B85" s="116">
        <v>5</v>
      </c>
      <c r="C85" s="120" t="s">
        <v>743</v>
      </c>
      <c r="D85" s="120" t="s">
        <v>454</v>
      </c>
      <c r="E85" s="120" t="s">
        <v>268</v>
      </c>
      <c r="F85" s="120" t="s">
        <v>455</v>
      </c>
      <c r="G85" s="127" t="s">
        <v>491</v>
      </c>
      <c r="H85" s="116">
        <v>2</v>
      </c>
      <c r="I85" s="116">
        <v>0</v>
      </c>
      <c r="J85" s="116">
        <v>0</v>
      </c>
      <c r="K85" s="128">
        <v>26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16">
        <v>4</v>
      </c>
      <c r="R85" s="116" t="s">
        <v>68</v>
      </c>
      <c r="S85" s="233" t="s">
        <v>52</v>
      </c>
      <c r="T85" s="116"/>
      <c r="U85" s="120" t="s">
        <v>271</v>
      </c>
      <c r="V85" s="120"/>
    </row>
    <row r="86" spans="1:22" s="241" customFormat="1" ht="24" x14ac:dyDescent="0.25">
      <c r="A86" s="238" t="s">
        <v>879</v>
      </c>
      <c r="B86" s="233">
        <v>6</v>
      </c>
      <c r="C86" s="238" t="s">
        <v>712</v>
      </c>
      <c r="D86" s="238" t="s">
        <v>192</v>
      </c>
      <c r="E86" s="238" t="s">
        <v>713</v>
      </c>
      <c r="F86" s="239" t="s">
        <v>184</v>
      </c>
      <c r="G86" s="239" t="s">
        <v>334</v>
      </c>
      <c r="H86" s="233">
        <v>2</v>
      </c>
      <c r="I86" s="233">
        <v>1</v>
      </c>
      <c r="J86" s="233">
        <v>0</v>
      </c>
      <c r="K86" s="240">
        <v>26</v>
      </c>
      <c r="L86" s="240">
        <v>13</v>
      </c>
      <c r="M86" s="240">
        <v>0</v>
      </c>
      <c r="N86" s="240">
        <v>0</v>
      </c>
      <c r="O86" s="240">
        <v>0</v>
      </c>
      <c r="P86" s="240">
        <v>0</v>
      </c>
      <c r="Q86" s="233">
        <v>3</v>
      </c>
      <c r="R86" s="233" t="s">
        <v>67</v>
      </c>
      <c r="S86" s="233" t="s">
        <v>52</v>
      </c>
      <c r="T86" s="233"/>
      <c r="U86" s="238" t="s">
        <v>271</v>
      </c>
      <c r="V86" s="238"/>
    </row>
    <row r="87" spans="1:22" s="132" customFormat="1" ht="24" x14ac:dyDescent="0.25">
      <c r="A87" s="238" t="s">
        <v>879</v>
      </c>
      <c r="B87" s="242">
        <v>6</v>
      </c>
      <c r="C87" s="243" t="s">
        <v>698</v>
      </c>
      <c r="D87" s="243" t="s">
        <v>147</v>
      </c>
      <c r="E87" s="243" t="s">
        <v>412</v>
      </c>
      <c r="F87" s="244" t="s">
        <v>183</v>
      </c>
      <c r="G87" s="244" t="s">
        <v>313</v>
      </c>
      <c r="H87" s="245">
        <v>2</v>
      </c>
      <c r="I87" s="245">
        <v>2</v>
      </c>
      <c r="J87" s="245">
        <v>0</v>
      </c>
      <c r="K87" s="242">
        <v>26</v>
      </c>
      <c r="L87" s="242">
        <v>26</v>
      </c>
      <c r="M87" s="245">
        <v>0</v>
      </c>
      <c r="N87" s="245">
        <v>0</v>
      </c>
      <c r="O87" s="245">
        <v>0</v>
      </c>
      <c r="P87" s="242">
        <v>0</v>
      </c>
      <c r="Q87" s="242">
        <v>4</v>
      </c>
      <c r="R87" s="233" t="s">
        <v>67</v>
      </c>
      <c r="S87" s="233" t="s">
        <v>52</v>
      </c>
      <c r="T87" s="242"/>
      <c r="U87" s="243" t="s">
        <v>271</v>
      </c>
      <c r="V87" s="243"/>
    </row>
    <row r="88" spans="1:22" s="132" customFormat="1" ht="24" x14ac:dyDescent="0.25">
      <c r="A88" s="238" t="s">
        <v>879</v>
      </c>
      <c r="B88" s="233">
        <v>6</v>
      </c>
      <c r="C88" s="238" t="s">
        <v>883</v>
      </c>
      <c r="D88" s="246" t="s">
        <v>881</v>
      </c>
      <c r="E88" s="246" t="s">
        <v>882</v>
      </c>
      <c r="F88" s="238" t="s">
        <v>208</v>
      </c>
      <c r="G88" s="247" t="s">
        <v>331</v>
      </c>
      <c r="H88" s="233">
        <v>2</v>
      </c>
      <c r="I88" s="233">
        <v>0</v>
      </c>
      <c r="J88" s="233">
        <v>0</v>
      </c>
      <c r="K88" s="240">
        <v>26</v>
      </c>
      <c r="L88" s="240">
        <v>0</v>
      </c>
      <c r="M88" s="240">
        <v>0</v>
      </c>
      <c r="N88" s="240">
        <v>0</v>
      </c>
      <c r="O88" s="240">
        <v>0</v>
      </c>
      <c r="P88" s="240">
        <v>0</v>
      </c>
      <c r="Q88" s="233">
        <v>3</v>
      </c>
      <c r="R88" s="233" t="s">
        <v>68</v>
      </c>
      <c r="S88" s="131" t="s">
        <v>52</v>
      </c>
      <c r="T88" s="233"/>
      <c r="U88" s="238" t="s">
        <v>271</v>
      </c>
      <c r="V88" s="238"/>
    </row>
    <row r="89" spans="1:22" s="18" customFormat="1" ht="24" x14ac:dyDescent="0.25">
      <c r="A89" s="120" t="s">
        <v>879</v>
      </c>
      <c r="B89" s="116">
        <v>6</v>
      </c>
      <c r="C89" s="120" t="s">
        <v>744</v>
      </c>
      <c r="D89" s="120" t="s">
        <v>456</v>
      </c>
      <c r="E89" s="120" t="s">
        <v>269</v>
      </c>
      <c r="F89" s="238" t="s">
        <v>455</v>
      </c>
      <c r="G89" s="127" t="s">
        <v>491</v>
      </c>
      <c r="H89" s="116">
        <v>2</v>
      </c>
      <c r="I89" s="116">
        <v>1</v>
      </c>
      <c r="J89" s="116">
        <v>0</v>
      </c>
      <c r="K89" s="128">
        <v>26</v>
      </c>
      <c r="L89" s="128">
        <v>13</v>
      </c>
      <c r="M89" s="128">
        <v>0</v>
      </c>
      <c r="N89" s="128">
        <v>0</v>
      </c>
      <c r="O89" s="128">
        <v>0</v>
      </c>
      <c r="P89" s="128">
        <v>0</v>
      </c>
      <c r="Q89" s="116">
        <v>4</v>
      </c>
      <c r="R89" s="233" t="s">
        <v>67</v>
      </c>
      <c r="S89" s="233" t="s">
        <v>52</v>
      </c>
      <c r="T89" s="116"/>
      <c r="U89" s="120" t="s">
        <v>271</v>
      </c>
      <c r="V89" s="120"/>
    </row>
    <row r="90" spans="1:22" s="18" customFormat="1" x14ac:dyDescent="0.25">
      <c r="A90" s="296" t="s">
        <v>20</v>
      </c>
      <c r="B90" s="297"/>
      <c r="C90" s="297"/>
      <c r="D90" s="297"/>
      <c r="E90" s="297"/>
      <c r="F90" s="297"/>
      <c r="G90" s="298"/>
      <c r="H90" s="16">
        <f t="shared" ref="H90:Q90" si="8">SUM(H83:H89)</f>
        <v>14</v>
      </c>
      <c r="I90" s="16">
        <f t="shared" si="8"/>
        <v>6</v>
      </c>
      <c r="J90" s="16">
        <f t="shared" si="8"/>
        <v>0</v>
      </c>
      <c r="K90" s="22">
        <f t="shared" si="8"/>
        <v>182</v>
      </c>
      <c r="L90" s="22">
        <f t="shared" si="8"/>
        <v>78</v>
      </c>
      <c r="M90" s="22">
        <f t="shared" si="8"/>
        <v>0</v>
      </c>
      <c r="N90" s="22">
        <f t="shared" si="8"/>
        <v>13</v>
      </c>
      <c r="O90" s="22">
        <f t="shared" si="8"/>
        <v>2</v>
      </c>
      <c r="P90" s="22">
        <f t="shared" si="8"/>
        <v>0</v>
      </c>
      <c r="Q90" s="16">
        <f t="shared" si="8"/>
        <v>26</v>
      </c>
      <c r="R90" s="16"/>
      <c r="S90" s="16"/>
      <c r="T90" s="20"/>
      <c r="U90" s="21"/>
      <c r="V90" s="21"/>
    </row>
    <row r="91" spans="1:22" x14ac:dyDescent="0.2">
      <c r="A91" s="2"/>
      <c r="B91" s="1"/>
      <c r="C91" s="2"/>
      <c r="D91" s="3"/>
      <c r="E91" s="3"/>
      <c r="F91" s="3"/>
      <c r="G91" s="4"/>
      <c r="H91" s="5"/>
      <c r="I91" s="5"/>
      <c r="J91" s="5"/>
      <c r="K91" s="5"/>
      <c r="L91" s="5"/>
      <c r="M91" s="5"/>
      <c r="N91" s="5"/>
      <c r="O91" s="6"/>
      <c r="P91" s="6"/>
      <c r="Q91" s="7"/>
      <c r="R91" s="8"/>
      <c r="S91" s="8"/>
      <c r="T91" s="8"/>
      <c r="U91" s="9"/>
      <c r="V91" s="9"/>
    </row>
    <row r="92" spans="1:22" x14ac:dyDescent="0.2">
      <c r="A92" s="2"/>
      <c r="B92" s="1"/>
      <c r="C92" s="2"/>
      <c r="D92" s="3"/>
      <c r="E92" s="3"/>
      <c r="F92" s="3"/>
      <c r="G92" s="4"/>
      <c r="H92" s="5"/>
      <c r="I92" s="5"/>
      <c r="J92" s="5"/>
      <c r="K92" s="5"/>
      <c r="L92" s="5"/>
      <c r="M92" s="5"/>
      <c r="N92" s="5"/>
      <c r="O92" s="6"/>
      <c r="P92" s="6"/>
      <c r="Q92" s="7"/>
      <c r="R92" s="8"/>
      <c r="S92" s="8"/>
      <c r="T92" s="8"/>
      <c r="U92" s="9"/>
      <c r="V92" s="9"/>
    </row>
    <row r="93" spans="1:22" x14ac:dyDescent="0.2">
      <c r="A93" s="2"/>
      <c r="B93" s="1"/>
      <c r="C93" s="2"/>
      <c r="D93" s="3"/>
      <c r="E93" s="3"/>
      <c r="F93" s="3"/>
      <c r="G93" s="4"/>
      <c r="H93" s="5"/>
      <c r="I93" s="5"/>
      <c r="J93" s="5"/>
      <c r="K93" s="5"/>
      <c r="L93" s="5"/>
      <c r="M93" s="5"/>
      <c r="N93" s="5"/>
      <c r="O93" s="6"/>
      <c r="P93" s="6"/>
      <c r="Q93" s="7"/>
      <c r="R93" s="8"/>
      <c r="S93" s="8"/>
      <c r="T93" s="8"/>
      <c r="U93" s="9"/>
      <c r="V93" s="9"/>
    </row>
    <row r="94" spans="1:22" x14ac:dyDescent="0.2">
      <c r="A94" s="2"/>
      <c r="B94" s="1"/>
      <c r="C94" s="2"/>
      <c r="D94" s="3"/>
      <c r="E94" s="3"/>
      <c r="F94" s="3"/>
      <c r="G94" s="4"/>
      <c r="H94" s="5"/>
      <c r="I94" s="5"/>
      <c r="J94" s="5"/>
      <c r="K94" s="5"/>
      <c r="L94" s="5"/>
      <c r="M94" s="5"/>
      <c r="N94" s="5"/>
      <c r="O94" s="6"/>
      <c r="P94" s="6"/>
      <c r="Q94" s="7"/>
      <c r="R94" s="8"/>
      <c r="S94" s="8"/>
      <c r="T94" s="8"/>
      <c r="U94" s="9"/>
      <c r="V94" s="9"/>
    </row>
    <row r="95" spans="1:22" x14ac:dyDescent="0.2">
      <c r="A95" s="2"/>
      <c r="B95" s="1"/>
      <c r="C95" s="2"/>
      <c r="D95" s="3"/>
      <c r="E95" s="3"/>
      <c r="F95" s="3"/>
      <c r="G95" s="4"/>
      <c r="H95" s="5"/>
      <c r="I95" s="5"/>
      <c r="J95" s="5"/>
      <c r="K95" s="5"/>
      <c r="L95" s="5"/>
      <c r="M95" s="5"/>
      <c r="N95" s="5"/>
      <c r="O95" s="6"/>
      <c r="P95" s="6"/>
      <c r="Q95" s="7"/>
      <c r="R95" s="8"/>
      <c r="S95" s="8"/>
      <c r="T95" s="8"/>
      <c r="U95" s="9"/>
      <c r="V95" s="9"/>
    </row>
    <row r="96" spans="1:22" x14ac:dyDescent="0.2">
      <c r="A96" s="2"/>
      <c r="B96" s="1"/>
      <c r="C96" s="2"/>
      <c r="D96" s="3"/>
      <c r="E96" s="3"/>
      <c r="F96" s="3"/>
      <c r="G96" s="4"/>
      <c r="H96" s="5"/>
      <c r="I96" s="5"/>
      <c r="J96" s="5"/>
      <c r="K96" s="5"/>
      <c r="L96" s="5"/>
      <c r="M96" s="5"/>
      <c r="N96" s="5"/>
      <c r="O96" s="6"/>
      <c r="P96" s="6"/>
      <c r="Q96" s="7"/>
      <c r="R96" s="8"/>
      <c r="S96" s="8"/>
      <c r="T96" s="8"/>
      <c r="U96" s="9"/>
      <c r="V96" s="9"/>
    </row>
    <row r="97" spans="1:22" x14ac:dyDescent="0.2">
      <c r="A97" s="2"/>
      <c r="B97" s="1"/>
      <c r="C97" s="2"/>
      <c r="D97" s="3"/>
      <c r="E97" s="3"/>
      <c r="F97" s="3"/>
      <c r="G97" s="4"/>
      <c r="H97" s="5"/>
      <c r="I97" s="5"/>
      <c r="J97" s="5"/>
      <c r="K97" s="5"/>
      <c r="L97" s="5"/>
      <c r="M97" s="5"/>
      <c r="N97" s="5"/>
      <c r="O97" s="6"/>
      <c r="P97" s="6"/>
      <c r="Q97" s="7"/>
      <c r="R97" s="8"/>
      <c r="S97" s="8"/>
      <c r="T97" s="8"/>
      <c r="U97" s="9"/>
      <c r="V97" s="9"/>
    </row>
    <row r="98" spans="1:22" x14ac:dyDescent="0.2">
      <c r="A98" s="2"/>
      <c r="B98" s="1"/>
      <c r="C98" s="2"/>
      <c r="D98" s="3"/>
      <c r="E98" s="3"/>
      <c r="F98" s="3"/>
      <c r="G98" s="4"/>
      <c r="H98" s="5"/>
      <c r="I98" s="5"/>
      <c r="J98" s="5"/>
      <c r="K98" s="5"/>
      <c r="L98" s="5"/>
      <c r="M98" s="5"/>
      <c r="N98" s="5"/>
      <c r="O98" s="6"/>
      <c r="P98" s="6"/>
      <c r="Q98" s="7"/>
      <c r="R98" s="8"/>
      <c r="S98" s="8"/>
      <c r="T98" s="8"/>
      <c r="U98" s="9"/>
      <c r="V98" s="9"/>
    </row>
    <row r="99" spans="1:22" x14ac:dyDescent="0.2">
      <c r="A99" s="2"/>
      <c r="B99" s="1"/>
      <c r="C99" s="2"/>
      <c r="D99" s="3"/>
      <c r="E99" s="3"/>
      <c r="F99" s="3"/>
      <c r="G99" s="4"/>
      <c r="H99" s="5"/>
      <c r="I99" s="5"/>
      <c r="J99" s="5"/>
      <c r="K99" s="5"/>
      <c r="L99" s="5"/>
      <c r="M99" s="5"/>
      <c r="N99" s="5"/>
      <c r="O99" s="6"/>
      <c r="P99" s="6"/>
      <c r="Q99" s="7"/>
      <c r="R99" s="8"/>
      <c r="S99" s="8"/>
      <c r="T99" s="8"/>
      <c r="U99" s="9"/>
      <c r="V99" s="9"/>
    </row>
    <row r="100" spans="1:22" x14ac:dyDescent="0.2">
      <c r="A100" s="2"/>
      <c r="B100" s="1"/>
      <c r="C100" s="2"/>
      <c r="D100" s="3"/>
      <c r="E100" s="3"/>
      <c r="F100" s="3"/>
      <c r="G100" s="4"/>
      <c r="H100" s="5"/>
      <c r="I100" s="5"/>
      <c r="J100" s="5"/>
      <c r="K100" s="5"/>
      <c r="L100" s="5"/>
      <c r="M100" s="5"/>
      <c r="N100" s="5"/>
      <c r="O100" s="6"/>
      <c r="P100" s="6"/>
      <c r="Q100" s="7"/>
      <c r="R100" s="8"/>
      <c r="S100" s="8"/>
      <c r="T100" s="8"/>
      <c r="U100" s="9"/>
      <c r="V100" s="9"/>
    </row>
    <row r="101" spans="1:22" x14ac:dyDescent="0.2">
      <c r="A101" s="2"/>
      <c r="B101" s="1"/>
      <c r="C101" s="2"/>
      <c r="D101" s="3"/>
      <c r="E101" s="3"/>
      <c r="F101" s="3"/>
      <c r="G101" s="4"/>
      <c r="H101" s="5"/>
      <c r="I101" s="5"/>
      <c r="J101" s="5"/>
      <c r="K101" s="5"/>
      <c r="L101" s="5"/>
      <c r="M101" s="5"/>
      <c r="N101" s="5"/>
      <c r="O101" s="6"/>
      <c r="P101" s="6"/>
      <c r="Q101" s="7"/>
      <c r="R101" s="8"/>
      <c r="S101" s="8"/>
      <c r="T101" s="8"/>
      <c r="U101" s="9"/>
      <c r="V101" s="9"/>
    </row>
    <row r="102" spans="1:22" x14ac:dyDescent="0.2">
      <c r="A102" s="2"/>
      <c r="B102" s="1"/>
      <c r="C102" s="2"/>
      <c r="D102" s="3"/>
      <c r="E102" s="3"/>
      <c r="F102" s="3"/>
      <c r="G102" s="4"/>
      <c r="H102" s="5"/>
      <c r="I102" s="5"/>
      <c r="J102" s="5"/>
      <c r="K102" s="5"/>
      <c r="L102" s="5"/>
      <c r="M102" s="5"/>
      <c r="N102" s="5"/>
      <c r="O102" s="6"/>
      <c r="P102" s="6"/>
      <c r="Q102" s="7"/>
      <c r="R102" s="8"/>
      <c r="S102" s="8"/>
      <c r="T102" s="8"/>
      <c r="U102" s="9"/>
      <c r="V102" s="9"/>
    </row>
    <row r="103" spans="1:22" x14ac:dyDescent="0.2">
      <c r="A103" s="2"/>
      <c r="B103" s="1"/>
      <c r="C103" s="2"/>
      <c r="D103" s="3"/>
      <c r="E103" s="3"/>
      <c r="F103" s="3"/>
      <c r="G103" s="4"/>
      <c r="H103" s="5"/>
      <c r="I103" s="5"/>
      <c r="J103" s="5"/>
      <c r="K103" s="5"/>
      <c r="L103" s="5"/>
      <c r="M103" s="5"/>
      <c r="N103" s="5"/>
      <c r="O103" s="6"/>
      <c r="P103" s="6"/>
      <c r="Q103" s="7"/>
      <c r="R103" s="8"/>
      <c r="S103" s="8"/>
      <c r="T103" s="8"/>
      <c r="U103" s="9"/>
      <c r="V103" s="9"/>
    </row>
    <row r="104" spans="1:22" x14ac:dyDescent="0.2">
      <c r="A104" s="2"/>
      <c r="B104" s="1"/>
      <c r="C104" s="2"/>
      <c r="D104" s="3"/>
      <c r="E104" s="3"/>
      <c r="F104" s="3"/>
      <c r="G104" s="4"/>
      <c r="H104" s="5"/>
      <c r="I104" s="5"/>
      <c r="J104" s="5"/>
      <c r="K104" s="5"/>
      <c r="L104" s="5"/>
      <c r="M104" s="5"/>
      <c r="N104" s="5"/>
      <c r="O104" s="6"/>
      <c r="P104" s="6"/>
      <c r="Q104" s="7"/>
      <c r="R104" s="8"/>
      <c r="S104" s="8"/>
      <c r="T104" s="8"/>
      <c r="U104" s="9"/>
      <c r="V104" s="9"/>
    </row>
    <row r="105" spans="1:22" x14ac:dyDescent="0.2">
      <c r="A105" s="2"/>
      <c r="B105" s="1"/>
      <c r="C105" s="2"/>
      <c r="D105" s="3"/>
      <c r="E105" s="3"/>
      <c r="F105" s="3"/>
      <c r="G105" s="4"/>
      <c r="H105" s="5"/>
      <c r="I105" s="5"/>
      <c r="J105" s="5"/>
      <c r="K105" s="5"/>
      <c r="L105" s="5"/>
      <c r="M105" s="5"/>
      <c r="N105" s="5"/>
      <c r="O105" s="6"/>
      <c r="P105" s="6"/>
      <c r="Q105" s="7"/>
      <c r="R105" s="8"/>
      <c r="S105" s="8"/>
      <c r="T105" s="8"/>
      <c r="U105" s="9"/>
      <c r="V105" s="9"/>
    </row>
    <row r="106" spans="1:22" x14ac:dyDescent="0.2">
      <c r="A106" s="2"/>
      <c r="B106" s="1"/>
      <c r="C106" s="2"/>
      <c r="D106" s="3"/>
      <c r="E106" s="3"/>
      <c r="F106" s="3"/>
      <c r="G106" s="4"/>
      <c r="H106" s="5"/>
      <c r="I106" s="5"/>
      <c r="J106" s="5"/>
      <c r="K106" s="5"/>
      <c r="L106" s="5"/>
      <c r="M106" s="5"/>
      <c r="N106" s="5"/>
      <c r="O106" s="6"/>
      <c r="P106" s="6"/>
      <c r="Q106" s="7"/>
      <c r="R106" s="8"/>
      <c r="S106" s="8"/>
      <c r="T106" s="8"/>
      <c r="U106" s="9"/>
      <c r="V106" s="9"/>
    </row>
    <row r="107" spans="1:22" x14ac:dyDescent="0.2">
      <c r="A107" s="2"/>
      <c r="B107" s="1"/>
      <c r="C107" s="2"/>
      <c r="D107" s="3"/>
      <c r="E107" s="3"/>
      <c r="F107" s="3"/>
      <c r="G107" s="4"/>
      <c r="H107" s="5"/>
      <c r="I107" s="5"/>
      <c r="J107" s="5"/>
      <c r="K107" s="5"/>
      <c r="L107" s="5"/>
      <c r="M107" s="5"/>
      <c r="N107" s="5"/>
      <c r="O107" s="6"/>
      <c r="P107" s="6"/>
      <c r="Q107" s="7"/>
      <c r="R107" s="8"/>
      <c r="S107" s="8"/>
      <c r="T107" s="8"/>
      <c r="U107" s="9"/>
      <c r="V107" s="9"/>
    </row>
    <row r="108" spans="1:22" x14ac:dyDescent="0.2">
      <c r="A108" s="2"/>
      <c r="B108" s="1"/>
      <c r="C108" s="2"/>
      <c r="D108" s="3"/>
      <c r="E108" s="3"/>
      <c r="F108" s="3"/>
      <c r="G108" s="4"/>
      <c r="H108" s="5"/>
      <c r="I108" s="5"/>
      <c r="J108" s="5"/>
      <c r="K108" s="5"/>
      <c r="L108" s="5"/>
      <c r="M108" s="5"/>
      <c r="N108" s="5"/>
      <c r="O108" s="6"/>
      <c r="P108" s="6"/>
      <c r="Q108" s="7"/>
      <c r="R108" s="8"/>
      <c r="S108" s="8"/>
      <c r="T108" s="8"/>
      <c r="U108" s="9"/>
      <c r="V108" s="9"/>
    </row>
    <row r="109" spans="1:22" x14ac:dyDescent="0.2">
      <c r="A109" s="2"/>
      <c r="B109" s="1"/>
      <c r="C109" s="2"/>
      <c r="D109" s="3"/>
      <c r="E109" s="3"/>
      <c r="F109" s="3"/>
      <c r="G109" s="4"/>
      <c r="H109" s="5"/>
      <c r="I109" s="5"/>
      <c r="J109" s="5"/>
      <c r="K109" s="5"/>
      <c r="L109" s="5"/>
      <c r="M109" s="5"/>
      <c r="N109" s="5"/>
      <c r="O109" s="6"/>
      <c r="P109" s="6"/>
      <c r="Q109" s="7"/>
      <c r="R109" s="8"/>
      <c r="S109" s="8"/>
      <c r="T109" s="8"/>
      <c r="U109" s="9"/>
      <c r="V109" s="9"/>
    </row>
    <row r="110" spans="1:22" x14ac:dyDescent="0.2">
      <c r="A110" s="2"/>
      <c r="B110" s="1"/>
      <c r="C110" s="2"/>
      <c r="D110" s="3"/>
      <c r="E110" s="3"/>
      <c r="F110" s="3"/>
      <c r="G110" s="4"/>
      <c r="H110" s="5"/>
      <c r="I110" s="5"/>
      <c r="J110" s="5"/>
      <c r="K110" s="5"/>
      <c r="L110" s="5"/>
      <c r="M110" s="5"/>
      <c r="N110" s="5"/>
      <c r="O110" s="6"/>
      <c r="P110" s="6"/>
      <c r="Q110" s="7"/>
      <c r="R110" s="8"/>
      <c r="S110" s="8"/>
      <c r="T110" s="8"/>
      <c r="U110" s="9"/>
      <c r="V110" s="9"/>
    </row>
    <row r="111" spans="1:22" x14ac:dyDescent="0.2">
      <c r="A111" s="2"/>
      <c r="B111" s="1"/>
      <c r="C111" s="2"/>
      <c r="D111" s="3"/>
      <c r="E111" s="3"/>
      <c r="F111" s="3"/>
      <c r="G111" s="4"/>
      <c r="H111" s="5"/>
      <c r="I111" s="5"/>
      <c r="J111" s="5"/>
      <c r="K111" s="5"/>
      <c r="L111" s="5"/>
      <c r="M111" s="5"/>
      <c r="N111" s="5"/>
      <c r="O111" s="6"/>
      <c r="P111" s="6"/>
      <c r="Q111" s="7"/>
      <c r="R111" s="8"/>
      <c r="S111" s="8"/>
      <c r="T111" s="8"/>
      <c r="U111" s="9"/>
      <c r="V111" s="9"/>
    </row>
    <row r="112" spans="1:22" x14ac:dyDescent="0.2">
      <c r="A112" s="2"/>
      <c r="B112" s="1"/>
      <c r="C112" s="2"/>
      <c r="D112" s="3"/>
      <c r="E112" s="3"/>
      <c r="F112" s="3"/>
      <c r="G112" s="4"/>
      <c r="H112" s="5"/>
      <c r="I112" s="5"/>
      <c r="J112" s="5"/>
      <c r="K112" s="5"/>
      <c r="L112" s="5"/>
      <c r="M112" s="5"/>
      <c r="N112" s="5"/>
      <c r="O112" s="6"/>
      <c r="P112" s="6"/>
      <c r="Q112" s="7"/>
      <c r="R112" s="8"/>
      <c r="S112" s="8"/>
      <c r="T112" s="8"/>
      <c r="U112" s="9"/>
      <c r="V112" s="9"/>
    </row>
    <row r="113" spans="1:22" x14ac:dyDescent="0.2">
      <c r="A113" s="2"/>
      <c r="B113" s="1"/>
      <c r="C113" s="2"/>
      <c r="D113" s="3"/>
      <c r="E113" s="3"/>
      <c r="F113" s="3"/>
      <c r="G113" s="4"/>
      <c r="H113" s="5"/>
      <c r="I113" s="5"/>
      <c r="J113" s="5"/>
      <c r="K113" s="5"/>
      <c r="L113" s="5"/>
      <c r="M113" s="5"/>
      <c r="N113" s="5"/>
      <c r="O113" s="6"/>
      <c r="P113" s="6"/>
      <c r="Q113" s="7"/>
      <c r="R113" s="8"/>
      <c r="S113" s="8"/>
      <c r="T113" s="8"/>
      <c r="U113" s="9"/>
      <c r="V113" s="9"/>
    </row>
    <row r="114" spans="1:22" x14ac:dyDescent="0.2">
      <c r="A114" s="2"/>
      <c r="B114" s="1"/>
      <c r="C114" s="2"/>
      <c r="D114" s="3"/>
      <c r="E114" s="3"/>
      <c r="F114" s="3"/>
      <c r="G114" s="4"/>
      <c r="H114" s="5"/>
      <c r="I114" s="5"/>
      <c r="J114" s="5"/>
      <c r="K114" s="5"/>
      <c r="L114" s="5"/>
      <c r="M114" s="5"/>
      <c r="N114" s="5"/>
      <c r="O114" s="6"/>
      <c r="P114" s="6"/>
      <c r="Q114" s="7"/>
      <c r="R114" s="8"/>
      <c r="S114" s="8"/>
      <c r="T114" s="8"/>
      <c r="U114" s="9"/>
      <c r="V114" s="9"/>
    </row>
    <row r="115" spans="1:22" x14ac:dyDescent="0.2">
      <c r="A115" s="2"/>
      <c r="B115" s="1"/>
      <c r="C115" s="2"/>
      <c r="D115" s="3"/>
      <c r="E115" s="3"/>
      <c r="F115" s="3"/>
      <c r="G115" s="4"/>
      <c r="H115" s="5"/>
      <c r="I115" s="5"/>
      <c r="J115" s="5"/>
      <c r="K115" s="5"/>
      <c r="L115" s="5"/>
      <c r="M115" s="5"/>
      <c r="N115" s="5"/>
      <c r="O115" s="6"/>
      <c r="P115" s="6"/>
      <c r="Q115" s="7"/>
      <c r="R115" s="8"/>
      <c r="S115" s="8"/>
      <c r="T115" s="8"/>
      <c r="U115" s="9"/>
      <c r="V115" s="9"/>
    </row>
    <row r="116" spans="1:22" x14ac:dyDescent="0.2">
      <c r="A116" s="2"/>
      <c r="B116" s="1"/>
      <c r="C116" s="2"/>
      <c r="D116" s="3"/>
      <c r="E116" s="3"/>
      <c r="F116" s="3"/>
      <c r="G116" s="4"/>
      <c r="H116" s="5"/>
      <c r="I116" s="5"/>
      <c r="J116" s="5"/>
      <c r="K116" s="5"/>
      <c r="L116" s="5"/>
      <c r="M116" s="5"/>
      <c r="N116" s="5"/>
      <c r="O116" s="6"/>
      <c r="P116" s="6"/>
      <c r="Q116" s="7"/>
      <c r="R116" s="8"/>
      <c r="S116" s="8"/>
      <c r="T116" s="8"/>
      <c r="U116" s="9"/>
      <c r="V116" s="9"/>
    </row>
    <row r="117" spans="1:22" x14ac:dyDescent="0.2">
      <c r="A117" s="2"/>
      <c r="B117" s="1"/>
      <c r="C117" s="2"/>
      <c r="D117" s="3"/>
      <c r="E117" s="3"/>
      <c r="F117" s="3"/>
      <c r="G117" s="4"/>
      <c r="H117" s="5"/>
      <c r="I117" s="5"/>
      <c r="J117" s="5"/>
      <c r="K117" s="5"/>
      <c r="L117" s="5"/>
      <c r="M117" s="5"/>
      <c r="N117" s="5"/>
      <c r="O117" s="6"/>
      <c r="P117" s="6"/>
      <c r="Q117" s="7"/>
      <c r="R117" s="8"/>
      <c r="S117" s="8"/>
      <c r="T117" s="8"/>
      <c r="U117" s="9"/>
      <c r="V117" s="9"/>
    </row>
    <row r="118" spans="1:22" x14ac:dyDescent="0.2">
      <c r="A118" s="2"/>
      <c r="B118" s="1"/>
      <c r="C118" s="2"/>
      <c r="D118" s="3"/>
      <c r="E118" s="3"/>
      <c r="F118" s="3"/>
      <c r="G118" s="4"/>
      <c r="H118" s="5"/>
      <c r="I118" s="5"/>
      <c r="J118" s="5"/>
      <c r="K118" s="5"/>
      <c r="L118" s="5"/>
      <c r="M118" s="5"/>
      <c r="N118" s="5"/>
      <c r="O118" s="6"/>
      <c r="P118" s="6"/>
      <c r="Q118" s="7"/>
      <c r="R118" s="8"/>
      <c r="S118" s="8"/>
      <c r="T118" s="8"/>
      <c r="U118" s="9"/>
      <c r="V118" s="9"/>
    </row>
    <row r="119" spans="1:22" x14ac:dyDescent="0.2">
      <c r="A119" s="2"/>
      <c r="B119" s="1"/>
      <c r="C119" s="2"/>
      <c r="D119" s="3"/>
      <c r="E119" s="3"/>
      <c r="F119" s="3"/>
      <c r="G119" s="4"/>
      <c r="H119" s="5"/>
      <c r="I119" s="5"/>
      <c r="J119" s="5"/>
      <c r="K119" s="5"/>
      <c r="L119" s="5"/>
      <c r="M119" s="5"/>
      <c r="N119" s="5"/>
      <c r="O119" s="6"/>
      <c r="P119" s="6"/>
      <c r="Q119" s="7"/>
      <c r="R119" s="8"/>
      <c r="S119" s="8"/>
      <c r="T119" s="8"/>
      <c r="U119" s="9"/>
      <c r="V119" s="9"/>
    </row>
    <row r="120" spans="1:22" x14ac:dyDescent="0.2">
      <c r="A120" s="2"/>
      <c r="B120" s="1"/>
      <c r="C120" s="2"/>
      <c r="D120" s="3"/>
      <c r="E120" s="3"/>
      <c r="F120" s="3"/>
      <c r="G120" s="4"/>
      <c r="H120" s="5"/>
      <c r="I120" s="5"/>
      <c r="J120" s="5"/>
      <c r="K120" s="5"/>
      <c r="L120" s="5"/>
      <c r="M120" s="5"/>
      <c r="N120" s="5"/>
      <c r="O120" s="6"/>
      <c r="P120" s="6"/>
      <c r="Q120" s="7"/>
      <c r="R120" s="8"/>
      <c r="S120" s="8"/>
      <c r="T120" s="8"/>
      <c r="U120" s="9"/>
      <c r="V120" s="9"/>
    </row>
    <row r="121" spans="1:22" x14ac:dyDescent="0.2">
      <c r="A121" s="2"/>
      <c r="B121" s="1"/>
      <c r="C121" s="2"/>
      <c r="D121" s="3"/>
      <c r="E121" s="3"/>
      <c r="F121" s="3"/>
      <c r="G121" s="4"/>
      <c r="H121" s="5"/>
      <c r="I121" s="5"/>
      <c r="J121" s="5"/>
      <c r="K121" s="5"/>
      <c r="L121" s="5"/>
      <c r="M121" s="5"/>
      <c r="N121" s="5"/>
      <c r="O121" s="6"/>
      <c r="P121" s="6"/>
      <c r="Q121" s="7"/>
      <c r="R121" s="8"/>
      <c r="S121" s="8"/>
      <c r="T121" s="8"/>
      <c r="U121" s="9"/>
      <c r="V121" s="9"/>
    </row>
    <row r="122" spans="1:22" x14ac:dyDescent="0.2">
      <c r="A122" s="2"/>
      <c r="B122" s="1"/>
      <c r="C122" s="2"/>
      <c r="D122" s="3"/>
      <c r="E122" s="3"/>
      <c r="F122" s="3"/>
      <c r="G122" s="4"/>
      <c r="H122" s="5"/>
      <c r="I122" s="5"/>
      <c r="J122" s="5"/>
      <c r="K122" s="5"/>
      <c r="L122" s="5"/>
      <c r="M122" s="5"/>
      <c r="N122" s="5"/>
      <c r="O122" s="6"/>
      <c r="P122" s="6"/>
      <c r="Q122" s="7"/>
      <c r="R122" s="8"/>
      <c r="S122" s="8"/>
      <c r="T122" s="8"/>
      <c r="U122" s="9"/>
      <c r="V122" s="9"/>
    </row>
    <row r="123" spans="1:22" x14ac:dyDescent="0.2">
      <c r="A123" s="2"/>
      <c r="B123" s="1"/>
      <c r="C123" s="2"/>
      <c r="D123" s="3"/>
      <c r="E123" s="3"/>
      <c r="F123" s="3"/>
      <c r="G123" s="4"/>
      <c r="H123" s="5"/>
      <c r="I123" s="5"/>
      <c r="J123" s="5"/>
      <c r="K123" s="5"/>
      <c r="L123" s="5"/>
      <c r="M123" s="5"/>
      <c r="N123" s="5"/>
      <c r="O123" s="6"/>
      <c r="P123" s="6"/>
      <c r="Q123" s="7"/>
      <c r="R123" s="8"/>
      <c r="S123" s="8"/>
      <c r="T123" s="8"/>
      <c r="U123" s="9"/>
      <c r="V123" s="9"/>
    </row>
    <row r="124" spans="1:22" x14ac:dyDescent="0.2">
      <c r="A124" s="2"/>
      <c r="B124" s="1"/>
      <c r="C124" s="2"/>
      <c r="D124" s="3"/>
      <c r="E124" s="3"/>
      <c r="F124" s="3"/>
      <c r="G124" s="4"/>
      <c r="H124" s="5"/>
      <c r="I124" s="5"/>
      <c r="J124" s="5"/>
      <c r="K124" s="5"/>
      <c r="L124" s="5"/>
      <c r="M124" s="5"/>
      <c r="N124" s="5"/>
      <c r="O124" s="6"/>
      <c r="P124" s="6"/>
      <c r="Q124" s="7"/>
      <c r="R124" s="8"/>
      <c r="S124" s="8"/>
      <c r="T124" s="8"/>
      <c r="U124" s="9"/>
      <c r="V124" s="9"/>
    </row>
    <row r="125" spans="1:22" x14ac:dyDescent="0.2">
      <c r="A125" s="2"/>
      <c r="B125" s="1"/>
      <c r="C125" s="2"/>
      <c r="D125" s="3"/>
      <c r="E125" s="3"/>
      <c r="F125" s="3"/>
      <c r="G125" s="4"/>
      <c r="H125" s="5"/>
      <c r="I125" s="5"/>
      <c r="J125" s="5"/>
      <c r="K125" s="5"/>
      <c r="L125" s="5"/>
      <c r="M125" s="5"/>
      <c r="N125" s="5"/>
      <c r="O125" s="6"/>
      <c r="P125" s="6"/>
      <c r="Q125" s="7"/>
      <c r="R125" s="8"/>
      <c r="S125" s="8"/>
      <c r="T125" s="8"/>
      <c r="U125" s="9"/>
      <c r="V125" s="9"/>
    </row>
    <row r="126" spans="1:22" x14ac:dyDescent="0.2">
      <c r="A126" s="2"/>
      <c r="B126" s="1"/>
      <c r="C126" s="2"/>
      <c r="D126" s="3"/>
      <c r="E126" s="3"/>
      <c r="F126" s="3"/>
      <c r="G126" s="4"/>
      <c r="H126" s="5"/>
      <c r="I126" s="5"/>
      <c r="J126" s="5"/>
      <c r="K126" s="5"/>
      <c r="L126" s="5"/>
      <c r="M126" s="5"/>
      <c r="N126" s="5"/>
      <c r="O126" s="6"/>
      <c r="P126" s="6"/>
      <c r="Q126" s="7"/>
      <c r="R126" s="8"/>
      <c r="S126" s="8"/>
      <c r="T126" s="8"/>
      <c r="U126" s="9"/>
      <c r="V126" s="9"/>
    </row>
    <row r="127" spans="1:22" x14ac:dyDescent="0.2">
      <c r="A127" s="2"/>
      <c r="B127" s="1"/>
      <c r="C127" s="2"/>
      <c r="D127" s="3"/>
      <c r="E127" s="3"/>
      <c r="F127" s="3"/>
      <c r="G127" s="4"/>
      <c r="H127" s="5"/>
      <c r="I127" s="5"/>
      <c r="J127" s="5"/>
      <c r="K127" s="5"/>
      <c r="L127" s="5"/>
      <c r="M127" s="5"/>
      <c r="N127" s="5"/>
      <c r="O127" s="6"/>
      <c r="P127" s="6"/>
      <c r="Q127" s="7"/>
      <c r="R127" s="8"/>
      <c r="S127" s="8"/>
      <c r="T127" s="8"/>
      <c r="U127" s="9"/>
      <c r="V127" s="9"/>
    </row>
    <row r="128" spans="1:22" x14ac:dyDescent="0.2">
      <c r="A128" s="2"/>
      <c r="B128" s="1"/>
      <c r="C128" s="2"/>
      <c r="D128" s="3"/>
      <c r="E128" s="3"/>
      <c r="F128" s="3"/>
      <c r="G128" s="4"/>
      <c r="H128" s="5"/>
      <c r="I128" s="5"/>
      <c r="J128" s="5"/>
      <c r="K128" s="5"/>
      <c r="L128" s="5"/>
      <c r="M128" s="5"/>
      <c r="N128" s="5"/>
      <c r="O128" s="6"/>
      <c r="P128" s="6"/>
      <c r="Q128" s="7"/>
      <c r="R128" s="8"/>
      <c r="S128" s="8"/>
      <c r="T128" s="8"/>
      <c r="U128" s="9"/>
      <c r="V128" s="9"/>
    </row>
    <row r="129" spans="1:22" x14ac:dyDescent="0.2">
      <c r="A129" s="2"/>
      <c r="B129" s="1"/>
      <c r="C129" s="2"/>
      <c r="D129" s="3"/>
      <c r="E129" s="3"/>
      <c r="F129" s="3"/>
      <c r="G129" s="4"/>
      <c r="H129" s="5"/>
      <c r="I129" s="5"/>
      <c r="J129" s="5"/>
      <c r="K129" s="5"/>
      <c r="L129" s="5"/>
      <c r="M129" s="5"/>
      <c r="N129" s="5"/>
      <c r="O129" s="6"/>
      <c r="P129" s="6"/>
      <c r="Q129" s="7"/>
      <c r="R129" s="8"/>
      <c r="S129" s="8"/>
      <c r="T129" s="8"/>
      <c r="U129" s="9"/>
      <c r="V129" s="9"/>
    </row>
    <row r="130" spans="1:22" x14ac:dyDescent="0.2">
      <c r="A130" s="2"/>
      <c r="B130" s="1"/>
      <c r="C130" s="2"/>
      <c r="D130" s="3"/>
      <c r="E130" s="3"/>
      <c r="F130" s="3"/>
      <c r="G130" s="4"/>
      <c r="H130" s="5"/>
      <c r="I130" s="5"/>
      <c r="J130" s="5"/>
      <c r="K130" s="5"/>
      <c r="L130" s="5"/>
      <c r="M130" s="5"/>
      <c r="N130" s="5"/>
      <c r="O130" s="6"/>
      <c r="P130" s="6"/>
      <c r="Q130" s="7"/>
      <c r="R130" s="8"/>
      <c r="S130" s="8"/>
      <c r="T130" s="8"/>
      <c r="U130" s="9"/>
      <c r="V130" s="9"/>
    </row>
    <row r="131" spans="1:22" x14ac:dyDescent="0.2">
      <c r="A131" s="2"/>
      <c r="B131" s="1"/>
      <c r="C131" s="2"/>
      <c r="D131" s="3"/>
      <c r="E131" s="3"/>
      <c r="F131" s="3"/>
      <c r="G131" s="4"/>
      <c r="H131" s="5"/>
      <c r="I131" s="5"/>
      <c r="J131" s="5"/>
      <c r="K131" s="5"/>
      <c r="L131" s="5"/>
      <c r="M131" s="5"/>
      <c r="N131" s="5"/>
      <c r="O131" s="6"/>
      <c r="P131" s="6"/>
      <c r="Q131" s="7"/>
      <c r="R131" s="8"/>
      <c r="S131" s="8"/>
      <c r="T131" s="8"/>
      <c r="U131" s="9"/>
      <c r="V131" s="9"/>
    </row>
    <row r="132" spans="1:22" x14ac:dyDescent="0.2">
      <c r="A132" s="2"/>
      <c r="B132" s="1"/>
      <c r="C132" s="2"/>
      <c r="D132" s="3"/>
      <c r="E132" s="3"/>
      <c r="F132" s="3"/>
      <c r="G132" s="4"/>
      <c r="H132" s="5"/>
      <c r="I132" s="5"/>
      <c r="J132" s="5"/>
      <c r="K132" s="5"/>
      <c r="L132" s="5"/>
      <c r="M132" s="5"/>
      <c r="N132" s="5"/>
      <c r="O132" s="6"/>
      <c r="P132" s="6"/>
      <c r="Q132" s="7"/>
      <c r="R132" s="8"/>
      <c r="S132" s="8"/>
      <c r="T132" s="8"/>
      <c r="U132" s="9"/>
      <c r="V132" s="9"/>
    </row>
    <row r="133" spans="1:22" x14ac:dyDescent="0.2">
      <c r="A133" s="2"/>
      <c r="B133" s="1"/>
      <c r="C133" s="2"/>
      <c r="D133" s="3"/>
      <c r="E133" s="3"/>
      <c r="F133" s="3"/>
      <c r="G133" s="4"/>
      <c r="H133" s="5"/>
      <c r="I133" s="5"/>
      <c r="J133" s="5"/>
      <c r="K133" s="5"/>
      <c r="L133" s="5"/>
      <c r="M133" s="5"/>
      <c r="N133" s="5"/>
      <c r="O133" s="6"/>
      <c r="P133" s="6"/>
      <c r="Q133" s="7"/>
      <c r="R133" s="8"/>
      <c r="S133" s="8"/>
      <c r="T133" s="8"/>
      <c r="U133" s="9"/>
      <c r="V133" s="9"/>
    </row>
    <row r="134" spans="1:22" x14ac:dyDescent="0.2">
      <c r="A134" s="2"/>
      <c r="B134" s="1"/>
      <c r="C134" s="2"/>
      <c r="D134" s="3"/>
      <c r="E134" s="3"/>
      <c r="F134" s="3"/>
      <c r="G134" s="4"/>
      <c r="H134" s="5"/>
      <c r="I134" s="5"/>
      <c r="J134" s="5"/>
      <c r="K134" s="5"/>
      <c r="L134" s="5"/>
      <c r="M134" s="5"/>
      <c r="N134" s="5"/>
      <c r="O134" s="6"/>
      <c r="P134" s="6"/>
      <c r="Q134" s="7"/>
      <c r="R134" s="8"/>
      <c r="S134" s="8"/>
      <c r="T134" s="8"/>
      <c r="U134" s="9"/>
      <c r="V134" s="9"/>
    </row>
    <row r="135" spans="1:22" x14ac:dyDescent="0.2">
      <c r="A135" s="2"/>
      <c r="B135" s="1"/>
      <c r="C135" s="2"/>
      <c r="D135" s="3"/>
      <c r="E135" s="3"/>
      <c r="F135" s="3"/>
      <c r="G135" s="4"/>
      <c r="H135" s="5"/>
      <c r="I135" s="5"/>
      <c r="J135" s="5"/>
      <c r="K135" s="5"/>
      <c r="L135" s="5"/>
      <c r="M135" s="5"/>
      <c r="N135" s="5"/>
      <c r="O135" s="6"/>
      <c r="P135" s="6"/>
      <c r="Q135" s="7"/>
      <c r="R135" s="8"/>
      <c r="S135" s="8"/>
      <c r="T135" s="8"/>
      <c r="U135" s="9"/>
      <c r="V135" s="9"/>
    </row>
    <row r="136" spans="1:22" x14ac:dyDescent="0.2">
      <c r="A136" s="2"/>
      <c r="B136" s="1"/>
      <c r="C136" s="2"/>
      <c r="D136" s="3"/>
      <c r="E136" s="3"/>
      <c r="F136" s="3"/>
      <c r="G136" s="4"/>
      <c r="H136" s="5"/>
      <c r="I136" s="5"/>
      <c r="J136" s="5"/>
      <c r="K136" s="5"/>
      <c r="L136" s="5"/>
      <c r="M136" s="5"/>
      <c r="N136" s="5"/>
      <c r="O136" s="6"/>
      <c r="P136" s="6"/>
      <c r="Q136" s="7"/>
      <c r="R136" s="8"/>
      <c r="S136" s="8"/>
      <c r="T136" s="8"/>
      <c r="U136" s="9"/>
      <c r="V136" s="9"/>
    </row>
    <row r="137" spans="1:22" x14ac:dyDescent="0.2">
      <c r="A137" s="2"/>
      <c r="B137" s="1"/>
      <c r="C137" s="2"/>
      <c r="D137" s="3"/>
      <c r="E137" s="3"/>
      <c r="F137" s="3"/>
      <c r="G137" s="4"/>
      <c r="H137" s="5"/>
      <c r="I137" s="5"/>
      <c r="J137" s="5"/>
      <c r="K137" s="5"/>
      <c r="L137" s="5"/>
      <c r="M137" s="5"/>
      <c r="N137" s="5"/>
      <c r="O137" s="6"/>
      <c r="P137" s="6"/>
      <c r="Q137" s="7"/>
      <c r="R137" s="8"/>
      <c r="S137" s="8"/>
      <c r="T137" s="8"/>
      <c r="U137" s="9"/>
      <c r="V137" s="9"/>
    </row>
    <row r="138" spans="1:22" x14ac:dyDescent="0.2">
      <c r="A138" s="2"/>
      <c r="B138" s="1"/>
      <c r="C138" s="2"/>
      <c r="D138" s="3"/>
      <c r="E138" s="3"/>
      <c r="F138" s="3"/>
      <c r="G138" s="4"/>
      <c r="H138" s="5"/>
      <c r="I138" s="5"/>
      <c r="J138" s="5"/>
      <c r="K138" s="5"/>
      <c r="L138" s="5"/>
      <c r="M138" s="5"/>
      <c r="N138" s="5"/>
      <c r="O138" s="6"/>
      <c r="P138" s="6"/>
      <c r="Q138" s="7"/>
      <c r="R138" s="8"/>
      <c r="S138" s="8"/>
      <c r="T138" s="8"/>
      <c r="U138" s="9"/>
      <c r="V138" s="9"/>
    </row>
    <row r="139" spans="1:22" x14ac:dyDescent="0.2">
      <c r="A139" s="2"/>
      <c r="B139" s="1"/>
      <c r="C139" s="2"/>
      <c r="D139" s="3"/>
      <c r="E139" s="3"/>
      <c r="F139" s="3"/>
      <c r="G139" s="4"/>
      <c r="H139" s="5"/>
      <c r="I139" s="5"/>
      <c r="J139" s="5"/>
      <c r="K139" s="5"/>
      <c r="L139" s="5"/>
      <c r="M139" s="5"/>
      <c r="N139" s="5"/>
      <c r="O139" s="6"/>
      <c r="P139" s="6"/>
      <c r="Q139" s="7"/>
      <c r="R139" s="8"/>
      <c r="S139" s="8"/>
      <c r="T139" s="8"/>
      <c r="U139" s="9"/>
      <c r="V139" s="9"/>
    </row>
    <row r="140" spans="1:22" x14ac:dyDescent="0.2">
      <c r="A140" s="2"/>
      <c r="B140" s="1"/>
      <c r="C140" s="2"/>
      <c r="D140" s="3"/>
      <c r="E140" s="3"/>
      <c r="F140" s="3"/>
      <c r="G140" s="4"/>
      <c r="H140" s="5"/>
      <c r="I140" s="5"/>
      <c r="J140" s="5"/>
      <c r="K140" s="5"/>
      <c r="L140" s="5"/>
      <c r="M140" s="5"/>
      <c r="N140" s="5"/>
      <c r="O140" s="6"/>
      <c r="P140" s="6"/>
      <c r="Q140" s="7"/>
      <c r="R140" s="8"/>
      <c r="S140" s="8"/>
      <c r="T140" s="8"/>
      <c r="U140" s="9"/>
      <c r="V140" s="9"/>
    </row>
    <row r="141" spans="1:22" x14ac:dyDescent="0.2">
      <c r="A141" s="2"/>
      <c r="B141" s="1"/>
      <c r="C141" s="2"/>
      <c r="D141" s="3"/>
      <c r="E141" s="3"/>
      <c r="F141" s="3"/>
      <c r="G141" s="4"/>
      <c r="H141" s="5"/>
      <c r="I141" s="5"/>
      <c r="J141" s="5"/>
      <c r="K141" s="5"/>
      <c r="L141" s="5"/>
      <c r="M141" s="5"/>
      <c r="N141" s="5"/>
      <c r="O141" s="6"/>
      <c r="P141" s="6"/>
      <c r="Q141" s="7"/>
      <c r="R141" s="8"/>
      <c r="S141" s="8"/>
      <c r="T141" s="8"/>
      <c r="U141" s="9"/>
      <c r="V141" s="9"/>
    </row>
    <row r="142" spans="1:22" x14ac:dyDescent="0.2">
      <c r="A142" s="2"/>
      <c r="B142" s="1"/>
      <c r="C142" s="2"/>
      <c r="D142" s="3"/>
      <c r="E142" s="3"/>
      <c r="F142" s="3"/>
      <c r="G142" s="4"/>
      <c r="H142" s="5"/>
      <c r="I142" s="5"/>
      <c r="J142" s="5"/>
      <c r="K142" s="5"/>
      <c r="L142" s="5"/>
      <c r="M142" s="5"/>
      <c r="N142" s="5"/>
      <c r="O142" s="6"/>
      <c r="P142" s="6"/>
      <c r="Q142" s="7"/>
      <c r="R142" s="8"/>
      <c r="S142" s="8"/>
      <c r="T142" s="8"/>
      <c r="U142" s="9"/>
      <c r="V142" s="9"/>
    </row>
    <row r="143" spans="1:22" x14ac:dyDescent="0.2">
      <c r="A143" s="2"/>
      <c r="B143" s="1"/>
      <c r="C143" s="2"/>
      <c r="D143" s="3"/>
      <c r="E143" s="3"/>
      <c r="F143" s="3"/>
      <c r="G143" s="4"/>
      <c r="H143" s="5"/>
      <c r="I143" s="5"/>
      <c r="J143" s="5"/>
      <c r="K143" s="5"/>
      <c r="L143" s="5"/>
      <c r="M143" s="5"/>
      <c r="N143" s="5"/>
      <c r="O143" s="6"/>
      <c r="P143" s="6"/>
      <c r="Q143" s="7"/>
      <c r="R143" s="8"/>
      <c r="S143" s="8"/>
      <c r="T143" s="8"/>
      <c r="U143" s="9"/>
      <c r="V143" s="9"/>
    </row>
    <row r="144" spans="1:22" x14ac:dyDescent="0.2">
      <c r="A144" s="2"/>
      <c r="B144" s="1"/>
      <c r="C144" s="2"/>
      <c r="D144" s="3"/>
      <c r="E144" s="3"/>
      <c r="F144" s="3"/>
      <c r="G144" s="4"/>
      <c r="H144" s="5"/>
      <c r="I144" s="5"/>
      <c r="J144" s="5"/>
      <c r="K144" s="5"/>
      <c r="L144" s="5"/>
      <c r="M144" s="5"/>
      <c r="N144" s="5"/>
      <c r="O144" s="6"/>
      <c r="P144" s="6"/>
      <c r="Q144" s="7"/>
      <c r="R144" s="8"/>
      <c r="S144" s="8"/>
      <c r="T144" s="8"/>
      <c r="U144" s="9"/>
      <c r="V144" s="9"/>
    </row>
    <row r="145" spans="1:22" x14ac:dyDescent="0.2">
      <c r="A145" s="2"/>
      <c r="B145" s="1"/>
      <c r="C145" s="2"/>
      <c r="D145" s="3"/>
      <c r="E145" s="3"/>
      <c r="F145" s="3"/>
      <c r="G145" s="4"/>
      <c r="H145" s="5"/>
      <c r="I145" s="5"/>
      <c r="J145" s="5"/>
      <c r="K145" s="5"/>
      <c r="L145" s="5"/>
      <c r="M145" s="5"/>
      <c r="N145" s="5"/>
      <c r="O145" s="6"/>
      <c r="P145" s="6"/>
      <c r="Q145" s="7"/>
      <c r="R145" s="8"/>
      <c r="S145" s="8"/>
      <c r="T145" s="8"/>
      <c r="U145" s="9"/>
      <c r="V145" s="9"/>
    </row>
    <row r="146" spans="1:22" x14ac:dyDescent="0.2">
      <c r="A146" s="2"/>
      <c r="B146" s="1"/>
      <c r="C146" s="2"/>
      <c r="D146" s="3"/>
      <c r="E146" s="3"/>
      <c r="F146" s="3"/>
      <c r="G146" s="4"/>
      <c r="H146" s="5"/>
      <c r="I146" s="5"/>
      <c r="J146" s="5"/>
      <c r="K146" s="5"/>
      <c r="L146" s="5"/>
      <c r="M146" s="5"/>
      <c r="N146" s="5"/>
      <c r="O146" s="6"/>
      <c r="P146" s="6"/>
      <c r="Q146" s="7"/>
      <c r="R146" s="8"/>
      <c r="S146" s="8"/>
      <c r="T146" s="8"/>
      <c r="U146" s="9"/>
      <c r="V146" s="9"/>
    </row>
    <row r="147" spans="1:22" x14ac:dyDescent="0.2">
      <c r="A147" s="2"/>
      <c r="B147" s="1"/>
      <c r="C147" s="2"/>
      <c r="D147" s="3"/>
      <c r="E147" s="3"/>
      <c r="F147" s="3"/>
      <c r="G147" s="4"/>
      <c r="H147" s="5"/>
      <c r="I147" s="5"/>
      <c r="J147" s="5"/>
      <c r="K147" s="5"/>
      <c r="L147" s="5"/>
      <c r="M147" s="5"/>
      <c r="N147" s="5"/>
      <c r="O147" s="6"/>
      <c r="P147" s="6"/>
      <c r="Q147" s="7"/>
      <c r="R147" s="8"/>
      <c r="S147" s="8"/>
      <c r="T147" s="8"/>
      <c r="U147" s="9"/>
      <c r="V147" s="9"/>
    </row>
    <row r="148" spans="1:22" x14ac:dyDescent="0.2">
      <c r="A148" s="2"/>
      <c r="B148" s="1"/>
      <c r="C148" s="2"/>
      <c r="D148" s="3"/>
      <c r="E148" s="3"/>
      <c r="F148" s="3"/>
      <c r="G148" s="4"/>
      <c r="H148" s="5"/>
      <c r="I148" s="5"/>
      <c r="J148" s="5"/>
      <c r="K148" s="5"/>
      <c r="L148" s="5"/>
      <c r="M148" s="5"/>
      <c r="N148" s="5"/>
      <c r="O148" s="6"/>
      <c r="P148" s="6"/>
      <c r="Q148" s="7"/>
      <c r="R148" s="8"/>
      <c r="S148" s="8"/>
      <c r="T148" s="8"/>
      <c r="U148" s="9"/>
      <c r="V148" s="9"/>
    </row>
    <row r="149" spans="1:22" x14ac:dyDescent="0.2">
      <c r="A149" s="2"/>
      <c r="B149" s="1"/>
      <c r="C149" s="2"/>
      <c r="D149" s="3"/>
      <c r="E149" s="3"/>
      <c r="F149" s="3"/>
      <c r="G149" s="4"/>
      <c r="H149" s="5"/>
      <c r="I149" s="5"/>
      <c r="J149" s="5"/>
      <c r="K149" s="5"/>
      <c r="L149" s="5"/>
      <c r="M149" s="5"/>
      <c r="N149" s="5"/>
      <c r="O149" s="6"/>
      <c r="P149" s="6"/>
      <c r="Q149" s="7"/>
      <c r="R149" s="8"/>
      <c r="S149" s="8"/>
      <c r="T149" s="8"/>
      <c r="U149" s="9"/>
      <c r="V149" s="9"/>
    </row>
    <row r="150" spans="1:22" x14ac:dyDescent="0.2">
      <c r="A150" s="2"/>
      <c r="B150" s="1"/>
      <c r="C150" s="2"/>
      <c r="D150" s="3"/>
      <c r="E150" s="3"/>
      <c r="F150" s="3"/>
      <c r="G150" s="4"/>
      <c r="H150" s="5"/>
      <c r="I150" s="5"/>
      <c r="J150" s="5"/>
      <c r="K150" s="5"/>
      <c r="L150" s="5"/>
      <c r="M150" s="5"/>
      <c r="N150" s="5"/>
      <c r="O150" s="6"/>
      <c r="P150" s="6"/>
      <c r="Q150" s="7"/>
      <c r="R150" s="8"/>
      <c r="S150" s="8"/>
      <c r="T150" s="8"/>
      <c r="U150" s="9"/>
      <c r="V150" s="9"/>
    </row>
    <row r="151" spans="1:22" x14ac:dyDescent="0.2">
      <c r="A151" s="2"/>
      <c r="B151" s="1"/>
      <c r="C151" s="2"/>
      <c r="D151" s="3"/>
      <c r="E151" s="3"/>
      <c r="F151" s="3"/>
      <c r="G151" s="4"/>
      <c r="H151" s="5"/>
      <c r="I151" s="5"/>
      <c r="J151" s="5"/>
      <c r="K151" s="5"/>
      <c r="L151" s="5"/>
      <c r="M151" s="5"/>
      <c r="N151" s="5"/>
      <c r="O151" s="6"/>
      <c r="P151" s="6"/>
      <c r="Q151" s="7"/>
      <c r="R151" s="8"/>
      <c r="S151" s="8"/>
      <c r="T151" s="8"/>
      <c r="U151" s="9"/>
      <c r="V151" s="9"/>
    </row>
    <row r="152" spans="1:22" x14ac:dyDescent="0.2">
      <c r="A152" s="2"/>
      <c r="B152" s="1"/>
      <c r="C152" s="2"/>
      <c r="D152" s="3"/>
      <c r="E152" s="3"/>
      <c r="F152" s="3"/>
      <c r="G152" s="4"/>
      <c r="H152" s="5"/>
      <c r="I152" s="5"/>
      <c r="J152" s="5"/>
      <c r="K152" s="5"/>
      <c r="L152" s="5"/>
      <c r="M152" s="5"/>
      <c r="N152" s="5"/>
      <c r="O152" s="6"/>
      <c r="P152" s="6"/>
      <c r="Q152" s="7"/>
      <c r="R152" s="8"/>
      <c r="S152" s="8"/>
      <c r="T152" s="8"/>
      <c r="U152" s="9"/>
      <c r="V152" s="9"/>
    </row>
    <row r="153" spans="1:22" x14ac:dyDescent="0.2">
      <c r="A153" s="2"/>
      <c r="B153" s="1"/>
      <c r="C153" s="2"/>
      <c r="D153" s="3"/>
      <c r="E153" s="3"/>
      <c r="F153" s="3"/>
      <c r="G153" s="4"/>
      <c r="H153" s="5"/>
      <c r="I153" s="5"/>
      <c r="J153" s="5"/>
      <c r="K153" s="5"/>
      <c r="L153" s="5"/>
      <c r="M153" s="5"/>
      <c r="N153" s="5"/>
      <c r="O153" s="6"/>
      <c r="P153" s="6"/>
      <c r="Q153" s="7"/>
      <c r="R153" s="8"/>
      <c r="S153" s="8"/>
      <c r="T153" s="8"/>
      <c r="U153" s="9"/>
      <c r="V153" s="9"/>
    </row>
    <row r="154" spans="1:22" x14ac:dyDescent="0.2">
      <c r="A154" s="2"/>
      <c r="B154" s="1"/>
      <c r="C154" s="2"/>
      <c r="D154" s="3"/>
      <c r="E154" s="3"/>
      <c r="F154" s="3"/>
      <c r="G154" s="4"/>
      <c r="H154" s="5"/>
      <c r="I154" s="5"/>
      <c r="J154" s="5"/>
      <c r="K154" s="5"/>
      <c r="L154" s="5"/>
      <c r="M154" s="5"/>
      <c r="N154" s="5"/>
      <c r="O154" s="6"/>
      <c r="P154" s="6"/>
      <c r="Q154" s="7"/>
      <c r="R154" s="8"/>
      <c r="S154" s="8"/>
      <c r="T154" s="8"/>
      <c r="U154" s="9"/>
      <c r="V154" s="9"/>
    </row>
    <row r="155" spans="1:22" x14ac:dyDescent="0.2">
      <c r="A155" s="2"/>
      <c r="B155" s="1"/>
      <c r="C155" s="2"/>
      <c r="D155" s="3"/>
      <c r="E155" s="3"/>
      <c r="F155" s="3"/>
      <c r="G155" s="4"/>
      <c r="H155" s="5"/>
      <c r="I155" s="5"/>
      <c r="J155" s="5"/>
      <c r="K155" s="5"/>
      <c r="L155" s="5"/>
      <c r="M155" s="5"/>
      <c r="N155" s="5"/>
      <c r="O155" s="6"/>
      <c r="P155" s="6"/>
      <c r="Q155" s="7"/>
      <c r="R155" s="8"/>
      <c r="S155" s="8"/>
      <c r="T155" s="8"/>
      <c r="U155" s="9"/>
      <c r="V155" s="9"/>
    </row>
    <row r="156" spans="1:22" x14ac:dyDescent="0.2">
      <c r="A156" s="2"/>
      <c r="B156" s="1"/>
      <c r="C156" s="2"/>
      <c r="D156" s="3"/>
      <c r="E156" s="3"/>
      <c r="F156" s="3"/>
      <c r="G156" s="4"/>
      <c r="H156" s="5"/>
      <c r="I156" s="5"/>
      <c r="J156" s="5"/>
      <c r="K156" s="5"/>
      <c r="L156" s="5"/>
      <c r="M156" s="5"/>
      <c r="N156" s="5"/>
      <c r="O156" s="6"/>
      <c r="P156" s="6"/>
      <c r="Q156" s="7"/>
      <c r="R156" s="8"/>
      <c r="S156" s="8"/>
      <c r="T156" s="8"/>
      <c r="U156" s="9"/>
      <c r="V156" s="9"/>
    </row>
    <row r="157" spans="1:22" x14ac:dyDescent="0.2">
      <c r="A157" s="2"/>
      <c r="B157" s="1"/>
      <c r="C157" s="2"/>
      <c r="D157" s="3"/>
      <c r="E157" s="3"/>
      <c r="F157" s="3"/>
      <c r="G157" s="4"/>
      <c r="H157" s="5"/>
      <c r="I157" s="5"/>
      <c r="J157" s="5"/>
      <c r="K157" s="5"/>
      <c r="L157" s="5"/>
      <c r="M157" s="5"/>
      <c r="N157" s="5"/>
      <c r="O157" s="6"/>
      <c r="P157" s="6"/>
      <c r="Q157" s="7"/>
      <c r="R157" s="8"/>
      <c r="S157" s="8"/>
      <c r="T157" s="8"/>
      <c r="U157" s="9"/>
      <c r="V157" s="9"/>
    </row>
    <row r="158" spans="1:22" x14ac:dyDescent="0.2">
      <c r="A158" s="2"/>
      <c r="B158" s="1"/>
      <c r="C158" s="2"/>
      <c r="D158" s="3"/>
      <c r="E158" s="3"/>
      <c r="F158" s="3"/>
      <c r="G158" s="4"/>
      <c r="H158" s="5"/>
      <c r="I158" s="5"/>
      <c r="J158" s="5"/>
      <c r="K158" s="5"/>
      <c r="L158" s="5"/>
      <c r="M158" s="5"/>
      <c r="N158" s="5"/>
      <c r="O158" s="6"/>
      <c r="P158" s="6"/>
      <c r="Q158" s="7"/>
      <c r="R158" s="8"/>
      <c r="S158" s="8"/>
      <c r="T158" s="8"/>
      <c r="U158" s="9"/>
      <c r="V158" s="9"/>
    </row>
    <row r="159" spans="1:22" x14ac:dyDescent="0.2">
      <c r="A159" s="2"/>
      <c r="B159" s="1"/>
      <c r="C159" s="2"/>
      <c r="D159" s="3"/>
      <c r="E159" s="3"/>
      <c r="F159" s="3"/>
      <c r="G159" s="4"/>
      <c r="H159" s="5"/>
      <c r="I159" s="5"/>
      <c r="J159" s="5"/>
      <c r="K159" s="5"/>
      <c r="L159" s="5"/>
      <c r="M159" s="5"/>
      <c r="N159" s="5"/>
      <c r="O159" s="6"/>
      <c r="P159" s="6"/>
      <c r="Q159" s="7"/>
      <c r="R159" s="8"/>
      <c r="S159" s="8"/>
      <c r="T159" s="8"/>
      <c r="U159" s="9"/>
      <c r="V159" s="9"/>
    </row>
    <row r="160" spans="1:22" x14ac:dyDescent="0.2">
      <c r="A160" s="2"/>
      <c r="B160" s="1"/>
      <c r="C160" s="2"/>
      <c r="D160" s="3"/>
      <c r="E160" s="3"/>
      <c r="F160" s="3"/>
      <c r="G160" s="4"/>
      <c r="H160" s="5"/>
      <c r="I160" s="5"/>
      <c r="J160" s="5"/>
      <c r="K160" s="5"/>
      <c r="L160" s="5"/>
      <c r="M160" s="5"/>
      <c r="N160" s="5"/>
      <c r="O160" s="6"/>
      <c r="P160" s="6"/>
      <c r="Q160" s="7"/>
      <c r="R160" s="8"/>
      <c r="S160" s="8"/>
      <c r="T160" s="8"/>
      <c r="U160" s="9"/>
      <c r="V160" s="9"/>
    </row>
    <row r="161" spans="1:22" x14ac:dyDescent="0.2">
      <c r="A161" s="2"/>
      <c r="B161" s="1"/>
      <c r="C161" s="2"/>
      <c r="D161" s="3"/>
      <c r="E161" s="3"/>
      <c r="F161" s="3"/>
      <c r="G161" s="4"/>
      <c r="H161" s="5"/>
      <c r="I161" s="5"/>
      <c r="J161" s="5"/>
      <c r="K161" s="5"/>
      <c r="L161" s="5"/>
      <c r="M161" s="5"/>
      <c r="N161" s="5"/>
      <c r="O161" s="6"/>
      <c r="P161" s="6"/>
      <c r="Q161" s="7"/>
      <c r="R161" s="8"/>
      <c r="S161" s="8"/>
      <c r="T161" s="8"/>
      <c r="U161" s="9"/>
      <c r="V161" s="9"/>
    </row>
    <row r="162" spans="1:22" x14ac:dyDescent="0.2">
      <c r="A162" s="2"/>
      <c r="B162" s="1"/>
      <c r="C162" s="2"/>
      <c r="D162" s="3"/>
      <c r="E162" s="3"/>
      <c r="F162" s="3"/>
      <c r="G162" s="4"/>
      <c r="H162" s="5"/>
      <c r="I162" s="5"/>
      <c r="J162" s="5"/>
      <c r="K162" s="5"/>
      <c r="L162" s="5"/>
      <c r="M162" s="5"/>
      <c r="N162" s="5"/>
      <c r="O162" s="6"/>
      <c r="P162" s="6"/>
      <c r="Q162" s="7"/>
      <c r="R162" s="8"/>
      <c r="S162" s="8"/>
      <c r="T162" s="8"/>
      <c r="U162" s="9"/>
      <c r="V162" s="9"/>
    </row>
    <row r="163" spans="1:22" x14ac:dyDescent="0.2">
      <c r="A163" s="2"/>
      <c r="B163" s="1"/>
      <c r="C163" s="2"/>
      <c r="D163" s="3"/>
      <c r="E163" s="3"/>
      <c r="F163" s="3"/>
      <c r="G163" s="4"/>
      <c r="H163" s="5"/>
      <c r="I163" s="5"/>
      <c r="J163" s="5"/>
      <c r="K163" s="5"/>
      <c r="L163" s="5"/>
      <c r="M163" s="5"/>
      <c r="N163" s="5"/>
      <c r="O163" s="6"/>
      <c r="P163" s="6"/>
      <c r="Q163" s="7"/>
      <c r="R163" s="8"/>
      <c r="S163" s="8"/>
      <c r="T163" s="8"/>
      <c r="U163" s="9"/>
      <c r="V163" s="9"/>
    </row>
    <row r="164" spans="1:22" x14ac:dyDescent="0.2">
      <c r="A164" s="2"/>
      <c r="B164" s="1"/>
      <c r="C164" s="2"/>
      <c r="D164" s="3"/>
      <c r="E164" s="3"/>
      <c r="F164" s="3"/>
      <c r="G164" s="4"/>
      <c r="H164" s="5"/>
      <c r="I164" s="5"/>
      <c r="J164" s="5"/>
      <c r="K164" s="5"/>
      <c r="L164" s="5"/>
      <c r="M164" s="5"/>
      <c r="N164" s="5"/>
      <c r="O164" s="6"/>
      <c r="P164" s="6"/>
      <c r="Q164" s="7"/>
      <c r="R164" s="8"/>
      <c r="S164" s="8"/>
      <c r="T164" s="8"/>
      <c r="U164" s="9"/>
      <c r="V164" s="9"/>
    </row>
    <row r="165" spans="1:22" x14ac:dyDescent="0.2">
      <c r="A165" s="2"/>
      <c r="B165" s="1"/>
      <c r="C165" s="2"/>
      <c r="D165" s="3"/>
      <c r="E165" s="3"/>
      <c r="F165" s="3"/>
      <c r="G165" s="4"/>
      <c r="H165" s="5"/>
      <c r="I165" s="5"/>
      <c r="J165" s="5"/>
      <c r="K165" s="5"/>
      <c r="L165" s="5"/>
      <c r="M165" s="5"/>
      <c r="N165" s="5"/>
      <c r="O165" s="6"/>
      <c r="P165" s="6"/>
      <c r="Q165" s="7"/>
      <c r="R165" s="8"/>
      <c r="S165" s="8"/>
      <c r="T165" s="8"/>
      <c r="U165" s="9"/>
      <c r="V165" s="9"/>
    </row>
    <row r="166" spans="1:22" x14ac:dyDescent="0.2">
      <c r="A166" s="2"/>
      <c r="B166" s="1"/>
      <c r="C166" s="2"/>
      <c r="D166" s="3"/>
      <c r="E166" s="3"/>
      <c r="F166" s="3"/>
      <c r="G166" s="4"/>
      <c r="H166" s="5"/>
      <c r="I166" s="5"/>
      <c r="J166" s="5"/>
      <c r="K166" s="5"/>
      <c r="L166" s="5"/>
      <c r="M166" s="5"/>
      <c r="N166" s="5"/>
      <c r="O166" s="6"/>
      <c r="P166" s="6"/>
      <c r="Q166" s="7"/>
      <c r="R166" s="8"/>
      <c r="S166" s="8"/>
      <c r="T166" s="8"/>
      <c r="U166" s="9"/>
      <c r="V166" s="9"/>
    </row>
    <row r="167" spans="1:22" x14ac:dyDescent="0.2">
      <c r="A167" s="2"/>
      <c r="B167" s="1"/>
      <c r="C167" s="2"/>
      <c r="D167" s="3"/>
      <c r="E167" s="3"/>
      <c r="F167" s="3"/>
      <c r="G167" s="4"/>
      <c r="H167" s="5"/>
      <c r="I167" s="5"/>
      <c r="J167" s="5"/>
      <c r="K167" s="5"/>
      <c r="L167" s="5"/>
      <c r="M167" s="5"/>
      <c r="N167" s="5"/>
      <c r="O167" s="6"/>
      <c r="P167" s="6"/>
      <c r="Q167" s="7"/>
      <c r="R167" s="8"/>
      <c r="S167" s="8"/>
      <c r="T167" s="8"/>
      <c r="U167" s="9"/>
      <c r="V167" s="9"/>
    </row>
    <row r="168" spans="1:22" x14ac:dyDescent="0.2">
      <c r="A168" s="2"/>
      <c r="B168" s="1"/>
      <c r="C168" s="2"/>
      <c r="D168" s="3"/>
      <c r="E168" s="3"/>
      <c r="F168" s="3"/>
      <c r="G168" s="4"/>
      <c r="H168" s="5"/>
      <c r="I168" s="5"/>
      <c r="J168" s="5"/>
      <c r="K168" s="5"/>
      <c r="L168" s="5"/>
      <c r="M168" s="5"/>
      <c r="N168" s="5"/>
      <c r="O168" s="6"/>
      <c r="P168" s="6"/>
      <c r="Q168" s="7"/>
      <c r="R168" s="8"/>
      <c r="S168" s="8"/>
      <c r="T168" s="8"/>
      <c r="U168" s="9"/>
      <c r="V168" s="9"/>
    </row>
    <row r="169" spans="1:22" x14ac:dyDescent="0.2">
      <c r="A169" s="2"/>
      <c r="B169" s="1"/>
      <c r="C169" s="2"/>
      <c r="D169" s="3"/>
      <c r="E169" s="3"/>
      <c r="F169" s="3"/>
      <c r="G169" s="4"/>
      <c r="H169" s="5"/>
      <c r="I169" s="5"/>
      <c r="J169" s="5"/>
      <c r="K169" s="5"/>
      <c r="L169" s="5"/>
      <c r="M169" s="5"/>
      <c r="N169" s="5"/>
      <c r="O169" s="6"/>
      <c r="P169" s="6"/>
      <c r="Q169" s="7"/>
      <c r="R169" s="8"/>
      <c r="S169" s="8"/>
      <c r="T169" s="8"/>
      <c r="U169" s="9"/>
      <c r="V169" s="9"/>
    </row>
    <row r="170" spans="1:22" x14ac:dyDescent="0.2">
      <c r="A170" s="2"/>
      <c r="B170" s="1"/>
      <c r="C170" s="2"/>
      <c r="D170" s="3"/>
      <c r="E170" s="3"/>
      <c r="F170" s="3"/>
      <c r="G170" s="4"/>
      <c r="H170" s="5"/>
      <c r="I170" s="5"/>
      <c r="J170" s="5"/>
      <c r="K170" s="5"/>
      <c r="L170" s="5"/>
      <c r="M170" s="5"/>
      <c r="N170" s="5"/>
      <c r="O170" s="6"/>
      <c r="P170" s="6"/>
      <c r="Q170" s="7"/>
      <c r="R170" s="8"/>
      <c r="S170" s="8"/>
      <c r="T170" s="8"/>
      <c r="U170" s="9"/>
      <c r="V170" s="9"/>
    </row>
    <row r="171" spans="1:22" x14ac:dyDescent="0.2">
      <c r="A171" s="2"/>
      <c r="B171" s="1"/>
      <c r="C171" s="2"/>
      <c r="D171" s="3"/>
      <c r="E171" s="3"/>
      <c r="F171" s="3"/>
      <c r="G171" s="4"/>
      <c r="H171" s="5"/>
      <c r="I171" s="5"/>
      <c r="J171" s="5"/>
      <c r="K171" s="5"/>
      <c r="L171" s="5"/>
      <c r="M171" s="5"/>
      <c r="N171" s="5"/>
      <c r="O171" s="6"/>
      <c r="P171" s="6"/>
      <c r="Q171" s="7"/>
      <c r="R171" s="8"/>
      <c r="S171" s="8"/>
      <c r="T171" s="8"/>
      <c r="U171" s="9"/>
      <c r="V171" s="9"/>
    </row>
    <row r="172" spans="1:22" x14ac:dyDescent="0.2">
      <c r="A172" s="2"/>
      <c r="B172" s="1"/>
      <c r="C172" s="2"/>
      <c r="D172" s="3"/>
      <c r="E172" s="3"/>
      <c r="F172" s="3"/>
      <c r="G172" s="4"/>
      <c r="H172" s="5"/>
      <c r="I172" s="5"/>
      <c r="J172" s="5"/>
      <c r="K172" s="5"/>
      <c r="L172" s="5"/>
      <c r="M172" s="5"/>
      <c r="N172" s="5"/>
      <c r="O172" s="6"/>
      <c r="P172" s="6"/>
      <c r="Q172" s="7"/>
      <c r="R172" s="8"/>
      <c r="S172" s="8"/>
      <c r="T172" s="8"/>
      <c r="U172" s="9"/>
      <c r="V172" s="9"/>
    </row>
    <row r="173" spans="1:22" x14ac:dyDescent="0.2">
      <c r="A173" s="2"/>
      <c r="B173" s="1"/>
      <c r="C173" s="2"/>
      <c r="D173" s="3"/>
      <c r="E173" s="3"/>
      <c r="F173" s="3"/>
      <c r="G173" s="4"/>
      <c r="H173" s="5"/>
      <c r="I173" s="5"/>
      <c r="J173" s="5"/>
      <c r="K173" s="5"/>
      <c r="L173" s="5"/>
      <c r="M173" s="5"/>
      <c r="N173" s="5"/>
      <c r="O173" s="6"/>
      <c r="P173" s="6"/>
      <c r="Q173" s="7"/>
      <c r="R173" s="8"/>
      <c r="S173" s="8"/>
      <c r="T173" s="8"/>
      <c r="U173" s="9"/>
      <c r="V173" s="9"/>
    </row>
    <row r="174" spans="1:22" x14ac:dyDescent="0.2">
      <c r="A174" s="2"/>
      <c r="B174" s="1"/>
      <c r="C174" s="2"/>
      <c r="D174" s="3"/>
      <c r="E174" s="3"/>
      <c r="F174" s="3"/>
      <c r="G174" s="4"/>
      <c r="H174" s="5"/>
      <c r="I174" s="5"/>
      <c r="J174" s="5"/>
      <c r="K174" s="5"/>
      <c r="L174" s="5"/>
      <c r="M174" s="5"/>
      <c r="N174" s="5"/>
      <c r="O174" s="6"/>
      <c r="P174" s="6"/>
      <c r="Q174" s="7"/>
      <c r="R174" s="8"/>
      <c r="S174" s="8"/>
      <c r="T174" s="8"/>
      <c r="U174" s="9"/>
      <c r="V174" s="9"/>
    </row>
    <row r="175" spans="1:22" x14ac:dyDescent="0.2">
      <c r="A175" s="2"/>
      <c r="B175" s="1"/>
      <c r="C175" s="2"/>
      <c r="D175" s="3"/>
      <c r="E175" s="3"/>
      <c r="F175" s="3"/>
      <c r="G175" s="4"/>
      <c r="H175" s="5"/>
      <c r="I175" s="5"/>
      <c r="J175" s="5"/>
      <c r="K175" s="5"/>
      <c r="L175" s="5"/>
      <c r="M175" s="5"/>
      <c r="N175" s="5"/>
      <c r="O175" s="6"/>
      <c r="P175" s="6"/>
      <c r="Q175" s="7"/>
      <c r="R175" s="8"/>
      <c r="S175" s="8"/>
      <c r="T175" s="8"/>
      <c r="U175" s="9"/>
      <c r="V175" s="9"/>
    </row>
    <row r="176" spans="1:22" x14ac:dyDescent="0.2">
      <c r="A176" s="2"/>
      <c r="B176" s="1"/>
      <c r="C176" s="2"/>
      <c r="D176" s="3"/>
      <c r="E176" s="3"/>
      <c r="F176" s="3"/>
      <c r="G176" s="4"/>
      <c r="H176" s="5"/>
      <c r="I176" s="5"/>
      <c r="J176" s="5"/>
      <c r="K176" s="5"/>
      <c r="L176" s="5"/>
      <c r="M176" s="5"/>
      <c r="N176" s="5"/>
      <c r="O176" s="6"/>
      <c r="P176" s="6"/>
      <c r="Q176" s="7"/>
      <c r="R176" s="8"/>
      <c r="S176" s="8"/>
      <c r="T176" s="8"/>
      <c r="U176" s="9"/>
      <c r="V176" s="9"/>
    </row>
    <row r="177" spans="1:22" x14ac:dyDescent="0.2">
      <c r="A177" s="2"/>
      <c r="B177" s="1"/>
      <c r="C177" s="2"/>
      <c r="D177" s="3"/>
      <c r="E177" s="3"/>
      <c r="F177" s="3"/>
      <c r="G177" s="4"/>
      <c r="H177" s="5"/>
      <c r="I177" s="5"/>
      <c r="J177" s="5"/>
      <c r="K177" s="5"/>
      <c r="L177" s="5"/>
      <c r="M177" s="5"/>
      <c r="N177" s="5"/>
      <c r="O177" s="6"/>
      <c r="P177" s="6"/>
      <c r="Q177" s="7"/>
      <c r="R177" s="8"/>
      <c r="S177" s="8"/>
      <c r="T177" s="8"/>
      <c r="U177" s="9"/>
      <c r="V177" s="9"/>
    </row>
    <row r="178" spans="1:22" x14ac:dyDescent="0.2">
      <c r="A178" s="2"/>
      <c r="B178" s="1"/>
      <c r="C178" s="2"/>
      <c r="D178" s="3"/>
      <c r="E178" s="3"/>
      <c r="F178" s="3"/>
      <c r="G178" s="4"/>
      <c r="H178" s="5"/>
      <c r="I178" s="5"/>
      <c r="J178" s="5"/>
      <c r="K178" s="5"/>
      <c r="L178" s="5"/>
      <c r="M178" s="5"/>
      <c r="N178" s="5"/>
      <c r="O178" s="6"/>
      <c r="P178" s="6"/>
      <c r="Q178" s="7"/>
      <c r="R178" s="8"/>
      <c r="S178" s="8"/>
      <c r="T178" s="8"/>
      <c r="U178" s="9"/>
      <c r="V178" s="9"/>
    </row>
    <row r="179" spans="1:22" x14ac:dyDescent="0.2">
      <c r="A179" s="2"/>
      <c r="B179" s="1"/>
      <c r="C179" s="2"/>
      <c r="D179" s="3"/>
      <c r="E179" s="3"/>
      <c r="F179" s="3"/>
      <c r="G179" s="4"/>
      <c r="H179" s="5"/>
      <c r="I179" s="5"/>
      <c r="J179" s="5"/>
      <c r="K179" s="5"/>
      <c r="L179" s="5"/>
      <c r="M179" s="5"/>
      <c r="N179" s="5"/>
      <c r="O179" s="6"/>
      <c r="P179" s="6"/>
      <c r="Q179" s="7"/>
      <c r="R179" s="8"/>
      <c r="S179" s="8"/>
      <c r="T179" s="8"/>
      <c r="U179" s="9"/>
      <c r="V179" s="9"/>
    </row>
    <row r="180" spans="1:22" x14ac:dyDescent="0.2">
      <c r="A180" s="2"/>
      <c r="B180" s="1"/>
      <c r="C180" s="2"/>
      <c r="D180" s="3"/>
      <c r="E180" s="3"/>
      <c r="F180" s="3"/>
      <c r="G180" s="4"/>
      <c r="H180" s="5"/>
      <c r="I180" s="5"/>
      <c r="J180" s="5"/>
      <c r="K180" s="5"/>
      <c r="L180" s="5"/>
      <c r="M180" s="5"/>
      <c r="N180" s="5"/>
      <c r="O180" s="6"/>
      <c r="P180" s="6"/>
      <c r="Q180" s="7"/>
      <c r="R180" s="8"/>
      <c r="S180" s="8"/>
      <c r="T180" s="8"/>
      <c r="U180" s="9"/>
      <c r="V180" s="9"/>
    </row>
    <row r="181" spans="1:22" x14ac:dyDescent="0.2">
      <c r="A181" s="2"/>
      <c r="B181" s="1"/>
      <c r="C181" s="2"/>
      <c r="D181" s="3"/>
      <c r="E181" s="3"/>
      <c r="F181" s="3"/>
      <c r="G181" s="4"/>
      <c r="H181" s="5"/>
      <c r="I181" s="5"/>
      <c r="J181" s="5"/>
      <c r="K181" s="5"/>
      <c r="L181" s="5"/>
      <c r="M181" s="5"/>
      <c r="N181" s="5"/>
      <c r="O181" s="6"/>
      <c r="P181" s="6"/>
      <c r="Q181" s="7"/>
      <c r="R181" s="8"/>
      <c r="S181" s="8"/>
      <c r="T181" s="8"/>
      <c r="U181" s="9"/>
      <c r="V181" s="9"/>
    </row>
    <row r="182" spans="1:22" x14ac:dyDescent="0.2">
      <c r="A182" s="2"/>
      <c r="B182" s="1"/>
      <c r="C182" s="2"/>
      <c r="D182" s="3"/>
      <c r="E182" s="3"/>
      <c r="F182" s="3"/>
      <c r="G182" s="4"/>
      <c r="H182" s="5"/>
      <c r="I182" s="5"/>
      <c r="J182" s="5"/>
      <c r="K182" s="5"/>
      <c r="L182" s="5"/>
      <c r="M182" s="5"/>
      <c r="N182" s="5"/>
      <c r="O182" s="6"/>
      <c r="P182" s="6"/>
      <c r="Q182" s="7"/>
      <c r="R182" s="8"/>
      <c r="S182" s="8"/>
      <c r="T182" s="8"/>
      <c r="U182" s="9"/>
      <c r="V182" s="9"/>
    </row>
    <row r="183" spans="1:22" x14ac:dyDescent="0.2">
      <c r="A183" s="2"/>
      <c r="B183" s="1"/>
      <c r="C183" s="2"/>
      <c r="D183" s="3"/>
      <c r="E183" s="3"/>
      <c r="F183" s="3"/>
      <c r="G183" s="4"/>
      <c r="H183" s="5"/>
      <c r="I183" s="5"/>
      <c r="J183" s="5"/>
      <c r="K183" s="5"/>
      <c r="L183" s="5"/>
      <c r="M183" s="5"/>
      <c r="N183" s="5"/>
      <c r="O183" s="6"/>
      <c r="P183" s="6"/>
      <c r="Q183" s="7"/>
      <c r="R183" s="8"/>
      <c r="S183" s="8"/>
      <c r="T183" s="8"/>
      <c r="U183" s="9"/>
      <c r="V183" s="9"/>
    </row>
    <row r="184" spans="1:22" x14ac:dyDescent="0.2">
      <c r="A184" s="2"/>
      <c r="B184" s="1"/>
      <c r="C184" s="2"/>
      <c r="D184" s="3"/>
      <c r="E184" s="3"/>
      <c r="F184" s="3"/>
      <c r="G184" s="4"/>
      <c r="H184" s="5"/>
      <c r="I184" s="5"/>
      <c r="J184" s="5"/>
      <c r="K184" s="5"/>
      <c r="L184" s="5"/>
      <c r="M184" s="5"/>
      <c r="N184" s="5"/>
      <c r="O184" s="6"/>
      <c r="P184" s="6"/>
      <c r="Q184" s="7"/>
      <c r="R184" s="8"/>
      <c r="S184" s="8"/>
      <c r="T184" s="8"/>
      <c r="U184" s="9"/>
      <c r="V184" s="9"/>
    </row>
    <row r="185" spans="1:22" x14ac:dyDescent="0.2">
      <c r="A185" s="2"/>
      <c r="B185" s="1"/>
      <c r="C185" s="2"/>
      <c r="D185" s="3"/>
      <c r="E185" s="3"/>
      <c r="F185" s="3"/>
      <c r="G185" s="4"/>
      <c r="H185" s="5"/>
      <c r="I185" s="5"/>
      <c r="J185" s="5"/>
      <c r="K185" s="5"/>
      <c r="L185" s="5"/>
      <c r="M185" s="5"/>
      <c r="N185" s="5"/>
      <c r="O185" s="6"/>
      <c r="P185" s="6"/>
      <c r="Q185" s="7"/>
      <c r="R185" s="8"/>
      <c r="S185" s="8"/>
      <c r="T185" s="8"/>
      <c r="U185" s="9"/>
      <c r="V185" s="9"/>
    </row>
    <row r="186" spans="1:22" x14ac:dyDescent="0.2">
      <c r="A186" s="2"/>
      <c r="B186" s="1"/>
      <c r="C186" s="2"/>
      <c r="D186" s="3"/>
      <c r="E186" s="3"/>
      <c r="F186" s="3"/>
      <c r="G186" s="4"/>
      <c r="H186" s="5"/>
      <c r="I186" s="5"/>
      <c r="J186" s="5"/>
      <c r="K186" s="5"/>
      <c r="L186" s="5"/>
      <c r="M186" s="5"/>
      <c r="N186" s="5"/>
      <c r="O186" s="6"/>
      <c r="P186" s="6"/>
      <c r="Q186" s="7"/>
      <c r="R186" s="8"/>
      <c r="S186" s="8"/>
      <c r="T186" s="8"/>
      <c r="U186" s="9"/>
      <c r="V186" s="9"/>
    </row>
    <row r="187" spans="1:22" x14ac:dyDescent="0.2">
      <c r="A187" s="2"/>
      <c r="B187" s="1"/>
      <c r="C187" s="2"/>
      <c r="D187" s="3"/>
      <c r="E187" s="3"/>
      <c r="F187" s="3"/>
      <c r="G187" s="4"/>
      <c r="H187" s="5"/>
      <c r="I187" s="5"/>
      <c r="J187" s="5"/>
      <c r="K187" s="5"/>
      <c r="L187" s="5"/>
      <c r="M187" s="5"/>
      <c r="N187" s="5"/>
      <c r="O187" s="6"/>
      <c r="P187" s="6"/>
      <c r="Q187" s="7"/>
      <c r="R187" s="8"/>
      <c r="S187" s="8"/>
      <c r="T187" s="8"/>
      <c r="U187" s="9"/>
      <c r="V187" s="9"/>
    </row>
    <row r="188" spans="1:22" x14ac:dyDescent="0.2">
      <c r="A188" s="2"/>
      <c r="B188" s="1"/>
      <c r="C188" s="2"/>
      <c r="D188" s="3"/>
      <c r="E188" s="3"/>
      <c r="F188" s="3"/>
      <c r="G188" s="4"/>
      <c r="H188" s="5"/>
      <c r="I188" s="5"/>
      <c r="J188" s="5"/>
      <c r="K188" s="5"/>
      <c r="L188" s="5"/>
      <c r="M188" s="5"/>
      <c r="N188" s="5"/>
      <c r="O188" s="6"/>
      <c r="P188" s="6"/>
      <c r="Q188" s="7"/>
      <c r="R188" s="8"/>
      <c r="S188" s="8"/>
      <c r="T188" s="8"/>
      <c r="U188" s="9"/>
      <c r="V188" s="9"/>
    </row>
    <row r="189" spans="1:22" x14ac:dyDescent="0.2">
      <c r="A189" s="2"/>
      <c r="B189" s="1"/>
      <c r="C189" s="2"/>
      <c r="D189" s="3"/>
      <c r="E189" s="3"/>
      <c r="F189" s="3"/>
      <c r="G189" s="4"/>
      <c r="H189" s="5"/>
      <c r="I189" s="5"/>
      <c r="J189" s="5"/>
      <c r="K189" s="5"/>
      <c r="L189" s="5"/>
      <c r="M189" s="5"/>
      <c r="N189" s="5"/>
      <c r="O189" s="6"/>
      <c r="P189" s="6"/>
      <c r="Q189" s="7"/>
      <c r="R189" s="8"/>
      <c r="S189" s="8"/>
      <c r="T189" s="8"/>
      <c r="U189" s="9"/>
      <c r="V189" s="9"/>
    </row>
    <row r="190" spans="1:22" x14ac:dyDescent="0.2">
      <c r="A190" s="2"/>
      <c r="B190" s="1"/>
      <c r="C190" s="2"/>
      <c r="D190" s="3"/>
      <c r="E190" s="3"/>
      <c r="F190" s="3"/>
      <c r="G190" s="4"/>
      <c r="H190" s="5"/>
      <c r="I190" s="5"/>
      <c r="J190" s="5"/>
      <c r="K190" s="5"/>
      <c r="L190" s="5"/>
      <c r="M190" s="5"/>
      <c r="N190" s="5"/>
      <c r="O190" s="6"/>
      <c r="P190" s="6"/>
      <c r="Q190" s="7"/>
      <c r="R190" s="8"/>
      <c r="S190" s="8"/>
      <c r="T190" s="8"/>
      <c r="U190" s="9"/>
      <c r="V190" s="9"/>
    </row>
    <row r="191" spans="1:22" x14ac:dyDescent="0.2">
      <c r="A191" s="2"/>
      <c r="B191" s="1"/>
      <c r="C191" s="2"/>
      <c r="D191" s="3"/>
      <c r="E191" s="3"/>
      <c r="F191" s="3"/>
      <c r="G191" s="4"/>
      <c r="H191" s="5"/>
      <c r="I191" s="5"/>
      <c r="J191" s="5"/>
      <c r="K191" s="5"/>
      <c r="L191" s="5"/>
      <c r="M191" s="5"/>
      <c r="N191" s="5"/>
      <c r="O191" s="6"/>
      <c r="P191" s="6"/>
      <c r="Q191" s="7"/>
      <c r="R191" s="8"/>
      <c r="S191" s="8"/>
      <c r="T191" s="8"/>
      <c r="U191" s="9"/>
      <c r="V191" s="9"/>
    </row>
    <row r="192" spans="1:22" x14ac:dyDescent="0.2">
      <c r="A192" s="2"/>
      <c r="B192" s="1"/>
      <c r="C192" s="2"/>
      <c r="D192" s="3"/>
      <c r="E192" s="3"/>
      <c r="F192" s="3"/>
      <c r="G192" s="4"/>
      <c r="H192" s="5"/>
      <c r="I192" s="5"/>
      <c r="J192" s="5"/>
      <c r="K192" s="5"/>
      <c r="L192" s="5"/>
      <c r="M192" s="5"/>
      <c r="N192" s="5"/>
      <c r="O192" s="6"/>
      <c r="P192" s="6"/>
      <c r="Q192" s="7"/>
      <c r="R192" s="8"/>
      <c r="S192" s="8"/>
      <c r="T192" s="8"/>
      <c r="U192" s="9"/>
      <c r="V192" s="9"/>
    </row>
    <row r="193" spans="1:22" x14ac:dyDescent="0.2">
      <c r="A193" s="2"/>
      <c r="B193" s="1"/>
      <c r="C193" s="2"/>
      <c r="D193" s="3"/>
      <c r="E193" s="3"/>
      <c r="F193" s="3"/>
      <c r="G193" s="4"/>
      <c r="H193" s="5"/>
      <c r="I193" s="5"/>
      <c r="J193" s="5"/>
      <c r="K193" s="5"/>
      <c r="L193" s="5"/>
      <c r="M193" s="5"/>
      <c r="N193" s="5"/>
      <c r="O193" s="6"/>
      <c r="P193" s="6"/>
      <c r="Q193" s="7"/>
      <c r="R193" s="8"/>
      <c r="S193" s="8"/>
      <c r="T193" s="8"/>
      <c r="U193" s="9"/>
      <c r="V193" s="9"/>
    </row>
    <row r="194" spans="1:22" x14ac:dyDescent="0.2">
      <c r="A194" s="2"/>
      <c r="B194" s="1"/>
      <c r="C194" s="2"/>
      <c r="D194" s="3"/>
      <c r="E194" s="3"/>
      <c r="F194" s="3"/>
      <c r="G194" s="4"/>
      <c r="H194" s="5"/>
      <c r="I194" s="5"/>
      <c r="J194" s="5"/>
      <c r="K194" s="5"/>
      <c r="L194" s="5"/>
      <c r="M194" s="5"/>
      <c r="N194" s="5"/>
      <c r="O194" s="6"/>
      <c r="P194" s="6"/>
      <c r="Q194" s="7"/>
      <c r="R194" s="8"/>
      <c r="S194" s="8"/>
      <c r="T194" s="8"/>
      <c r="U194" s="9"/>
      <c r="V194" s="9"/>
    </row>
    <row r="195" spans="1:22" x14ac:dyDescent="0.2">
      <c r="A195" s="2"/>
      <c r="B195" s="1"/>
      <c r="C195" s="2"/>
      <c r="D195" s="3"/>
      <c r="E195" s="3"/>
      <c r="F195" s="3"/>
      <c r="G195" s="4"/>
      <c r="H195" s="5"/>
      <c r="I195" s="5"/>
      <c r="J195" s="5"/>
      <c r="K195" s="5"/>
      <c r="L195" s="5"/>
      <c r="M195" s="5"/>
      <c r="N195" s="5"/>
      <c r="O195" s="6"/>
      <c r="P195" s="6"/>
      <c r="Q195" s="7"/>
      <c r="R195" s="8"/>
      <c r="S195" s="8"/>
      <c r="T195" s="8"/>
      <c r="U195" s="9"/>
      <c r="V195" s="9"/>
    </row>
    <row r="196" spans="1:22" x14ac:dyDescent="0.2">
      <c r="A196" s="2"/>
      <c r="B196" s="1"/>
      <c r="C196" s="2"/>
      <c r="D196" s="3"/>
      <c r="E196" s="3"/>
      <c r="F196" s="3"/>
      <c r="G196" s="4"/>
      <c r="H196" s="5"/>
      <c r="I196" s="5"/>
      <c r="J196" s="5"/>
      <c r="K196" s="5"/>
      <c r="L196" s="5"/>
      <c r="M196" s="5"/>
      <c r="N196" s="5"/>
      <c r="O196" s="6"/>
      <c r="P196" s="6"/>
      <c r="Q196" s="7"/>
      <c r="R196" s="8"/>
      <c r="S196" s="8"/>
      <c r="T196" s="8"/>
      <c r="U196" s="9"/>
      <c r="V196" s="9"/>
    </row>
    <row r="197" spans="1:22" x14ac:dyDescent="0.2">
      <c r="A197" s="2"/>
      <c r="B197" s="1"/>
      <c r="C197" s="2"/>
      <c r="D197" s="3"/>
      <c r="E197" s="3"/>
      <c r="F197" s="3"/>
      <c r="G197" s="4"/>
      <c r="H197" s="5"/>
      <c r="I197" s="5"/>
      <c r="J197" s="5"/>
      <c r="K197" s="5"/>
      <c r="L197" s="5"/>
      <c r="M197" s="5"/>
      <c r="N197" s="5"/>
      <c r="O197" s="6"/>
      <c r="P197" s="6"/>
      <c r="Q197" s="7"/>
      <c r="R197" s="8"/>
      <c r="S197" s="8"/>
      <c r="T197" s="8"/>
      <c r="U197" s="9"/>
      <c r="V197" s="9"/>
    </row>
    <row r="198" spans="1:22" x14ac:dyDescent="0.2">
      <c r="A198" s="2"/>
      <c r="B198" s="1"/>
      <c r="C198" s="2"/>
      <c r="D198" s="3"/>
      <c r="E198" s="3"/>
      <c r="F198" s="3"/>
      <c r="G198" s="4"/>
      <c r="H198" s="5"/>
      <c r="I198" s="5"/>
      <c r="J198" s="5"/>
      <c r="K198" s="5"/>
      <c r="L198" s="5"/>
      <c r="M198" s="5"/>
      <c r="N198" s="5"/>
      <c r="O198" s="6"/>
      <c r="P198" s="6"/>
      <c r="Q198" s="7"/>
      <c r="R198" s="8"/>
      <c r="S198" s="8"/>
      <c r="T198" s="8"/>
      <c r="U198" s="9"/>
      <c r="V198" s="9"/>
    </row>
    <row r="199" spans="1:22" x14ac:dyDescent="0.2">
      <c r="A199" s="2"/>
      <c r="B199" s="1"/>
      <c r="C199" s="2"/>
      <c r="D199" s="3"/>
      <c r="E199" s="3"/>
      <c r="F199" s="3"/>
      <c r="G199" s="4"/>
      <c r="H199" s="5"/>
      <c r="I199" s="5"/>
      <c r="J199" s="5"/>
      <c r="K199" s="5"/>
      <c r="L199" s="5"/>
      <c r="M199" s="5"/>
      <c r="N199" s="5"/>
      <c r="O199" s="6"/>
      <c r="P199" s="6"/>
      <c r="Q199" s="7"/>
      <c r="R199" s="8"/>
      <c r="S199" s="8"/>
      <c r="T199" s="8"/>
      <c r="U199" s="9"/>
      <c r="V199" s="9"/>
    </row>
    <row r="200" spans="1:22" x14ac:dyDescent="0.2">
      <c r="A200" s="2"/>
      <c r="B200" s="1"/>
      <c r="C200" s="2"/>
      <c r="D200" s="3"/>
      <c r="E200" s="3"/>
      <c r="F200" s="3"/>
      <c r="G200" s="4"/>
      <c r="H200" s="5"/>
      <c r="I200" s="5"/>
      <c r="J200" s="5"/>
      <c r="K200" s="5"/>
      <c r="L200" s="5"/>
      <c r="M200" s="5"/>
      <c r="N200" s="5"/>
      <c r="O200" s="6"/>
      <c r="P200" s="6"/>
      <c r="Q200" s="7"/>
      <c r="R200" s="8"/>
      <c r="S200" s="8"/>
      <c r="T200" s="8"/>
      <c r="U200" s="9"/>
      <c r="V200" s="9"/>
    </row>
    <row r="201" spans="1:22" x14ac:dyDescent="0.2">
      <c r="A201" s="2"/>
      <c r="B201" s="1"/>
      <c r="C201" s="2"/>
      <c r="D201" s="3"/>
      <c r="E201" s="3"/>
      <c r="F201" s="3"/>
      <c r="G201" s="4"/>
      <c r="H201" s="5"/>
      <c r="I201" s="5"/>
      <c r="J201" s="5"/>
      <c r="K201" s="5"/>
      <c r="L201" s="5"/>
      <c r="M201" s="5"/>
      <c r="N201" s="5"/>
      <c r="O201" s="6"/>
      <c r="P201" s="6"/>
      <c r="Q201" s="7"/>
      <c r="R201" s="8"/>
      <c r="S201" s="8"/>
      <c r="T201" s="8"/>
      <c r="U201" s="9"/>
      <c r="V201" s="9"/>
    </row>
    <row r="202" spans="1:22" x14ac:dyDescent="0.2">
      <c r="A202" s="2"/>
      <c r="B202" s="1"/>
      <c r="C202" s="2"/>
      <c r="D202" s="3"/>
      <c r="E202" s="3"/>
      <c r="F202" s="3"/>
      <c r="G202" s="4"/>
      <c r="H202" s="5"/>
      <c r="I202" s="5"/>
      <c r="J202" s="5"/>
      <c r="K202" s="5"/>
      <c r="L202" s="5"/>
      <c r="M202" s="5"/>
      <c r="N202" s="5"/>
      <c r="O202" s="6"/>
      <c r="P202" s="6"/>
      <c r="Q202" s="7"/>
      <c r="R202" s="8"/>
      <c r="S202" s="8"/>
      <c r="T202" s="8"/>
      <c r="U202" s="9"/>
      <c r="V202" s="9"/>
    </row>
    <row r="203" spans="1:22" x14ac:dyDescent="0.2">
      <c r="A203" s="2"/>
      <c r="B203" s="1"/>
      <c r="C203" s="2"/>
      <c r="D203" s="3"/>
      <c r="E203" s="3"/>
      <c r="F203" s="3"/>
      <c r="G203" s="4"/>
      <c r="H203" s="5"/>
      <c r="I203" s="5"/>
      <c r="J203" s="5"/>
      <c r="K203" s="5"/>
      <c r="L203" s="5"/>
      <c r="M203" s="5"/>
      <c r="N203" s="5"/>
      <c r="O203" s="6"/>
      <c r="P203" s="6"/>
      <c r="Q203" s="7"/>
      <c r="R203" s="8"/>
      <c r="S203" s="8"/>
      <c r="T203" s="8"/>
      <c r="U203" s="9"/>
      <c r="V203" s="9"/>
    </row>
    <row r="204" spans="1:22" x14ac:dyDescent="0.2">
      <c r="A204" s="2"/>
      <c r="B204" s="1"/>
      <c r="C204" s="2"/>
      <c r="D204" s="3"/>
      <c r="E204" s="3"/>
      <c r="F204" s="3"/>
      <c r="G204" s="4"/>
      <c r="H204" s="5"/>
      <c r="I204" s="5"/>
      <c r="J204" s="5"/>
      <c r="K204" s="5"/>
      <c r="L204" s="5"/>
      <c r="M204" s="5"/>
      <c r="N204" s="5"/>
      <c r="O204" s="6"/>
      <c r="P204" s="6"/>
      <c r="Q204" s="7"/>
      <c r="R204" s="8"/>
      <c r="S204" s="8"/>
      <c r="T204" s="8"/>
      <c r="U204" s="9"/>
      <c r="V204" s="9"/>
    </row>
    <row r="205" spans="1:22" x14ac:dyDescent="0.2">
      <c r="A205" s="2"/>
      <c r="B205" s="1"/>
      <c r="C205" s="2"/>
      <c r="D205" s="3"/>
      <c r="E205" s="3"/>
      <c r="F205" s="3"/>
      <c r="G205" s="4"/>
      <c r="H205" s="5"/>
      <c r="I205" s="5"/>
      <c r="J205" s="5"/>
      <c r="K205" s="5"/>
      <c r="L205" s="5"/>
      <c r="M205" s="5"/>
      <c r="N205" s="5"/>
      <c r="O205" s="6"/>
      <c r="P205" s="6"/>
      <c r="Q205" s="7"/>
      <c r="R205" s="8"/>
      <c r="S205" s="8"/>
      <c r="T205" s="8"/>
      <c r="U205" s="9"/>
      <c r="V205" s="9"/>
    </row>
    <row r="206" spans="1:22" x14ac:dyDescent="0.2">
      <c r="A206" s="2"/>
      <c r="B206" s="1"/>
      <c r="C206" s="2"/>
      <c r="D206" s="3"/>
      <c r="E206" s="3"/>
      <c r="F206" s="3"/>
      <c r="G206" s="4"/>
      <c r="H206" s="5"/>
      <c r="I206" s="5"/>
      <c r="J206" s="5"/>
      <c r="K206" s="5"/>
      <c r="L206" s="5"/>
      <c r="M206" s="5"/>
      <c r="N206" s="5"/>
      <c r="O206" s="6"/>
      <c r="P206" s="6"/>
      <c r="Q206" s="7"/>
      <c r="R206" s="8"/>
      <c r="S206" s="8"/>
      <c r="T206" s="8"/>
      <c r="U206" s="9"/>
      <c r="V206" s="9"/>
    </row>
    <row r="207" spans="1:22" x14ac:dyDescent="0.2">
      <c r="A207" s="2"/>
      <c r="B207" s="1"/>
      <c r="C207" s="2"/>
      <c r="D207" s="3"/>
      <c r="E207" s="3"/>
      <c r="F207" s="3"/>
      <c r="G207" s="4"/>
      <c r="H207" s="5"/>
      <c r="I207" s="5"/>
      <c r="J207" s="5"/>
      <c r="K207" s="5"/>
      <c r="L207" s="5"/>
      <c r="M207" s="5"/>
      <c r="N207" s="5"/>
      <c r="O207" s="6"/>
      <c r="P207" s="6"/>
      <c r="Q207" s="7"/>
      <c r="R207" s="8"/>
      <c r="S207" s="8"/>
      <c r="T207" s="8"/>
      <c r="U207" s="9"/>
      <c r="V207" s="9"/>
    </row>
    <row r="208" spans="1:22" x14ac:dyDescent="0.2">
      <c r="A208" s="2"/>
      <c r="B208" s="1"/>
      <c r="C208" s="2"/>
      <c r="D208" s="3"/>
      <c r="E208" s="3"/>
      <c r="F208" s="3"/>
      <c r="G208" s="4"/>
      <c r="H208" s="5"/>
      <c r="I208" s="5"/>
      <c r="J208" s="5"/>
      <c r="K208" s="5"/>
      <c r="L208" s="5"/>
      <c r="M208" s="5"/>
      <c r="N208" s="5"/>
      <c r="O208" s="6"/>
      <c r="P208" s="6"/>
      <c r="Q208" s="7"/>
      <c r="R208" s="8"/>
      <c r="S208" s="8"/>
      <c r="T208" s="8"/>
      <c r="U208" s="9"/>
      <c r="V208" s="9"/>
    </row>
    <row r="209" spans="1:22" x14ac:dyDescent="0.2">
      <c r="A209" s="2"/>
      <c r="B209" s="1"/>
      <c r="C209" s="2"/>
      <c r="D209" s="3"/>
      <c r="E209" s="3"/>
      <c r="F209" s="3"/>
      <c r="G209" s="4"/>
      <c r="H209" s="5"/>
      <c r="I209" s="5"/>
      <c r="J209" s="5"/>
      <c r="K209" s="5"/>
      <c r="L209" s="5"/>
      <c r="M209" s="5"/>
      <c r="N209" s="5"/>
      <c r="O209" s="6"/>
      <c r="P209" s="6"/>
      <c r="Q209" s="7"/>
      <c r="R209" s="8"/>
      <c r="S209" s="8"/>
      <c r="T209" s="8"/>
      <c r="U209" s="9"/>
      <c r="V209" s="9"/>
    </row>
    <row r="210" spans="1:22" x14ac:dyDescent="0.2">
      <c r="A210" s="2"/>
      <c r="B210" s="1"/>
      <c r="C210" s="2"/>
      <c r="D210" s="3"/>
      <c r="E210" s="3"/>
      <c r="F210" s="3"/>
      <c r="G210" s="4"/>
      <c r="H210" s="5"/>
      <c r="I210" s="5"/>
      <c r="J210" s="5"/>
      <c r="K210" s="5"/>
      <c r="L210" s="5"/>
      <c r="M210" s="5"/>
      <c r="N210" s="5"/>
      <c r="O210" s="6"/>
      <c r="P210" s="6"/>
      <c r="Q210" s="7"/>
      <c r="R210" s="8"/>
      <c r="S210" s="8"/>
      <c r="T210" s="8"/>
      <c r="U210" s="9"/>
      <c r="V210" s="9"/>
    </row>
    <row r="211" spans="1:22" x14ac:dyDescent="0.2">
      <c r="A211" s="2"/>
      <c r="B211" s="1"/>
      <c r="C211" s="2"/>
      <c r="D211" s="3"/>
      <c r="E211" s="3"/>
      <c r="F211" s="3"/>
      <c r="G211" s="4"/>
      <c r="H211" s="5"/>
      <c r="I211" s="5"/>
      <c r="J211" s="5"/>
      <c r="K211" s="5"/>
      <c r="L211" s="5"/>
      <c r="M211" s="5"/>
      <c r="N211" s="5"/>
      <c r="O211" s="6"/>
      <c r="P211" s="6"/>
      <c r="Q211" s="7"/>
      <c r="R211" s="8"/>
      <c r="S211" s="8"/>
      <c r="T211" s="8"/>
      <c r="U211" s="9"/>
      <c r="V211" s="9"/>
    </row>
    <row r="212" spans="1:22" x14ac:dyDescent="0.2">
      <c r="A212" s="2"/>
      <c r="B212" s="1"/>
      <c r="C212" s="2"/>
      <c r="D212" s="3"/>
      <c r="E212" s="3"/>
      <c r="F212" s="3"/>
      <c r="G212" s="4"/>
      <c r="H212" s="5"/>
      <c r="I212" s="5"/>
      <c r="J212" s="5"/>
      <c r="K212" s="5"/>
      <c r="L212" s="5"/>
      <c r="M212" s="5"/>
      <c r="N212" s="5"/>
      <c r="O212" s="6"/>
      <c r="P212" s="6"/>
      <c r="Q212" s="7"/>
      <c r="R212" s="8"/>
      <c r="S212" s="8"/>
      <c r="T212" s="8"/>
      <c r="U212" s="9"/>
      <c r="V212" s="9"/>
    </row>
    <row r="213" spans="1:22" x14ac:dyDescent="0.2">
      <c r="A213" s="2"/>
      <c r="B213" s="1"/>
      <c r="C213" s="2"/>
      <c r="D213" s="3"/>
      <c r="E213" s="3"/>
      <c r="F213" s="3"/>
      <c r="G213" s="4"/>
      <c r="H213" s="5"/>
      <c r="I213" s="5"/>
      <c r="J213" s="5"/>
      <c r="K213" s="5"/>
      <c r="L213" s="5"/>
      <c r="M213" s="5"/>
      <c r="N213" s="5"/>
      <c r="O213" s="6"/>
      <c r="P213" s="6"/>
      <c r="Q213" s="7"/>
      <c r="R213" s="8"/>
      <c r="S213" s="8"/>
      <c r="T213" s="8"/>
      <c r="U213" s="9"/>
      <c r="V213" s="9"/>
    </row>
    <row r="214" spans="1:22" x14ac:dyDescent="0.2">
      <c r="A214" s="2"/>
      <c r="B214" s="1"/>
      <c r="C214" s="2"/>
      <c r="D214" s="3"/>
      <c r="E214" s="3"/>
      <c r="F214" s="3"/>
      <c r="G214" s="4"/>
      <c r="H214" s="5"/>
      <c r="I214" s="5"/>
      <c r="J214" s="5"/>
      <c r="K214" s="5"/>
      <c r="L214" s="5"/>
      <c r="M214" s="5"/>
      <c r="N214" s="5"/>
      <c r="O214" s="6"/>
      <c r="P214" s="6"/>
      <c r="Q214" s="7"/>
      <c r="R214" s="8"/>
      <c r="S214" s="8"/>
      <c r="T214" s="8"/>
      <c r="U214" s="9"/>
      <c r="V214" s="9"/>
    </row>
    <row r="215" spans="1:22" x14ac:dyDescent="0.2">
      <c r="A215" s="2"/>
      <c r="B215" s="1"/>
      <c r="C215" s="2"/>
      <c r="D215" s="3"/>
      <c r="E215" s="3"/>
      <c r="F215" s="3"/>
      <c r="G215" s="4"/>
      <c r="H215" s="5"/>
      <c r="I215" s="5"/>
      <c r="J215" s="5"/>
      <c r="K215" s="5"/>
      <c r="L215" s="5"/>
      <c r="M215" s="5"/>
      <c r="N215" s="5"/>
      <c r="O215" s="6"/>
      <c r="P215" s="6"/>
      <c r="Q215" s="7"/>
      <c r="R215" s="8"/>
      <c r="S215" s="8"/>
      <c r="T215" s="8"/>
      <c r="U215" s="9"/>
      <c r="V215" s="9"/>
    </row>
    <row r="216" spans="1:22" x14ac:dyDescent="0.2">
      <c r="A216" s="2"/>
      <c r="B216" s="1"/>
      <c r="C216" s="2"/>
      <c r="D216" s="3"/>
      <c r="E216" s="3"/>
      <c r="F216" s="3"/>
      <c r="G216" s="4"/>
      <c r="H216" s="5"/>
      <c r="I216" s="5"/>
      <c r="J216" s="5"/>
      <c r="K216" s="5"/>
      <c r="L216" s="5"/>
      <c r="M216" s="5"/>
      <c r="N216" s="5"/>
      <c r="O216" s="6"/>
      <c r="P216" s="6"/>
      <c r="Q216" s="7"/>
      <c r="R216" s="8"/>
      <c r="S216" s="8"/>
      <c r="T216" s="8"/>
      <c r="U216" s="9"/>
      <c r="V216" s="9"/>
    </row>
    <row r="217" spans="1:22" x14ac:dyDescent="0.2">
      <c r="A217" s="2"/>
      <c r="B217" s="1"/>
      <c r="C217" s="2"/>
      <c r="D217" s="3"/>
      <c r="E217" s="3"/>
      <c r="F217" s="3"/>
      <c r="G217" s="4"/>
      <c r="H217" s="5"/>
      <c r="I217" s="5"/>
      <c r="J217" s="5"/>
      <c r="K217" s="5"/>
      <c r="L217" s="5"/>
      <c r="M217" s="5"/>
      <c r="N217" s="5"/>
      <c r="O217" s="6"/>
      <c r="P217" s="6"/>
      <c r="Q217" s="7"/>
      <c r="R217" s="8"/>
      <c r="S217" s="8"/>
      <c r="T217" s="8"/>
      <c r="U217" s="9"/>
      <c r="V217" s="9"/>
    </row>
    <row r="218" spans="1:22" x14ac:dyDescent="0.2">
      <c r="A218" s="2"/>
      <c r="B218" s="1"/>
      <c r="C218" s="2"/>
      <c r="D218" s="3"/>
      <c r="E218" s="3"/>
      <c r="F218" s="3"/>
      <c r="G218" s="4"/>
      <c r="H218" s="5"/>
      <c r="I218" s="5"/>
      <c r="J218" s="5"/>
      <c r="K218" s="5"/>
      <c r="L218" s="5"/>
      <c r="M218" s="5"/>
      <c r="N218" s="5"/>
      <c r="O218" s="6"/>
      <c r="P218" s="6"/>
      <c r="Q218" s="7"/>
      <c r="R218" s="8"/>
      <c r="S218" s="8"/>
      <c r="T218" s="8"/>
      <c r="U218" s="9"/>
      <c r="V218" s="9"/>
    </row>
    <row r="219" spans="1:22" x14ac:dyDescent="0.2">
      <c r="A219" s="2"/>
      <c r="B219" s="1"/>
      <c r="C219" s="2"/>
      <c r="D219" s="3"/>
      <c r="E219" s="3"/>
      <c r="F219" s="3"/>
      <c r="G219" s="4"/>
      <c r="H219" s="5"/>
      <c r="I219" s="5"/>
      <c r="J219" s="5"/>
      <c r="K219" s="5"/>
      <c r="L219" s="5"/>
      <c r="M219" s="5"/>
      <c r="N219" s="5"/>
      <c r="O219" s="6"/>
      <c r="P219" s="6"/>
      <c r="Q219" s="7"/>
      <c r="R219" s="8"/>
      <c r="S219" s="8"/>
      <c r="T219" s="8"/>
      <c r="U219" s="9"/>
      <c r="V219" s="9"/>
    </row>
    <row r="220" spans="1:22" x14ac:dyDescent="0.2">
      <c r="A220" s="2"/>
      <c r="B220" s="1"/>
      <c r="C220" s="2"/>
      <c r="D220" s="3"/>
      <c r="E220" s="3"/>
      <c r="F220" s="3"/>
      <c r="G220" s="4"/>
      <c r="H220" s="5"/>
      <c r="I220" s="5"/>
      <c r="J220" s="5"/>
      <c r="K220" s="5"/>
      <c r="L220" s="5"/>
      <c r="M220" s="5"/>
      <c r="N220" s="5"/>
      <c r="O220" s="6"/>
      <c r="P220" s="6"/>
      <c r="Q220" s="7"/>
      <c r="R220" s="8"/>
      <c r="S220" s="8"/>
      <c r="T220" s="8"/>
      <c r="U220" s="9"/>
      <c r="V220" s="9"/>
    </row>
    <row r="221" spans="1:22" x14ac:dyDescent="0.2">
      <c r="A221" s="2"/>
      <c r="B221" s="1"/>
      <c r="C221" s="2"/>
      <c r="D221" s="3"/>
      <c r="E221" s="3"/>
      <c r="F221" s="3"/>
      <c r="G221" s="4"/>
      <c r="H221" s="5"/>
      <c r="I221" s="5"/>
      <c r="J221" s="5"/>
      <c r="K221" s="5"/>
      <c r="L221" s="5"/>
      <c r="M221" s="5"/>
      <c r="N221" s="5"/>
      <c r="O221" s="6"/>
      <c r="P221" s="6"/>
      <c r="Q221" s="7"/>
      <c r="R221" s="8"/>
      <c r="S221" s="8"/>
      <c r="T221" s="8"/>
      <c r="U221" s="9"/>
      <c r="V221" s="9"/>
    </row>
    <row r="222" spans="1:22" x14ac:dyDescent="0.2">
      <c r="A222" s="2"/>
      <c r="B222" s="1"/>
      <c r="C222" s="2"/>
      <c r="D222" s="3"/>
      <c r="E222" s="3"/>
      <c r="F222" s="3"/>
      <c r="G222" s="4"/>
      <c r="H222" s="5"/>
      <c r="I222" s="5"/>
      <c r="J222" s="5"/>
      <c r="K222" s="5"/>
      <c r="L222" s="5"/>
      <c r="M222" s="5"/>
      <c r="N222" s="5"/>
      <c r="O222" s="6"/>
      <c r="P222" s="6"/>
      <c r="Q222" s="7"/>
      <c r="R222" s="8"/>
      <c r="S222" s="8"/>
      <c r="T222" s="8"/>
      <c r="U222" s="9"/>
      <c r="V222" s="9"/>
    </row>
    <row r="223" spans="1:22" x14ac:dyDescent="0.2">
      <c r="A223" s="2"/>
      <c r="B223" s="1"/>
      <c r="C223" s="2"/>
      <c r="D223" s="3"/>
      <c r="E223" s="3"/>
      <c r="F223" s="3"/>
      <c r="G223" s="4"/>
      <c r="H223" s="5"/>
      <c r="I223" s="5"/>
      <c r="J223" s="5"/>
      <c r="K223" s="5"/>
      <c r="L223" s="5"/>
      <c r="M223" s="5"/>
      <c r="N223" s="5"/>
      <c r="O223" s="6"/>
      <c r="P223" s="6"/>
      <c r="Q223" s="7"/>
      <c r="R223" s="8"/>
      <c r="S223" s="8"/>
      <c r="T223" s="8"/>
      <c r="U223" s="9"/>
      <c r="V223" s="9"/>
    </row>
    <row r="224" spans="1:22" x14ac:dyDescent="0.2">
      <c r="A224" s="2"/>
      <c r="B224" s="1"/>
      <c r="C224" s="2"/>
      <c r="D224" s="3"/>
      <c r="E224" s="3"/>
      <c r="F224" s="3"/>
      <c r="G224" s="4"/>
      <c r="H224" s="5"/>
      <c r="I224" s="5"/>
      <c r="J224" s="5"/>
      <c r="K224" s="5"/>
      <c r="L224" s="5"/>
      <c r="M224" s="5"/>
      <c r="N224" s="5"/>
      <c r="O224" s="6"/>
      <c r="P224" s="6"/>
      <c r="Q224" s="7"/>
      <c r="R224" s="8"/>
      <c r="S224" s="8"/>
      <c r="T224" s="8"/>
      <c r="U224" s="9"/>
      <c r="V224" s="9"/>
    </row>
    <row r="225" spans="1:22" x14ac:dyDescent="0.2">
      <c r="A225" s="2"/>
      <c r="B225" s="1"/>
      <c r="C225" s="2"/>
      <c r="D225" s="3"/>
      <c r="E225" s="3"/>
      <c r="F225" s="3"/>
      <c r="G225" s="4"/>
      <c r="H225" s="5"/>
      <c r="I225" s="5"/>
      <c r="J225" s="5"/>
      <c r="K225" s="5"/>
      <c r="L225" s="5"/>
      <c r="M225" s="5"/>
      <c r="N225" s="5"/>
      <c r="O225" s="6"/>
      <c r="P225" s="6"/>
      <c r="Q225" s="7"/>
      <c r="R225" s="8"/>
      <c r="S225" s="8"/>
      <c r="T225" s="8"/>
      <c r="U225" s="9"/>
      <c r="V225" s="9"/>
    </row>
    <row r="226" spans="1:22" x14ac:dyDescent="0.2">
      <c r="A226" s="2"/>
      <c r="B226" s="1"/>
      <c r="C226" s="2"/>
      <c r="D226" s="3"/>
      <c r="E226" s="3"/>
      <c r="F226" s="3"/>
      <c r="G226" s="4"/>
      <c r="H226" s="5"/>
      <c r="I226" s="5"/>
      <c r="J226" s="5"/>
      <c r="K226" s="5"/>
      <c r="L226" s="5"/>
      <c r="M226" s="5"/>
      <c r="N226" s="5"/>
      <c r="O226" s="6"/>
      <c r="P226" s="6"/>
      <c r="Q226" s="7"/>
      <c r="R226" s="8"/>
      <c r="S226" s="8"/>
      <c r="T226" s="8"/>
      <c r="U226" s="9"/>
      <c r="V226" s="9"/>
    </row>
  </sheetData>
  <sheetProtection algorithmName="SHA-512" hashValue="cc8j+uLnoWbGdZXDAa74ufCj2OgRjD8kJGPUnvF6ertC7vCG44hO4Y9j1Q4bkLOv+XXFxpXwKp5EGFEgFzwGOw==" saltValue="WBS96XMlclSfnvRK35s45Q==" spinCount="100000" sheet="1" objects="1" scenarios="1" selectLockedCells="1" selectUnlockedCells="1"/>
  <sortState xmlns:xlrd2="http://schemas.microsoft.com/office/spreadsheetml/2017/richdata2" ref="A87:V89">
    <sortCondition ref="D87:D89"/>
  </sortState>
  <mergeCells count="17">
    <mergeCell ref="A79:V79"/>
    <mergeCell ref="A90:G90"/>
    <mergeCell ref="A77:G77"/>
    <mergeCell ref="A81:V81"/>
    <mergeCell ref="A78:V78"/>
    <mergeCell ref="H8:P8"/>
    <mergeCell ref="A58:G58"/>
    <mergeCell ref="K9:P9"/>
    <mergeCell ref="A23:G23"/>
    <mergeCell ref="A35:G35"/>
    <mergeCell ref="H9:J9"/>
    <mergeCell ref="A76:G76"/>
    <mergeCell ref="A48:G48"/>
    <mergeCell ref="A67:G67"/>
    <mergeCell ref="A74:G74"/>
    <mergeCell ref="A5:B5"/>
    <mergeCell ref="A6:B6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218"/>
  <sheetViews>
    <sheetView view="pageBreakPreview" zoomScaleNormal="100" zoomScaleSheetLayoutView="100" workbookViewId="0">
      <pane ySplit="10" topLeftCell="A11" activePane="bottomLeft" state="frozen"/>
      <selection pane="bottomLeft" activeCell="H12" sqref="H12"/>
    </sheetView>
  </sheetViews>
  <sheetFormatPr defaultColWidth="9.140625" defaultRowHeight="12" x14ac:dyDescent="0.2"/>
  <cols>
    <col min="1" max="1" width="18.28515625" style="199" customWidth="1"/>
    <col min="2" max="2" width="5.85546875" style="219" customWidth="1"/>
    <col min="3" max="3" width="11.140625" style="219" customWidth="1"/>
    <col min="4" max="4" width="18.42578125" style="176" customWidth="1"/>
    <col min="5" max="5" width="18" style="176" customWidth="1"/>
    <col min="6" max="6" width="16.28515625" style="177" customWidth="1"/>
    <col min="7" max="7" width="8.5703125" style="177" hidden="1" customWidth="1"/>
    <col min="8" max="9" width="6.140625" style="178" customWidth="1"/>
    <col min="10" max="10" width="6.28515625" style="178" customWidth="1"/>
    <col min="11" max="11" width="5.85546875" style="178" customWidth="1"/>
    <col min="12" max="12" width="6" style="178" customWidth="1"/>
    <col min="13" max="13" width="5.28515625" style="178" customWidth="1"/>
    <col min="14" max="14" width="6.42578125" style="179" customWidth="1"/>
    <col min="15" max="15" width="5" style="180" customWidth="1"/>
    <col min="16" max="16" width="5.42578125" style="180" customWidth="1"/>
    <col min="17" max="17" width="8.28515625" style="180" customWidth="1"/>
    <col min="18" max="18" width="16.85546875" style="177" customWidth="1"/>
    <col min="19" max="125" width="9.140625" style="157"/>
    <col min="126" max="16384" width="9.140625" style="158"/>
  </cols>
  <sheetData>
    <row r="1" spans="1:125" x14ac:dyDescent="0.2">
      <c r="A1" s="173" t="s">
        <v>57</v>
      </c>
      <c r="B1" s="174"/>
      <c r="C1" s="175"/>
    </row>
    <row r="2" spans="1:125" x14ac:dyDescent="0.2">
      <c r="A2" s="173" t="s">
        <v>115</v>
      </c>
      <c r="B2" s="174"/>
      <c r="C2" s="175"/>
      <c r="D2" s="181"/>
      <c r="E2" s="181"/>
      <c r="G2" s="182"/>
      <c r="H2" s="182"/>
      <c r="I2" s="182"/>
      <c r="J2" s="182"/>
      <c r="K2" s="182"/>
      <c r="L2" s="183"/>
      <c r="M2" s="183"/>
      <c r="N2" s="184"/>
      <c r="O2" s="184"/>
      <c r="P2" s="177"/>
      <c r="Q2" s="177"/>
      <c r="R2" s="185"/>
    </row>
    <row r="3" spans="1:125" x14ac:dyDescent="0.2">
      <c r="A3" s="186" t="s">
        <v>4</v>
      </c>
      <c r="B3" s="186"/>
      <c r="C3" s="187" t="s">
        <v>276</v>
      </c>
      <c r="D3" s="181"/>
      <c r="E3" s="181"/>
      <c r="G3" s="182"/>
      <c r="H3" s="182"/>
      <c r="I3" s="182"/>
      <c r="J3" s="182"/>
      <c r="K3" s="182"/>
      <c r="L3" s="183"/>
      <c r="M3" s="183"/>
      <c r="N3" s="184"/>
      <c r="O3" s="184"/>
      <c r="P3" s="177"/>
      <c r="Q3" s="177"/>
      <c r="R3" s="185"/>
    </row>
    <row r="4" spans="1:125" x14ac:dyDescent="0.2">
      <c r="A4" s="188" t="s">
        <v>5</v>
      </c>
      <c r="B4" s="188"/>
      <c r="C4" s="189" t="s">
        <v>143</v>
      </c>
      <c r="D4" s="181"/>
      <c r="E4" s="181"/>
      <c r="G4" s="182"/>
      <c r="H4" s="182"/>
      <c r="I4" s="182"/>
      <c r="J4" s="182"/>
      <c r="K4" s="182"/>
      <c r="L4" s="183"/>
      <c r="M4" s="183"/>
      <c r="N4" s="184"/>
      <c r="O4" s="184"/>
      <c r="P4" s="177"/>
      <c r="Q4" s="177"/>
      <c r="R4" s="185"/>
    </row>
    <row r="5" spans="1:125" x14ac:dyDescent="0.2">
      <c r="A5" s="188" t="s">
        <v>58</v>
      </c>
      <c r="B5" s="188"/>
      <c r="C5" s="189" t="s">
        <v>145</v>
      </c>
      <c r="D5" s="181"/>
      <c r="E5" s="181"/>
      <c r="G5" s="182"/>
      <c r="H5" s="182"/>
      <c r="I5" s="182"/>
      <c r="J5" s="182"/>
      <c r="K5" s="182"/>
      <c r="L5" s="183"/>
      <c r="M5" s="183"/>
      <c r="N5" s="184"/>
      <c r="O5" s="184"/>
      <c r="P5" s="177"/>
      <c r="Q5" s="177"/>
      <c r="R5" s="185"/>
    </row>
    <row r="6" spans="1:125" ht="39" customHeight="1" x14ac:dyDescent="0.2">
      <c r="A6" s="301" t="s">
        <v>96</v>
      </c>
      <c r="B6" s="301"/>
      <c r="C6" s="190" t="s">
        <v>525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25" x14ac:dyDescent="0.2">
      <c r="A7" s="192" t="s">
        <v>54</v>
      </c>
      <c r="B7" s="193"/>
      <c r="C7" s="165" t="s">
        <v>94</v>
      </c>
      <c r="D7" s="194"/>
      <c r="E7" s="194"/>
      <c r="F7" s="159"/>
      <c r="G7" s="195"/>
      <c r="H7" s="182"/>
      <c r="I7" s="182"/>
      <c r="J7" s="182"/>
      <c r="K7" s="182"/>
      <c r="L7" s="182"/>
      <c r="M7" s="182"/>
      <c r="N7" s="183"/>
      <c r="O7" s="184"/>
      <c r="P7" s="184"/>
      <c r="Q7" s="184"/>
    </row>
    <row r="8" spans="1:125" x14ac:dyDescent="0.2">
      <c r="A8" s="196"/>
      <c r="B8" s="183"/>
      <c r="C8" s="183"/>
      <c r="D8" s="196"/>
      <c r="E8" s="196"/>
      <c r="F8" s="196"/>
      <c r="G8" s="197"/>
      <c r="H8" s="315" t="s">
        <v>46</v>
      </c>
      <c r="I8" s="315"/>
      <c r="J8" s="315"/>
      <c r="K8" s="315"/>
      <c r="L8" s="315"/>
      <c r="M8" s="315"/>
      <c r="N8" s="183"/>
      <c r="O8" s="198"/>
      <c r="P8" s="198"/>
      <c r="Q8" s="198"/>
    </row>
    <row r="9" spans="1:125" x14ac:dyDescent="0.2">
      <c r="B9" s="182"/>
      <c r="C9" s="182"/>
      <c r="D9" s="181"/>
      <c r="E9" s="181"/>
      <c r="F9" s="181"/>
      <c r="H9" s="314" t="s">
        <v>6</v>
      </c>
      <c r="I9" s="314"/>
      <c r="J9" s="314"/>
      <c r="K9" s="314"/>
      <c r="L9" s="314"/>
      <c r="M9" s="314"/>
      <c r="N9" s="183"/>
      <c r="O9" s="184"/>
      <c r="P9" s="184"/>
      <c r="Q9" s="184"/>
    </row>
    <row r="10" spans="1:125" s="161" customFormat="1" ht="36" x14ac:dyDescent="0.25">
      <c r="A10" s="200" t="s">
        <v>7</v>
      </c>
      <c r="B10" s="201" t="s">
        <v>55</v>
      </c>
      <c r="C10" s="201" t="s">
        <v>2</v>
      </c>
      <c r="D10" s="202" t="s">
        <v>8</v>
      </c>
      <c r="E10" s="203" t="s">
        <v>65</v>
      </c>
      <c r="F10" s="202" t="s">
        <v>3</v>
      </c>
      <c r="G10" s="204" t="s">
        <v>9</v>
      </c>
      <c r="H10" s="201" t="s">
        <v>10</v>
      </c>
      <c r="I10" s="201" t="s">
        <v>0</v>
      </c>
      <c r="J10" s="201" t="s">
        <v>1</v>
      </c>
      <c r="K10" s="205" t="s">
        <v>83</v>
      </c>
      <c r="L10" s="205" t="s">
        <v>26</v>
      </c>
      <c r="M10" s="205" t="s">
        <v>84</v>
      </c>
      <c r="N10" s="201" t="s">
        <v>11</v>
      </c>
      <c r="O10" s="204" t="s">
        <v>12</v>
      </c>
      <c r="P10" s="204" t="s">
        <v>13</v>
      </c>
      <c r="Q10" s="204" t="s">
        <v>64</v>
      </c>
      <c r="R10" s="202" t="s">
        <v>14</v>
      </c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</row>
    <row r="11" spans="1:125" s="166" customFormat="1" x14ac:dyDescent="0.25">
      <c r="A11" s="232" t="s">
        <v>860</v>
      </c>
      <c r="B11" s="214">
        <v>1</v>
      </c>
      <c r="C11" s="232" t="s">
        <v>745</v>
      </c>
      <c r="D11" s="232" t="s">
        <v>393</v>
      </c>
      <c r="E11" s="232" t="s">
        <v>531</v>
      </c>
      <c r="F11" s="232" t="s">
        <v>170</v>
      </c>
      <c r="G11" s="213" t="s">
        <v>306</v>
      </c>
      <c r="H11" s="162">
        <v>12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162">
        <v>3</v>
      </c>
      <c r="O11" s="162" t="s">
        <v>18</v>
      </c>
      <c r="P11" s="162" t="s">
        <v>19</v>
      </c>
      <c r="Q11" s="162" t="s">
        <v>446</v>
      </c>
      <c r="R11" s="232"/>
    </row>
    <row r="12" spans="1:125" s="166" customFormat="1" ht="24" x14ac:dyDescent="0.25">
      <c r="A12" s="237" t="s">
        <v>860</v>
      </c>
      <c r="B12" s="214">
        <v>1</v>
      </c>
      <c r="C12" s="232" t="s">
        <v>746</v>
      </c>
      <c r="D12" s="232" t="s">
        <v>47</v>
      </c>
      <c r="E12" s="232" t="s">
        <v>48</v>
      </c>
      <c r="F12" s="232" t="s">
        <v>172</v>
      </c>
      <c r="G12" s="213" t="s">
        <v>278</v>
      </c>
      <c r="H12" s="162">
        <v>8</v>
      </c>
      <c r="I12" s="162">
        <v>4</v>
      </c>
      <c r="J12" s="162">
        <v>4</v>
      </c>
      <c r="K12" s="162">
        <v>0</v>
      </c>
      <c r="L12" s="162">
        <v>0</v>
      </c>
      <c r="M12" s="162">
        <v>0</v>
      </c>
      <c r="N12" s="162">
        <v>3</v>
      </c>
      <c r="O12" s="206" t="s">
        <v>18</v>
      </c>
      <c r="P12" s="220" t="s">
        <v>19</v>
      </c>
      <c r="Q12" s="162" t="s">
        <v>446</v>
      </c>
      <c r="R12" s="232"/>
    </row>
    <row r="13" spans="1:125" s="166" customFormat="1" x14ac:dyDescent="0.25">
      <c r="A13" s="237" t="s">
        <v>860</v>
      </c>
      <c r="B13" s="214">
        <v>1</v>
      </c>
      <c r="C13" s="232" t="s">
        <v>747</v>
      </c>
      <c r="D13" s="232" t="s">
        <v>98</v>
      </c>
      <c r="E13" s="232" t="s">
        <v>118</v>
      </c>
      <c r="F13" s="232" t="s">
        <v>173</v>
      </c>
      <c r="G13" s="213" t="s">
        <v>279</v>
      </c>
      <c r="H13" s="162">
        <v>8</v>
      </c>
      <c r="I13" s="162">
        <v>8</v>
      </c>
      <c r="J13" s="162">
        <v>0</v>
      </c>
      <c r="K13" s="162">
        <v>0</v>
      </c>
      <c r="L13" s="162">
        <v>0</v>
      </c>
      <c r="M13" s="162">
        <v>0</v>
      </c>
      <c r="N13" s="162">
        <v>4</v>
      </c>
      <c r="O13" s="162" t="s">
        <v>18</v>
      </c>
      <c r="P13" s="162" t="s">
        <v>19</v>
      </c>
      <c r="Q13" s="162" t="s">
        <v>446</v>
      </c>
      <c r="R13" s="232"/>
    </row>
    <row r="14" spans="1:125" s="166" customFormat="1" x14ac:dyDescent="0.25">
      <c r="A14" s="237" t="s">
        <v>860</v>
      </c>
      <c r="B14" s="214">
        <v>1</v>
      </c>
      <c r="C14" s="232" t="s">
        <v>748</v>
      </c>
      <c r="D14" s="232" t="s">
        <v>462</v>
      </c>
      <c r="E14" s="232" t="s">
        <v>272</v>
      </c>
      <c r="F14" s="232" t="s">
        <v>463</v>
      </c>
      <c r="G14" s="213" t="s">
        <v>464</v>
      </c>
      <c r="H14" s="162">
        <v>8</v>
      </c>
      <c r="I14" s="162">
        <v>0</v>
      </c>
      <c r="J14" s="162">
        <v>8</v>
      </c>
      <c r="K14" s="162">
        <v>0</v>
      </c>
      <c r="L14" s="162">
        <v>0</v>
      </c>
      <c r="M14" s="162">
        <v>0</v>
      </c>
      <c r="N14" s="162">
        <v>3</v>
      </c>
      <c r="O14" s="162" t="s">
        <v>18</v>
      </c>
      <c r="P14" s="162" t="s">
        <v>19</v>
      </c>
      <c r="Q14" s="162" t="s">
        <v>446</v>
      </c>
      <c r="R14" s="232"/>
    </row>
    <row r="15" spans="1:125" s="166" customFormat="1" ht="24" x14ac:dyDescent="0.25">
      <c r="A15" s="237" t="s">
        <v>860</v>
      </c>
      <c r="B15" s="214">
        <v>1</v>
      </c>
      <c r="C15" s="232" t="s">
        <v>749</v>
      </c>
      <c r="D15" s="232" t="s">
        <v>361</v>
      </c>
      <c r="E15" s="232" t="s">
        <v>475</v>
      </c>
      <c r="F15" s="232" t="s">
        <v>174</v>
      </c>
      <c r="G15" s="213" t="s">
        <v>281</v>
      </c>
      <c r="H15" s="162">
        <v>0</v>
      </c>
      <c r="I15" s="162">
        <v>0</v>
      </c>
      <c r="J15" s="162">
        <v>0</v>
      </c>
      <c r="K15" s="162">
        <v>8</v>
      </c>
      <c r="L15" s="162">
        <v>1</v>
      </c>
      <c r="M15" s="162">
        <v>0</v>
      </c>
      <c r="N15" s="162">
        <v>3</v>
      </c>
      <c r="O15" s="162" t="s">
        <v>892</v>
      </c>
      <c r="P15" s="162" t="s">
        <v>19</v>
      </c>
      <c r="Q15" s="162" t="s">
        <v>446</v>
      </c>
      <c r="R15" s="232"/>
    </row>
    <row r="16" spans="1:125" s="166" customFormat="1" ht="24" x14ac:dyDescent="0.25">
      <c r="A16" s="237" t="s">
        <v>860</v>
      </c>
      <c r="B16" s="214">
        <v>1</v>
      </c>
      <c r="C16" s="232" t="s">
        <v>750</v>
      </c>
      <c r="D16" s="232" t="s">
        <v>102</v>
      </c>
      <c r="E16" s="232" t="s">
        <v>119</v>
      </c>
      <c r="F16" s="232" t="s">
        <v>537</v>
      </c>
      <c r="G16" s="213" t="s">
        <v>282</v>
      </c>
      <c r="H16" s="162">
        <v>8</v>
      </c>
      <c r="I16" s="162">
        <v>0</v>
      </c>
      <c r="J16" s="162">
        <v>8</v>
      </c>
      <c r="K16" s="162">
        <v>0</v>
      </c>
      <c r="L16" s="162">
        <v>0</v>
      </c>
      <c r="M16" s="162">
        <v>0</v>
      </c>
      <c r="N16" s="162">
        <v>4</v>
      </c>
      <c r="O16" s="162" t="s">
        <v>18</v>
      </c>
      <c r="P16" s="162" t="s">
        <v>19</v>
      </c>
      <c r="Q16" s="162" t="s">
        <v>446</v>
      </c>
      <c r="R16" s="232"/>
    </row>
    <row r="17" spans="1:125" s="166" customFormat="1" ht="24" x14ac:dyDescent="0.25">
      <c r="A17" s="237" t="s">
        <v>860</v>
      </c>
      <c r="B17" s="214">
        <v>1</v>
      </c>
      <c r="C17" s="232" t="s">
        <v>751</v>
      </c>
      <c r="D17" s="232" t="s">
        <v>211</v>
      </c>
      <c r="E17" s="232" t="s">
        <v>270</v>
      </c>
      <c r="F17" s="232" t="s">
        <v>284</v>
      </c>
      <c r="G17" s="213" t="s">
        <v>283</v>
      </c>
      <c r="H17" s="162">
        <v>8</v>
      </c>
      <c r="I17" s="162">
        <v>0</v>
      </c>
      <c r="J17" s="162">
        <v>0</v>
      </c>
      <c r="K17" s="162">
        <v>4</v>
      </c>
      <c r="L17" s="162">
        <v>0</v>
      </c>
      <c r="M17" s="162">
        <v>0</v>
      </c>
      <c r="N17" s="162">
        <v>3</v>
      </c>
      <c r="O17" s="162" t="s">
        <v>18</v>
      </c>
      <c r="P17" s="162" t="s">
        <v>19</v>
      </c>
      <c r="Q17" s="162" t="s">
        <v>446</v>
      </c>
      <c r="R17" s="232"/>
    </row>
    <row r="18" spans="1:125" s="166" customFormat="1" ht="24" x14ac:dyDescent="0.25">
      <c r="A18" s="237" t="s">
        <v>860</v>
      </c>
      <c r="B18" s="214">
        <v>1</v>
      </c>
      <c r="C18" s="234" t="s">
        <v>752</v>
      </c>
      <c r="D18" s="234" t="s">
        <v>149</v>
      </c>
      <c r="E18" s="234" t="s">
        <v>152</v>
      </c>
      <c r="F18" s="234" t="s">
        <v>150</v>
      </c>
      <c r="G18" s="213" t="s">
        <v>285</v>
      </c>
      <c r="H18" s="162">
        <v>0</v>
      </c>
      <c r="I18" s="162">
        <v>8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 t="s">
        <v>893</v>
      </c>
      <c r="P18" s="162" t="s">
        <v>19</v>
      </c>
      <c r="Q18" s="162" t="s">
        <v>446</v>
      </c>
      <c r="R18" s="234"/>
    </row>
    <row r="19" spans="1:125" s="166" customFormat="1" ht="24" x14ac:dyDescent="0.25">
      <c r="A19" s="237" t="s">
        <v>860</v>
      </c>
      <c r="B19" s="214">
        <v>1</v>
      </c>
      <c r="C19" s="234" t="s">
        <v>753</v>
      </c>
      <c r="D19" s="234" t="s">
        <v>148</v>
      </c>
      <c r="E19" s="234" t="s">
        <v>151</v>
      </c>
      <c r="F19" s="234" t="s">
        <v>286</v>
      </c>
      <c r="G19" s="213" t="s">
        <v>287</v>
      </c>
      <c r="H19" s="162">
        <v>0</v>
      </c>
      <c r="I19" s="162">
        <v>8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  <c r="O19" s="162" t="s">
        <v>893</v>
      </c>
      <c r="P19" s="162" t="s">
        <v>19</v>
      </c>
      <c r="Q19" s="162" t="s">
        <v>446</v>
      </c>
      <c r="R19" s="234"/>
    </row>
    <row r="20" spans="1:125" s="166" customFormat="1" ht="24" x14ac:dyDescent="0.25">
      <c r="A20" s="237" t="s">
        <v>860</v>
      </c>
      <c r="B20" s="214">
        <v>1</v>
      </c>
      <c r="C20" s="207"/>
      <c r="D20" s="163" t="s">
        <v>498</v>
      </c>
      <c r="E20" s="207" t="s">
        <v>120</v>
      </c>
      <c r="F20" s="207"/>
      <c r="G20" s="213"/>
      <c r="H20" s="162">
        <v>0</v>
      </c>
      <c r="I20" s="162">
        <v>8</v>
      </c>
      <c r="J20" s="162">
        <v>0</v>
      </c>
      <c r="K20" s="162">
        <v>0</v>
      </c>
      <c r="L20" s="162">
        <v>0</v>
      </c>
      <c r="M20" s="162">
        <v>0</v>
      </c>
      <c r="N20" s="162">
        <v>4</v>
      </c>
      <c r="O20" s="162" t="s">
        <v>18</v>
      </c>
      <c r="P20" s="162" t="s">
        <v>19</v>
      </c>
      <c r="Q20" s="162"/>
      <c r="R20" s="207"/>
    </row>
    <row r="21" spans="1:125" s="169" customFormat="1" x14ac:dyDescent="0.25">
      <c r="A21" s="302" t="s">
        <v>20</v>
      </c>
      <c r="B21" s="303"/>
      <c r="C21" s="303"/>
      <c r="D21" s="303"/>
      <c r="E21" s="303"/>
      <c r="F21" s="303"/>
      <c r="G21" s="304"/>
      <c r="H21" s="208">
        <f t="shared" ref="H21:N21" si="0">SUM(H11:H20)</f>
        <v>52</v>
      </c>
      <c r="I21" s="208">
        <f t="shared" si="0"/>
        <v>36</v>
      </c>
      <c r="J21" s="208">
        <f t="shared" si="0"/>
        <v>20</v>
      </c>
      <c r="K21" s="208">
        <f t="shared" si="0"/>
        <v>12</v>
      </c>
      <c r="L21" s="208">
        <f t="shared" si="0"/>
        <v>1</v>
      </c>
      <c r="M21" s="208">
        <f t="shared" si="0"/>
        <v>0</v>
      </c>
      <c r="N21" s="208">
        <f t="shared" si="0"/>
        <v>27</v>
      </c>
      <c r="O21" s="208"/>
      <c r="P21" s="221"/>
      <c r="Q21" s="221"/>
      <c r="R21" s="222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</row>
    <row r="22" spans="1:125" s="166" customFormat="1" ht="24" x14ac:dyDescent="0.25">
      <c r="A22" s="237" t="s">
        <v>860</v>
      </c>
      <c r="B22" s="214">
        <v>2</v>
      </c>
      <c r="C22" s="232" t="s">
        <v>754</v>
      </c>
      <c r="D22" s="232" t="s">
        <v>105</v>
      </c>
      <c r="E22" s="232" t="s">
        <v>551</v>
      </c>
      <c r="F22" s="218" t="s">
        <v>289</v>
      </c>
      <c r="G22" s="210" t="s">
        <v>290</v>
      </c>
      <c r="H22" s="162">
        <v>8</v>
      </c>
      <c r="I22" s="162">
        <v>4</v>
      </c>
      <c r="J22" s="214">
        <v>0</v>
      </c>
      <c r="K22" s="162">
        <v>0</v>
      </c>
      <c r="L22" s="162">
        <v>0</v>
      </c>
      <c r="M22" s="162">
        <v>0</v>
      </c>
      <c r="N22" s="162">
        <v>3</v>
      </c>
      <c r="O22" s="162" t="s">
        <v>18</v>
      </c>
      <c r="P22" s="214" t="s">
        <v>19</v>
      </c>
      <c r="Q22" s="232" t="s">
        <v>446</v>
      </c>
      <c r="R22" s="232"/>
    </row>
    <row r="23" spans="1:125" s="166" customFormat="1" ht="24" x14ac:dyDescent="0.25">
      <c r="A23" s="237" t="s">
        <v>860</v>
      </c>
      <c r="B23" s="214">
        <v>2</v>
      </c>
      <c r="C23" s="232" t="s">
        <v>755</v>
      </c>
      <c r="D23" s="232" t="s">
        <v>100</v>
      </c>
      <c r="E23" s="232" t="s">
        <v>123</v>
      </c>
      <c r="F23" s="218" t="s">
        <v>175</v>
      </c>
      <c r="G23" s="210" t="s">
        <v>291</v>
      </c>
      <c r="H23" s="162">
        <v>8</v>
      </c>
      <c r="I23" s="162">
        <v>0</v>
      </c>
      <c r="J23" s="214">
        <v>4</v>
      </c>
      <c r="K23" s="162">
        <v>0</v>
      </c>
      <c r="L23" s="162">
        <v>0</v>
      </c>
      <c r="M23" s="162">
        <v>0</v>
      </c>
      <c r="N23" s="162">
        <v>3</v>
      </c>
      <c r="O23" s="162" t="s">
        <v>18</v>
      </c>
      <c r="P23" s="214" t="s">
        <v>19</v>
      </c>
      <c r="Q23" s="232" t="s">
        <v>446</v>
      </c>
      <c r="R23" s="232" t="s">
        <v>255</v>
      </c>
    </row>
    <row r="24" spans="1:125" s="166" customFormat="1" ht="24" x14ac:dyDescent="0.25">
      <c r="A24" s="237" t="s">
        <v>860</v>
      </c>
      <c r="B24" s="214">
        <v>2</v>
      </c>
      <c r="C24" s="232" t="s">
        <v>756</v>
      </c>
      <c r="D24" s="232" t="s">
        <v>121</v>
      </c>
      <c r="E24" s="232" t="s">
        <v>122</v>
      </c>
      <c r="F24" s="218" t="s">
        <v>178</v>
      </c>
      <c r="G24" s="210" t="s">
        <v>288</v>
      </c>
      <c r="H24" s="162">
        <v>12</v>
      </c>
      <c r="I24" s="162">
        <v>0</v>
      </c>
      <c r="J24" s="214">
        <v>8</v>
      </c>
      <c r="K24" s="162">
        <v>0</v>
      </c>
      <c r="L24" s="162">
        <v>0</v>
      </c>
      <c r="M24" s="162">
        <v>0</v>
      </c>
      <c r="N24" s="162">
        <v>4</v>
      </c>
      <c r="O24" s="162" t="s">
        <v>18</v>
      </c>
      <c r="P24" s="214" t="s">
        <v>19</v>
      </c>
      <c r="Q24" s="232" t="s">
        <v>446</v>
      </c>
      <c r="R24" s="232" t="s">
        <v>98</v>
      </c>
    </row>
    <row r="25" spans="1:125" s="166" customFormat="1" x14ac:dyDescent="0.25">
      <c r="A25" s="237" t="s">
        <v>860</v>
      </c>
      <c r="B25" s="214">
        <v>2</v>
      </c>
      <c r="C25" s="232" t="s">
        <v>757</v>
      </c>
      <c r="D25" s="232" t="s">
        <v>104</v>
      </c>
      <c r="E25" s="232" t="s">
        <v>124</v>
      </c>
      <c r="F25" s="218" t="s">
        <v>176</v>
      </c>
      <c r="G25" s="210" t="s">
        <v>292</v>
      </c>
      <c r="H25" s="162">
        <v>8</v>
      </c>
      <c r="I25" s="162">
        <v>0</v>
      </c>
      <c r="J25" s="214">
        <v>4</v>
      </c>
      <c r="K25" s="162">
        <v>0</v>
      </c>
      <c r="L25" s="162">
        <v>0</v>
      </c>
      <c r="M25" s="162">
        <v>0</v>
      </c>
      <c r="N25" s="162">
        <v>3</v>
      </c>
      <c r="O25" s="162" t="s">
        <v>18</v>
      </c>
      <c r="P25" s="214" t="s">
        <v>19</v>
      </c>
      <c r="Q25" s="232" t="s">
        <v>446</v>
      </c>
      <c r="R25" s="232"/>
    </row>
    <row r="26" spans="1:125" s="166" customFormat="1" ht="24" x14ac:dyDescent="0.25">
      <c r="A26" s="237" t="s">
        <v>860</v>
      </c>
      <c r="B26" s="214">
        <v>2</v>
      </c>
      <c r="C26" s="232" t="s">
        <v>758</v>
      </c>
      <c r="D26" s="232" t="s">
        <v>363</v>
      </c>
      <c r="E26" s="232" t="s">
        <v>476</v>
      </c>
      <c r="F26" s="218" t="s">
        <v>174</v>
      </c>
      <c r="G26" s="210" t="s">
        <v>281</v>
      </c>
      <c r="H26" s="162">
        <v>0</v>
      </c>
      <c r="I26" s="162">
        <v>0</v>
      </c>
      <c r="J26" s="214">
        <v>0</v>
      </c>
      <c r="K26" s="162">
        <v>8</v>
      </c>
      <c r="L26" s="162">
        <v>1</v>
      </c>
      <c r="M26" s="162">
        <v>0</v>
      </c>
      <c r="N26" s="162">
        <v>3</v>
      </c>
      <c r="O26" s="162" t="s">
        <v>892</v>
      </c>
      <c r="P26" s="214" t="s">
        <v>19</v>
      </c>
      <c r="Q26" s="232" t="s">
        <v>446</v>
      </c>
      <c r="R26" s="232"/>
    </row>
    <row r="27" spans="1:125" s="166" customFormat="1" ht="24" x14ac:dyDescent="0.25">
      <c r="A27" s="237" t="s">
        <v>860</v>
      </c>
      <c r="B27" s="214">
        <v>2</v>
      </c>
      <c r="C27" s="232" t="s">
        <v>759</v>
      </c>
      <c r="D27" s="232" t="s">
        <v>101</v>
      </c>
      <c r="E27" s="232" t="s">
        <v>125</v>
      </c>
      <c r="F27" s="218" t="s">
        <v>293</v>
      </c>
      <c r="G27" s="210" t="s">
        <v>294</v>
      </c>
      <c r="H27" s="162">
        <v>8</v>
      </c>
      <c r="I27" s="162">
        <v>0</v>
      </c>
      <c r="J27" s="214">
        <v>4</v>
      </c>
      <c r="K27" s="162">
        <v>0</v>
      </c>
      <c r="L27" s="162">
        <v>0</v>
      </c>
      <c r="M27" s="162">
        <v>0</v>
      </c>
      <c r="N27" s="162">
        <v>3</v>
      </c>
      <c r="O27" s="162" t="s">
        <v>18</v>
      </c>
      <c r="P27" s="214" t="s">
        <v>19</v>
      </c>
      <c r="Q27" s="232" t="s">
        <v>446</v>
      </c>
      <c r="R27" s="232"/>
    </row>
    <row r="28" spans="1:125" s="166" customFormat="1" ht="24" x14ac:dyDescent="0.25">
      <c r="A28" s="237" t="s">
        <v>860</v>
      </c>
      <c r="B28" s="214">
        <v>2</v>
      </c>
      <c r="C28" s="232" t="s">
        <v>760</v>
      </c>
      <c r="D28" s="232" t="s">
        <v>103</v>
      </c>
      <c r="E28" s="232" t="s">
        <v>126</v>
      </c>
      <c r="F28" s="218" t="s">
        <v>177</v>
      </c>
      <c r="G28" s="210" t="s">
        <v>295</v>
      </c>
      <c r="H28" s="162">
        <v>8</v>
      </c>
      <c r="I28" s="162">
        <v>0</v>
      </c>
      <c r="J28" s="214">
        <v>4</v>
      </c>
      <c r="K28" s="162">
        <v>0</v>
      </c>
      <c r="L28" s="162">
        <v>0</v>
      </c>
      <c r="M28" s="162">
        <v>0</v>
      </c>
      <c r="N28" s="162">
        <v>3</v>
      </c>
      <c r="O28" s="162" t="s">
        <v>18</v>
      </c>
      <c r="P28" s="214" t="s">
        <v>19</v>
      </c>
      <c r="Q28" s="232" t="s">
        <v>446</v>
      </c>
      <c r="R28" s="232" t="s">
        <v>102</v>
      </c>
    </row>
    <row r="29" spans="1:125" s="166" customFormat="1" ht="24" x14ac:dyDescent="0.25">
      <c r="A29" s="237" t="s">
        <v>860</v>
      </c>
      <c r="B29" s="214">
        <v>2</v>
      </c>
      <c r="C29" s="232" t="s">
        <v>761</v>
      </c>
      <c r="D29" s="232" t="s">
        <v>99</v>
      </c>
      <c r="E29" s="232" t="s">
        <v>127</v>
      </c>
      <c r="F29" s="218" t="s">
        <v>296</v>
      </c>
      <c r="G29" s="210" t="s">
        <v>297</v>
      </c>
      <c r="H29" s="162">
        <v>8</v>
      </c>
      <c r="I29" s="162">
        <v>0</v>
      </c>
      <c r="J29" s="214">
        <v>8</v>
      </c>
      <c r="K29" s="162">
        <v>0</v>
      </c>
      <c r="L29" s="162">
        <v>0</v>
      </c>
      <c r="M29" s="162">
        <v>0</v>
      </c>
      <c r="N29" s="162">
        <v>4</v>
      </c>
      <c r="O29" s="206" t="s">
        <v>18</v>
      </c>
      <c r="P29" s="217" t="s">
        <v>19</v>
      </c>
      <c r="Q29" s="232" t="s">
        <v>446</v>
      </c>
      <c r="R29" s="232" t="s">
        <v>255</v>
      </c>
    </row>
    <row r="30" spans="1:125" s="166" customFormat="1" ht="24" x14ac:dyDescent="0.25">
      <c r="A30" s="237" t="s">
        <v>860</v>
      </c>
      <c r="B30" s="217">
        <v>2</v>
      </c>
      <c r="C30" s="163"/>
      <c r="D30" s="163" t="s">
        <v>498</v>
      </c>
      <c r="E30" s="163" t="s">
        <v>120</v>
      </c>
      <c r="F30" s="217"/>
      <c r="G30" s="213"/>
      <c r="H30" s="162"/>
      <c r="I30" s="162"/>
      <c r="J30" s="214"/>
      <c r="K30" s="162"/>
      <c r="L30" s="162"/>
      <c r="M30" s="162">
        <v>0</v>
      </c>
      <c r="N30" s="162">
        <v>4</v>
      </c>
      <c r="O30" s="162" t="s">
        <v>18</v>
      </c>
      <c r="P30" s="214" t="s">
        <v>21</v>
      </c>
      <c r="Q30" s="207"/>
      <c r="R30" s="214"/>
    </row>
    <row r="31" spans="1:125" s="169" customFormat="1" x14ac:dyDescent="0.25">
      <c r="A31" s="302" t="s">
        <v>20</v>
      </c>
      <c r="B31" s="303"/>
      <c r="C31" s="303"/>
      <c r="D31" s="303"/>
      <c r="E31" s="303"/>
      <c r="F31" s="303"/>
      <c r="G31" s="304"/>
      <c r="H31" s="208">
        <f>SUM(H22:H30)</f>
        <v>60</v>
      </c>
      <c r="I31" s="208">
        <f t="shared" ref="I31:N31" si="1">SUM(I22:I30)</f>
        <v>4</v>
      </c>
      <c r="J31" s="208">
        <f t="shared" si="1"/>
        <v>32</v>
      </c>
      <c r="K31" s="208">
        <f t="shared" si="1"/>
        <v>8</v>
      </c>
      <c r="L31" s="208">
        <f t="shared" si="1"/>
        <v>1</v>
      </c>
      <c r="M31" s="208">
        <f t="shared" si="1"/>
        <v>0</v>
      </c>
      <c r="N31" s="208">
        <f t="shared" si="1"/>
        <v>30</v>
      </c>
      <c r="O31" s="208"/>
      <c r="P31" s="221"/>
      <c r="Q31" s="221"/>
      <c r="R31" s="222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</row>
    <row r="32" spans="1:125" s="166" customFormat="1" ht="36" x14ac:dyDescent="0.25">
      <c r="A32" s="237" t="s">
        <v>860</v>
      </c>
      <c r="B32" s="214">
        <v>3</v>
      </c>
      <c r="C32" s="232" t="s">
        <v>762</v>
      </c>
      <c r="D32" s="232" t="s">
        <v>251</v>
      </c>
      <c r="E32" s="232" t="s">
        <v>568</v>
      </c>
      <c r="F32" s="218" t="s">
        <v>212</v>
      </c>
      <c r="G32" s="218" t="s">
        <v>307</v>
      </c>
      <c r="H32" s="162">
        <v>4</v>
      </c>
      <c r="I32" s="162">
        <v>4</v>
      </c>
      <c r="J32" s="162">
        <v>0</v>
      </c>
      <c r="K32" s="214">
        <v>0</v>
      </c>
      <c r="L32" s="214">
        <v>0</v>
      </c>
      <c r="M32" s="214">
        <v>0</v>
      </c>
      <c r="N32" s="214">
        <v>3</v>
      </c>
      <c r="O32" s="162" t="s">
        <v>18</v>
      </c>
      <c r="P32" s="162" t="s">
        <v>19</v>
      </c>
      <c r="Q32" s="218" t="s">
        <v>446</v>
      </c>
      <c r="R32" s="218"/>
    </row>
    <row r="33" spans="1:125" s="166" customFormat="1" ht="24" x14ac:dyDescent="0.25">
      <c r="A33" s="237" t="s">
        <v>860</v>
      </c>
      <c r="B33" s="214">
        <v>3</v>
      </c>
      <c r="C33" s="232" t="s">
        <v>763</v>
      </c>
      <c r="D33" s="232" t="s">
        <v>157</v>
      </c>
      <c r="E33" s="232" t="s">
        <v>360</v>
      </c>
      <c r="F33" s="218" t="s">
        <v>570</v>
      </c>
      <c r="G33" s="218" t="s">
        <v>527</v>
      </c>
      <c r="H33" s="162">
        <v>4</v>
      </c>
      <c r="I33" s="162">
        <v>4</v>
      </c>
      <c r="J33" s="162">
        <v>0</v>
      </c>
      <c r="K33" s="214">
        <v>0</v>
      </c>
      <c r="L33" s="214">
        <v>0</v>
      </c>
      <c r="M33" s="214">
        <v>0</v>
      </c>
      <c r="N33" s="214">
        <v>3</v>
      </c>
      <c r="O33" s="162" t="s">
        <v>18</v>
      </c>
      <c r="P33" s="162" t="s">
        <v>19</v>
      </c>
      <c r="Q33" s="218" t="s">
        <v>446</v>
      </c>
      <c r="R33" s="218"/>
    </row>
    <row r="34" spans="1:125" s="166" customFormat="1" ht="24" x14ac:dyDescent="0.25">
      <c r="A34" s="237" t="s">
        <v>860</v>
      </c>
      <c r="B34" s="214">
        <v>3</v>
      </c>
      <c r="C34" s="232" t="s">
        <v>764</v>
      </c>
      <c r="D34" s="232" t="s">
        <v>106</v>
      </c>
      <c r="E34" s="232" t="s">
        <v>572</v>
      </c>
      <c r="F34" s="218" t="s">
        <v>167</v>
      </c>
      <c r="G34" s="218" t="s">
        <v>298</v>
      </c>
      <c r="H34" s="162">
        <v>8</v>
      </c>
      <c r="I34" s="162">
        <v>8</v>
      </c>
      <c r="J34" s="162">
        <v>0</v>
      </c>
      <c r="K34" s="214">
        <v>0</v>
      </c>
      <c r="L34" s="214">
        <v>0</v>
      </c>
      <c r="M34" s="214">
        <v>0</v>
      </c>
      <c r="N34" s="214">
        <v>3</v>
      </c>
      <c r="O34" s="206" t="s">
        <v>18</v>
      </c>
      <c r="P34" s="206" t="s">
        <v>19</v>
      </c>
      <c r="Q34" s="218" t="s">
        <v>446</v>
      </c>
      <c r="R34" s="218" t="s">
        <v>121</v>
      </c>
    </row>
    <row r="35" spans="1:125" s="166" customFormat="1" ht="24" x14ac:dyDescent="0.25">
      <c r="A35" s="237" t="s">
        <v>860</v>
      </c>
      <c r="B35" s="214">
        <v>3</v>
      </c>
      <c r="C35" s="232" t="s">
        <v>765</v>
      </c>
      <c r="D35" s="232" t="s">
        <v>107</v>
      </c>
      <c r="E35" s="232" t="s">
        <v>574</v>
      </c>
      <c r="F35" s="218" t="s">
        <v>299</v>
      </c>
      <c r="G35" s="218" t="s">
        <v>300</v>
      </c>
      <c r="H35" s="162">
        <v>8</v>
      </c>
      <c r="I35" s="162">
        <v>8</v>
      </c>
      <c r="J35" s="162">
        <v>0</v>
      </c>
      <c r="K35" s="214">
        <v>0</v>
      </c>
      <c r="L35" s="214">
        <v>0</v>
      </c>
      <c r="M35" s="214">
        <v>0</v>
      </c>
      <c r="N35" s="214">
        <v>3</v>
      </c>
      <c r="O35" s="206" t="s">
        <v>18</v>
      </c>
      <c r="P35" s="206" t="s">
        <v>19</v>
      </c>
      <c r="Q35" s="218" t="s">
        <v>446</v>
      </c>
      <c r="R35" s="218" t="s">
        <v>121</v>
      </c>
    </row>
    <row r="36" spans="1:125" s="166" customFormat="1" x14ac:dyDescent="0.25">
      <c r="A36" s="237" t="s">
        <v>860</v>
      </c>
      <c r="B36" s="214">
        <v>3</v>
      </c>
      <c r="C36" s="232" t="s">
        <v>766</v>
      </c>
      <c r="D36" s="232" t="s">
        <v>93</v>
      </c>
      <c r="E36" s="232" t="s">
        <v>576</v>
      </c>
      <c r="F36" s="218" t="s">
        <v>168</v>
      </c>
      <c r="G36" s="218" t="s">
        <v>301</v>
      </c>
      <c r="H36" s="162">
        <v>8</v>
      </c>
      <c r="I36" s="162">
        <v>8</v>
      </c>
      <c r="J36" s="162">
        <v>0</v>
      </c>
      <c r="K36" s="214">
        <v>0</v>
      </c>
      <c r="L36" s="214">
        <v>0</v>
      </c>
      <c r="M36" s="214">
        <v>0</v>
      </c>
      <c r="N36" s="214">
        <v>4</v>
      </c>
      <c r="O36" s="162" t="s">
        <v>18</v>
      </c>
      <c r="P36" s="162" t="s">
        <v>19</v>
      </c>
      <c r="Q36" s="218" t="s">
        <v>446</v>
      </c>
      <c r="R36" s="218" t="s">
        <v>99</v>
      </c>
    </row>
    <row r="37" spans="1:125" s="166" customFormat="1" ht="24" x14ac:dyDescent="0.25">
      <c r="A37" s="237" t="s">
        <v>860</v>
      </c>
      <c r="B37" s="214">
        <v>3</v>
      </c>
      <c r="C37" s="232" t="s">
        <v>767</v>
      </c>
      <c r="D37" s="232" t="s">
        <v>128</v>
      </c>
      <c r="E37" s="232" t="s">
        <v>578</v>
      </c>
      <c r="F37" s="218" t="s">
        <v>579</v>
      </c>
      <c r="G37" s="218" t="s">
        <v>302</v>
      </c>
      <c r="H37" s="162">
        <v>8</v>
      </c>
      <c r="I37" s="162">
        <v>4</v>
      </c>
      <c r="J37" s="162">
        <v>0</v>
      </c>
      <c r="K37" s="214">
        <v>0</v>
      </c>
      <c r="L37" s="214">
        <v>0</v>
      </c>
      <c r="M37" s="214">
        <v>0</v>
      </c>
      <c r="N37" s="214">
        <v>3</v>
      </c>
      <c r="O37" s="162" t="s">
        <v>18</v>
      </c>
      <c r="P37" s="162" t="s">
        <v>19</v>
      </c>
      <c r="Q37" s="218" t="s">
        <v>446</v>
      </c>
      <c r="R37" s="218" t="s">
        <v>256</v>
      </c>
    </row>
    <row r="38" spans="1:125" s="166" customFormat="1" ht="24" x14ac:dyDescent="0.25">
      <c r="A38" s="237" t="s">
        <v>860</v>
      </c>
      <c r="B38" s="214">
        <v>3</v>
      </c>
      <c r="C38" s="232" t="s">
        <v>880</v>
      </c>
      <c r="D38" s="120" t="s">
        <v>407</v>
      </c>
      <c r="E38" s="120" t="s">
        <v>581</v>
      </c>
      <c r="F38" s="136" t="s">
        <v>409</v>
      </c>
      <c r="G38" s="136" t="s">
        <v>408</v>
      </c>
      <c r="H38" s="162">
        <v>4</v>
      </c>
      <c r="I38" s="162">
        <v>0</v>
      </c>
      <c r="J38" s="162">
        <v>8</v>
      </c>
      <c r="K38" s="214">
        <v>0</v>
      </c>
      <c r="L38" s="214">
        <v>0</v>
      </c>
      <c r="M38" s="214">
        <v>0</v>
      </c>
      <c r="N38" s="214">
        <v>3</v>
      </c>
      <c r="O38" s="162" t="s">
        <v>892</v>
      </c>
      <c r="P38" s="162" t="s">
        <v>19</v>
      </c>
      <c r="Q38" s="218" t="s">
        <v>446</v>
      </c>
      <c r="R38" s="218"/>
    </row>
    <row r="39" spans="1:125" s="166" customFormat="1" ht="24" x14ac:dyDescent="0.25">
      <c r="A39" s="237" t="s">
        <v>860</v>
      </c>
      <c r="B39" s="214">
        <v>3</v>
      </c>
      <c r="C39" s="232" t="s">
        <v>768</v>
      </c>
      <c r="D39" s="232" t="s">
        <v>108</v>
      </c>
      <c r="E39" s="232" t="s">
        <v>583</v>
      </c>
      <c r="F39" s="218" t="s">
        <v>169</v>
      </c>
      <c r="G39" s="218" t="s">
        <v>305</v>
      </c>
      <c r="H39" s="162">
        <v>8</v>
      </c>
      <c r="I39" s="162">
        <v>0</v>
      </c>
      <c r="J39" s="162">
        <v>4</v>
      </c>
      <c r="K39" s="214">
        <v>0</v>
      </c>
      <c r="L39" s="214">
        <v>0</v>
      </c>
      <c r="M39" s="214">
        <v>0</v>
      </c>
      <c r="N39" s="214">
        <v>3</v>
      </c>
      <c r="O39" s="162" t="s">
        <v>18</v>
      </c>
      <c r="P39" s="162" t="s">
        <v>19</v>
      </c>
      <c r="Q39" s="218" t="s">
        <v>446</v>
      </c>
      <c r="R39" s="218" t="s">
        <v>104</v>
      </c>
    </row>
    <row r="40" spans="1:125" s="166" customFormat="1" ht="36" x14ac:dyDescent="0.25">
      <c r="A40" s="237" t="s">
        <v>860</v>
      </c>
      <c r="B40" s="214">
        <v>3</v>
      </c>
      <c r="C40" s="237" t="s">
        <v>769</v>
      </c>
      <c r="D40" s="237" t="s">
        <v>154</v>
      </c>
      <c r="E40" s="237" t="s">
        <v>585</v>
      </c>
      <c r="F40" s="218" t="s">
        <v>303</v>
      </c>
      <c r="G40" s="218" t="s">
        <v>304</v>
      </c>
      <c r="H40" s="162">
        <v>8</v>
      </c>
      <c r="I40" s="162">
        <v>4</v>
      </c>
      <c r="J40" s="162">
        <v>0</v>
      </c>
      <c r="K40" s="214">
        <v>4</v>
      </c>
      <c r="L40" s="214">
        <v>0</v>
      </c>
      <c r="M40" s="214">
        <v>0</v>
      </c>
      <c r="N40" s="214">
        <v>3</v>
      </c>
      <c r="O40" s="162" t="s">
        <v>18</v>
      </c>
      <c r="P40" s="162" t="s">
        <v>19</v>
      </c>
      <c r="Q40" s="218" t="s">
        <v>446</v>
      </c>
      <c r="R40" s="218"/>
    </row>
    <row r="41" spans="1:125" s="166" customFormat="1" ht="24" x14ac:dyDescent="0.25">
      <c r="A41" s="237" t="s">
        <v>860</v>
      </c>
      <c r="B41" s="217">
        <v>3</v>
      </c>
      <c r="C41" s="163"/>
      <c r="D41" s="163" t="s">
        <v>498</v>
      </c>
      <c r="E41" s="163" t="s">
        <v>120</v>
      </c>
      <c r="F41" s="217"/>
      <c r="G41" s="210"/>
      <c r="H41" s="206"/>
      <c r="I41" s="206"/>
      <c r="J41" s="206">
        <v>0</v>
      </c>
      <c r="K41" s="217">
        <v>0</v>
      </c>
      <c r="L41" s="217">
        <v>0</v>
      </c>
      <c r="M41" s="217">
        <v>0</v>
      </c>
      <c r="N41" s="217">
        <v>2</v>
      </c>
      <c r="O41" s="206" t="s">
        <v>19</v>
      </c>
      <c r="P41" s="206" t="s">
        <v>19</v>
      </c>
      <c r="Q41" s="217"/>
      <c r="R41" s="210" t="s">
        <v>85</v>
      </c>
    </row>
    <row r="42" spans="1:125" s="166" customFormat="1" ht="24" x14ac:dyDescent="0.25">
      <c r="A42" s="237" t="s">
        <v>860</v>
      </c>
      <c r="B42" s="214">
        <v>3</v>
      </c>
      <c r="C42" s="232" t="s">
        <v>770</v>
      </c>
      <c r="D42" s="232" t="s">
        <v>587</v>
      </c>
      <c r="E42" s="232" t="s">
        <v>477</v>
      </c>
      <c r="F42" s="218" t="s">
        <v>171</v>
      </c>
      <c r="G42" s="218" t="s">
        <v>308</v>
      </c>
      <c r="H42" s="162">
        <v>0</v>
      </c>
      <c r="I42" s="162">
        <v>0</v>
      </c>
      <c r="J42" s="162">
        <v>0</v>
      </c>
      <c r="K42" s="214">
        <v>40</v>
      </c>
      <c r="L42" s="214" t="s">
        <v>448</v>
      </c>
      <c r="M42" s="214">
        <v>0</v>
      </c>
      <c r="N42" s="214">
        <v>0</v>
      </c>
      <c r="O42" s="162" t="s">
        <v>892</v>
      </c>
      <c r="P42" s="206" t="s">
        <v>19</v>
      </c>
      <c r="Q42" s="218" t="s">
        <v>446</v>
      </c>
      <c r="R42" s="218"/>
    </row>
    <row r="43" spans="1:125" s="166" customFormat="1" ht="48" x14ac:dyDescent="0.25">
      <c r="A43" s="237" t="s">
        <v>860</v>
      </c>
      <c r="B43" s="214">
        <v>3</v>
      </c>
      <c r="C43" s="237" t="s">
        <v>771</v>
      </c>
      <c r="D43" s="237" t="s">
        <v>156</v>
      </c>
      <c r="E43" s="237" t="s">
        <v>589</v>
      </c>
      <c r="F43" s="218" t="s">
        <v>155</v>
      </c>
      <c r="G43" s="218" t="s">
        <v>280</v>
      </c>
      <c r="H43" s="162">
        <v>12</v>
      </c>
      <c r="I43" s="162">
        <v>0</v>
      </c>
      <c r="J43" s="162">
        <v>0</v>
      </c>
      <c r="K43" s="214">
        <v>0</v>
      </c>
      <c r="L43" s="214">
        <v>0</v>
      </c>
      <c r="M43" s="214">
        <v>0</v>
      </c>
      <c r="N43" s="214">
        <v>3</v>
      </c>
      <c r="O43" s="206" t="s">
        <v>18</v>
      </c>
      <c r="P43" s="206" t="s">
        <v>19</v>
      </c>
      <c r="Q43" s="218" t="s">
        <v>446</v>
      </c>
      <c r="R43" s="218"/>
    </row>
    <row r="44" spans="1:125" s="169" customFormat="1" x14ac:dyDescent="0.25">
      <c r="A44" s="302" t="s">
        <v>20</v>
      </c>
      <c r="B44" s="303"/>
      <c r="C44" s="303"/>
      <c r="D44" s="303"/>
      <c r="E44" s="303"/>
      <c r="F44" s="303"/>
      <c r="G44" s="304"/>
      <c r="H44" s="208">
        <f>SUM(H32:H43)</f>
        <v>72</v>
      </c>
      <c r="I44" s="208">
        <f>SUM(I32:I43)</f>
        <v>40</v>
      </c>
      <c r="J44" s="208">
        <f>SUM(J32:J43)</f>
        <v>12</v>
      </c>
      <c r="K44" s="208">
        <f>SUM(K32:K43)</f>
        <v>44</v>
      </c>
      <c r="L44" s="211">
        <v>6</v>
      </c>
      <c r="M44" s="208">
        <f>SUM(M32:M43)</f>
        <v>0</v>
      </c>
      <c r="N44" s="208">
        <f>SUM(N32:N43)</f>
        <v>33</v>
      </c>
      <c r="O44" s="208"/>
      <c r="P44" s="221"/>
      <c r="Q44" s="221"/>
      <c r="R44" s="222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68"/>
      <c r="DA44" s="168"/>
      <c r="DB44" s="168"/>
      <c r="DC44" s="168"/>
      <c r="DD44" s="168"/>
      <c r="DE44" s="168"/>
      <c r="DF44" s="168"/>
      <c r="DG44" s="168"/>
      <c r="DH44" s="168"/>
      <c r="DI44" s="168"/>
      <c r="DJ44" s="168"/>
      <c r="DK44" s="168"/>
      <c r="DL44" s="168"/>
      <c r="DM44" s="168"/>
      <c r="DN44" s="168"/>
      <c r="DO44" s="168"/>
      <c r="DP44" s="168"/>
      <c r="DQ44" s="168"/>
      <c r="DR44" s="168"/>
      <c r="DS44" s="168"/>
      <c r="DT44" s="168"/>
      <c r="DU44" s="168"/>
    </row>
    <row r="45" spans="1:125" s="166" customFormat="1" ht="24" x14ac:dyDescent="0.25">
      <c r="A45" s="237" t="s">
        <v>860</v>
      </c>
      <c r="B45" s="214">
        <v>4</v>
      </c>
      <c r="C45" s="234" t="s">
        <v>772</v>
      </c>
      <c r="D45" s="234" t="s">
        <v>396</v>
      </c>
      <c r="E45" s="234" t="s">
        <v>599</v>
      </c>
      <c r="F45" s="218" t="s">
        <v>303</v>
      </c>
      <c r="G45" s="218" t="s">
        <v>304</v>
      </c>
      <c r="H45" s="162">
        <v>8</v>
      </c>
      <c r="I45" s="162">
        <v>4</v>
      </c>
      <c r="J45" s="162">
        <v>0</v>
      </c>
      <c r="K45" s="214">
        <v>4</v>
      </c>
      <c r="L45" s="214" t="s">
        <v>465</v>
      </c>
      <c r="M45" s="214">
        <v>0</v>
      </c>
      <c r="N45" s="214">
        <v>3</v>
      </c>
      <c r="O45" s="162" t="s">
        <v>18</v>
      </c>
      <c r="P45" s="162" t="s">
        <v>19</v>
      </c>
      <c r="Q45" s="218" t="s">
        <v>446</v>
      </c>
      <c r="R45" s="218"/>
    </row>
    <row r="46" spans="1:125" s="166" customFormat="1" ht="36" x14ac:dyDescent="0.25">
      <c r="A46" s="237" t="s">
        <v>860</v>
      </c>
      <c r="B46" s="214">
        <v>4</v>
      </c>
      <c r="C46" s="234" t="s">
        <v>773</v>
      </c>
      <c r="D46" s="234" t="s">
        <v>252</v>
      </c>
      <c r="E46" s="234" t="s">
        <v>129</v>
      </c>
      <c r="F46" s="218" t="s">
        <v>180</v>
      </c>
      <c r="G46" s="218" t="s">
        <v>310</v>
      </c>
      <c r="H46" s="162">
        <v>4</v>
      </c>
      <c r="I46" s="162">
        <v>8</v>
      </c>
      <c r="J46" s="162">
        <v>0</v>
      </c>
      <c r="K46" s="214">
        <v>0</v>
      </c>
      <c r="L46" s="214">
        <v>0</v>
      </c>
      <c r="M46" s="214">
        <v>0</v>
      </c>
      <c r="N46" s="214">
        <v>3</v>
      </c>
      <c r="O46" s="206" t="s">
        <v>18</v>
      </c>
      <c r="P46" s="206" t="s">
        <v>19</v>
      </c>
      <c r="Q46" s="218" t="s">
        <v>446</v>
      </c>
      <c r="R46" s="218" t="s">
        <v>93</v>
      </c>
    </row>
    <row r="47" spans="1:125" s="166" customFormat="1" ht="24" x14ac:dyDescent="0.25">
      <c r="A47" s="237" t="s">
        <v>860</v>
      </c>
      <c r="B47" s="214">
        <v>4</v>
      </c>
      <c r="C47" s="234" t="s">
        <v>774</v>
      </c>
      <c r="D47" s="234" t="s">
        <v>410</v>
      </c>
      <c r="E47" s="234" t="s">
        <v>478</v>
      </c>
      <c r="F47" s="218" t="s">
        <v>179</v>
      </c>
      <c r="G47" s="218" t="s">
        <v>309</v>
      </c>
      <c r="H47" s="162">
        <v>8</v>
      </c>
      <c r="I47" s="162">
        <v>8</v>
      </c>
      <c r="J47" s="162">
        <v>0</v>
      </c>
      <c r="K47" s="214">
        <v>0</v>
      </c>
      <c r="L47" s="214">
        <v>0</v>
      </c>
      <c r="M47" s="214">
        <v>0</v>
      </c>
      <c r="N47" s="214">
        <v>4</v>
      </c>
      <c r="O47" s="206" t="s">
        <v>18</v>
      </c>
      <c r="P47" s="206" t="s">
        <v>19</v>
      </c>
      <c r="Q47" s="218" t="s">
        <v>446</v>
      </c>
      <c r="R47" s="218" t="s">
        <v>93</v>
      </c>
    </row>
    <row r="48" spans="1:125" s="166" customFormat="1" ht="24" x14ac:dyDescent="0.25">
      <c r="A48" s="237" t="s">
        <v>860</v>
      </c>
      <c r="B48" s="214">
        <v>4</v>
      </c>
      <c r="C48" s="234" t="s">
        <v>775</v>
      </c>
      <c r="D48" s="234" t="s">
        <v>110</v>
      </c>
      <c r="E48" s="234" t="s">
        <v>603</v>
      </c>
      <c r="F48" s="218" t="s">
        <v>182</v>
      </c>
      <c r="G48" s="218" t="s">
        <v>312</v>
      </c>
      <c r="H48" s="162">
        <v>8</v>
      </c>
      <c r="I48" s="162">
        <v>4</v>
      </c>
      <c r="J48" s="162">
        <v>1</v>
      </c>
      <c r="K48" s="214">
        <v>0</v>
      </c>
      <c r="L48" s="214">
        <v>0</v>
      </c>
      <c r="M48" s="214">
        <v>0</v>
      </c>
      <c r="N48" s="214">
        <v>3</v>
      </c>
      <c r="O48" s="162" t="s">
        <v>18</v>
      </c>
      <c r="P48" s="162" t="s">
        <v>19</v>
      </c>
      <c r="Q48" s="218" t="s">
        <v>446</v>
      </c>
      <c r="R48" s="218" t="s">
        <v>107</v>
      </c>
    </row>
    <row r="49" spans="1:18" s="166" customFormat="1" ht="24" x14ac:dyDescent="0.25">
      <c r="A49" s="237" t="s">
        <v>860</v>
      </c>
      <c r="B49" s="214">
        <v>4</v>
      </c>
      <c r="C49" s="234" t="s">
        <v>776</v>
      </c>
      <c r="D49" s="234" t="s">
        <v>605</v>
      </c>
      <c r="E49" s="234" t="s">
        <v>606</v>
      </c>
      <c r="F49" s="218" t="s">
        <v>395</v>
      </c>
      <c r="G49" s="218" t="s">
        <v>460</v>
      </c>
      <c r="H49" s="162">
        <v>0</v>
      </c>
      <c r="I49" s="162">
        <v>0</v>
      </c>
      <c r="J49" s="162">
        <v>0</v>
      </c>
      <c r="K49" s="214">
        <v>0</v>
      </c>
      <c r="L49" s="214">
        <v>0</v>
      </c>
      <c r="M49" s="214">
        <v>8</v>
      </c>
      <c r="N49" s="214">
        <v>3</v>
      </c>
      <c r="O49" s="162" t="s">
        <v>892</v>
      </c>
      <c r="P49" s="162" t="s">
        <v>19</v>
      </c>
      <c r="Q49" s="218" t="s">
        <v>446</v>
      </c>
      <c r="R49" s="218"/>
    </row>
    <row r="50" spans="1:18" s="166" customFormat="1" ht="36" x14ac:dyDescent="0.25">
      <c r="A50" s="237" t="s">
        <v>860</v>
      </c>
      <c r="B50" s="214">
        <v>4</v>
      </c>
      <c r="C50" s="234" t="s">
        <v>777</v>
      </c>
      <c r="D50" s="234" t="s">
        <v>109</v>
      </c>
      <c r="E50" s="234" t="s">
        <v>608</v>
      </c>
      <c r="F50" s="218" t="s">
        <v>181</v>
      </c>
      <c r="G50" s="218" t="s">
        <v>311</v>
      </c>
      <c r="H50" s="162">
        <v>4</v>
      </c>
      <c r="I50" s="162">
        <v>8</v>
      </c>
      <c r="J50" s="162">
        <v>0</v>
      </c>
      <c r="K50" s="214">
        <v>0</v>
      </c>
      <c r="L50" s="214">
        <v>0</v>
      </c>
      <c r="M50" s="214">
        <v>0</v>
      </c>
      <c r="N50" s="214">
        <v>3</v>
      </c>
      <c r="O50" s="162" t="s">
        <v>18</v>
      </c>
      <c r="P50" s="162" t="s">
        <v>19</v>
      </c>
      <c r="Q50" s="218" t="s">
        <v>446</v>
      </c>
      <c r="R50" s="218" t="s">
        <v>148</v>
      </c>
    </row>
    <row r="51" spans="1:18" s="166" customFormat="1" ht="24" x14ac:dyDescent="0.25">
      <c r="A51" s="237" t="s">
        <v>860</v>
      </c>
      <c r="B51" s="214">
        <v>4</v>
      </c>
      <c r="C51" s="234" t="s">
        <v>778</v>
      </c>
      <c r="D51" s="234" t="s">
        <v>610</v>
      </c>
      <c r="E51" s="234" t="s">
        <v>130</v>
      </c>
      <c r="F51" s="218" t="s">
        <v>183</v>
      </c>
      <c r="G51" s="218" t="s">
        <v>313</v>
      </c>
      <c r="H51" s="162">
        <v>8</v>
      </c>
      <c r="I51" s="162">
        <v>8</v>
      </c>
      <c r="J51" s="162">
        <v>0</v>
      </c>
      <c r="K51" s="214">
        <v>0</v>
      </c>
      <c r="L51" s="214">
        <v>0</v>
      </c>
      <c r="M51" s="214">
        <v>0</v>
      </c>
      <c r="N51" s="214">
        <v>4</v>
      </c>
      <c r="O51" s="162" t="s">
        <v>18</v>
      </c>
      <c r="P51" s="162" t="s">
        <v>19</v>
      </c>
      <c r="Q51" s="218" t="s">
        <v>446</v>
      </c>
      <c r="R51" s="218" t="s">
        <v>106</v>
      </c>
    </row>
    <row r="52" spans="1:18" s="166" customFormat="1" x14ac:dyDescent="0.25">
      <c r="A52" s="237" t="s">
        <v>860</v>
      </c>
      <c r="B52" s="214">
        <v>4</v>
      </c>
      <c r="C52" s="234" t="s">
        <v>779</v>
      </c>
      <c r="D52" s="234" t="s">
        <v>25</v>
      </c>
      <c r="E52" s="234" t="s">
        <v>131</v>
      </c>
      <c r="F52" s="218" t="s">
        <v>184</v>
      </c>
      <c r="G52" s="218" t="s">
        <v>334</v>
      </c>
      <c r="H52" s="162">
        <v>8</v>
      </c>
      <c r="I52" s="162">
        <v>4</v>
      </c>
      <c r="J52" s="162">
        <v>0</v>
      </c>
      <c r="K52" s="214">
        <v>0</v>
      </c>
      <c r="L52" s="214">
        <v>0</v>
      </c>
      <c r="M52" s="214">
        <v>0</v>
      </c>
      <c r="N52" s="214">
        <v>3</v>
      </c>
      <c r="O52" s="162" t="s">
        <v>18</v>
      </c>
      <c r="P52" s="162" t="s">
        <v>19</v>
      </c>
      <c r="Q52" s="218" t="s">
        <v>446</v>
      </c>
      <c r="R52" s="218"/>
    </row>
    <row r="53" spans="1:18" s="166" customFormat="1" ht="24" x14ac:dyDescent="0.25">
      <c r="A53" s="237" t="s">
        <v>860</v>
      </c>
      <c r="B53" s="214">
        <v>4</v>
      </c>
      <c r="C53" s="207"/>
      <c r="D53" s="163" t="s">
        <v>500</v>
      </c>
      <c r="E53" s="207" t="s">
        <v>132</v>
      </c>
      <c r="F53" s="218"/>
      <c r="G53" s="218"/>
      <c r="H53" s="162"/>
      <c r="I53" s="162"/>
      <c r="J53" s="162">
        <v>0</v>
      </c>
      <c r="K53" s="214">
        <v>0</v>
      </c>
      <c r="L53" s="214">
        <v>0</v>
      </c>
      <c r="M53" s="214">
        <v>0</v>
      </c>
      <c r="N53" s="214">
        <v>3</v>
      </c>
      <c r="O53" s="162" t="s">
        <v>18</v>
      </c>
      <c r="P53" s="162" t="s">
        <v>22</v>
      </c>
      <c r="Q53" s="218"/>
      <c r="R53" s="218"/>
    </row>
    <row r="54" spans="1:18" s="166" customFormat="1" x14ac:dyDescent="0.25">
      <c r="A54" s="305" t="s">
        <v>20</v>
      </c>
      <c r="B54" s="306"/>
      <c r="C54" s="306"/>
      <c r="D54" s="306"/>
      <c r="E54" s="306"/>
      <c r="F54" s="306"/>
      <c r="G54" s="307"/>
      <c r="H54" s="211">
        <f>SUM(H45:H53)</f>
        <v>48</v>
      </c>
      <c r="I54" s="211">
        <f t="shared" ref="I54:N54" si="2">SUM(I45:I53)</f>
        <v>44</v>
      </c>
      <c r="J54" s="211">
        <f t="shared" si="2"/>
        <v>1</v>
      </c>
      <c r="K54" s="211">
        <f t="shared" si="2"/>
        <v>4</v>
      </c>
      <c r="L54" s="211">
        <f t="shared" si="2"/>
        <v>0</v>
      </c>
      <c r="M54" s="211">
        <f t="shared" si="2"/>
        <v>8</v>
      </c>
      <c r="N54" s="211">
        <f t="shared" si="2"/>
        <v>29</v>
      </c>
      <c r="O54" s="211"/>
      <c r="P54" s="211"/>
      <c r="Q54" s="211"/>
      <c r="R54" s="208"/>
    </row>
    <row r="55" spans="1:18" s="166" customFormat="1" x14ac:dyDescent="0.25">
      <c r="A55" s="237" t="s">
        <v>860</v>
      </c>
      <c r="B55" s="214">
        <v>5</v>
      </c>
      <c r="C55" s="237" t="s">
        <v>782</v>
      </c>
      <c r="D55" s="237" t="s">
        <v>394</v>
      </c>
      <c r="E55" s="237" t="s">
        <v>622</v>
      </c>
      <c r="F55" s="218" t="s">
        <v>187</v>
      </c>
      <c r="G55" s="218" t="s">
        <v>316</v>
      </c>
      <c r="H55" s="162">
        <v>4</v>
      </c>
      <c r="I55" s="162">
        <v>8</v>
      </c>
      <c r="J55" s="162">
        <v>0</v>
      </c>
      <c r="K55" s="214">
        <v>0</v>
      </c>
      <c r="L55" s="214">
        <v>0</v>
      </c>
      <c r="M55" s="214">
        <v>0</v>
      </c>
      <c r="N55" s="214">
        <v>3</v>
      </c>
      <c r="O55" s="162" t="s">
        <v>18</v>
      </c>
      <c r="P55" s="162" t="s">
        <v>19</v>
      </c>
      <c r="Q55" s="237" t="s">
        <v>446</v>
      </c>
      <c r="R55" s="237"/>
    </row>
    <row r="56" spans="1:18" s="166" customFormat="1" ht="36" x14ac:dyDescent="0.25">
      <c r="A56" s="237" t="s">
        <v>860</v>
      </c>
      <c r="B56" s="214">
        <v>5</v>
      </c>
      <c r="C56" s="237" t="s">
        <v>783</v>
      </c>
      <c r="D56" s="237" t="s">
        <v>134</v>
      </c>
      <c r="E56" s="237" t="s">
        <v>135</v>
      </c>
      <c r="F56" s="218" t="s">
        <v>186</v>
      </c>
      <c r="G56" s="218" t="s">
        <v>315</v>
      </c>
      <c r="H56" s="162">
        <v>8</v>
      </c>
      <c r="I56" s="162">
        <v>4</v>
      </c>
      <c r="J56" s="162">
        <v>0</v>
      </c>
      <c r="K56" s="214">
        <v>0</v>
      </c>
      <c r="L56" s="214">
        <v>0</v>
      </c>
      <c r="M56" s="214">
        <v>0</v>
      </c>
      <c r="N56" s="214">
        <v>3</v>
      </c>
      <c r="O56" s="206" t="s">
        <v>18</v>
      </c>
      <c r="P56" s="206" t="s">
        <v>19</v>
      </c>
      <c r="Q56" s="237" t="s">
        <v>446</v>
      </c>
      <c r="R56" s="237"/>
    </row>
    <row r="57" spans="1:18" s="166" customFormat="1" ht="24" x14ac:dyDescent="0.25">
      <c r="A57" s="237" t="s">
        <v>860</v>
      </c>
      <c r="B57" s="214">
        <v>5</v>
      </c>
      <c r="C57" s="237" t="s">
        <v>784</v>
      </c>
      <c r="D57" s="237" t="s">
        <v>411</v>
      </c>
      <c r="E57" s="237" t="s">
        <v>479</v>
      </c>
      <c r="F57" s="218" t="s">
        <v>185</v>
      </c>
      <c r="G57" s="218" t="s">
        <v>314</v>
      </c>
      <c r="H57" s="162">
        <v>8</v>
      </c>
      <c r="I57" s="162">
        <v>8</v>
      </c>
      <c r="J57" s="162">
        <v>0</v>
      </c>
      <c r="K57" s="214">
        <v>0</v>
      </c>
      <c r="L57" s="214">
        <v>0</v>
      </c>
      <c r="M57" s="214">
        <v>0</v>
      </c>
      <c r="N57" s="214">
        <v>4</v>
      </c>
      <c r="O57" s="206" t="s">
        <v>18</v>
      </c>
      <c r="P57" s="206" t="s">
        <v>19</v>
      </c>
      <c r="Q57" s="237" t="s">
        <v>446</v>
      </c>
      <c r="R57" s="237" t="s">
        <v>93</v>
      </c>
    </row>
    <row r="58" spans="1:18" s="166" customFormat="1" ht="36" x14ac:dyDescent="0.25">
      <c r="A58" s="237" t="s">
        <v>860</v>
      </c>
      <c r="B58" s="214">
        <v>5</v>
      </c>
      <c r="C58" s="237" t="s">
        <v>785</v>
      </c>
      <c r="D58" s="237" t="s">
        <v>112</v>
      </c>
      <c r="E58" s="237" t="s">
        <v>136</v>
      </c>
      <c r="F58" s="218" t="s">
        <v>213</v>
      </c>
      <c r="G58" s="218" t="s">
        <v>317</v>
      </c>
      <c r="H58" s="162">
        <v>8</v>
      </c>
      <c r="I58" s="162">
        <v>0</v>
      </c>
      <c r="J58" s="162">
        <v>8</v>
      </c>
      <c r="K58" s="214">
        <v>0</v>
      </c>
      <c r="L58" s="214">
        <v>0</v>
      </c>
      <c r="M58" s="214">
        <v>0</v>
      </c>
      <c r="N58" s="214">
        <v>3</v>
      </c>
      <c r="O58" s="162" t="s">
        <v>18</v>
      </c>
      <c r="P58" s="162" t="s">
        <v>19</v>
      </c>
      <c r="Q58" s="237" t="s">
        <v>446</v>
      </c>
      <c r="R58" s="237" t="s">
        <v>257</v>
      </c>
    </row>
    <row r="59" spans="1:18" s="166" customFormat="1" ht="24" x14ac:dyDescent="0.25">
      <c r="A59" s="237" t="s">
        <v>860</v>
      </c>
      <c r="B59" s="214">
        <v>5</v>
      </c>
      <c r="C59" s="237" t="s">
        <v>786</v>
      </c>
      <c r="D59" s="237" t="s">
        <v>137</v>
      </c>
      <c r="E59" s="237" t="s">
        <v>138</v>
      </c>
      <c r="F59" s="218" t="s">
        <v>188</v>
      </c>
      <c r="G59" s="218" t="s">
        <v>318</v>
      </c>
      <c r="H59" s="162">
        <v>8</v>
      </c>
      <c r="I59" s="162">
        <v>4</v>
      </c>
      <c r="J59" s="162">
        <v>0</v>
      </c>
      <c r="K59" s="214">
        <v>0</v>
      </c>
      <c r="L59" s="214">
        <v>0</v>
      </c>
      <c r="M59" s="214">
        <v>0</v>
      </c>
      <c r="N59" s="214">
        <v>3</v>
      </c>
      <c r="O59" s="162" t="s">
        <v>18</v>
      </c>
      <c r="P59" s="162" t="s">
        <v>19</v>
      </c>
      <c r="Q59" s="237" t="s">
        <v>446</v>
      </c>
      <c r="R59" s="237" t="s">
        <v>258</v>
      </c>
    </row>
    <row r="60" spans="1:18" s="166" customFormat="1" ht="24" x14ac:dyDescent="0.25">
      <c r="A60" s="237" t="s">
        <v>860</v>
      </c>
      <c r="B60" s="214">
        <v>5</v>
      </c>
      <c r="C60" s="237" t="s">
        <v>787</v>
      </c>
      <c r="D60" s="237" t="s">
        <v>628</v>
      </c>
      <c r="E60" s="237" t="s">
        <v>629</v>
      </c>
      <c r="F60" s="218" t="s">
        <v>299</v>
      </c>
      <c r="G60" s="218" t="s">
        <v>300</v>
      </c>
      <c r="H60" s="162">
        <v>0</v>
      </c>
      <c r="I60" s="162">
        <v>0</v>
      </c>
      <c r="J60" s="162">
        <v>0</v>
      </c>
      <c r="K60" s="214">
        <v>0</v>
      </c>
      <c r="L60" s="214">
        <v>0</v>
      </c>
      <c r="M60" s="214">
        <v>12</v>
      </c>
      <c r="N60" s="214">
        <v>5</v>
      </c>
      <c r="O60" s="162" t="s">
        <v>892</v>
      </c>
      <c r="P60" s="162" t="s">
        <v>19</v>
      </c>
      <c r="Q60" s="237" t="s">
        <v>446</v>
      </c>
      <c r="R60" s="237"/>
    </row>
    <row r="61" spans="1:18" s="166" customFormat="1" ht="24" x14ac:dyDescent="0.25">
      <c r="A61" s="237" t="s">
        <v>860</v>
      </c>
      <c r="B61" s="214">
        <v>5</v>
      </c>
      <c r="C61" s="237" t="s">
        <v>788</v>
      </c>
      <c r="D61" s="237" t="s">
        <v>362</v>
      </c>
      <c r="E61" s="237" t="s">
        <v>480</v>
      </c>
      <c r="F61" s="218" t="s">
        <v>210</v>
      </c>
      <c r="G61" s="218" t="s">
        <v>319</v>
      </c>
      <c r="H61" s="162">
        <v>0</v>
      </c>
      <c r="I61" s="162">
        <v>0</v>
      </c>
      <c r="J61" s="162">
        <v>0</v>
      </c>
      <c r="K61" s="214">
        <v>40</v>
      </c>
      <c r="L61" s="214" t="s">
        <v>448</v>
      </c>
      <c r="M61" s="214">
        <v>0</v>
      </c>
      <c r="N61" s="214">
        <v>0</v>
      </c>
      <c r="O61" s="162" t="s">
        <v>893</v>
      </c>
      <c r="P61" s="162" t="s">
        <v>19</v>
      </c>
      <c r="Q61" s="237" t="s">
        <v>446</v>
      </c>
      <c r="R61" s="237"/>
    </row>
    <row r="62" spans="1:18" s="166" customFormat="1" ht="24" x14ac:dyDescent="0.25">
      <c r="A62" s="237" t="s">
        <v>860</v>
      </c>
      <c r="B62" s="214">
        <v>5</v>
      </c>
      <c r="C62" s="207"/>
      <c r="D62" s="163" t="s">
        <v>500</v>
      </c>
      <c r="E62" s="207" t="s">
        <v>132</v>
      </c>
      <c r="F62" s="218"/>
      <c r="G62" s="218"/>
      <c r="H62" s="162">
        <v>24</v>
      </c>
      <c r="I62" s="162">
        <v>8</v>
      </c>
      <c r="J62" s="162">
        <v>0</v>
      </c>
      <c r="K62" s="214">
        <v>0</v>
      </c>
      <c r="L62" s="214">
        <v>0</v>
      </c>
      <c r="M62" s="214">
        <v>0</v>
      </c>
      <c r="N62" s="214">
        <v>9</v>
      </c>
      <c r="O62" s="162" t="s">
        <v>18</v>
      </c>
      <c r="P62" s="162" t="s">
        <v>22</v>
      </c>
      <c r="Q62" s="207"/>
      <c r="R62" s="207"/>
    </row>
    <row r="63" spans="1:18" s="166" customFormat="1" x14ac:dyDescent="0.25">
      <c r="A63" s="305" t="s">
        <v>20</v>
      </c>
      <c r="B63" s="306"/>
      <c r="C63" s="306"/>
      <c r="D63" s="306"/>
      <c r="E63" s="306"/>
      <c r="F63" s="306"/>
      <c r="G63" s="307"/>
      <c r="H63" s="211">
        <f>SUM(H55:H62)</f>
        <v>60</v>
      </c>
      <c r="I63" s="211">
        <f t="shared" ref="I63:N63" si="3">SUM(I55:I62)</f>
        <v>32</v>
      </c>
      <c r="J63" s="211">
        <f t="shared" si="3"/>
        <v>8</v>
      </c>
      <c r="K63" s="211">
        <f t="shared" si="3"/>
        <v>40</v>
      </c>
      <c r="L63" s="211">
        <f t="shared" si="3"/>
        <v>0</v>
      </c>
      <c r="M63" s="211">
        <f t="shared" si="3"/>
        <v>12</v>
      </c>
      <c r="N63" s="211">
        <f t="shared" si="3"/>
        <v>30</v>
      </c>
      <c r="O63" s="211"/>
      <c r="P63" s="211"/>
      <c r="Q63" s="211"/>
      <c r="R63" s="208"/>
    </row>
    <row r="64" spans="1:18" s="166" customFormat="1" ht="24" x14ac:dyDescent="0.25">
      <c r="A64" s="237" t="s">
        <v>860</v>
      </c>
      <c r="B64" s="217">
        <v>6</v>
      </c>
      <c r="C64" s="163" t="s">
        <v>819</v>
      </c>
      <c r="D64" s="163" t="s">
        <v>139</v>
      </c>
      <c r="E64" s="163" t="s">
        <v>140</v>
      </c>
      <c r="F64" s="210" t="s">
        <v>189</v>
      </c>
      <c r="G64" s="210" t="s">
        <v>322</v>
      </c>
      <c r="H64" s="206">
        <v>8</v>
      </c>
      <c r="I64" s="206">
        <v>4</v>
      </c>
      <c r="J64" s="206">
        <v>0</v>
      </c>
      <c r="K64" s="217">
        <v>0</v>
      </c>
      <c r="L64" s="217">
        <v>0</v>
      </c>
      <c r="M64" s="217">
        <v>0</v>
      </c>
      <c r="N64" s="217">
        <v>3</v>
      </c>
      <c r="O64" s="206" t="s">
        <v>18</v>
      </c>
      <c r="P64" s="206" t="s">
        <v>19</v>
      </c>
      <c r="Q64" s="163" t="s">
        <v>446</v>
      </c>
      <c r="R64" s="163" t="s">
        <v>106</v>
      </c>
    </row>
    <row r="65" spans="1:125" s="166" customFormat="1" ht="48" x14ac:dyDescent="0.25">
      <c r="A65" s="237" t="s">
        <v>860</v>
      </c>
      <c r="B65" s="217">
        <v>6</v>
      </c>
      <c r="C65" s="163" t="s">
        <v>820</v>
      </c>
      <c r="D65" s="163" t="s">
        <v>141</v>
      </c>
      <c r="E65" s="163" t="s">
        <v>683</v>
      </c>
      <c r="F65" s="210" t="s">
        <v>214</v>
      </c>
      <c r="G65" s="210" t="s">
        <v>323</v>
      </c>
      <c r="H65" s="206">
        <v>8</v>
      </c>
      <c r="I65" s="206">
        <v>4</v>
      </c>
      <c r="J65" s="206">
        <v>0</v>
      </c>
      <c r="K65" s="217">
        <v>0</v>
      </c>
      <c r="L65" s="217">
        <v>0</v>
      </c>
      <c r="M65" s="217">
        <v>0</v>
      </c>
      <c r="N65" s="217">
        <v>3</v>
      </c>
      <c r="O65" s="162" t="s">
        <v>18</v>
      </c>
      <c r="P65" s="162" t="s">
        <v>19</v>
      </c>
      <c r="Q65" s="163" t="s">
        <v>446</v>
      </c>
      <c r="R65" s="163"/>
    </row>
    <row r="66" spans="1:125" s="166" customFormat="1" ht="24" x14ac:dyDescent="0.25">
      <c r="A66" s="237" t="s">
        <v>860</v>
      </c>
      <c r="B66" s="217">
        <v>6</v>
      </c>
      <c r="C66" s="163" t="s">
        <v>821</v>
      </c>
      <c r="D66" s="163" t="s">
        <v>113</v>
      </c>
      <c r="E66" s="163" t="s">
        <v>685</v>
      </c>
      <c r="F66" s="210" t="s">
        <v>190</v>
      </c>
      <c r="G66" s="210" t="s">
        <v>324</v>
      </c>
      <c r="H66" s="206">
        <v>4</v>
      </c>
      <c r="I66" s="206">
        <v>8</v>
      </c>
      <c r="J66" s="206">
        <v>0</v>
      </c>
      <c r="K66" s="217">
        <v>0</v>
      </c>
      <c r="L66" s="217">
        <v>0</v>
      </c>
      <c r="M66" s="217">
        <v>0</v>
      </c>
      <c r="N66" s="217">
        <v>3</v>
      </c>
      <c r="O66" s="162" t="s">
        <v>18</v>
      </c>
      <c r="P66" s="162" t="s">
        <v>19</v>
      </c>
      <c r="Q66" s="163" t="s">
        <v>446</v>
      </c>
      <c r="R66" s="163"/>
    </row>
    <row r="67" spans="1:125" s="166" customFormat="1" ht="24" x14ac:dyDescent="0.25">
      <c r="A67" s="237" t="s">
        <v>860</v>
      </c>
      <c r="B67" s="217">
        <v>6</v>
      </c>
      <c r="C67" s="163" t="s">
        <v>822</v>
      </c>
      <c r="D67" s="163" t="s">
        <v>687</v>
      </c>
      <c r="E67" s="163" t="s">
        <v>142</v>
      </c>
      <c r="F67" s="210" t="s">
        <v>168</v>
      </c>
      <c r="G67" s="210" t="s">
        <v>301</v>
      </c>
      <c r="H67" s="206">
        <v>0</v>
      </c>
      <c r="I67" s="206">
        <v>0</v>
      </c>
      <c r="J67" s="206">
        <v>0</v>
      </c>
      <c r="K67" s="217">
        <v>0</v>
      </c>
      <c r="L67" s="217">
        <v>0</v>
      </c>
      <c r="M67" s="217">
        <v>16</v>
      </c>
      <c r="N67" s="217">
        <v>7</v>
      </c>
      <c r="O67" s="162" t="s">
        <v>892</v>
      </c>
      <c r="P67" s="162" t="s">
        <v>19</v>
      </c>
      <c r="Q67" s="163" t="s">
        <v>446</v>
      </c>
      <c r="R67" s="163"/>
    </row>
    <row r="68" spans="1:125" s="166" customFormat="1" ht="24" x14ac:dyDescent="0.25">
      <c r="A68" s="237" t="s">
        <v>860</v>
      </c>
      <c r="B68" s="217">
        <v>6</v>
      </c>
      <c r="C68" s="163" t="s">
        <v>823</v>
      </c>
      <c r="D68" s="163" t="s">
        <v>689</v>
      </c>
      <c r="E68" s="163" t="s">
        <v>690</v>
      </c>
      <c r="F68" s="210" t="s">
        <v>321</v>
      </c>
      <c r="G68" s="210" t="s">
        <v>320</v>
      </c>
      <c r="H68" s="206">
        <v>8</v>
      </c>
      <c r="I68" s="206">
        <v>8</v>
      </c>
      <c r="J68" s="206">
        <v>0</v>
      </c>
      <c r="K68" s="217">
        <v>0</v>
      </c>
      <c r="L68" s="217">
        <v>0</v>
      </c>
      <c r="M68" s="217">
        <v>0</v>
      </c>
      <c r="N68" s="217">
        <v>3</v>
      </c>
      <c r="O68" s="206" t="s">
        <v>18</v>
      </c>
      <c r="P68" s="206" t="s">
        <v>19</v>
      </c>
      <c r="Q68" s="163" t="s">
        <v>446</v>
      </c>
      <c r="R68" s="163"/>
    </row>
    <row r="69" spans="1:125" s="166" customFormat="1" ht="24" x14ac:dyDescent="0.25">
      <c r="A69" s="237" t="s">
        <v>860</v>
      </c>
      <c r="B69" s="214">
        <v>6</v>
      </c>
      <c r="C69" s="207"/>
      <c r="D69" s="163" t="s">
        <v>500</v>
      </c>
      <c r="E69" s="207" t="s">
        <v>132</v>
      </c>
      <c r="F69" s="218"/>
      <c r="G69" s="218"/>
      <c r="H69" s="162">
        <v>24</v>
      </c>
      <c r="I69" s="162">
        <v>24</v>
      </c>
      <c r="J69" s="162">
        <v>0</v>
      </c>
      <c r="K69" s="214">
        <v>0</v>
      </c>
      <c r="L69" s="214">
        <v>0</v>
      </c>
      <c r="M69" s="214">
        <v>0</v>
      </c>
      <c r="N69" s="214">
        <v>12</v>
      </c>
      <c r="O69" s="162" t="s">
        <v>18</v>
      </c>
      <c r="P69" s="162" t="s">
        <v>22</v>
      </c>
      <c r="Q69" s="207"/>
      <c r="R69" s="207"/>
    </row>
    <row r="70" spans="1:125" s="166" customFormat="1" x14ac:dyDescent="0.25">
      <c r="A70" s="305" t="s">
        <v>20</v>
      </c>
      <c r="B70" s="306"/>
      <c r="C70" s="306"/>
      <c r="D70" s="306"/>
      <c r="E70" s="306"/>
      <c r="F70" s="306"/>
      <c r="G70" s="307"/>
      <c r="H70" s="211">
        <f>SUM(H64:H69)</f>
        <v>52</v>
      </c>
      <c r="I70" s="211">
        <f t="shared" ref="I70:N70" si="4">SUM(I64:I69)</f>
        <v>48</v>
      </c>
      <c r="J70" s="211">
        <f t="shared" si="4"/>
        <v>0</v>
      </c>
      <c r="K70" s="211">
        <f t="shared" si="4"/>
        <v>0</v>
      </c>
      <c r="L70" s="211">
        <f t="shared" si="4"/>
        <v>0</v>
      </c>
      <c r="M70" s="211">
        <f t="shared" si="4"/>
        <v>16</v>
      </c>
      <c r="N70" s="211">
        <f t="shared" si="4"/>
        <v>31</v>
      </c>
      <c r="O70" s="211"/>
      <c r="P70" s="211"/>
      <c r="Q70" s="211"/>
      <c r="R70" s="211"/>
    </row>
    <row r="71" spans="1:125" s="166" customFormat="1" x14ac:dyDescent="0.25">
      <c r="A71" s="237" t="s">
        <v>860</v>
      </c>
      <c r="B71" s="217">
        <v>7</v>
      </c>
      <c r="C71" s="163" t="s">
        <v>856</v>
      </c>
      <c r="D71" s="163" t="s">
        <v>116</v>
      </c>
      <c r="E71" s="163" t="s">
        <v>737</v>
      </c>
      <c r="F71" s="210" t="s">
        <v>168</v>
      </c>
      <c r="G71" s="223" t="s">
        <v>301</v>
      </c>
      <c r="H71" s="206">
        <v>0</v>
      </c>
      <c r="I71" s="206">
        <v>0</v>
      </c>
      <c r="J71" s="206">
        <v>0</v>
      </c>
      <c r="K71" s="217">
        <v>80</v>
      </c>
      <c r="L71" s="217" t="s">
        <v>461</v>
      </c>
      <c r="M71" s="206">
        <v>0</v>
      </c>
      <c r="N71" s="206">
        <v>30</v>
      </c>
      <c r="O71" s="206" t="s">
        <v>892</v>
      </c>
      <c r="P71" s="217" t="s">
        <v>19</v>
      </c>
      <c r="Q71" s="217"/>
      <c r="R71" s="206"/>
    </row>
    <row r="72" spans="1:125" s="166" customFormat="1" x14ac:dyDescent="0.25">
      <c r="A72" s="305" t="s">
        <v>20</v>
      </c>
      <c r="B72" s="306"/>
      <c r="C72" s="306"/>
      <c r="D72" s="306"/>
      <c r="E72" s="306"/>
      <c r="F72" s="306"/>
      <c r="G72" s="307"/>
      <c r="H72" s="208">
        <f t="shared" ref="H72:Q72" si="5">SUM(H71:H71)</f>
        <v>0</v>
      </c>
      <c r="I72" s="208">
        <f t="shared" si="5"/>
        <v>0</v>
      </c>
      <c r="J72" s="208">
        <f t="shared" si="5"/>
        <v>0</v>
      </c>
      <c r="K72" s="208">
        <f t="shared" si="5"/>
        <v>80</v>
      </c>
      <c r="L72" s="208">
        <f t="shared" si="5"/>
        <v>0</v>
      </c>
      <c r="M72" s="208">
        <v>0</v>
      </c>
      <c r="N72" s="208">
        <f>SUM(N71:N71)</f>
        <v>30</v>
      </c>
      <c r="O72" s="208">
        <f t="shared" si="5"/>
        <v>0</v>
      </c>
      <c r="P72" s="208">
        <f t="shared" si="5"/>
        <v>0</v>
      </c>
      <c r="Q72" s="208">
        <f t="shared" si="5"/>
        <v>0</v>
      </c>
      <c r="R72" s="208"/>
    </row>
    <row r="73" spans="1:125" s="169" customFormat="1" x14ac:dyDescent="0.25">
      <c r="A73" s="308" t="s">
        <v>23</v>
      </c>
      <c r="B73" s="309"/>
      <c r="C73" s="309"/>
      <c r="D73" s="309"/>
      <c r="E73" s="309"/>
      <c r="F73" s="309"/>
      <c r="G73" s="309"/>
      <c r="H73" s="211">
        <f t="shared" ref="H73:Q73" si="6">H21+H31+H44+H54+H63+H70+H72</f>
        <v>344</v>
      </c>
      <c r="I73" s="211">
        <f t="shared" si="6"/>
        <v>204</v>
      </c>
      <c r="J73" s="211">
        <f t="shared" si="6"/>
        <v>73</v>
      </c>
      <c r="K73" s="211">
        <f t="shared" si="6"/>
        <v>188</v>
      </c>
      <c r="L73" s="211">
        <f t="shared" si="6"/>
        <v>8</v>
      </c>
      <c r="M73" s="211">
        <f t="shared" si="6"/>
        <v>36</v>
      </c>
      <c r="N73" s="211">
        <f t="shared" si="6"/>
        <v>210</v>
      </c>
      <c r="O73" s="211">
        <f t="shared" si="6"/>
        <v>0</v>
      </c>
      <c r="P73" s="211">
        <f t="shared" si="6"/>
        <v>0</v>
      </c>
      <c r="Q73" s="211">
        <f t="shared" si="6"/>
        <v>0</v>
      </c>
      <c r="R73" s="221"/>
    </row>
    <row r="74" spans="1:125" s="169" customFormat="1" x14ac:dyDescent="0.25">
      <c r="B74" s="224"/>
      <c r="G74" s="223"/>
      <c r="O74" s="225"/>
      <c r="P74" s="225"/>
      <c r="Q74" s="225"/>
      <c r="R74" s="223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  <c r="CT74" s="168"/>
      <c r="CU74" s="168"/>
      <c r="CV74" s="168"/>
      <c r="CW74" s="168"/>
      <c r="CX74" s="168"/>
      <c r="CY74" s="168"/>
      <c r="CZ74" s="168"/>
      <c r="DA74" s="168"/>
      <c r="DB74" s="168"/>
      <c r="DC74" s="168"/>
      <c r="DD74" s="168"/>
      <c r="DE74" s="168"/>
      <c r="DF74" s="168"/>
      <c r="DG74" s="168"/>
      <c r="DH74" s="168"/>
      <c r="DI74" s="168"/>
      <c r="DJ74" s="168"/>
      <c r="DK74" s="168"/>
      <c r="DL74" s="168"/>
      <c r="DM74" s="168"/>
      <c r="DN74" s="168"/>
      <c r="DO74" s="168"/>
      <c r="DP74" s="168"/>
      <c r="DQ74" s="168"/>
      <c r="DR74" s="168"/>
      <c r="DS74" s="168"/>
      <c r="DT74" s="168"/>
      <c r="DU74" s="168"/>
    </row>
    <row r="75" spans="1:125" s="166" customFormat="1" x14ac:dyDescent="0.25">
      <c r="A75" s="308" t="s">
        <v>27</v>
      </c>
      <c r="B75" s="308"/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</row>
    <row r="76" spans="1:125" s="166" customFormat="1" x14ac:dyDescent="0.25">
      <c r="A76" s="308" t="s">
        <v>496</v>
      </c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</row>
    <row r="77" spans="1:125" s="166" customFormat="1" x14ac:dyDescent="0.25">
      <c r="A77" s="310" t="s">
        <v>422</v>
      </c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</row>
    <row r="78" spans="1:125" s="166" customFormat="1" ht="24" x14ac:dyDescent="0.25">
      <c r="A78" s="237" t="s">
        <v>859</v>
      </c>
      <c r="B78" s="214">
        <v>4</v>
      </c>
      <c r="C78" s="234" t="s">
        <v>780</v>
      </c>
      <c r="D78" s="234" t="s">
        <v>237</v>
      </c>
      <c r="E78" s="234" t="s">
        <v>418</v>
      </c>
      <c r="F78" s="218" t="s">
        <v>236</v>
      </c>
      <c r="G78" s="218" t="s">
        <v>325</v>
      </c>
      <c r="H78" s="162">
        <v>8</v>
      </c>
      <c r="I78" s="162">
        <v>4</v>
      </c>
      <c r="J78" s="162">
        <v>0</v>
      </c>
      <c r="K78" s="214">
        <v>0</v>
      </c>
      <c r="L78" s="214">
        <v>0</v>
      </c>
      <c r="M78" s="214">
        <v>0</v>
      </c>
      <c r="N78" s="214">
        <v>3</v>
      </c>
      <c r="O78" s="162" t="s">
        <v>18</v>
      </c>
      <c r="P78" s="162" t="s">
        <v>22</v>
      </c>
      <c r="Q78" s="218" t="s">
        <v>446</v>
      </c>
      <c r="R78" s="218"/>
    </row>
    <row r="79" spans="1:125" s="166" customFormat="1" ht="36" x14ac:dyDescent="0.25">
      <c r="A79" s="237" t="s">
        <v>859</v>
      </c>
      <c r="B79" s="214">
        <v>4</v>
      </c>
      <c r="C79" s="234" t="s">
        <v>781</v>
      </c>
      <c r="D79" s="234" t="s">
        <v>114</v>
      </c>
      <c r="E79" s="234" t="s">
        <v>417</v>
      </c>
      <c r="F79" s="218" t="s">
        <v>326</v>
      </c>
      <c r="G79" s="218" t="s">
        <v>327</v>
      </c>
      <c r="H79" s="162">
        <v>4</v>
      </c>
      <c r="I79" s="162">
        <v>4</v>
      </c>
      <c r="J79" s="162">
        <v>0</v>
      </c>
      <c r="K79" s="214">
        <v>0</v>
      </c>
      <c r="L79" s="214">
        <v>0</v>
      </c>
      <c r="M79" s="214">
        <v>0</v>
      </c>
      <c r="N79" s="214">
        <v>3</v>
      </c>
      <c r="O79" s="162" t="s">
        <v>18</v>
      </c>
      <c r="P79" s="162" t="s">
        <v>22</v>
      </c>
      <c r="Q79" s="218" t="s">
        <v>446</v>
      </c>
      <c r="R79" s="218"/>
    </row>
    <row r="80" spans="1:125" s="166" customFormat="1" ht="24" x14ac:dyDescent="0.25">
      <c r="A80" s="237" t="s">
        <v>859</v>
      </c>
      <c r="B80" s="214">
        <v>5</v>
      </c>
      <c r="C80" s="237" t="s">
        <v>814</v>
      </c>
      <c r="D80" s="237" t="s">
        <v>194</v>
      </c>
      <c r="E80" s="237" t="s">
        <v>267</v>
      </c>
      <c r="F80" s="218" t="s">
        <v>205</v>
      </c>
      <c r="G80" s="218" t="s">
        <v>328</v>
      </c>
      <c r="H80" s="162">
        <v>0</v>
      </c>
      <c r="I80" s="162">
        <v>12</v>
      </c>
      <c r="J80" s="162">
        <v>0</v>
      </c>
      <c r="K80" s="214">
        <v>6</v>
      </c>
      <c r="L80" s="214" t="s">
        <v>465</v>
      </c>
      <c r="M80" s="214">
        <v>0</v>
      </c>
      <c r="N80" s="214">
        <v>3</v>
      </c>
      <c r="O80" s="162" t="s">
        <v>892</v>
      </c>
      <c r="P80" s="162" t="s">
        <v>22</v>
      </c>
      <c r="Q80" s="237" t="s">
        <v>446</v>
      </c>
      <c r="R80" s="237"/>
    </row>
    <row r="81" spans="1:18" s="166" customFormat="1" ht="24" x14ac:dyDescent="0.25">
      <c r="A81" s="237" t="s">
        <v>859</v>
      </c>
      <c r="B81" s="214">
        <v>5</v>
      </c>
      <c r="C81" s="237" t="s">
        <v>815</v>
      </c>
      <c r="D81" s="237" t="s">
        <v>195</v>
      </c>
      <c r="E81" s="237" t="s">
        <v>441</v>
      </c>
      <c r="F81" s="218" t="s">
        <v>206</v>
      </c>
      <c r="G81" s="218" t="s">
        <v>329</v>
      </c>
      <c r="H81" s="162">
        <v>0</v>
      </c>
      <c r="I81" s="162">
        <v>12</v>
      </c>
      <c r="J81" s="162">
        <v>0</v>
      </c>
      <c r="K81" s="214">
        <v>0</v>
      </c>
      <c r="L81" s="214">
        <v>0</v>
      </c>
      <c r="M81" s="214">
        <v>0</v>
      </c>
      <c r="N81" s="214">
        <v>3</v>
      </c>
      <c r="O81" s="162" t="s">
        <v>892</v>
      </c>
      <c r="P81" s="162" t="s">
        <v>22</v>
      </c>
      <c r="Q81" s="237" t="s">
        <v>446</v>
      </c>
      <c r="R81" s="237" t="s">
        <v>98</v>
      </c>
    </row>
    <row r="82" spans="1:18" s="166" customFormat="1" ht="36" x14ac:dyDescent="0.25">
      <c r="A82" s="237" t="s">
        <v>859</v>
      </c>
      <c r="B82" s="214">
        <v>5</v>
      </c>
      <c r="C82" s="237" t="s">
        <v>816</v>
      </c>
      <c r="D82" s="237" t="s">
        <v>196</v>
      </c>
      <c r="E82" s="237" t="s">
        <v>678</v>
      </c>
      <c r="F82" s="218" t="s">
        <v>207</v>
      </c>
      <c r="G82" s="218" t="s">
        <v>330</v>
      </c>
      <c r="H82" s="162">
        <v>0</v>
      </c>
      <c r="I82" s="162">
        <v>12</v>
      </c>
      <c r="J82" s="162">
        <v>0</v>
      </c>
      <c r="K82" s="214">
        <v>8</v>
      </c>
      <c r="L82" s="214" t="s">
        <v>465</v>
      </c>
      <c r="M82" s="214">
        <v>0</v>
      </c>
      <c r="N82" s="214">
        <v>3</v>
      </c>
      <c r="O82" s="162" t="s">
        <v>892</v>
      </c>
      <c r="P82" s="162" t="s">
        <v>22</v>
      </c>
      <c r="Q82" s="237" t="s">
        <v>446</v>
      </c>
      <c r="R82" s="237"/>
    </row>
    <row r="83" spans="1:18" s="166" customFormat="1" ht="24" x14ac:dyDescent="0.25">
      <c r="A83" s="237" t="s">
        <v>859</v>
      </c>
      <c r="B83" s="217">
        <v>6</v>
      </c>
      <c r="C83" s="163" t="s">
        <v>829</v>
      </c>
      <c r="D83" s="163" t="s">
        <v>147</v>
      </c>
      <c r="E83" s="163" t="s">
        <v>412</v>
      </c>
      <c r="F83" s="210" t="s">
        <v>183</v>
      </c>
      <c r="G83" s="210" t="s">
        <v>313</v>
      </c>
      <c r="H83" s="206">
        <v>8</v>
      </c>
      <c r="I83" s="206">
        <v>8</v>
      </c>
      <c r="J83" s="206">
        <v>0</v>
      </c>
      <c r="K83" s="217">
        <v>0</v>
      </c>
      <c r="L83" s="217">
        <v>0</v>
      </c>
      <c r="M83" s="217">
        <v>0</v>
      </c>
      <c r="N83" s="217">
        <v>4</v>
      </c>
      <c r="O83" s="162" t="s">
        <v>18</v>
      </c>
      <c r="P83" s="162" t="s">
        <v>22</v>
      </c>
      <c r="Q83" s="163" t="s">
        <v>446</v>
      </c>
      <c r="R83" s="163"/>
    </row>
    <row r="84" spans="1:18" s="166" customFormat="1" ht="48" x14ac:dyDescent="0.25">
      <c r="A84" s="237" t="s">
        <v>859</v>
      </c>
      <c r="B84" s="217">
        <v>6</v>
      </c>
      <c r="C84" s="163" t="s">
        <v>832</v>
      </c>
      <c r="D84" s="163" t="s">
        <v>197</v>
      </c>
      <c r="E84" s="163" t="s">
        <v>442</v>
      </c>
      <c r="F84" s="210" t="s">
        <v>208</v>
      </c>
      <c r="G84" s="210" t="s">
        <v>331</v>
      </c>
      <c r="H84" s="206">
        <v>8</v>
      </c>
      <c r="I84" s="206">
        <v>4</v>
      </c>
      <c r="J84" s="206">
        <v>0</v>
      </c>
      <c r="K84" s="217">
        <v>0</v>
      </c>
      <c r="L84" s="217">
        <v>0</v>
      </c>
      <c r="M84" s="217">
        <v>0</v>
      </c>
      <c r="N84" s="217">
        <v>3</v>
      </c>
      <c r="O84" s="162" t="s">
        <v>18</v>
      </c>
      <c r="P84" s="162" t="s">
        <v>22</v>
      </c>
      <c r="Q84" s="163" t="s">
        <v>446</v>
      </c>
      <c r="R84" s="163"/>
    </row>
    <row r="85" spans="1:18" s="166" customFormat="1" ht="24" x14ac:dyDescent="0.25">
      <c r="A85" s="237" t="s">
        <v>859</v>
      </c>
      <c r="B85" s="217">
        <v>6</v>
      </c>
      <c r="C85" s="163" t="s">
        <v>833</v>
      </c>
      <c r="D85" s="163" t="s">
        <v>198</v>
      </c>
      <c r="E85" s="163" t="s">
        <v>703</v>
      </c>
      <c r="F85" s="210" t="s">
        <v>206</v>
      </c>
      <c r="G85" s="210" t="s">
        <v>329</v>
      </c>
      <c r="H85" s="206">
        <v>0</v>
      </c>
      <c r="I85" s="206">
        <v>12</v>
      </c>
      <c r="J85" s="206">
        <v>0</v>
      </c>
      <c r="K85" s="217">
        <v>0</v>
      </c>
      <c r="L85" s="217">
        <v>0</v>
      </c>
      <c r="M85" s="217">
        <v>0</v>
      </c>
      <c r="N85" s="217">
        <v>3</v>
      </c>
      <c r="O85" s="162" t="s">
        <v>892</v>
      </c>
      <c r="P85" s="162" t="s">
        <v>22</v>
      </c>
      <c r="Q85" s="163" t="s">
        <v>446</v>
      </c>
      <c r="R85" s="163"/>
    </row>
    <row r="86" spans="1:18" s="166" customFormat="1" ht="60" x14ac:dyDescent="0.25">
      <c r="A86" s="237" t="s">
        <v>859</v>
      </c>
      <c r="B86" s="217">
        <v>6</v>
      </c>
      <c r="C86" s="163" t="s">
        <v>835</v>
      </c>
      <c r="D86" s="163" t="s">
        <v>199</v>
      </c>
      <c r="E86" s="163" t="s">
        <v>707</v>
      </c>
      <c r="F86" s="210" t="s">
        <v>208</v>
      </c>
      <c r="G86" s="210" t="s">
        <v>331</v>
      </c>
      <c r="H86" s="206">
        <v>8</v>
      </c>
      <c r="I86" s="206">
        <v>4</v>
      </c>
      <c r="J86" s="206">
        <v>0</v>
      </c>
      <c r="K86" s="217">
        <v>0</v>
      </c>
      <c r="L86" s="217">
        <v>0</v>
      </c>
      <c r="M86" s="217">
        <v>0</v>
      </c>
      <c r="N86" s="217">
        <v>3</v>
      </c>
      <c r="O86" s="162" t="s">
        <v>18</v>
      </c>
      <c r="P86" s="162" t="s">
        <v>22</v>
      </c>
      <c r="Q86" s="163" t="s">
        <v>446</v>
      </c>
      <c r="R86" s="163"/>
    </row>
    <row r="87" spans="1:18" s="166" customFormat="1" x14ac:dyDescent="0.25">
      <c r="A87" s="311" t="s">
        <v>20</v>
      </c>
      <c r="B87" s="311"/>
      <c r="C87" s="311"/>
      <c r="D87" s="311"/>
      <c r="E87" s="311"/>
      <c r="F87" s="311"/>
      <c r="G87" s="311"/>
      <c r="H87" s="208">
        <f>SUM(H78:H86)</f>
        <v>36</v>
      </c>
      <c r="I87" s="208">
        <f t="shared" ref="I87:N87" si="7">SUM(I78:I86)</f>
        <v>72</v>
      </c>
      <c r="J87" s="208">
        <f t="shared" si="7"/>
        <v>0</v>
      </c>
      <c r="K87" s="208">
        <f t="shared" si="7"/>
        <v>14</v>
      </c>
      <c r="L87" s="208">
        <f t="shared" si="7"/>
        <v>0</v>
      </c>
      <c r="M87" s="208">
        <f t="shared" si="7"/>
        <v>0</v>
      </c>
      <c r="N87" s="208">
        <f t="shared" si="7"/>
        <v>28</v>
      </c>
      <c r="O87" s="211"/>
      <c r="P87" s="211"/>
      <c r="Q87" s="208"/>
      <c r="R87" s="208"/>
    </row>
    <row r="88" spans="1:18" s="166" customFormat="1" x14ac:dyDescent="0.25">
      <c r="A88" s="312"/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</row>
    <row r="89" spans="1:18" s="166" customFormat="1" x14ac:dyDescent="0.25">
      <c r="A89" s="308" t="s">
        <v>495</v>
      </c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</row>
    <row r="90" spans="1:18" s="166" customFormat="1" x14ac:dyDescent="0.25">
      <c r="A90" s="310" t="s">
        <v>421</v>
      </c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</row>
    <row r="91" spans="1:18" s="166" customFormat="1" ht="24" x14ac:dyDescent="0.25">
      <c r="A91" s="237" t="s">
        <v>862</v>
      </c>
      <c r="B91" s="214">
        <v>4</v>
      </c>
      <c r="C91" s="234" t="s">
        <v>780</v>
      </c>
      <c r="D91" s="234" t="s">
        <v>237</v>
      </c>
      <c r="E91" s="234" t="s">
        <v>418</v>
      </c>
      <c r="F91" s="218" t="s">
        <v>236</v>
      </c>
      <c r="G91" s="218" t="s">
        <v>325</v>
      </c>
      <c r="H91" s="162">
        <v>8</v>
      </c>
      <c r="I91" s="162">
        <v>4</v>
      </c>
      <c r="J91" s="162">
        <v>0</v>
      </c>
      <c r="K91" s="214">
        <v>0</v>
      </c>
      <c r="L91" s="214">
        <v>0</v>
      </c>
      <c r="M91" s="214">
        <v>0</v>
      </c>
      <c r="N91" s="214">
        <v>3</v>
      </c>
      <c r="O91" s="162" t="s">
        <v>18</v>
      </c>
      <c r="P91" s="162" t="s">
        <v>22</v>
      </c>
      <c r="Q91" s="218" t="s">
        <v>446</v>
      </c>
      <c r="R91" s="218"/>
    </row>
    <row r="92" spans="1:18" s="166" customFormat="1" ht="36" x14ac:dyDescent="0.25">
      <c r="A92" s="237" t="s">
        <v>862</v>
      </c>
      <c r="B92" s="214">
        <v>4</v>
      </c>
      <c r="C92" s="234" t="s">
        <v>781</v>
      </c>
      <c r="D92" s="234" t="s">
        <v>114</v>
      </c>
      <c r="E92" s="234" t="s">
        <v>417</v>
      </c>
      <c r="F92" s="218" t="s">
        <v>326</v>
      </c>
      <c r="G92" s="218" t="s">
        <v>327</v>
      </c>
      <c r="H92" s="162">
        <v>4</v>
      </c>
      <c r="I92" s="162">
        <v>4</v>
      </c>
      <c r="J92" s="162">
        <v>0</v>
      </c>
      <c r="K92" s="214">
        <v>0</v>
      </c>
      <c r="L92" s="214">
        <v>0</v>
      </c>
      <c r="M92" s="214">
        <v>0</v>
      </c>
      <c r="N92" s="214">
        <v>3</v>
      </c>
      <c r="O92" s="162" t="s">
        <v>18</v>
      </c>
      <c r="P92" s="162" t="s">
        <v>22</v>
      </c>
      <c r="Q92" s="218" t="s">
        <v>446</v>
      </c>
      <c r="R92" s="218"/>
    </row>
    <row r="93" spans="1:18" s="166" customFormat="1" ht="36" x14ac:dyDescent="0.25">
      <c r="A93" s="237" t="s">
        <v>862</v>
      </c>
      <c r="B93" s="214">
        <v>5</v>
      </c>
      <c r="C93" s="237" t="s">
        <v>791</v>
      </c>
      <c r="D93" s="237" t="s">
        <v>436</v>
      </c>
      <c r="E93" s="237" t="s">
        <v>635</v>
      </c>
      <c r="F93" s="218" t="s">
        <v>210</v>
      </c>
      <c r="G93" s="218" t="s">
        <v>319</v>
      </c>
      <c r="H93" s="162">
        <v>8</v>
      </c>
      <c r="I93" s="162">
        <v>8</v>
      </c>
      <c r="J93" s="162">
        <v>0</v>
      </c>
      <c r="K93" s="214">
        <v>0</v>
      </c>
      <c r="L93" s="214">
        <v>0</v>
      </c>
      <c r="M93" s="214">
        <v>0</v>
      </c>
      <c r="N93" s="214">
        <v>3</v>
      </c>
      <c r="O93" s="162" t="s">
        <v>18</v>
      </c>
      <c r="P93" s="162" t="s">
        <v>22</v>
      </c>
      <c r="Q93" s="237" t="s">
        <v>446</v>
      </c>
      <c r="R93" s="237"/>
    </row>
    <row r="94" spans="1:18" s="166" customFormat="1" ht="36" x14ac:dyDescent="0.25">
      <c r="A94" s="237" t="s">
        <v>862</v>
      </c>
      <c r="B94" s="214">
        <v>5</v>
      </c>
      <c r="C94" s="237" t="s">
        <v>792</v>
      </c>
      <c r="D94" s="237" t="s">
        <v>437</v>
      </c>
      <c r="E94" s="237" t="s">
        <v>637</v>
      </c>
      <c r="F94" s="218" t="s">
        <v>253</v>
      </c>
      <c r="G94" s="218" t="s">
        <v>332</v>
      </c>
      <c r="H94" s="162">
        <v>8</v>
      </c>
      <c r="I94" s="162">
        <v>8</v>
      </c>
      <c r="J94" s="162">
        <v>0</v>
      </c>
      <c r="K94" s="214">
        <v>0</v>
      </c>
      <c r="L94" s="214">
        <v>0</v>
      </c>
      <c r="M94" s="214">
        <v>0</v>
      </c>
      <c r="N94" s="214">
        <v>3</v>
      </c>
      <c r="O94" s="162" t="s">
        <v>18</v>
      </c>
      <c r="P94" s="162" t="s">
        <v>22</v>
      </c>
      <c r="Q94" s="237" t="s">
        <v>446</v>
      </c>
      <c r="R94" s="237"/>
    </row>
    <row r="95" spans="1:18" s="166" customFormat="1" ht="24" x14ac:dyDescent="0.25">
      <c r="A95" s="237" t="s">
        <v>862</v>
      </c>
      <c r="B95" s="214">
        <v>5</v>
      </c>
      <c r="C95" s="237" t="s">
        <v>807</v>
      </c>
      <c r="D95" s="237" t="s">
        <v>153</v>
      </c>
      <c r="E95" s="237" t="s">
        <v>438</v>
      </c>
      <c r="F95" s="218" t="s">
        <v>162</v>
      </c>
      <c r="G95" s="218" t="s">
        <v>333</v>
      </c>
      <c r="H95" s="162">
        <v>4</v>
      </c>
      <c r="I95" s="162">
        <v>8</v>
      </c>
      <c r="J95" s="162">
        <v>0</v>
      </c>
      <c r="K95" s="214">
        <v>0</v>
      </c>
      <c r="L95" s="214">
        <v>0</v>
      </c>
      <c r="M95" s="214">
        <v>0</v>
      </c>
      <c r="N95" s="214">
        <v>3</v>
      </c>
      <c r="O95" s="162" t="s">
        <v>18</v>
      </c>
      <c r="P95" s="162" t="s">
        <v>22</v>
      </c>
      <c r="Q95" s="237" t="s">
        <v>446</v>
      </c>
      <c r="R95" s="237"/>
    </row>
    <row r="96" spans="1:18" s="166" customFormat="1" ht="24" x14ac:dyDescent="0.25">
      <c r="A96" s="237" t="s">
        <v>862</v>
      </c>
      <c r="B96" s="217">
        <v>6</v>
      </c>
      <c r="C96" s="163" t="s">
        <v>829</v>
      </c>
      <c r="D96" s="163" t="s">
        <v>147</v>
      </c>
      <c r="E96" s="163" t="s">
        <v>412</v>
      </c>
      <c r="F96" s="210" t="s">
        <v>183</v>
      </c>
      <c r="G96" s="210" t="s">
        <v>313</v>
      </c>
      <c r="H96" s="206">
        <v>8</v>
      </c>
      <c r="I96" s="206">
        <v>8</v>
      </c>
      <c r="J96" s="206">
        <v>0</v>
      </c>
      <c r="K96" s="217">
        <v>0</v>
      </c>
      <c r="L96" s="217">
        <v>0</v>
      </c>
      <c r="M96" s="217">
        <v>0</v>
      </c>
      <c r="N96" s="217">
        <v>4</v>
      </c>
      <c r="O96" s="162" t="s">
        <v>18</v>
      </c>
      <c r="P96" s="162" t="s">
        <v>22</v>
      </c>
      <c r="Q96" s="163" t="s">
        <v>446</v>
      </c>
      <c r="R96" s="163"/>
    </row>
    <row r="97" spans="1:18" s="166" customFormat="1" ht="36" x14ac:dyDescent="0.25">
      <c r="A97" s="237" t="s">
        <v>862</v>
      </c>
      <c r="B97" s="217">
        <v>6</v>
      </c>
      <c r="C97" s="163" t="s">
        <v>831</v>
      </c>
      <c r="D97" s="163" t="s">
        <v>193</v>
      </c>
      <c r="E97" s="163" t="s">
        <v>439</v>
      </c>
      <c r="F97" s="210" t="s">
        <v>200</v>
      </c>
      <c r="G97" s="210" t="s">
        <v>335</v>
      </c>
      <c r="H97" s="206">
        <v>4</v>
      </c>
      <c r="I97" s="206">
        <v>8</v>
      </c>
      <c r="J97" s="206">
        <v>0</v>
      </c>
      <c r="K97" s="217">
        <v>0</v>
      </c>
      <c r="L97" s="217">
        <v>0</v>
      </c>
      <c r="M97" s="217">
        <v>0</v>
      </c>
      <c r="N97" s="217">
        <v>3</v>
      </c>
      <c r="O97" s="162" t="s">
        <v>18</v>
      </c>
      <c r="P97" s="162" t="s">
        <v>22</v>
      </c>
      <c r="Q97" s="163" t="s">
        <v>446</v>
      </c>
      <c r="R97" s="163" t="s">
        <v>102</v>
      </c>
    </row>
    <row r="98" spans="1:18" s="166" customFormat="1" ht="24" x14ac:dyDescent="0.25">
      <c r="A98" s="237" t="s">
        <v>862</v>
      </c>
      <c r="B98" s="217">
        <v>6</v>
      </c>
      <c r="C98" s="163" t="s">
        <v>838</v>
      </c>
      <c r="D98" s="163" t="s">
        <v>192</v>
      </c>
      <c r="E98" s="163" t="s">
        <v>713</v>
      </c>
      <c r="F98" s="210" t="s">
        <v>184</v>
      </c>
      <c r="G98" s="210" t="s">
        <v>334</v>
      </c>
      <c r="H98" s="206">
        <v>8</v>
      </c>
      <c r="I98" s="206">
        <v>4</v>
      </c>
      <c r="J98" s="206">
        <v>0</v>
      </c>
      <c r="K98" s="217">
        <v>0</v>
      </c>
      <c r="L98" s="217">
        <v>0</v>
      </c>
      <c r="M98" s="217">
        <v>0</v>
      </c>
      <c r="N98" s="217">
        <v>3</v>
      </c>
      <c r="O98" s="162" t="s">
        <v>18</v>
      </c>
      <c r="P98" s="162" t="s">
        <v>22</v>
      </c>
      <c r="Q98" s="163" t="s">
        <v>446</v>
      </c>
      <c r="R98" s="163"/>
    </row>
    <row r="99" spans="1:18" s="166" customFormat="1" ht="36" x14ac:dyDescent="0.25">
      <c r="A99" s="237" t="s">
        <v>862</v>
      </c>
      <c r="B99" s="217">
        <v>6</v>
      </c>
      <c r="C99" s="163" t="s">
        <v>846</v>
      </c>
      <c r="D99" s="163" t="s">
        <v>191</v>
      </c>
      <c r="E99" s="163" t="s">
        <v>440</v>
      </c>
      <c r="F99" s="210" t="s">
        <v>729</v>
      </c>
      <c r="G99" s="210" t="s">
        <v>336</v>
      </c>
      <c r="H99" s="206">
        <v>8</v>
      </c>
      <c r="I99" s="206">
        <v>4</v>
      </c>
      <c r="J99" s="206">
        <v>0</v>
      </c>
      <c r="K99" s="217">
        <v>0</v>
      </c>
      <c r="L99" s="217">
        <v>0</v>
      </c>
      <c r="M99" s="217">
        <v>0</v>
      </c>
      <c r="N99" s="217">
        <v>3</v>
      </c>
      <c r="O99" s="162" t="s">
        <v>18</v>
      </c>
      <c r="P99" s="162" t="s">
        <v>22</v>
      </c>
      <c r="Q99" s="163" t="s">
        <v>446</v>
      </c>
      <c r="R99" s="163" t="s">
        <v>107</v>
      </c>
    </row>
    <row r="100" spans="1:18" s="166" customFormat="1" x14ac:dyDescent="0.25">
      <c r="A100" s="311" t="s">
        <v>20</v>
      </c>
      <c r="B100" s="311"/>
      <c r="C100" s="311"/>
      <c r="D100" s="311"/>
      <c r="E100" s="311"/>
      <c r="F100" s="311"/>
      <c r="G100" s="311"/>
      <c r="H100" s="208">
        <f>SUM(H91:H99)</f>
        <v>60</v>
      </c>
      <c r="I100" s="208">
        <f t="shared" ref="I100:N100" si="8">SUM(I91:I99)</f>
        <v>56</v>
      </c>
      <c r="J100" s="208">
        <f t="shared" si="8"/>
        <v>0</v>
      </c>
      <c r="K100" s="208">
        <f t="shared" si="8"/>
        <v>0</v>
      </c>
      <c r="L100" s="208">
        <f t="shared" si="8"/>
        <v>0</v>
      </c>
      <c r="M100" s="208">
        <f t="shared" si="8"/>
        <v>0</v>
      </c>
      <c r="N100" s="208">
        <f t="shared" si="8"/>
        <v>28</v>
      </c>
      <c r="O100" s="211"/>
      <c r="P100" s="211"/>
      <c r="Q100" s="208"/>
      <c r="R100" s="208"/>
    </row>
    <row r="101" spans="1:18" s="166" customFormat="1" x14ac:dyDescent="0.25">
      <c r="A101" s="312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</row>
    <row r="102" spans="1:18" s="166" customFormat="1" x14ac:dyDescent="0.25">
      <c r="A102" s="308" t="s">
        <v>494</v>
      </c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</row>
    <row r="103" spans="1:18" s="166" customFormat="1" x14ac:dyDescent="0.25">
      <c r="A103" s="310" t="s">
        <v>420</v>
      </c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</row>
    <row r="104" spans="1:18" s="166" customFormat="1" ht="24" x14ac:dyDescent="0.25">
      <c r="A104" s="237" t="s">
        <v>864</v>
      </c>
      <c r="B104" s="214">
        <v>4</v>
      </c>
      <c r="C104" s="234" t="s">
        <v>780</v>
      </c>
      <c r="D104" s="234" t="s">
        <v>237</v>
      </c>
      <c r="E104" s="234" t="s">
        <v>418</v>
      </c>
      <c r="F104" s="218" t="s">
        <v>236</v>
      </c>
      <c r="G104" s="218" t="s">
        <v>325</v>
      </c>
      <c r="H104" s="162">
        <v>8</v>
      </c>
      <c r="I104" s="162">
        <v>4</v>
      </c>
      <c r="J104" s="162">
        <v>0</v>
      </c>
      <c r="K104" s="214">
        <v>0</v>
      </c>
      <c r="L104" s="214">
        <v>0</v>
      </c>
      <c r="M104" s="214">
        <v>0</v>
      </c>
      <c r="N104" s="214">
        <v>3</v>
      </c>
      <c r="O104" s="162" t="s">
        <v>18</v>
      </c>
      <c r="P104" s="162" t="s">
        <v>22</v>
      </c>
      <c r="Q104" s="218" t="s">
        <v>446</v>
      </c>
      <c r="R104" s="218"/>
    </row>
    <row r="105" spans="1:18" s="166" customFormat="1" ht="36" x14ac:dyDescent="0.25">
      <c r="A105" s="237" t="s">
        <v>864</v>
      </c>
      <c r="B105" s="214">
        <v>4</v>
      </c>
      <c r="C105" s="234" t="s">
        <v>781</v>
      </c>
      <c r="D105" s="234" t="s">
        <v>114</v>
      </c>
      <c r="E105" s="234" t="s">
        <v>417</v>
      </c>
      <c r="F105" s="218" t="s">
        <v>326</v>
      </c>
      <c r="G105" s="218" t="s">
        <v>327</v>
      </c>
      <c r="H105" s="162">
        <v>4</v>
      </c>
      <c r="I105" s="162">
        <v>4</v>
      </c>
      <c r="J105" s="162">
        <v>0</v>
      </c>
      <c r="K105" s="214">
        <v>0</v>
      </c>
      <c r="L105" s="214">
        <v>0</v>
      </c>
      <c r="M105" s="214">
        <v>0</v>
      </c>
      <c r="N105" s="214">
        <v>3</v>
      </c>
      <c r="O105" s="162" t="s">
        <v>18</v>
      </c>
      <c r="P105" s="162" t="s">
        <v>22</v>
      </c>
      <c r="Q105" s="218" t="s">
        <v>446</v>
      </c>
      <c r="R105" s="218"/>
    </row>
    <row r="106" spans="1:18" s="166" customFormat="1" ht="36" x14ac:dyDescent="0.25">
      <c r="A106" s="237" t="s">
        <v>864</v>
      </c>
      <c r="B106" s="214">
        <v>5</v>
      </c>
      <c r="C106" s="237" t="s">
        <v>800</v>
      </c>
      <c r="D106" s="237" t="s">
        <v>649</v>
      </c>
      <c r="E106" s="237" t="s">
        <v>435</v>
      </c>
      <c r="F106" s="218" t="s">
        <v>217</v>
      </c>
      <c r="G106" s="218" t="s">
        <v>338</v>
      </c>
      <c r="H106" s="162">
        <v>8</v>
      </c>
      <c r="I106" s="162">
        <v>4</v>
      </c>
      <c r="J106" s="162">
        <v>0</v>
      </c>
      <c r="K106" s="214">
        <v>0</v>
      </c>
      <c r="L106" s="214">
        <v>0</v>
      </c>
      <c r="M106" s="214">
        <v>0</v>
      </c>
      <c r="N106" s="214">
        <v>3</v>
      </c>
      <c r="O106" s="162" t="s">
        <v>18</v>
      </c>
      <c r="P106" s="162" t="s">
        <v>22</v>
      </c>
      <c r="Q106" s="237" t="s">
        <v>446</v>
      </c>
      <c r="R106" s="237"/>
    </row>
    <row r="107" spans="1:18" s="166" customFormat="1" ht="24" x14ac:dyDescent="0.25">
      <c r="A107" s="237" t="s">
        <v>864</v>
      </c>
      <c r="B107" s="214">
        <v>5</v>
      </c>
      <c r="C107" s="237" t="s">
        <v>801</v>
      </c>
      <c r="D107" s="237" t="s">
        <v>215</v>
      </c>
      <c r="E107" s="237" t="s">
        <v>651</v>
      </c>
      <c r="F107" s="218" t="s">
        <v>216</v>
      </c>
      <c r="G107" s="218" t="s">
        <v>337</v>
      </c>
      <c r="H107" s="162">
        <v>8</v>
      </c>
      <c r="I107" s="162">
        <v>0</v>
      </c>
      <c r="J107" s="162">
        <v>0</v>
      </c>
      <c r="K107" s="214">
        <v>0</v>
      </c>
      <c r="L107" s="214">
        <v>0</v>
      </c>
      <c r="M107" s="214">
        <v>0</v>
      </c>
      <c r="N107" s="214">
        <v>3</v>
      </c>
      <c r="O107" s="162" t="s">
        <v>18</v>
      </c>
      <c r="P107" s="162" t="s">
        <v>22</v>
      </c>
      <c r="Q107" s="237" t="s">
        <v>446</v>
      </c>
      <c r="R107" s="237" t="s">
        <v>93</v>
      </c>
    </row>
    <row r="108" spans="1:18" s="166" customFormat="1" ht="36" x14ac:dyDescent="0.25">
      <c r="A108" s="237" t="s">
        <v>864</v>
      </c>
      <c r="B108" s="214">
        <v>5</v>
      </c>
      <c r="C108" s="237" t="s">
        <v>802</v>
      </c>
      <c r="D108" s="237" t="s">
        <v>219</v>
      </c>
      <c r="E108" s="237" t="s">
        <v>653</v>
      </c>
      <c r="F108" s="218" t="s">
        <v>218</v>
      </c>
      <c r="G108" s="218" t="s">
        <v>339</v>
      </c>
      <c r="H108" s="162">
        <v>8</v>
      </c>
      <c r="I108" s="162">
        <v>4</v>
      </c>
      <c r="J108" s="162">
        <v>0</v>
      </c>
      <c r="K108" s="214">
        <v>0</v>
      </c>
      <c r="L108" s="214">
        <v>0</v>
      </c>
      <c r="M108" s="214">
        <v>0</v>
      </c>
      <c r="N108" s="214">
        <v>4</v>
      </c>
      <c r="O108" s="162" t="s">
        <v>18</v>
      </c>
      <c r="P108" s="162" t="s">
        <v>22</v>
      </c>
      <c r="Q108" s="237" t="s">
        <v>446</v>
      </c>
      <c r="R108" s="237"/>
    </row>
    <row r="109" spans="1:18" s="166" customFormat="1" ht="24" x14ac:dyDescent="0.25">
      <c r="A109" s="237" t="s">
        <v>864</v>
      </c>
      <c r="B109" s="217">
        <v>6</v>
      </c>
      <c r="C109" s="163" t="s">
        <v>829</v>
      </c>
      <c r="D109" s="163" t="s">
        <v>147</v>
      </c>
      <c r="E109" s="163" t="s">
        <v>412</v>
      </c>
      <c r="F109" s="210" t="s">
        <v>183</v>
      </c>
      <c r="G109" s="210" t="s">
        <v>313</v>
      </c>
      <c r="H109" s="206">
        <v>8</v>
      </c>
      <c r="I109" s="206">
        <v>8</v>
      </c>
      <c r="J109" s="206">
        <v>0</v>
      </c>
      <c r="K109" s="217">
        <v>0</v>
      </c>
      <c r="L109" s="217">
        <v>0</v>
      </c>
      <c r="M109" s="217">
        <v>0</v>
      </c>
      <c r="N109" s="217">
        <v>4</v>
      </c>
      <c r="O109" s="162" t="s">
        <v>18</v>
      </c>
      <c r="P109" s="162" t="s">
        <v>22</v>
      </c>
      <c r="Q109" s="163" t="s">
        <v>446</v>
      </c>
      <c r="R109" s="163"/>
    </row>
    <row r="110" spans="1:18" s="166" customFormat="1" ht="48" x14ac:dyDescent="0.25">
      <c r="A110" s="237" t="s">
        <v>864</v>
      </c>
      <c r="B110" s="217">
        <v>6</v>
      </c>
      <c r="C110" s="163" t="s">
        <v>839</v>
      </c>
      <c r="D110" s="163" t="s">
        <v>146</v>
      </c>
      <c r="E110" s="163" t="s">
        <v>434</v>
      </c>
      <c r="F110" s="210" t="s">
        <v>168</v>
      </c>
      <c r="G110" s="210" t="s">
        <v>301</v>
      </c>
      <c r="H110" s="206">
        <v>8</v>
      </c>
      <c r="I110" s="206">
        <v>8</v>
      </c>
      <c r="J110" s="206">
        <v>0</v>
      </c>
      <c r="K110" s="217">
        <v>0</v>
      </c>
      <c r="L110" s="217">
        <v>0</v>
      </c>
      <c r="M110" s="217">
        <v>0</v>
      </c>
      <c r="N110" s="217">
        <v>4</v>
      </c>
      <c r="O110" s="162" t="s">
        <v>18</v>
      </c>
      <c r="P110" s="162" t="s">
        <v>22</v>
      </c>
      <c r="Q110" s="163" t="s">
        <v>446</v>
      </c>
      <c r="R110" s="163"/>
    </row>
    <row r="111" spans="1:18" s="166" customFormat="1" ht="24" x14ac:dyDescent="0.25">
      <c r="A111" s="237" t="s">
        <v>864</v>
      </c>
      <c r="B111" s="217">
        <v>6</v>
      </c>
      <c r="C111" s="163" t="s">
        <v>842</v>
      </c>
      <c r="D111" s="163" t="s">
        <v>117</v>
      </c>
      <c r="E111" s="163" t="s">
        <v>433</v>
      </c>
      <c r="F111" s="210" t="s">
        <v>720</v>
      </c>
      <c r="G111" s="210" t="s">
        <v>340</v>
      </c>
      <c r="H111" s="206">
        <v>8</v>
      </c>
      <c r="I111" s="206">
        <v>8</v>
      </c>
      <c r="J111" s="206">
        <v>0</v>
      </c>
      <c r="K111" s="217">
        <v>0</v>
      </c>
      <c r="L111" s="217">
        <v>0</v>
      </c>
      <c r="M111" s="217">
        <v>0</v>
      </c>
      <c r="N111" s="217">
        <v>4</v>
      </c>
      <c r="O111" s="162" t="s">
        <v>18</v>
      </c>
      <c r="P111" s="162" t="s">
        <v>22</v>
      </c>
      <c r="Q111" s="163" t="s">
        <v>446</v>
      </c>
      <c r="R111" s="163"/>
    </row>
    <row r="112" spans="1:18" s="166" customFormat="1" x14ac:dyDescent="0.25">
      <c r="A112" s="311" t="s">
        <v>20</v>
      </c>
      <c r="B112" s="311"/>
      <c r="C112" s="311"/>
      <c r="D112" s="311"/>
      <c r="E112" s="311"/>
      <c r="F112" s="311"/>
      <c r="G112" s="311"/>
      <c r="H112" s="208">
        <f>SUM(H104:H111)</f>
        <v>60</v>
      </c>
      <c r="I112" s="208">
        <f t="shared" ref="I112:N112" si="9">SUM(I104:I111)</f>
        <v>40</v>
      </c>
      <c r="J112" s="208">
        <f t="shared" si="9"/>
        <v>0</v>
      </c>
      <c r="K112" s="208">
        <f t="shared" si="9"/>
        <v>0</v>
      </c>
      <c r="L112" s="208">
        <f t="shared" si="9"/>
        <v>0</v>
      </c>
      <c r="M112" s="208">
        <f t="shared" si="9"/>
        <v>0</v>
      </c>
      <c r="N112" s="208">
        <f t="shared" si="9"/>
        <v>28</v>
      </c>
      <c r="O112" s="211"/>
      <c r="P112" s="211"/>
      <c r="Q112" s="208"/>
      <c r="R112" s="208"/>
    </row>
    <row r="113" spans="1:18" s="166" customFormat="1" x14ac:dyDescent="0.25">
      <c r="A113" s="312"/>
      <c r="B113" s="313"/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</row>
    <row r="114" spans="1:18" s="166" customFormat="1" x14ac:dyDescent="0.25">
      <c r="A114" s="308" t="s">
        <v>483</v>
      </c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</row>
    <row r="115" spans="1:18" s="166" customFormat="1" x14ac:dyDescent="0.25">
      <c r="A115" s="310" t="s">
        <v>419</v>
      </c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</row>
    <row r="116" spans="1:18" s="166" customFormat="1" ht="24" x14ac:dyDescent="0.25">
      <c r="A116" s="237" t="s">
        <v>865</v>
      </c>
      <c r="B116" s="214">
        <v>4</v>
      </c>
      <c r="C116" s="234" t="s">
        <v>780</v>
      </c>
      <c r="D116" s="234" t="s">
        <v>237</v>
      </c>
      <c r="E116" s="234" t="s">
        <v>418</v>
      </c>
      <c r="F116" s="218" t="s">
        <v>236</v>
      </c>
      <c r="G116" s="218" t="s">
        <v>325</v>
      </c>
      <c r="H116" s="162">
        <v>8</v>
      </c>
      <c r="I116" s="162">
        <v>4</v>
      </c>
      <c r="J116" s="162">
        <v>0</v>
      </c>
      <c r="K116" s="214">
        <v>0</v>
      </c>
      <c r="L116" s="214">
        <v>0</v>
      </c>
      <c r="M116" s="214">
        <v>0</v>
      </c>
      <c r="N116" s="214">
        <v>3</v>
      </c>
      <c r="O116" s="162" t="s">
        <v>18</v>
      </c>
      <c r="P116" s="162" t="s">
        <v>22</v>
      </c>
      <c r="Q116" s="218" t="s">
        <v>446</v>
      </c>
      <c r="R116" s="218"/>
    </row>
    <row r="117" spans="1:18" s="166" customFormat="1" ht="36" x14ac:dyDescent="0.25">
      <c r="A117" s="237" t="s">
        <v>865</v>
      </c>
      <c r="B117" s="214">
        <v>4</v>
      </c>
      <c r="C117" s="234" t="s">
        <v>781</v>
      </c>
      <c r="D117" s="234" t="s">
        <v>114</v>
      </c>
      <c r="E117" s="234" t="s">
        <v>417</v>
      </c>
      <c r="F117" s="218" t="s">
        <v>326</v>
      </c>
      <c r="G117" s="218" t="s">
        <v>327</v>
      </c>
      <c r="H117" s="162">
        <v>4</v>
      </c>
      <c r="I117" s="162">
        <v>4</v>
      </c>
      <c r="J117" s="162">
        <v>0</v>
      </c>
      <c r="K117" s="214">
        <v>0</v>
      </c>
      <c r="L117" s="214">
        <v>0</v>
      </c>
      <c r="M117" s="214">
        <v>0</v>
      </c>
      <c r="N117" s="214">
        <v>3</v>
      </c>
      <c r="O117" s="162" t="s">
        <v>18</v>
      </c>
      <c r="P117" s="162" t="s">
        <v>22</v>
      </c>
      <c r="Q117" s="218" t="s">
        <v>446</v>
      </c>
      <c r="R117" s="218"/>
    </row>
    <row r="118" spans="1:18" s="166" customFormat="1" ht="36" x14ac:dyDescent="0.25">
      <c r="A118" s="237" t="s">
        <v>865</v>
      </c>
      <c r="B118" s="214">
        <v>5</v>
      </c>
      <c r="C118" s="237" t="s">
        <v>789</v>
      </c>
      <c r="D118" s="237" t="s">
        <v>164</v>
      </c>
      <c r="E118" s="237" t="s">
        <v>431</v>
      </c>
      <c r="F118" s="218" t="s">
        <v>202</v>
      </c>
      <c r="G118" s="218" t="s">
        <v>342</v>
      </c>
      <c r="H118" s="162">
        <v>0</v>
      </c>
      <c r="I118" s="162">
        <v>12</v>
      </c>
      <c r="J118" s="162">
        <v>0</v>
      </c>
      <c r="K118" s="214">
        <v>0</v>
      </c>
      <c r="L118" s="214">
        <v>0</v>
      </c>
      <c r="M118" s="214">
        <v>0</v>
      </c>
      <c r="N118" s="214">
        <v>4</v>
      </c>
      <c r="O118" s="162" t="s">
        <v>18</v>
      </c>
      <c r="P118" s="162" t="s">
        <v>22</v>
      </c>
      <c r="Q118" s="237" t="s">
        <v>446</v>
      </c>
      <c r="R118" s="237"/>
    </row>
    <row r="119" spans="1:18" s="166" customFormat="1" ht="24" x14ac:dyDescent="0.25">
      <c r="A119" s="237" t="s">
        <v>865</v>
      </c>
      <c r="B119" s="214">
        <v>5</v>
      </c>
      <c r="C119" s="237" t="s">
        <v>794</v>
      </c>
      <c r="D119" s="237" t="s">
        <v>163</v>
      </c>
      <c r="E119" s="237" t="s">
        <v>432</v>
      </c>
      <c r="F119" s="218" t="s">
        <v>201</v>
      </c>
      <c r="G119" s="218" t="s">
        <v>341</v>
      </c>
      <c r="H119" s="162">
        <v>8</v>
      </c>
      <c r="I119" s="162">
        <v>4</v>
      </c>
      <c r="J119" s="162">
        <v>0</v>
      </c>
      <c r="K119" s="214">
        <v>0</v>
      </c>
      <c r="L119" s="214">
        <v>0</v>
      </c>
      <c r="M119" s="214">
        <v>0</v>
      </c>
      <c r="N119" s="214">
        <v>3</v>
      </c>
      <c r="O119" s="162" t="s">
        <v>18</v>
      </c>
      <c r="P119" s="162" t="s">
        <v>22</v>
      </c>
      <c r="Q119" s="237" t="s">
        <v>446</v>
      </c>
      <c r="R119" s="237"/>
    </row>
    <row r="120" spans="1:18" s="166" customFormat="1" ht="24" x14ac:dyDescent="0.25">
      <c r="A120" s="237" t="s">
        <v>865</v>
      </c>
      <c r="B120" s="214">
        <v>5</v>
      </c>
      <c r="C120" s="237" t="s">
        <v>807</v>
      </c>
      <c r="D120" s="237" t="s">
        <v>153</v>
      </c>
      <c r="E120" s="237" t="s">
        <v>438</v>
      </c>
      <c r="F120" s="218" t="s">
        <v>162</v>
      </c>
      <c r="G120" s="218" t="s">
        <v>333</v>
      </c>
      <c r="H120" s="162">
        <v>4</v>
      </c>
      <c r="I120" s="162">
        <v>8</v>
      </c>
      <c r="J120" s="162">
        <v>0</v>
      </c>
      <c r="K120" s="214">
        <v>0</v>
      </c>
      <c r="L120" s="214">
        <v>0</v>
      </c>
      <c r="M120" s="214">
        <v>0</v>
      </c>
      <c r="N120" s="214">
        <v>3</v>
      </c>
      <c r="O120" s="162" t="s">
        <v>18</v>
      </c>
      <c r="P120" s="162" t="s">
        <v>22</v>
      </c>
      <c r="Q120" s="237" t="s">
        <v>446</v>
      </c>
      <c r="R120" s="237"/>
    </row>
    <row r="121" spans="1:18" s="166" customFormat="1" ht="24" x14ac:dyDescent="0.25">
      <c r="A121" s="237" t="s">
        <v>865</v>
      </c>
      <c r="B121" s="217">
        <v>6</v>
      </c>
      <c r="C121" s="163" t="s">
        <v>829</v>
      </c>
      <c r="D121" s="163" t="s">
        <v>147</v>
      </c>
      <c r="E121" s="163" t="s">
        <v>412</v>
      </c>
      <c r="F121" s="210" t="s">
        <v>183</v>
      </c>
      <c r="G121" s="210" t="s">
        <v>313</v>
      </c>
      <c r="H121" s="206">
        <v>8</v>
      </c>
      <c r="I121" s="206">
        <v>8</v>
      </c>
      <c r="J121" s="206">
        <v>0</v>
      </c>
      <c r="K121" s="217">
        <v>0</v>
      </c>
      <c r="L121" s="217">
        <v>0</v>
      </c>
      <c r="M121" s="217">
        <v>0</v>
      </c>
      <c r="N121" s="217">
        <v>4</v>
      </c>
      <c r="O121" s="162" t="s">
        <v>18</v>
      </c>
      <c r="P121" s="162" t="s">
        <v>22</v>
      </c>
      <c r="Q121" s="163" t="s">
        <v>446</v>
      </c>
      <c r="R121" s="163"/>
    </row>
    <row r="122" spans="1:18" s="166" customFormat="1" ht="24" x14ac:dyDescent="0.25">
      <c r="A122" s="237" t="s">
        <v>865</v>
      </c>
      <c r="B122" s="217">
        <v>6</v>
      </c>
      <c r="C122" s="163" t="s">
        <v>828</v>
      </c>
      <c r="D122" s="163" t="s">
        <v>165</v>
      </c>
      <c r="E122" s="163" t="s">
        <v>430</v>
      </c>
      <c r="F122" s="210" t="s">
        <v>201</v>
      </c>
      <c r="G122" s="210" t="s">
        <v>341</v>
      </c>
      <c r="H122" s="206">
        <v>8</v>
      </c>
      <c r="I122" s="206">
        <v>4</v>
      </c>
      <c r="J122" s="206">
        <v>0</v>
      </c>
      <c r="K122" s="217">
        <v>0</v>
      </c>
      <c r="L122" s="217">
        <v>0</v>
      </c>
      <c r="M122" s="217">
        <v>0</v>
      </c>
      <c r="N122" s="217">
        <v>4</v>
      </c>
      <c r="O122" s="162" t="s">
        <v>18</v>
      </c>
      <c r="P122" s="162" t="s">
        <v>22</v>
      </c>
      <c r="Q122" s="163" t="s">
        <v>446</v>
      </c>
      <c r="R122" s="163"/>
    </row>
    <row r="123" spans="1:18" s="166" customFormat="1" ht="36" x14ac:dyDescent="0.25">
      <c r="A123" s="237" t="s">
        <v>865</v>
      </c>
      <c r="B123" s="217">
        <v>6</v>
      </c>
      <c r="C123" s="163" t="s">
        <v>840</v>
      </c>
      <c r="D123" s="163" t="s">
        <v>166</v>
      </c>
      <c r="E123" s="163" t="s">
        <v>716</v>
      </c>
      <c r="F123" s="210" t="s">
        <v>202</v>
      </c>
      <c r="G123" s="210" t="s">
        <v>342</v>
      </c>
      <c r="H123" s="206">
        <v>0</v>
      </c>
      <c r="I123" s="206">
        <v>12</v>
      </c>
      <c r="J123" s="206">
        <v>0</v>
      </c>
      <c r="K123" s="217">
        <v>0</v>
      </c>
      <c r="L123" s="217">
        <v>0</v>
      </c>
      <c r="M123" s="217">
        <v>0</v>
      </c>
      <c r="N123" s="217">
        <v>4</v>
      </c>
      <c r="O123" s="162" t="s">
        <v>18</v>
      </c>
      <c r="P123" s="162" t="s">
        <v>22</v>
      </c>
      <c r="Q123" s="163" t="s">
        <v>446</v>
      </c>
      <c r="R123" s="163"/>
    </row>
    <row r="124" spans="1:18" s="166" customFormat="1" x14ac:dyDescent="0.25">
      <c r="A124" s="311" t="s">
        <v>20</v>
      </c>
      <c r="B124" s="311"/>
      <c r="C124" s="311"/>
      <c r="D124" s="311"/>
      <c r="E124" s="311"/>
      <c r="F124" s="311"/>
      <c r="G124" s="311"/>
      <c r="H124" s="208">
        <f>SUM(H116:H123)</f>
        <v>40</v>
      </c>
      <c r="I124" s="208">
        <f t="shared" ref="I124:N124" si="10">SUM(I116:I123)</f>
        <v>56</v>
      </c>
      <c r="J124" s="208">
        <f t="shared" si="10"/>
        <v>0</v>
      </c>
      <c r="K124" s="208">
        <f t="shared" si="10"/>
        <v>0</v>
      </c>
      <c r="L124" s="208">
        <f t="shared" si="10"/>
        <v>0</v>
      </c>
      <c r="M124" s="208">
        <f t="shared" si="10"/>
        <v>0</v>
      </c>
      <c r="N124" s="208">
        <f t="shared" si="10"/>
        <v>28</v>
      </c>
      <c r="O124" s="211"/>
      <c r="P124" s="211"/>
      <c r="Q124" s="208"/>
      <c r="R124" s="208"/>
    </row>
    <row r="125" spans="1:18" s="167" customFormat="1" x14ac:dyDescent="0.25">
      <c r="A125" s="226"/>
      <c r="B125" s="226"/>
      <c r="C125" s="226"/>
      <c r="D125" s="226"/>
      <c r="E125" s="226"/>
      <c r="F125" s="226"/>
      <c r="G125" s="226"/>
      <c r="H125" s="215"/>
      <c r="I125" s="215"/>
      <c r="J125" s="215"/>
      <c r="K125" s="216"/>
      <c r="L125" s="216"/>
      <c r="M125" s="216"/>
      <c r="N125" s="216"/>
      <c r="O125" s="216"/>
      <c r="P125" s="216"/>
      <c r="Q125" s="215"/>
      <c r="R125" s="215"/>
    </row>
    <row r="126" spans="1:18" s="167" customFormat="1" x14ac:dyDescent="0.25">
      <c r="A126" s="308" t="s">
        <v>484</v>
      </c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  <c r="R126" s="308"/>
    </row>
    <row r="127" spans="1:18" s="167" customFormat="1" x14ac:dyDescent="0.25">
      <c r="A127" s="310" t="s">
        <v>401</v>
      </c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</row>
    <row r="128" spans="1:18" s="166" customFormat="1" ht="24" x14ac:dyDescent="0.25">
      <c r="A128" s="237" t="s">
        <v>868</v>
      </c>
      <c r="B128" s="214">
        <v>4</v>
      </c>
      <c r="C128" s="234" t="s">
        <v>780</v>
      </c>
      <c r="D128" s="234" t="s">
        <v>237</v>
      </c>
      <c r="E128" s="234" t="s">
        <v>418</v>
      </c>
      <c r="F128" s="218" t="s">
        <v>236</v>
      </c>
      <c r="G128" s="218" t="s">
        <v>325</v>
      </c>
      <c r="H128" s="162">
        <v>8</v>
      </c>
      <c r="I128" s="162">
        <v>4</v>
      </c>
      <c r="J128" s="162">
        <v>0</v>
      </c>
      <c r="K128" s="214">
        <v>0</v>
      </c>
      <c r="L128" s="214">
        <v>0</v>
      </c>
      <c r="M128" s="214">
        <v>0</v>
      </c>
      <c r="N128" s="214">
        <v>3</v>
      </c>
      <c r="O128" s="162" t="s">
        <v>18</v>
      </c>
      <c r="P128" s="162" t="s">
        <v>22</v>
      </c>
      <c r="Q128" s="218" t="s">
        <v>446</v>
      </c>
      <c r="R128" s="218"/>
    </row>
    <row r="129" spans="1:18" s="166" customFormat="1" ht="36" x14ac:dyDescent="0.25">
      <c r="A129" s="237" t="s">
        <v>868</v>
      </c>
      <c r="B129" s="214">
        <v>4</v>
      </c>
      <c r="C129" s="234" t="s">
        <v>781</v>
      </c>
      <c r="D129" s="234" t="s">
        <v>114</v>
      </c>
      <c r="E129" s="234" t="s">
        <v>417</v>
      </c>
      <c r="F129" s="218" t="s">
        <v>326</v>
      </c>
      <c r="G129" s="218" t="s">
        <v>327</v>
      </c>
      <c r="H129" s="162">
        <v>4</v>
      </c>
      <c r="I129" s="162">
        <v>4</v>
      </c>
      <c r="J129" s="162">
        <v>0</v>
      </c>
      <c r="K129" s="214">
        <v>0</v>
      </c>
      <c r="L129" s="214">
        <v>0</v>
      </c>
      <c r="M129" s="214">
        <v>0</v>
      </c>
      <c r="N129" s="214">
        <v>3</v>
      </c>
      <c r="O129" s="162" t="s">
        <v>18</v>
      </c>
      <c r="P129" s="162" t="s">
        <v>22</v>
      </c>
      <c r="Q129" s="218" t="s">
        <v>446</v>
      </c>
      <c r="R129" s="218"/>
    </row>
    <row r="130" spans="1:18" s="166" customFormat="1" ht="36" x14ac:dyDescent="0.25">
      <c r="A130" s="237" t="s">
        <v>868</v>
      </c>
      <c r="B130" s="214">
        <v>5</v>
      </c>
      <c r="C130" s="237" t="s">
        <v>795</v>
      </c>
      <c r="D130" s="237" t="s">
        <v>221</v>
      </c>
      <c r="E130" s="237" t="s">
        <v>222</v>
      </c>
      <c r="F130" s="218" t="s">
        <v>223</v>
      </c>
      <c r="G130" s="218" t="s">
        <v>345</v>
      </c>
      <c r="H130" s="162">
        <v>8</v>
      </c>
      <c r="I130" s="162">
        <v>4</v>
      </c>
      <c r="J130" s="162">
        <v>0</v>
      </c>
      <c r="K130" s="214">
        <v>0</v>
      </c>
      <c r="L130" s="214">
        <v>0</v>
      </c>
      <c r="M130" s="214">
        <v>0</v>
      </c>
      <c r="N130" s="214">
        <v>3</v>
      </c>
      <c r="O130" s="162" t="s">
        <v>18</v>
      </c>
      <c r="P130" s="162" t="s">
        <v>22</v>
      </c>
      <c r="Q130" s="237" t="s">
        <v>446</v>
      </c>
      <c r="R130" s="237"/>
    </row>
    <row r="131" spans="1:18" s="166" customFormat="1" ht="24" x14ac:dyDescent="0.25">
      <c r="A131" s="237" t="s">
        <v>868</v>
      </c>
      <c r="B131" s="214">
        <v>5</v>
      </c>
      <c r="C131" s="237" t="s">
        <v>808</v>
      </c>
      <c r="D131" s="237" t="s">
        <v>273</v>
      </c>
      <c r="E131" s="237" t="s">
        <v>665</v>
      </c>
      <c r="F131" s="218" t="s">
        <v>274</v>
      </c>
      <c r="G131" s="218" t="s">
        <v>344</v>
      </c>
      <c r="H131" s="162">
        <v>8</v>
      </c>
      <c r="I131" s="162">
        <v>4</v>
      </c>
      <c r="J131" s="162">
        <v>0</v>
      </c>
      <c r="K131" s="214">
        <v>0</v>
      </c>
      <c r="L131" s="214">
        <v>0</v>
      </c>
      <c r="M131" s="214">
        <v>0</v>
      </c>
      <c r="N131" s="214">
        <v>3</v>
      </c>
      <c r="O131" s="162" t="s">
        <v>18</v>
      </c>
      <c r="P131" s="162" t="s">
        <v>22</v>
      </c>
      <c r="Q131" s="237" t="s">
        <v>446</v>
      </c>
      <c r="R131" s="237"/>
    </row>
    <row r="132" spans="1:18" s="166" customFormat="1" ht="24" x14ac:dyDescent="0.25">
      <c r="A132" s="237" t="s">
        <v>868</v>
      </c>
      <c r="B132" s="214">
        <v>5</v>
      </c>
      <c r="C132" s="237" t="s">
        <v>809</v>
      </c>
      <c r="D132" s="237" t="s">
        <v>220</v>
      </c>
      <c r="E132" s="237" t="s">
        <v>667</v>
      </c>
      <c r="F132" s="218" t="s">
        <v>224</v>
      </c>
      <c r="G132" s="218" t="s">
        <v>343</v>
      </c>
      <c r="H132" s="162">
        <v>8</v>
      </c>
      <c r="I132" s="162">
        <v>4</v>
      </c>
      <c r="J132" s="162">
        <v>0</v>
      </c>
      <c r="K132" s="214">
        <v>0</v>
      </c>
      <c r="L132" s="214">
        <v>0</v>
      </c>
      <c r="M132" s="214">
        <v>0</v>
      </c>
      <c r="N132" s="214">
        <v>3</v>
      </c>
      <c r="O132" s="162" t="s">
        <v>18</v>
      </c>
      <c r="P132" s="162" t="s">
        <v>22</v>
      </c>
      <c r="Q132" s="237" t="s">
        <v>446</v>
      </c>
      <c r="R132" s="237"/>
    </row>
    <row r="133" spans="1:18" s="166" customFormat="1" ht="24" x14ac:dyDescent="0.25">
      <c r="A133" s="237" t="s">
        <v>868</v>
      </c>
      <c r="B133" s="217">
        <v>6</v>
      </c>
      <c r="C133" s="163" t="s">
        <v>829</v>
      </c>
      <c r="D133" s="163" t="s">
        <v>147</v>
      </c>
      <c r="E133" s="163" t="s">
        <v>412</v>
      </c>
      <c r="F133" s="210" t="s">
        <v>183</v>
      </c>
      <c r="G133" s="210" t="s">
        <v>313</v>
      </c>
      <c r="H133" s="206">
        <v>8</v>
      </c>
      <c r="I133" s="206">
        <v>8</v>
      </c>
      <c r="J133" s="206">
        <v>0</v>
      </c>
      <c r="K133" s="217">
        <v>0</v>
      </c>
      <c r="L133" s="217">
        <v>0</v>
      </c>
      <c r="M133" s="217">
        <v>0</v>
      </c>
      <c r="N133" s="217">
        <v>4</v>
      </c>
      <c r="O133" s="162" t="s">
        <v>18</v>
      </c>
      <c r="P133" s="162" t="s">
        <v>22</v>
      </c>
      <c r="Q133" s="163" t="s">
        <v>446</v>
      </c>
      <c r="R133" s="163"/>
    </row>
    <row r="134" spans="1:18" s="166" customFormat="1" ht="24" x14ac:dyDescent="0.25">
      <c r="A134" s="237" t="s">
        <v>868</v>
      </c>
      <c r="B134" s="217">
        <v>6</v>
      </c>
      <c r="C134" s="163" t="s">
        <v>827</v>
      </c>
      <c r="D134" s="163" t="s">
        <v>111</v>
      </c>
      <c r="E134" s="163" t="s">
        <v>696</v>
      </c>
      <c r="F134" s="210" t="s">
        <v>180</v>
      </c>
      <c r="G134" s="210" t="s">
        <v>310</v>
      </c>
      <c r="H134" s="206">
        <v>4</v>
      </c>
      <c r="I134" s="206">
        <v>8</v>
      </c>
      <c r="J134" s="206">
        <v>0</v>
      </c>
      <c r="K134" s="217">
        <v>0</v>
      </c>
      <c r="L134" s="217">
        <v>0</v>
      </c>
      <c r="M134" s="217">
        <v>0</v>
      </c>
      <c r="N134" s="217">
        <v>3</v>
      </c>
      <c r="O134" s="162" t="s">
        <v>18</v>
      </c>
      <c r="P134" s="162" t="s">
        <v>22</v>
      </c>
      <c r="Q134" s="163" t="s">
        <v>446</v>
      </c>
      <c r="R134" s="163"/>
    </row>
    <row r="135" spans="1:18" s="166" customFormat="1" ht="36" x14ac:dyDescent="0.25">
      <c r="A135" s="237" t="s">
        <v>868</v>
      </c>
      <c r="B135" s="217">
        <v>6</v>
      </c>
      <c r="C135" s="163" t="s">
        <v>843</v>
      </c>
      <c r="D135" s="163" t="s">
        <v>226</v>
      </c>
      <c r="E135" s="163" t="s">
        <v>722</v>
      </c>
      <c r="F135" s="210" t="s">
        <v>185</v>
      </c>
      <c r="G135" s="210" t="s">
        <v>314</v>
      </c>
      <c r="H135" s="206">
        <v>8</v>
      </c>
      <c r="I135" s="206">
        <v>8</v>
      </c>
      <c r="J135" s="206">
        <v>0</v>
      </c>
      <c r="K135" s="217">
        <v>0</v>
      </c>
      <c r="L135" s="217">
        <v>0</v>
      </c>
      <c r="M135" s="217">
        <v>0</v>
      </c>
      <c r="N135" s="217">
        <v>3</v>
      </c>
      <c r="O135" s="162" t="s">
        <v>18</v>
      </c>
      <c r="P135" s="162" t="s">
        <v>22</v>
      </c>
      <c r="Q135" s="163" t="s">
        <v>446</v>
      </c>
      <c r="R135" s="163"/>
    </row>
    <row r="136" spans="1:18" s="166" customFormat="1" ht="24" x14ac:dyDescent="0.25">
      <c r="A136" s="237" t="s">
        <v>868</v>
      </c>
      <c r="B136" s="217">
        <v>6</v>
      </c>
      <c r="C136" s="163" t="s">
        <v>854</v>
      </c>
      <c r="D136" s="163" t="s">
        <v>225</v>
      </c>
      <c r="E136" s="163" t="s">
        <v>734</v>
      </c>
      <c r="F136" s="210" t="s">
        <v>224</v>
      </c>
      <c r="G136" s="210" t="s">
        <v>343</v>
      </c>
      <c r="H136" s="206">
        <v>8</v>
      </c>
      <c r="I136" s="206">
        <v>4</v>
      </c>
      <c r="J136" s="206">
        <v>0</v>
      </c>
      <c r="K136" s="217">
        <v>0</v>
      </c>
      <c r="L136" s="217">
        <v>0</v>
      </c>
      <c r="M136" s="217">
        <v>0</v>
      </c>
      <c r="N136" s="217">
        <v>3</v>
      </c>
      <c r="O136" s="162" t="s">
        <v>18</v>
      </c>
      <c r="P136" s="162" t="s">
        <v>22</v>
      </c>
      <c r="Q136" s="163" t="s">
        <v>446</v>
      </c>
      <c r="R136" s="163"/>
    </row>
    <row r="137" spans="1:18" s="167" customFormat="1" x14ac:dyDescent="0.25">
      <c r="A137" s="311" t="s">
        <v>20</v>
      </c>
      <c r="B137" s="311"/>
      <c r="C137" s="311"/>
      <c r="D137" s="311"/>
      <c r="E137" s="311"/>
      <c r="F137" s="311"/>
      <c r="G137" s="311"/>
      <c r="H137" s="208">
        <f>SUM(H128:H136)</f>
        <v>64</v>
      </c>
      <c r="I137" s="208">
        <f t="shared" ref="I137:N137" si="11">SUM(I128:I136)</f>
        <v>48</v>
      </c>
      <c r="J137" s="208">
        <f t="shared" si="11"/>
        <v>0</v>
      </c>
      <c r="K137" s="208">
        <f t="shared" si="11"/>
        <v>0</v>
      </c>
      <c r="L137" s="208">
        <f t="shared" si="11"/>
        <v>0</v>
      </c>
      <c r="M137" s="208">
        <f t="shared" si="11"/>
        <v>0</v>
      </c>
      <c r="N137" s="208">
        <f t="shared" si="11"/>
        <v>28</v>
      </c>
      <c r="O137" s="211"/>
      <c r="P137" s="211"/>
      <c r="Q137" s="208"/>
      <c r="R137" s="208"/>
    </row>
    <row r="138" spans="1:18" s="167" customFormat="1" x14ac:dyDescent="0.25">
      <c r="A138" s="226"/>
      <c r="B138" s="226"/>
      <c r="C138" s="226"/>
      <c r="D138" s="226"/>
      <c r="E138" s="226"/>
      <c r="F138" s="226"/>
      <c r="G138" s="226"/>
      <c r="H138" s="215"/>
      <c r="I138" s="215"/>
      <c r="J138" s="215"/>
      <c r="K138" s="216"/>
      <c r="L138" s="216"/>
      <c r="M138" s="216"/>
      <c r="N138" s="216"/>
      <c r="O138" s="216"/>
      <c r="P138" s="216"/>
      <c r="Q138" s="215"/>
      <c r="R138" s="215"/>
    </row>
    <row r="139" spans="1:18" s="167" customFormat="1" x14ac:dyDescent="0.25">
      <c r="A139" s="308" t="s">
        <v>485</v>
      </c>
      <c r="B139" s="308"/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</row>
    <row r="140" spans="1:18" s="167" customFormat="1" x14ac:dyDescent="0.25">
      <c r="A140" s="310" t="s">
        <v>402</v>
      </c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  <c r="Q140" s="310"/>
      <c r="R140" s="310"/>
    </row>
    <row r="141" spans="1:18" s="166" customFormat="1" ht="24" x14ac:dyDescent="0.25">
      <c r="A141" s="237" t="s">
        <v>873</v>
      </c>
      <c r="B141" s="214">
        <v>4</v>
      </c>
      <c r="C141" s="234" t="s">
        <v>780</v>
      </c>
      <c r="D141" s="234" t="s">
        <v>237</v>
      </c>
      <c r="E141" s="234" t="s">
        <v>418</v>
      </c>
      <c r="F141" s="218" t="s">
        <v>236</v>
      </c>
      <c r="G141" s="218" t="s">
        <v>325</v>
      </c>
      <c r="H141" s="162">
        <v>8</v>
      </c>
      <c r="I141" s="162">
        <v>4</v>
      </c>
      <c r="J141" s="162">
        <v>0</v>
      </c>
      <c r="K141" s="214">
        <v>0</v>
      </c>
      <c r="L141" s="214">
        <v>0</v>
      </c>
      <c r="M141" s="214">
        <v>0</v>
      </c>
      <c r="N141" s="214">
        <v>3</v>
      </c>
      <c r="O141" s="162" t="s">
        <v>18</v>
      </c>
      <c r="P141" s="162" t="s">
        <v>22</v>
      </c>
      <c r="Q141" s="218" t="s">
        <v>446</v>
      </c>
      <c r="R141" s="218"/>
    </row>
    <row r="142" spans="1:18" s="166" customFormat="1" ht="36" x14ac:dyDescent="0.25">
      <c r="A142" s="237" t="s">
        <v>873</v>
      </c>
      <c r="B142" s="214">
        <v>4</v>
      </c>
      <c r="C142" s="234" t="s">
        <v>781</v>
      </c>
      <c r="D142" s="234" t="s">
        <v>114</v>
      </c>
      <c r="E142" s="234" t="s">
        <v>417</v>
      </c>
      <c r="F142" s="218" t="s">
        <v>326</v>
      </c>
      <c r="G142" s="218" t="s">
        <v>327</v>
      </c>
      <c r="H142" s="162">
        <v>4</v>
      </c>
      <c r="I142" s="162">
        <v>4</v>
      </c>
      <c r="J142" s="162">
        <v>0</v>
      </c>
      <c r="K142" s="214">
        <v>0</v>
      </c>
      <c r="L142" s="214">
        <v>0</v>
      </c>
      <c r="M142" s="214">
        <v>0</v>
      </c>
      <c r="N142" s="214">
        <v>3</v>
      </c>
      <c r="O142" s="162" t="s">
        <v>18</v>
      </c>
      <c r="P142" s="162" t="s">
        <v>22</v>
      </c>
      <c r="Q142" s="218" t="s">
        <v>446</v>
      </c>
      <c r="R142" s="218"/>
    </row>
    <row r="143" spans="1:18" s="166" customFormat="1" ht="36" x14ac:dyDescent="0.25">
      <c r="A143" s="237" t="s">
        <v>873</v>
      </c>
      <c r="B143" s="214">
        <v>5</v>
      </c>
      <c r="C143" s="237" t="s">
        <v>796</v>
      </c>
      <c r="D143" s="237" t="s">
        <v>238</v>
      </c>
      <c r="E143" s="237" t="s">
        <v>642</v>
      </c>
      <c r="F143" s="218" t="s">
        <v>243</v>
      </c>
      <c r="G143" s="218" t="s">
        <v>346</v>
      </c>
      <c r="H143" s="162">
        <v>8</v>
      </c>
      <c r="I143" s="162">
        <v>4</v>
      </c>
      <c r="J143" s="162">
        <v>0</v>
      </c>
      <c r="K143" s="214">
        <v>0</v>
      </c>
      <c r="L143" s="214">
        <v>0</v>
      </c>
      <c r="M143" s="214">
        <v>0</v>
      </c>
      <c r="N143" s="214">
        <v>3</v>
      </c>
      <c r="O143" s="162" t="s">
        <v>18</v>
      </c>
      <c r="P143" s="162" t="s">
        <v>22</v>
      </c>
      <c r="Q143" s="237" t="s">
        <v>446</v>
      </c>
      <c r="R143" s="237"/>
    </row>
    <row r="144" spans="1:18" s="166" customFormat="1" ht="24" x14ac:dyDescent="0.25">
      <c r="A144" s="237" t="s">
        <v>873</v>
      </c>
      <c r="B144" s="214">
        <v>5</v>
      </c>
      <c r="C144" s="237" t="s">
        <v>803</v>
      </c>
      <c r="D144" s="237" t="s">
        <v>239</v>
      </c>
      <c r="E144" s="237" t="s">
        <v>655</v>
      </c>
      <c r="F144" s="218" t="s">
        <v>656</v>
      </c>
      <c r="G144" s="218" t="s">
        <v>347</v>
      </c>
      <c r="H144" s="162">
        <v>4</v>
      </c>
      <c r="I144" s="162">
        <v>8</v>
      </c>
      <c r="J144" s="162">
        <v>0</v>
      </c>
      <c r="K144" s="214">
        <v>0</v>
      </c>
      <c r="L144" s="214">
        <v>0</v>
      </c>
      <c r="M144" s="214">
        <v>0</v>
      </c>
      <c r="N144" s="214">
        <v>3</v>
      </c>
      <c r="O144" s="162" t="s">
        <v>18</v>
      </c>
      <c r="P144" s="162" t="s">
        <v>22</v>
      </c>
      <c r="Q144" s="237" t="s">
        <v>446</v>
      </c>
      <c r="R144" s="237"/>
    </row>
    <row r="145" spans="1:18" s="166" customFormat="1" ht="24" x14ac:dyDescent="0.25">
      <c r="A145" s="237" t="s">
        <v>873</v>
      </c>
      <c r="B145" s="214">
        <v>5</v>
      </c>
      <c r="C145" s="237" t="s">
        <v>813</v>
      </c>
      <c r="D145" s="237" t="s">
        <v>240</v>
      </c>
      <c r="E145" s="237" t="s">
        <v>673</v>
      </c>
      <c r="F145" s="218" t="s">
        <v>674</v>
      </c>
      <c r="G145" s="218" t="s">
        <v>348</v>
      </c>
      <c r="H145" s="162">
        <v>8</v>
      </c>
      <c r="I145" s="162">
        <v>0</v>
      </c>
      <c r="J145" s="162">
        <v>0</v>
      </c>
      <c r="K145" s="214">
        <v>0</v>
      </c>
      <c r="L145" s="214">
        <v>0</v>
      </c>
      <c r="M145" s="214">
        <v>0</v>
      </c>
      <c r="N145" s="214">
        <v>3</v>
      </c>
      <c r="O145" s="162" t="s">
        <v>18</v>
      </c>
      <c r="P145" s="162" t="s">
        <v>22</v>
      </c>
      <c r="Q145" s="237" t="s">
        <v>446</v>
      </c>
      <c r="R145" s="237"/>
    </row>
    <row r="146" spans="1:18" s="166" customFormat="1" ht="24" x14ac:dyDescent="0.25">
      <c r="A146" s="237" t="s">
        <v>873</v>
      </c>
      <c r="B146" s="217">
        <v>6</v>
      </c>
      <c r="C146" s="163" t="s">
        <v>829</v>
      </c>
      <c r="D146" s="163" t="s">
        <v>147</v>
      </c>
      <c r="E146" s="163" t="s">
        <v>412</v>
      </c>
      <c r="F146" s="210" t="s">
        <v>183</v>
      </c>
      <c r="G146" s="210" t="s">
        <v>313</v>
      </c>
      <c r="H146" s="206">
        <v>8</v>
      </c>
      <c r="I146" s="206">
        <v>8</v>
      </c>
      <c r="J146" s="206">
        <v>0</v>
      </c>
      <c r="K146" s="217">
        <v>0</v>
      </c>
      <c r="L146" s="217">
        <v>0</v>
      </c>
      <c r="M146" s="217">
        <v>0</v>
      </c>
      <c r="N146" s="217">
        <v>4</v>
      </c>
      <c r="O146" s="162" t="s">
        <v>18</v>
      </c>
      <c r="P146" s="162" t="s">
        <v>22</v>
      </c>
      <c r="Q146" s="163" t="s">
        <v>446</v>
      </c>
      <c r="R146" s="163"/>
    </row>
    <row r="147" spans="1:18" s="166" customFormat="1" ht="24" x14ac:dyDescent="0.25">
      <c r="A147" s="237" t="s">
        <v>873</v>
      </c>
      <c r="B147" s="217">
        <v>6</v>
      </c>
      <c r="C147" s="163" t="s">
        <v>826</v>
      </c>
      <c r="D147" s="163" t="s">
        <v>242</v>
      </c>
      <c r="E147" s="163" t="s">
        <v>694</v>
      </c>
      <c r="F147" s="210" t="s">
        <v>674</v>
      </c>
      <c r="G147" s="210" t="s">
        <v>348</v>
      </c>
      <c r="H147" s="206">
        <v>8</v>
      </c>
      <c r="I147" s="206">
        <v>4</v>
      </c>
      <c r="J147" s="206">
        <v>0</v>
      </c>
      <c r="K147" s="217">
        <v>0</v>
      </c>
      <c r="L147" s="217">
        <v>0</v>
      </c>
      <c r="M147" s="217">
        <v>0</v>
      </c>
      <c r="N147" s="217">
        <v>3</v>
      </c>
      <c r="O147" s="162" t="s">
        <v>18</v>
      </c>
      <c r="P147" s="162" t="s">
        <v>22</v>
      </c>
      <c r="Q147" s="163" t="s">
        <v>446</v>
      </c>
      <c r="R147" s="163"/>
    </row>
    <row r="148" spans="1:18" s="166" customFormat="1" ht="24" x14ac:dyDescent="0.25">
      <c r="A148" s="237" t="s">
        <v>873</v>
      </c>
      <c r="B148" s="217">
        <v>6</v>
      </c>
      <c r="C148" s="163" t="s">
        <v>834</v>
      </c>
      <c r="D148" s="163" t="s">
        <v>241</v>
      </c>
      <c r="E148" s="163" t="s">
        <v>705</v>
      </c>
      <c r="F148" s="210" t="s">
        <v>244</v>
      </c>
      <c r="G148" s="210" t="s">
        <v>349</v>
      </c>
      <c r="H148" s="206">
        <v>4</v>
      </c>
      <c r="I148" s="206">
        <v>4</v>
      </c>
      <c r="J148" s="206">
        <v>0</v>
      </c>
      <c r="K148" s="217">
        <v>0</v>
      </c>
      <c r="L148" s="217">
        <v>0</v>
      </c>
      <c r="M148" s="217">
        <v>0</v>
      </c>
      <c r="N148" s="217">
        <v>3</v>
      </c>
      <c r="O148" s="162" t="s">
        <v>18</v>
      </c>
      <c r="P148" s="162" t="s">
        <v>22</v>
      </c>
      <c r="Q148" s="163" t="s">
        <v>446</v>
      </c>
      <c r="R148" s="163"/>
    </row>
    <row r="149" spans="1:18" s="166" customFormat="1" ht="36" x14ac:dyDescent="0.25">
      <c r="A149" s="237" t="s">
        <v>873</v>
      </c>
      <c r="B149" s="217">
        <v>6</v>
      </c>
      <c r="C149" s="163" t="s">
        <v>853</v>
      </c>
      <c r="D149" s="163" t="s">
        <v>245</v>
      </c>
      <c r="E149" s="163" t="s">
        <v>731</v>
      </c>
      <c r="F149" s="210" t="s">
        <v>732</v>
      </c>
      <c r="G149" s="210" t="s">
        <v>350</v>
      </c>
      <c r="H149" s="206">
        <v>8</v>
      </c>
      <c r="I149" s="206">
        <v>4</v>
      </c>
      <c r="J149" s="206">
        <v>0</v>
      </c>
      <c r="K149" s="217">
        <v>0</v>
      </c>
      <c r="L149" s="217">
        <v>0</v>
      </c>
      <c r="M149" s="217">
        <v>0</v>
      </c>
      <c r="N149" s="217">
        <v>3</v>
      </c>
      <c r="O149" s="162" t="s">
        <v>18</v>
      </c>
      <c r="P149" s="162" t="s">
        <v>22</v>
      </c>
      <c r="Q149" s="163" t="s">
        <v>446</v>
      </c>
      <c r="R149" s="163"/>
    </row>
    <row r="150" spans="1:18" s="167" customFormat="1" x14ac:dyDescent="0.25">
      <c r="A150" s="311" t="s">
        <v>20</v>
      </c>
      <c r="B150" s="311"/>
      <c r="C150" s="311"/>
      <c r="D150" s="311"/>
      <c r="E150" s="311"/>
      <c r="F150" s="311"/>
      <c r="G150" s="311"/>
      <c r="H150" s="208">
        <f>SUM(H141:H149)</f>
        <v>60</v>
      </c>
      <c r="I150" s="208">
        <f t="shared" ref="I150:N150" si="12">SUM(I141:I149)</f>
        <v>40</v>
      </c>
      <c r="J150" s="208">
        <f t="shared" si="12"/>
        <v>0</v>
      </c>
      <c r="K150" s="208">
        <f t="shared" si="12"/>
        <v>0</v>
      </c>
      <c r="L150" s="208">
        <f t="shared" si="12"/>
        <v>0</v>
      </c>
      <c r="M150" s="208">
        <f t="shared" si="12"/>
        <v>0</v>
      </c>
      <c r="N150" s="208">
        <f t="shared" si="12"/>
        <v>28</v>
      </c>
      <c r="O150" s="211"/>
      <c r="P150" s="211"/>
      <c r="Q150" s="208"/>
      <c r="R150" s="208"/>
    </row>
    <row r="151" spans="1:18" s="167" customFormat="1" x14ac:dyDescent="0.25">
      <c r="A151" s="226"/>
      <c r="B151" s="226"/>
      <c r="C151" s="226"/>
      <c r="D151" s="226"/>
      <c r="E151" s="226"/>
      <c r="F151" s="226"/>
      <c r="G151" s="226"/>
      <c r="H151" s="215"/>
      <c r="I151" s="215"/>
      <c r="J151" s="215"/>
      <c r="K151" s="216"/>
      <c r="L151" s="216"/>
      <c r="M151" s="216"/>
      <c r="N151" s="216"/>
      <c r="O151" s="216"/>
      <c r="P151" s="216"/>
      <c r="Q151" s="215"/>
      <c r="R151" s="215"/>
    </row>
    <row r="152" spans="1:18" s="167" customFormat="1" x14ac:dyDescent="0.25">
      <c r="A152" s="308" t="s">
        <v>486</v>
      </c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  <c r="R152" s="308"/>
    </row>
    <row r="153" spans="1:18" s="167" customFormat="1" x14ac:dyDescent="0.25">
      <c r="A153" s="310" t="s">
        <v>403</v>
      </c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</row>
    <row r="154" spans="1:18" s="166" customFormat="1" ht="24" x14ac:dyDescent="0.25">
      <c r="A154" s="237" t="s">
        <v>877</v>
      </c>
      <c r="B154" s="214">
        <v>4</v>
      </c>
      <c r="C154" s="234" t="s">
        <v>780</v>
      </c>
      <c r="D154" s="234" t="s">
        <v>237</v>
      </c>
      <c r="E154" s="234" t="s">
        <v>418</v>
      </c>
      <c r="F154" s="218" t="s">
        <v>236</v>
      </c>
      <c r="G154" s="218" t="s">
        <v>325</v>
      </c>
      <c r="H154" s="162">
        <v>8</v>
      </c>
      <c r="I154" s="162">
        <v>4</v>
      </c>
      <c r="J154" s="162">
        <v>0</v>
      </c>
      <c r="K154" s="214">
        <v>0</v>
      </c>
      <c r="L154" s="214">
        <v>0</v>
      </c>
      <c r="M154" s="214">
        <v>0</v>
      </c>
      <c r="N154" s="214">
        <v>3</v>
      </c>
      <c r="O154" s="162" t="s">
        <v>18</v>
      </c>
      <c r="P154" s="162" t="s">
        <v>22</v>
      </c>
      <c r="Q154" s="218" t="s">
        <v>446</v>
      </c>
      <c r="R154" s="218"/>
    </row>
    <row r="155" spans="1:18" s="166" customFormat="1" ht="36" x14ac:dyDescent="0.25">
      <c r="A155" s="237" t="s">
        <v>877</v>
      </c>
      <c r="B155" s="214">
        <v>4</v>
      </c>
      <c r="C155" s="234" t="s">
        <v>781</v>
      </c>
      <c r="D155" s="234" t="s">
        <v>114</v>
      </c>
      <c r="E155" s="234" t="s">
        <v>417</v>
      </c>
      <c r="F155" s="218" t="s">
        <v>326</v>
      </c>
      <c r="G155" s="218" t="s">
        <v>327</v>
      </c>
      <c r="H155" s="162">
        <v>4</v>
      </c>
      <c r="I155" s="162">
        <v>4</v>
      </c>
      <c r="J155" s="162">
        <v>0</v>
      </c>
      <c r="K155" s="214">
        <v>0</v>
      </c>
      <c r="L155" s="214">
        <v>0</v>
      </c>
      <c r="M155" s="214">
        <v>0</v>
      </c>
      <c r="N155" s="214">
        <v>3</v>
      </c>
      <c r="O155" s="162" t="s">
        <v>18</v>
      </c>
      <c r="P155" s="162" t="s">
        <v>22</v>
      </c>
      <c r="Q155" s="218" t="s">
        <v>446</v>
      </c>
      <c r="R155" s="218"/>
    </row>
    <row r="156" spans="1:18" s="166" customFormat="1" ht="24" x14ac:dyDescent="0.25">
      <c r="A156" s="237" t="s">
        <v>877</v>
      </c>
      <c r="B156" s="214">
        <v>5</v>
      </c>
      <c r="C156" s="237" t="s">
        <v>790</v>
      </c>
      <c r="D156" s="237" t="s">
        <v>229</v>
      </c>
      <c r="E156" s="237" t="s">
        <v>633</v>
      </c>
      <c r="F156" s="218" t="s">
        <v>230</v>
      </c>
      <c r="G156" s="218" t="s">
        <v>352</v>
      </c>
      <c r="H156" s="162">
        <v>8</v>
      </c>
      <c r="I156" s="162">
        <v>4</v>
      </c>
      <c r="J156" s="162">
        <v>0</v>
      </c>
      <c r="K156" s="214">
        <v>0</v>
      </c>
      <c r="L156" s="214">
        <v>0</v>
      </c>
      <c r="M156" s="214">
        <v>0</v>
      </c>
      <c r="N156" s="214">
        <v>3</v>
      </c>
      <c r="O156" s="162" t="s">
        <v>18</v>
      </c>
      <c r="P156" s="162" t="s">
        <v>22</v>
      </c>
      <c r="Q156" s="237" t="s">
        <v>446</v>
      </c>
      <c r="R156" s="237"/>
    </row>
    <row r="157" spans="1:18" s="166" customFormat="1" ht="24" x14ac:dyDescent="0.25">
      <c r="A157" s="237" t="s">
        <v>877</v>
      </c>
      <c r="B157" s="214">
        <v>5</v>
      </c>
      <c r="C157" s="237" t="s">
        <v>804</v>
      </c>
      <c r="D157" s="237" t="s">
        <v>231</v>
      </c>
      <c r="E157" s="237" t="s">
        <v>658</v>
      </c>
      <c r="F157" s="218" t="s">
        <v>232</v>
      </c>
      <c r="G157" s="218" t="s">
        <v>353</v>
      </c>
      <c r="H157" s="162">
        <v>8</v>
      </c>
      <c r="I157" s="162">
        <v>4</v>
      </c>
      <c r="J157" s="162">
        <v>0</v>
      </c>
      <c r="K157" s="214">
        <v>0</v>
      </c>
      <c r="L157" s="214">
        <v>0</v>
      </c>
      <c r="M157" s="214">
        <v>0</v>
      </c>
      <c r="N157" s="214">
        <v>3</v>
      </c>
      <c r="O157" s="162" t="s">
        <v>18</v>
      </c>
      <c r="P157" s="162" t="s">
        <v>22</v>
      </c>
      <c r="Q157" s="237" t="s">
        <v>446</v>
      </c>
      <c r="R157" s="237"/>
    </row>
    <row r="158" spans="1:18" s="166" customFormat="1" ht="24" x14ac:dyDescent="0.25">
      <c r="A158" s="237" t="s">
        <v>877</v>
      </c>
      <c r="B158" s="214">
        <v>5</v>
      </c>
      <c r="C158" s="237" t="s">
        <v>806</v>
      </c>
      <c r="D158" s="237" t="s">
        <v>227</v>
      </c>
      <c r="E158" s="237" t="s">
        <v>662</v>
      </c>
      <c r="F158" s="218" t="s">
        <v>228</v>
      </c>
      <c r="G158" s="218" t="s">
        <v>351</v>
      </c>
      <c r="H158" s="162">
        <v>8</v>
      </c>
      <c r="I158" s="162">
        <v>4</v>
      </c>
      <c r="J158" s="162">
        <v>0</v>
      </c>
      <c r="K158" s="214">
        <v>0</v>
      </c>
      <c r="L158" s="214">
        <v>0</v>
      </c>
      <c r="M158" s="214">
        <v>0</v>
      </c>
      <c r="N158" s="214">
        <v>3</v>
      </c>
      <c r="O158" s="162" t="s">
        <v>18</v>
      </c>
      <c r="P158" s="162" t="s">
        <v>22</v>
      </c>
      <c r="Q158" s="237" t="s">
        <v>446</v>
      </c>
      <c r="R158" s="237"/>
    </row>
    <row r="159" spans="1:18" s="166" customFormat="1" ht="24" x14ac:dyDescent="0.25">
      <c r="A159" s="237" t="s">
        <v>877</v>
      </c>
      <c r="B159" s="217">
        <v>6</v>
      </c>
      <c r="C159" s="163" t="s">
        <v>829</v>
      </c>
      <c r="D159" s="163" t="s">
        <v>147</v>
      </c>
      <c r="E159" s="163" t="s">
        <v>412</v>
      </c>
      <c r="F159" s="210" t="s">
        <v>183</v>
      </c>
      <c r="G159" s="210" t="s">
        <v>313</v>
      </c>
      <c r="H159" s="206">
        <v>8</v>
      </c>
      <c r="I159" s="206">
        <v>8</v>
      </c>
      <c r="J159" s="206">
        <v>0</v>
      </c>
      <c r="K159" s="217">
        <v>0</v>
      </c>
      <c r="L159" s="217">
        <v>0</v>
      </c>
      <c r="M159" s="217">
        <v>0</v>
      </c>
      <c r="N159" s="217">
        <v>4</v>
      </c>
      <c r="O159" s="162" t="s">
        <v>18</v>
      </c>
      <c r="P159" s="162" t="s">
        <v>22</v>
      </c>
      <c r="Q159" s="163" t="s">
        <v>446</v>
      </c>
      <c r="R159" s="163"/>
    </row>
    <row r="160" spans="1:18" s="166" customFormat="1" ht="24" x14ac:dyDescent="0.25">
      <c r="A160" s="237" t="s">
        <v>877</v>
      </c>
      <c r="B160" s="217">
        <v>6</v>
      </c>
      <c r="C160" s="163" t="s">
        <v>836</v>
      </c>
      <c r="D160" s="163" t="s">
        <v>404</v>
      </c>
      <c r="E160" s="163" t="s">
        <v>709</v>
      </c>
      <c r="F160" s="210" t="s">
        <v>233</v>
      </c>
      <c r="G160" s="210" t="s">
        <v>354</v>
      </c>
      <c r="H160" s="206">
        <v>8</v>
      </c>
      <c r="I160" s="206">
        <v>4</v>
      </c>
      <c r="J160" s="206">
        <v>0</v>
      </c>
      <c r="K160" s="217">
        <v>0</v>
      </c>
      <c r="L160" s="217">
        <v>0</v>
      </c>
      <c r="M160" s="217">
        <v>0</v>
      </c>
      <c r="N160" s="217">
        <v>3</v>
      </c>
      <c r="O160" s="162" t="s">
        <v>18</v>
      </c>
      <c r="P160" s="162" t="s">
        <v>22</v>
      </c>
      <c r="Q160" s="163" t="s">
        <v>446</v>
      </c>
      <c r="R160" s="163"/>
    </row>
    <row r="161" spans="1:18" s="166" customFormat="1" ht="24" x14ac:dyDescent="0.25">
      <c r="A161" s="237" t="s">
        <v>877</v>
      </c>
      <c r="B161" s="217">
        <v>6</v>
      </c>
      <c r="C161" s="163" t="s">
        <v>837</v>
      </c>
      <c r="D161" s="163" t="s">
        <v>234</v>
      </c>
      <c r="E161" s="163" t="s">
        <v>711</v>
      </c>
      <c r="F161" s="210" t="s">
        <v>232</v>
      </c>
      <c r="G161" s="210" t="s">
        <v>353</v>
      </c>
      <c r="H161" s="206">
        <v>8</v>
      </c>
      <c r="I161" s="206">
        <v>4</v>
      </c>
      <c r="J161" s="206">
        <v>0</v>
      </c>
      <c r="K161" s="217">
        <v>0</v>
      </c>
      <c r="L161" s="217">
        <v>0</v>
      </c>
      <c r="M161" s="217">
        <v>0</v>
      </c>
      <c r="N161" s="217">
        <v>3</v>
      </c>
      <c r="O161" s="162" t="s">
        <v>18</v>
      </c>
      <c r="P161" s="162" t="s">
        <v>22</v>
      </c>
      <c r="Q161" s="163" t="s">
        <v>446</v>
      </c>
      <c r="R161" s="163"/>
    </row>
    <row r="162" spans="1:18" s="166" customFormat="1" ht="36" x14ac:dyDescent="0.25">
      <c r="A162" s="237" t="s">
        <v>877</v>
      </c>
      <c r="B162" s="217">
        <v>6</v>
      </c>
      <c r="C162" s="163" t="s">
        <v>844</v>
      </c>
      <c r="D162" s="163" t="s">
        <v>235</v>
      </c>
      <c r="E162" s="163" t="s">
        <v>724</v>
      </c>
      <c r="F162" s="210" t="s">
        <v>228</v>
      </c>
      <c r="G162" s="210" t="s">
        <v>351</v>
      </c>
      <c r="H162" s="206">
        <v>4</v>
      </c>
      <c r="I162" s="206">
        <v>8</v>
      </c>
      <c r="J162" s="206">
        <v>0</v>
      </c>
      <c r="K162" s="217">
        <v>0</v>
      </c>
      <c r="L162" s="217">
        <v>0</v>
      </c>
      <c r="M162" s="217">
        <v>0</v>
      </c>
      <c r="N162" s="217">
        <v>3</v>
      </c>
      <c r="O162" s="162" t="s">
        <v>18</v>
      </c>
      <c r="P162" s="162" t="s">
        <v>22</v>
      </c>
      <c r="Q162" s="163" t="s">
        <v>446</v>
      </c>
      <c r="R162" s="163"/>
    </row>
    <row r="163" spans="1:18" s="167" customFormat="1" x14ac:dyDescent="0.25">
      <c r="A163" s="311" t="s">
        <v>20</v>
      </c>
      <c r="B163" s="311"/>
      <c r="C163" s="311"/>
      <c r="D163" s="311"/>
      <c r="E163" s="311"/>
      <c r="F163" s="311"/>
      <c r="G163" s="311"/>
      <c r="H163" s="208">
        <f>SUM(H154:H162)</f>
        <v>64</v>
      </c>
      <c r="I163" s="208">
        <f t="shared" ref="I163:N163" si="13">SUM(I154:I162)</f>
        <v>44</v>
      </c>
      <c r="J163" s="208">
        <f t="shared" si="13"/>
        <v>0</v>
      </c>
      <c r="K163" s="208">
        <f t="shared" si="13"/>
        <v>0</v>
      </c>
      <c r="L163" s="208">
        <f t="shared" si="13"/>
        <v>0</v>
      </c>
      <c r="M163" s="208">
        <f t="shared" si="13"/>
        <v>0</v>
      </c>
      <c r="N163" s="208">
        <f t="shared" si="13"/>
        <v>28</v>
      </c>
      <c r="O163" s="208"/>
      <c r="P163" s="208"/>
      <c r="Q163" s="208"/>
      <c r="R163" s="208"/>
    </row>
    <row r="164" spans="1:18" s="167" customFormat="1" x14ac:dyDescent="0.25">
      <c r="A164" s="226"/>
      <c r="B164" s="226"/>
      <c r="C164" s="226"/>
      <c r="D164" s="226"/>
      <c r="E164" s="226"/>
      <c r="F164" s="226"/>
      <c r="G164" s="226"/>
      <c r="H164" s="215"/>
      <c r="I164" s="215"/>
      <c r="J164" s="215"/>
      <c r="K164" s="216"/>
      <c r="L164" s="216"/>
      <c r="M164" s="216"/>
      <c r="N164" s="216"/>
      <c r="O164" s="216"/>
      <c r="P164" s="216"/>
      <c r="Q164" s="215"/>
      <c r="R164" s="215"/>
    </row>
    <row r="165" spans="1:18" s="167" customFormat="1" x14ac:dyDescent="0.25">
      <c r="A165" s="308" t="s">
        <v>487</v>
      </c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  <c r="R165" s="308"/>
    </row>
    <row r="166" spans="1:18" s="167" customFormat="1" x14ac:dyDescent="0.25">
      <c r="A166" s="310" t="s">
        <v>405</v>
      </c>
      <c r="B166" s="310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  <c r="R166" s="310"/>
    </row>
    <row r="167" spans="1:18" s="166" customFormat="1" ht="24" x14ac:dyDescent="0.25">
      <c r="A167" s="237" t="s">
        <v>876</v>
      </c>
      <c r="B167" s="214">
        <v>4</v>
      </c>
      <c r="C167" s="234" t="s">
        <v>780</v>
      </c>
      <c r="D167" s="234" t="s">
        <v>237</v>
      </c>
      <c r="E167" s="234" t="s">
        <v>418</v>
      </c>
      <c r="F167" s="218" t="s">
        <v>236</v>
      </c>
      <c r="G167" s="218" t="s">
        <v>325</v>
      </c>
      <c r="H167" s="162">
        <v>8</v>
      </c>
      <c r="I167" s="162">
        <v>4</v>
      </c>
      <c r="J167" s="162">
        <v>0</v>
      </c>
      <c r="K167" s="214">
        <v>0</v>
      </c>
      <c r="L167" s="214">
        <v>0</v>
      </c>
      <c r="M167" s="214">
        <v>0</v>
      </c>
      <c r="N167" s="214">
        <v>3</v>
      </c>
      <c r="O167" s="162" t="s">
        <v>18</v>
      </c>
      <c r="P167" s="162" t="s">
        <v>22</v>
      </c>
      <c r="Q167" s="218" t="s">
        <v>446</v>
      </c>
      <c r="R167" s="218"/>
    </row>
    <row r="168" spans="1:18" s="166" customFormat="1" ht="36" x14ac:dyDescent="0.25">
      <c r="A168" s="237" t="s">
        <v>876</v>
      </c>
      <c r="B168" s="214">
        <v>4</v>
      </c>
      <c r="C168" s="234" t="s">
        <v>781</v>
      </c>
      <c r="D168" s="234" t="s">
        <v>114</v>
      </c>
      <c r="E168" s="234" t="s">
        <v>417</v>
      </c>
      <c r="F168" s="218" t="s">
        <v>326</v>
      </c>
      <c r="G168" s="218" t="s">
        <v>327</v>
      </c>
      <c r="H168" s="162">
        <v>4</v>
      </c>
      <c r="I168" s="162">
        <v>4</v>
      </c>
      <c r="J168" s="162">
        <v>0</v>
      </c>
      <c r="K168" s="214">
        <v>0</v>
      </c>
      <c r="L168" s="214">
        <v>0</v>
      </c>
      <c r="M168" s="214">
        <v>0</v>
      </c>
      <c r="N168" s="214">
        <v>3</v>
      </c>
      <c r="O168" s="162" t="s">
        <v>18</v>
      </c>
      <c r="P168" s="162" t="s">
        <v>22</v>
      </c>
      <c r="Q168" s="218" t="s">
        <v>446</v>
      </c>
      <c r="R168" s="218"/>
    </row>
    <row r="169" spans="1:18" s="166" customFormat="1" ht="24" x14ac:dyDescent="0.25">
      <c r="A169" s="237" t="s">
        <v>876</v>
      </c>
      <c r="B169" s="214">
        <v>5</v>
      </c>
      <c r="C169" s="237" t="s">
        <v>793</v>
      </c>
      <c r="D169" s="237" t="s">
        <v>159</v>
      </c>
      <c r="E169" s="237" t="s">
        <v>429</v>
      </c>
      <c r="F169" s="218" t="s">
        <v>203</v>
      </c>
      <c r="G169" s="218" t="s">
        <v>356</v>
      </c>
      <c r="H169" s="162">
        <v>13</v>
      </c>
      <c r="I169" s="162">
        <v>0</v>
      </c>
      <c r="J169" s="162">
        <v>0</v>
      </c>
      <c r="K169" s="214">
        <v>0</v>
      </c>
      <c r="L169" s="214">
        <v>0</v>
      </c>
      <c r="M169" s="214">
        <v>0</v>
      </c>
      <c r="N169" s="214">
        <v>3</v>
      </c>
      <c r="O169" s="162" t="s">
        <v>18</v>
      </c>
      <c r="P169" s="162" t="s">
        <v>22</v>
      </c>
      <c r="Q169" s="237" t="s">
        <v>446</v>
      </c>
      <c r="R169" s="237"/>
    </row>
    <row r="170" spans="1:18" s="166" customFormat="1" ht="24" x14ac:dyDescent="0.25">
      <c r="A170" s="237" t="s">
        <v>876</v>
      </c>
      <c r="B170" s="214">
        <v>5</v>
      </c>
      <c r="C170" s="237" t="s">
        <v>799</v>
      </c>
      <c r="D170" s="237" t="s">
        <v>158</v>
      </c>
      <c r="E170" s="237" t="s">
        <v>428</v>
      </c>
      <c r="F170" s="218" t="s">
        <v>647</v>
      </c>
      <c r="G170" s="218" t="s">
        <v>355</v>
      </c>
      <c r="H170" s="162">
        <v>8</v>
      </c>
      <c r="I170" s="162">
        <v>4</v>
      </c>
      <c r="J170" s="162">
        <v>0</v>
      </c>
      <c r="K170" s="214">
        <v>0</v>
      </c>
      <c r="L170" s="214">
        <v>0</v>
      </c>
      <c r="M170" s="214">
        <v>0</v>
      </c>
      <c r="N170" s="214">
        <v>3</v>
      </c>
      <c r="O170" s="162" t="s">
        <v>18</v>
      </c>
      <c r="P170" s="162" t="s">
        <v>22</v>
      </c>
      <c r="Q170" s="237" t="s">
        <v>446</v>
      </c>
      <c r="R170" s="237"/>
    </row>
    <row r="171" spans="1:18" s="166" customFormat="1" ht="24" x14ac:dyDescent="0.25">
      <c r="A171" s="237" t="s">
        <v>876</v>
      </c>
      <c r="B171" s="214">
        <v>5</v>
      </c>
      <c r="C171" s="237" t="s">
        <v>812</v>
      </c>
      <c r="D171" s="237" t="s">
        <v>160</v>
      </c>
      <c r="E171" s="237" t="s">
        <v>671</v>
      </c>
      <c r="F171" s="218" t="s">
        <v>204</v>
      </c>
      <c r="G171" s="218" t="s">
        <v>357</v>
      </c>
      <c r="H171" s="162">
        <v>12</v>
      </c>
      <c r="I171" s="162">
        <v>0</v>
      </c>
      <c r="J171" s="162">
        <v>0</v>
      </c>
      <c r="K171" s="214">
        <v>0</v>
      </c>
      <c r="L171" s="214">
        <v>0</v>
      </c>
      <c r="M171" s="214">
        <v>0</v>
      </c>
      <c r="N171" s="214">
        <v>4</v>
      </c>
      <c r="O171" s="162" t="s">
        <v>18</v>
      </c>
      <c r="P171" s="162" t="s">
        <v>22</v>
      </c>
      <c r="Q171" s="237" t="s">
        <v>446</v>
      </c>
      <c r="R171" s="237"/>
    </row>
    <row r="172" spans="1:18" s="166" customFormat="1" ht="24" x14ac:dyDescent="0.25">
      <c r="A172" s="237" t="s">
        <v>876</v>
      </c>
      <c r="B172" s="217">
        <v>6</v>
      </c>
      <c r="C172" s="163" t="s">
        <v>829</v>
      </c>
      <c r="D172" s="163" t="s">
        <v>147</v>
      </c>
      <c r="E172" s="163" t="s">
        <v>412</v>
      </c>
      <c r="F172" s="210" t="s">
        <v>183</v>
      </c>
      <c r="G172" s="210" t="s">
        <v>313</v>
      </c>
      <c r="H172" s="206">
        <v>8</v>
      </c>
      <c r="I172" s="206">
        <v>8</v>
      </c>
      <c r="J172" s="206">
        <v>0</v>
      </c>
      <c r="K172" s="217">
        <v>0</v>
      </c>
      <c r="L172" s="217">
        <v>0</v>
      </c>
      <c r="M172" s="217">
        <v>0</v>
      </c>
      <c r="N172" s="217">
        <v>4</v>
      </c>
      <c r="O172" s="162" t="s">
        <v>18</v>
      </c>
      <c r="P172" s="162" t="s">
        <v>22</v>
      </c>
      <c r="Q172" s="163" t="s">
        <v>446</v>
      </c>
      <c r="R172" s="163"/>
    </row>
    <row r="173" spans="1:18" s="166" customFormat="1" ht="24" x14ac:dyDescent="0.25">
      <c r="A173" s="237" t="s">
        <v>876</v>
      </c>
      <c r="B173" s="217">
        <v>6</v>
      </c>
      <c r="C173" s="163" t="s">
        <v>830</v>
      </c>
      <c r="D173" s="163" t="s">
        <v>161</v>
      </c>
      <c r="E173" s="163" t="s">
        <v>528</v>
      </c>
      <c r="F173" s="210" t="s">
        <v>203</v>
      </c>
      <c r="G173" s="210" t="s">
        <v>356</v>
      </c>
      <c r="H173" s="206">
        <v>13</v>
      </c>
      <c r="I173" s="206">
        <v>0</v>
      </c>
      <c r="J173" s="206">
        <v>0</v>
      </c>
      <c r="K173" s="217">
        <v>0</v>
      </c>
      <c r="L173" s="217">
        <v>0</v>
      </c>
      <c r="M173" s="217">
        <v>0</v>
      </c>
      <c r="N173" s="217">
        <v>4</v>
      </c>
      <c r="O173" s="162" t="s">
        <v>892</v>
      </c>
      <c r="P173" s="162" t="s">
        <v>22</v>
      </c>
      <c r="Q173" s="163" t="s">
        <v>446</v>
      </c>
      <c r="R173" s="163"/>
    </row>
    <row r="174" spans="1:18" s="166" customFormat="1" ht="24" x14ac:dyDescent="0.25">
      <c r="A174" s="237" t="s">
        <v>876</v>
      </c>
      <c r="B174" s="217">
        <v>6</v>
      </c>
      <c r="C174" s="163" t="s">
        <v>845</v>
      </c>
      <c r="D174" s="163" t="s">
        <v>726</v>
      </c>
      <c r="E174" s="163" t="s">
        <v>727</v>
      </c>
      <c r="F174" s="210" t="s">
        <v>647</v>
      </c>
      <c r="G174" s="210" t="s">
        <v>355</v>
      </c>
      <c r="H174" s="206">
        <v>8</v>
      </c>
      <c r="I174" s="206">
        <v>4</v>
      </c>
      <c r="J174" s="206">
        <v>0</v>
      </c>
      <c r="K174" s="217">
        <v>0</v>
      </c>
      <c r="L174" s="217">
        <v>0</v>
      </c>
      <c r="M174" s="217">
        <v>0</v>
      </c>
      <c r="N174" s="217">
        <v>4</v>
      </c>
      <c r="O174" s="162" t="s">
        <v>18</v>
      </c>
      <c r="P174" s="162" t="s">
        <v>22</v>
      </c>
      <c r="Q174" s="163" t="s">
        <v>446</v>
      </c>
      <c r="R174" s="163"/>
    </row>
    <row r="175" spans="1:18" s="167" customFormat="1" x14ac:dyDescent="0.25">
      <c r="A175" s="311" t="s">
        <v>20</v>
      </c>
      <c r="B175" s="311"/>
      <c r="C175" s="311"/>
      <c r="D175" s="311"/>
      <c r="E175" s="311"/>
      <c r="F175" s="311"/>
      <c r="G175" s="311"/>
      <c r="H175" s="208">
        <f>SUM(H167:H174)</f>
        <v>74</v>
      </c>
      <c r="I175" s="208">
        <f t="shared" ref="I175:N175" si="14">SUM(I167:I174)</f>
        <v>24</v>
      </c>
      <c r="J175" s="208">
        <f t="shared" si="14"/>
        <v>0</v>
      </c>
      <c r="K175" s="208">
        <f t="shared" si="14"/>
        <v>0</v>
      </c>
      <c r="L175" s="208">
        <f t="shared" si="14"/>
        <v>0</v>
      </c>
      <c r="M175" s="208">
        <f t="shared" si="14"/>
        <v>0</v>
      </c>
      <c r="N175" s="208">
        <f t="shared" si="14"/>
        <v>28</v>
      </c>
      <c r="O175" s="211"/>
      <c r="P175" s="211"/>
      <c r="Q175" s="208"/>
      <c r="R175" s="208"/>
    </row>
    <row r="176" spans="1:18" s="167" customFormat="1" x14ac:dyDescent="0.25">
      <c r="A176" s="226"/>
      <c r="B176" s="226"/>
      <c r="C176" s="226"/>
      <c r="D176" s="226"/>
      <c r="E176" s="226"/>
      <c r="F176" s="226"/>
      <c r="G176" s="226"/>
      <c r="H176" s="215"/>
      <c r="I176" s="215"/>
      <c r="J176" s="215"/>
      <c r="K176" s="216"/>
      <c r="L176" s="216"/>
      <c r="M176" s="216"/>
      <c r="N176" s="216"/>
      <c r="O176" s="216"/>
      <c r="P176" s="216"/>
      <c r="Q176" s="215"/>
      <c r="R176" s="215"/>
    </row>
    <row r="177" spans="1:18" s="167" customFormat="1" x14ac:dyDescent="0.25">
      <c r="A177" s="308" t="s">
        <v>488</v>
      </c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</row>
    <row r="178" spans="1:18" s="167" customFormat="1" x14ac:dyDescent="0.25">
      <c r="A178" s="310" t="s">
        <v>406</v>
      </c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310"/>
    </row>
    <row r="179" spans="1:18" s="166" customFormat="1" ht="24" x14ac:dyDescent="0.25">
      <c r="A179" s="237" t="s">
        <v>869</v>
      </c>
      <c r="B179" s="214">
        <v>4</v>
      </c>
      <c r="C179" s="234" t="s">
        <v>780</v>
      </c>
      <c r="D179" s="234" t="s">
        <v>237</v>
      </c>
      <c r="E179" s="234" t="s">
        <v>418</v>
      </c>
      <c r="F179" s="218" t="s">
        <v>236</v>
      </c>
      <c r="G179" s="218" t="s">
        <v>325</v>
      </c>
      <c r="H179" s="162">
        <v>8</v>
      </c>
      <c r="I179" s="162">
        <v>4</v>
      </c>
      <c r="J179" s="162">
        <v>0</v>
      </c>
      <c r="K179" s="214">
        <v>0</v>
      </c>
      <c r="L179" s="214">
        <v>0</v>
      </c>
      <c r="M179" s="214">
        <v>0</v>
      </c>
      <c r="N179" s="214">
        <v>3</v>
      </c>
      <c r="O179" s="162" t="s">
        <v>18</v>
      </c>
      <c r="P179" s="162" t="s">
        <v>22</v>
      </c>
      <c r="Q179" s="218" t="s">
        <v>446</v>
      </c>
      <c r="R179" s="218"/>
    </row>
    <row r="180" spans="1:18" s="166" customFormat="1" ht="36" x14ac:dyDescent="0.25">
      <c r="A180" s="237" t="s">
        <v>869</v>
      </c>
      <c r="B180" s="214">
        <v>4</v>
      </c>
      <c r="C180" s="234" t="s">
        <v>781</v>
      </c>
      <c r="D180" s="234" t="s">
        <v>114</v>
      </c>
      <c r="E180" s="234" t="s">
        <v>417</v>
      </c>
      <c r="F180" s="218" t="s">
        <v>326</v>
      </c>
      <c r="G180" s="218" t="s">
        <v>327</v>
      </c>
      <c r="H180" s="162">
        <v>4</v>
      </c>
      <c r="I180" s="162">
        <v>4</v>
      </c>
      <c r="J180" s="162">
        <v>0</v>
      </c>
      <c r="K180" s="214">
        <v>0</v>
      </c>
      <c r="L180" s="214">
        <v>0</v>
      </c>
      <c r="M180" s="214">
        <v>0</v>
      </c>
      <c r="N180" s="214">
        <v>3</v>
      </c>
      <c r="O180" s="162" t="s">
        <v>18</v>
      </c>
      <c r="P180" s="162" t="s">
        <v>22</v>
      </c>
      <c r="Q180" s="218" t="s">
        <v>446</v>
      </c>
      <c r="R180" s="218"/>
    </row>
    <row r="181" spans="1:18" s="166" customFormat="1" ht="36" x14ac:dyDescent="0.25">
      <c r="A181" s="237" t="s">
        <v>869</v>
      </c>
      <c r="B181" s="214">
        <v>5</v>
      </c>
      <c r="C181" s="237" t="s">
        <v>797</v>
      </c>
      <c r="D181" s="237" t="s">
        <v>247</v>
      </c>
      <c r="E181" s="237" t="s">
        <v>424</v>
      </c>
      <c r="F181" s="218" t="s">
        <v>644</v>
      </c>
      <c r="G181" s="218" t="s">
        <v>358</v>
      </c>
      <c r="H181" s="162">
        <v>8</v>
      </c>
      <c r="I181" s="162">
        <v>8</v>
      </c>
      <c r="J181" s="162">
        <v>0</v>
      </c>
      <c r="K181" s="214">
        <v>0</v>
      </c>
      <c r="L181" s="214">
        <v>0</v>
      </c>
      <c r="M181" s="214">
        <v>0</v>
      </c>
      <c r="N181" s="214">
        <v>4</v>
      </c>
      <c r="O181" s="162" t="s">
        <v>18</v>
      </c>
      <c r="P181" s="162" t="s">
        <v>22</v>
      </c>
      <c r="Q181" s="237" t="s">
        <v>446</v>
      </c>
      <c r="R181" s="237"/>
    </row>
    <row r="182" spans="1:18" s="166" customFormat="1" ht="36" x14ac:dyDescent="0.25">
      <c r="A182" s="237" t="s">
        <v>869</v>
      </c>
      <c r="B182" s="214">
        <v>5</v>
      </c>
      <c r="C182" s="237" t="s">
        <v>798</v>
      </c>
      <c r="D182" s="237" t="s">
        <v>246</v>
      </c>
      <c r="E182" s="237" t="s">
        <v>423</v>
      </c>
      <c r="F182" s="218" t="s">
        <v>644</v>
      </c>
      <c r="G182" s="218" t="s">
        <v>358</v>
      </c>
      <c r="H182" s="162">
        <v>4</v>
      </c>
      <c r="I182" s="162">
        <v>8</v>
      </c>
      <c r="J182" s="162">
        <v>0</v>
      </c>
      <c r="K182" s="214">
        <v>0</v>
      </c>
      <c r="L182" s="214">
        <v>0</v>
      </c>
      <c r="M182" s="214">
        <v>0</v>
      </c>
      <c r="N182" s="214">
        <v>3</v>
      </c>
      <c r="O182" s="162" t="s">
        <v>18</v>
      </c>
      <c r="P182" s="162" t="s">
        <v>22</v>
      </c>
      <c r="Q182" s="237" t="s">
        <v>446</v>
      </c>
      <c r="R182" s="237"/>
    </row>
    <row r="183" spans="1:18" s="166" customFormat="1" ht="24" x14ac:dyDescent="0.25">
      <c r="A183" s="237" t="s">
        <v>869</v>
      </c>
      <c r="B183" s="214">
        <v>5</v>
      </c>
      <c r="C183" s="237" t="s">
        <v>805</v>
      </c>
      <c r="D183" s="237" t="s">
        <v>248</v>
      </c>
      <c r="E183" s="237" t="s">
        <v>425</v>
      </c>
      <c r="F183" s="218" t="s">
        <v>660</v>
      </c>
      <c r="G183" s="218" t="s">
        <v>359</v>
      </c>
      <c r="H183" s="162">
        <v>4</v>
      </c>
      <c r="I183" s="162">
        <v>8</v>
      </c>
      <c r="J183" s="162">
        <v>0</v>
      </c>
      <c r="K183" s="214">
        <v>0</v>
      </c>
      <c r="L183" s="214">
        <v>0</v>
      </c>
      <c r="M183" s="214">
        <v>0</v>
      </c>
      <c r="N183" s="214">
        <v>3</v>
      </c>
      <c r="O183" s="162" t="s">
        <v>18</v>
      </c>
      <c r="P183" s="162" t="s">
        <v>22</v>
      </c>
      <c r="Q183" s="237" t="s">
        <v>446</v>
      </c>
      <c r="R183" s="237"/>
    </row>
    <row r="184" spans="1:18" s="166" customFormat="1" ht="24" x14ac:dyDescent="0.25">
      <c r="A184" s="237" t="s">
        <v>869</v>
      </c>
      <c r="B184" s="217">
        <v>6</v>
      </c>
      <c r="C184" s="163" t="s">
        <v>824</v>
      </c>
      <c r="D184" s="163" t="s">
        <v>250</v>
      </c>
      <c r="E184" s="163" t="s">
        <v>427</v>
      </c>
      <c r="F184" s="210" t="s">
        <v>660</v>
      </c>
      <c r="G184" s="210" t="s">
        <v>359</v>
      </c>
      <c r="H184" s="206">
        <v>4</v>
      </c>
      <c r="I184" s="206">
        <v>8</v>
      </c>
      <c r="J184" s="206">
        <v>0</v>
      </c>
      <c r="K184" s="217">
        <v>0</v>
      </c>
      <c r="L184" s="217">
        <v>0</v>
      </c>
      <c r="M184" s="217">
        <v>0</v>
      </c>
      <c r="N184" s="217">
        <v>4</v>
      </c>
      <c r="O184" s="162" t="s">
        <v>18</v>
      </c>
      <c r="P184" s="162" t="s">
        <v>22</v>
      </c>
      <c r="Q184" s="163" t="s">
        <v>446</v>
      </c>
      <c r="R184" s="163"/>
    </row>
    <row r="185" spans="1:18" s="166" customFormat="1" ht="36" x14ac:dyDescent="0.25">
      <c r="A185" s="237" t="s">
        <v>869</v>
      </c>
      <c r="B185" s="217">
        <v>6</v>
      </c>
      <c r="C185" s="163" t="s">
        <v>825</v>
      </c>
      <c r="D185" s="163" t="s">
        <v>249</v>
      </c>
      <c r="E185" s="163" t="s">
        <v>426</v>
      </c>
      <c r="F185" s="210" t="s">
        <v>179</v>
      </c>
      <c r="G185" s="210" t="s">
        <v>309</v>
      </c>
      <c r="H185" s="206">
        <v>4</v>
      </c>
      <c r="I185" s="206">
        <v>8</v>
      </c>
      <c r="J185" s="206">
        <v>0</v>
      </c>
      <c r="K185" s="217">
        <v>0</v>
      </c>
      <c r="L185" s="217">
        <v>0</v>
      </c>
      <c r="M185" s="217">
        <v>0</v>
      </c>
      <c r="N185" s="217">
        <v>4</v>
      </c>
      <c r="O185" s="162" t="s">
        <v>18</v>
      </c>
      <c r="P185" s="162" t="s">
        <v>22</v>
      </c>
      <c r="Q185" s="163" t="s">
        <v>446</v>
      </c>
      <c r="R185" s="163"/>
    </row>
    <row r="186" spans="1:18" s="166" customFormat="1" ht="24" x14ac:dyDescent="0.25">
      <c r="A186" s="237" t="s">
        <v>869</v>
      </c>
      <c r="B186" s="217">
        <v>6</v>
      </c>
      <c r="C186" s="163" t="s">
        <v>829</v>
      </c>
      <c r="D186" s="163" t="s">
        <v>147</v>
      </c>
      <c r="E186" s="163" t="s">
        <v>412</v>
      </c>
      <c r="F186" s="210" t="s">
        <v>183</v>
      </c>
      <c r="G186" s="210" t="s">
        <v>313</v>
      </c>
      <c r="H186" s="206">
        <v>8</v>
      </c>
      <c r="I186" s="206">
        <v>8</v>
      </c>
      <c r="J186" s="206">
        <v>0</v>
      </c>
      <c r="K186" s="217">
        <v>0</v>
      </c>
      <c r="L186" s="217">
        <v>0</v>
      </c>
      <c r="M186" s="217">
        <v>0</v>
      </c>
      <c r="N186" s="217">
        <v>4</v>
      </c>
      <c r="O186" s="162" t="s">
        <v>18</v>
      </c>
      <c r="P186" s="162" t="s">
        <v>22</v>
      </c>
      <c r="Q186" s="163" t="s">
        <v>446</v>
      </c>
      <c r="R186" s="163"/>
    </row>
    <row r="187" spans="1:18" s="167" customFormat="1" x14ac:dyDescent="0.25">
      <c r="A187" s="311" t="s">
        <v>20</v>
      </c>
      <c r="B187" s="311"/>
      <c r="C187" s="311"/>
      <c r="D187" s="311"/>
      <c r="E187" s="311"/>
      <c r="F187" s="311"/>
      <c r="G187" s="311"/>
      <c r="H187" s="208">
        <f>SUM(H179:H186)</f>
        <v>44</v>
      </c>
      <c r="I187" s="208">
        <f t="shared" ref="I187:N187" si="15">SUM(I179:I186)</f>
        <v>56</v>
      </c>
      <c r="J187" s="208">
        <f t="shared" si="15"/>
        <v>0</v>
      </c>
      <c r="K187" s="208">
        <f t="shared" si="15"/>
        <v>0</v>
      </c>
      <c r="L187" s="208">
        <f t="shared" si="15"/>
        <v>0</v>
      </c>
      <c r="M187" s="208">
        <f t="shared" si="15"/>
        <v>0</v>
      </c>
      <c r="N187" s="208">
        <f t="shared" si="15"/>
        <v>28</v>
      </c>
      <c r="O187" s="211"/>
      <c r="P187" s="211"/>
      <c r="Q187" s="208"/>
      <c r="R187" s="208"/>
    </row>
    <row r="188" spans="1:18" s="167" customFormat="1" x14ac:dyDescent="0.25">
      <c r="A188" s="226"/>
      <c r="B188" s="226"/>
      <c r="C188" s="226"/>
      <c r="D188" s="226"/>
      <c r="E188" s="226"/>
      <c r="F188" s="226"/>
      <c r="G188" s="226"/>
      <c r="H188" s="215"/>
      <c r="I188" s="215"/>
      <c r="J188" s="215"/>
      <c r="K188" s="216"/>
      <c r="L188" s="216"/>
      <c r="M188" s="216"/>
      <c r="N188" s="216"/>
      <c r="O188" s="216"/>
      <c r="P188" s="216"/>
      <c r="Q188" s="215"/>
      <c r="R188" s="215"/>
    </row>
    <row r="189" spans="1:18" s="167" customFormat="1" x14ac:dyDescent="0.25">
      <c r="A189" s="308" t="s">
        <v>493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</row>
    <row r="190" spans="1:18" s="167" customFormat="1" x14ac:dyDescent="0.25">
      <c r="A190" s="310" t="s">
        <v>466</v>
      </c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</row>
    <row r="191" spans="1:18" s="166" customFormat="1" ht="24" x14ac:dyDescent="0.25">
      <c r="A191" s="234"/>
      <c r="B191" s="214">
        <v>4</v>
      </c>
      <c r="C191" s="234" t="s">
        <v>780</v>
      </c>
      <c r="D191" s="234" t="s">
        <v>237</v>
      </c>
      <c r="E191" s="234" t="s">
        <v>418</v>
      </c>
      <c r="F191" s="218" t="s">
        <v>236</v>
      </c>
      <c r="G191" s="218" t="s">
        <v>325</v>
      </c>
      <c r="H191" s="162">
        <v>8</v>
      </c>
      <c r="I191" s="162">
        <v>4</v>
      </c>
      <c r="J191" s="162">
        <v>0</v>
      </c>
      <c r="K191" s="214">
        <v>0</v>
      </c>
      <c r="L191" s="214">
        <v>0</v>
      </c>
      <c r="M191" s="214">
        <v>0</v>
      </c>
      <c r="N191" s="214">
        <v>3</v>
      </c>
      <c r="O191" s="162" t="s">
        <v>18</v>
      </c>
      <c r="P191" s="162" t="s">
        <v>22</v>
      </c>
      <c r="Q191" s="218" t="s">
        <v>446</v>
      </c>
      <c r="R191" s="218"/>
    </row>
    <row r="192" spans="1:18" s="166" customFormat="1" ht="36" x14ac:dyDescent="0.25">
      <c r="A192" s="234"/>
      <c r="B192" s="214">
        <v>4</v>
      </c>
      <c r="C192" s="234" t="s">
        <v>781</v>
      </c>
      <c r="D192" s="234" t="s">
        <v>114</v>
      </c>
      <c r="E192" s="234" t="s">
        <v>417</v>
      </c>
      <c r="F192" s="218" t="s">
        <v>326</v>
      </c>
      <c r="G192" s="218" t="s">
        <v>327</v>
      </c>
      <c r="H192" s="162">
        <v>4</v>
      </c>
      <c r="I192" s="162">
        <v>4</v>
      </c>
      <c r="J192" s="162">
        <v>0</v>
      </c>
      <c r="K192" s="214">
        <v>0</v>
      </c>
      <c r="L192" s="214">
        <v>0</v>
      </c>
      <c r="M192" s="214">
        <v>0</v>
      </c>
      <c r="N192" s="214">
        <v>3</v>
      </c>
      <c r="O192" s="162" t="s">
        <v>18</v>
      </c>
      <c r="P192" s="162" t="s">
        <v>22</v>
      </c>
      <c r="Q192" s="218" t="s">
        <v>446</v>
      </c>
      <c r="R192" s="218"/>
    </row>
    <row r="193" spans="1:18" s="166" customFormat="1" ht="36" x14ac:dyDescent="0.25">
      <c r="A193" s="237"/>
      <c r="B193" s="214">
        <v>5</v>
      </c>
      <c r="C193" s="237" t="s">
        <v>792</v>
      </c>
      <c r="D193" s="237" t="s">
        <v>437</v>
      </c>
      <c r="E193" s="237" t="s">
        <v>637</v>
      </c>
      <c r="F193" s="218" t="s">
        <v>253</v>
      </c>
      <c r="G193" s="218" t="s">
        <v>332</v>
      </c>
      <c r="H193" s="162">
        <v>8</v>
      </c>
      <c r="I193" s="162">
        <v>8</v>
      </c>
      <c r="J193" s="162">
        <v>0</v>
      </c>
      <c r="K193" s="214">
        <v>0</v>
      </c>
      <c r="L193" s="214">
        <v>0</v>
      </c>
      <c r="M193" s="214">
        <v>0</v>
      </c>
      <c r="N193" s="214">
        <v>3</v>
      </c>
      <c r="O193" s="162" t="s">
        <v>18</v>
      </c>
      <c r="P193" s="162" t="s">
        <v>22</v>
      </c>
      <c r="Q193" s="237" t="s">
        <v>446</v>
      </c>
      <c r="R193" s="237"/>
    </row>
    <row r="194" spans="1:18" s="166" customFormat="1" ht="24" x14ac:dyDescent="0.25">
      <c r="A194" s="237"/>
      <c r="B194" s="214">
        <v>5</v>
      </c>
      <c r="C194" s="237" t="s">
        <v>817</v>
      </c>
      <c r="D194" s="237" t="s">
        <v>259</v>
      </c>
      <c r="E194" s="237" t="s">
        <v>467</v>
      </c>
      <c r="F194" s="218" t="s">
        <v>262</v>
      </c>
      <c r="G194" s="218" t="s">
        <v>468</v>
      </c>
      <c r="H194" s="162">
        <v>24</v>
      </c>
      <c r="I194" s="162">
        <v>0</v>
      </c>
      <c r="J194" s="162">
        <v>0</v>
      </c>
      <c r="K194" s="214">
        <v>0</v>
      </c>
      <c r="L194" s="214">
        <v>0</v>
      </c>
      <c r="M194" s="214">
        <v>0</v>
      </c>
      <c r="N194" s="214">
        <v>6</v>
      </c>
      <c r="O194" s="162" t="s">
        <v>18</v>
      </c>
      <c r="P194" s="162" t="s">
        <v>22</v>
      </c>
      <c r="Q194" s="237" t="s">
        <v>446</v>
      </c>
      <c r="R194" s="237"/>
    </row>
    <row r="195" spans="1:18" s="166" customFormat="1" ht="24" x14ac:dyDescent="0.25">
      <c r="A195" s="237"/>
      <c r="B195" s="217">
        <v>6</v>
      </c>
      <c r="C195" s="163" t="s">
        <v>829</v>
      </c>
      <c r="D195" s="163" t="s">
        <v>147</v>
      </c>
      <c r="E195" s="163" t="s">
        <v>412</v>
      </c>
      <c r="F195" s="210" t="s">
        <v>183</v>
      </c>
      <c r="G195" s="210" t="s">
        <v>313</v>
      </c>
      <c r="H195" s="206">
        <v>8</v>
      </c>
      <c r="I195" s="206">
        <v>8</v>
      </c>
      <c r="J195" s="206">
        <v>0</v>
      </c>
      <c r="K195" s="217">
        <v>0</v>
      </c>
      <c r="L195" s="217">
        <v>0</v>
      </c>
      <c r="M195" s="217">
        <v>0</v>
      </c>
      <c r="N195" s="217">
        <v>4</v>
      </c>
      <c r="O195" s="162" t="s">
        <v>18</v>
      </c>
      <c r="P195" s="162" t="s">
        <v>22</v>
      </c>
      <c r="Q195" s="163" t="s">
        <v>446</v>
      </c>
      <c r="R195" s="163"/>
    </row>
    <row r="196" spans="1:18" s="166" customFormat="1" ht="24" x14ac:dyDescent="0.25">
      <c r="A196" s="237"/>
      <c r="B196" s="217">
        <v>6</v>
      </c>
      <c r="C196" s="163" t="s">
        <v>847</v>
      </c>
      <c r="D196" s="163" t="s">
        <v>260</v>
      </c>
      <c r="E196" s="163" t="s">
        <v>848</v>
      </c>
      <c r="F196" s="210" t="s">
        <v>471</v>
      </c>
      <c r="G196" s="210" t="s">
        <v>472</v>
      </c>
      <c r="H196" s="206">
        <v>16</v>
      </c>
      <c r="I196" s="206">
        <v>0</v>
      </c>
      <c r="J196" s="206">
        <v>0</v>
      </c>
      <c r="K196" s="217">
        <v>0</v>
      </c>
      <c r="L196" s="217">
        <v>0</v>
      </c>
      <c r="M196" s="217">
        <v>0</v>
      </c>
      <c r="N196" s="217">
        <v>4</v>
      </c>
      <c r="O196" s="162" t="s">
        <v>18</v>
      </c>
      <c r="P196" s="162" t="s">
        <v>22</v>
      </c>
      <c r="Q196" s="163" t="s">
        <v>446</v>
      </c>
      <c r="R196" s="163"/>
    </row>
    <row r="197" spans="1:18" s="166" customFormat="1" ht="24" x14ac:dyDescent="0.25">
      <c r="A197" s="237"/>
      <c r="B197" s="217">
        <v>6</v>
      </c>
      <c r="C197" s="163" t="s">
        <v>849</v>
      </c>
      <c r="D197" s="163" t="s">
        <v>261</v>
      </c>
      <c r="E197" s="163" t="s">
        <v>850</v>
      </c>
      <c r="F197" s="210" t="s">
        <v>469</v>
      </c>
      <c r="G197" s="210" t="s">
        <v>470</v>
      </c>
      <c r="H197" s="206">
        <v>8</v>
      </c>
      <c r="I197" s="206">
        <v>4</v>
      </c>
      <c r="J197" s="206">
        <v>0</v>
      </c>
      <c r="K197" s="217">
        <v>0</v>
      </c>
      <c r="L197" s="217">
        <v>0</v>
      </c>
      <c r="M197" s="217">
        <v>0</v>
      </c>
      <c r="N197" s="217">
        <v>4</v>
      </c>
      <c r="O197" s="162" t="s">
        <v>18</v>
      </c>
      <c r="P197" s="162" t="s">
        <v>22</v>
      </c>
      <c r="Q197" s="163" t="s">
        <v>446</v>
      </c>
      <c r="R197" s="163"/>
    </row>
    <row r="198" spans="1:18" s="166" customFormat="1" ht="36" x14ac:dyDescent="0.25">
      <c r="A198" s="237"/>
      <c r="B198" s="217">
        <v>6</v>
      </c>
      <c r="C198" s="163" t="s">
        <v>851</v>
      </c>
      <c r="D198" s="163" t="s">
        <v>263</v>
      </c>
      <c r="E198" s="163" t="s">
        <v>852</v>
      </c>
      <c r="F198" s="210" t="s">
        <v>264</v>
      </c>
      <c r="G198" s="210" t="s">
        <v>473</v>
      </c>
      <c r="H198" s="206">
        <v>8</v>
      </c>
      <c r="I198" s="206">
        <v>4</v>
      </c>
      <c r="J198" s="206">
        <v>0</v>
      </c>
      <c r="K198" s="217">
        <v>0</v>
      </c>
      <c r="L198" s="217">
        <v>0</v>
      </c>
      <c r="M198" s="217">
        <v>0</v>
      </c>
      <c r="N198" s="217">
        <v>3</v>
      </c>
      <c r="O198" s="162" t="s">
        <v>18</v>
      </c>
      <c r="P198" s="162" t="s">
        <v>22</v>
      </c>
      <c r="Q198" s="163" t="s">
        <v>446</v>
      </c>
      <c r="R198" s="163"/>
    </row>
    <row r="199" spans="1:18" s="167" customFormat="1" x14ac:dyDescent="0.25">
      <c r="A199" s="311" t="s">
        <v>20</v>
      </c>
      <c r="B199" s="311"/>
      <c r="C199" s="311"/>
      <c r="D199" s="311"/>
      <c r="E199" s="311"/>
      <c r="F199" s="311"/>
      <c r="G199" s="311"/>
      <c r="H199" s="208">
        <f>SUM(H191:H198)</f>
        <v>84</v>
      </c>
      <c r="I199" s="208">
        <f t="shared" ref="I199:N199" si="16">SUM(I191:I198)</f>
        <v>32</v>
      </c>
      <c r="J199" s="208">
        <f t="shared" si="16"/>
        <v>0</v>
      </c>
      <c r="K199" s="208">
        <f t="shared" si="16"/>
        <v>0</v>
      </c>
      <c r="L199" s="208">
        <f t="shared" si="16"/>
        <v>0</v>
      </c>
      <c r="M199" s="208">
        <f t="shared" si="16"/>
        <v>0</v>
      </c>
      <c r="N199" s="208">
        <f t="shared" si="16"/>
        <v>30</v>
      </c>
      <c r="O199" s="211"/>
      <c r="P199" s="211"/>
      <c r="Q199" s="208"/>
      <c r="R199" s="208"/>
    </row>
    <row r="200" spans="1:18" s="167" customFormat="1" x14ac:dyDescent="0.25">
      <c r="A200" s="226"/>
      <c r="B200" s="226"/>
      <c r="C200" s="226"/>
      <c r="D200" s="226"/>
      <c r="E200" s="226"/>
      <c r="F200" s="226"/>
      <c r="G200" s="226"/>
      <c r="H200" s="215"/>
      <c r="I200" s="215"/>
      <c r="J200" s="215"/>
      <c r="K200" s="216"/>
      <c r="L200" s="216"/>
      <c r="M200" s="216"/>
      <c r="N200" s="216"/>
      <c r="O200" s="216"/>
      <c r="P200" s="216"/>
      <c r="Q200" s="215"/>
      <c r="R200" s="215"/>
    </row>
    <row r="201" spans="1:18" s="167" customFormat="1" x14ac:dyDescent="0.25">
      <c r="A201" s="308" t="s">
        <v>492</v>
      </c>
      <c r="B201" s="308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</row>
    <row r="202" spans="1:18" s="167" customFormat="1" x14ac:dyDescent="0.25">
      <c r="A202" s="310" t="s">
        <v>365</v>
      </c>
      <c r="B202" s="310"/>
      <c r="C202" s="310"/>
      <c r="D202" s="310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  <c r="Q202" s="310"/>
      <c r="R202" s="310"/>
    </row>
    <row r="203" spans="1:18" s="166" customFormat="1" ht="24" x14ac:dyDescent="0.25">
      <c r="A203" s="237" t="s">
        <v>872</v>
      </c>
      <c r="B203" s="214">
        <v>4</v>
      </c>
      <c r="C203" s="234" t="s">
        <v>780</v>
      </c>
      <c r="D203" s="234" t="s">
        <v>237</v>
      </c>
      <c r="E203" s="234" t="s">
        <v>418</v>
      </c>
      <c r="F203" s="218" t="s">
        <v>236</v>
      </c>
      <c r="G203" s="218" t="s">
        <v>325</v>
      </c>
      <c r="H203" s="162">
        <v>8</v>
      </c>
      <c r="I203" s="162">
        <v>4</v>
      </c>
      <c r="J203" s="162">
        <v>0</v>
      </c>
      <c r="K203" s="214">
        <v>0</v>
      </c>
      <c r="L203" s="214">
        <v>0</v>
      </c>
      <c r="M203" s="214">
        <v>0</v>
      </c>
      <c r="N203" s="214">
        <v>3</v>
      </c>
      <c r="O203" s="162" t="s">
        <v>18</v>
      </c>
      <c r="P203" s="162" t="s">
        <v>22</v>
      </c>
      <c r="Q203" s="218" t="s">
        <v>446</v>
      </c>
      <c r="R203" s="218"/>
    </row>
    <row r="204" spans="1:18" s="166" customFormat="1" ht="36" x14ac:dyDescent="0.25">
      <c r="A204" s="237" t="s">
        <v>872</v>
      </c>
      <c r="B204" s="214">
        <v>4</v>
      </c>
      <c r="C204" s="234" t="s">
        <v>781</v>
      </c>
      <c r="D204" s="234" t="s">
        <v>114</v>
      </c>
      <c r="E204" s="234" t="s">
        <v>417</v>
      </c>
      <c r="F204" s="218" t="s">
        <v>326</v>
      </c>
      <c r="G204" s="218" t="s">
        <v>327</v>
      </c>
      <c r="H204" s="162">
        <v>4</v>
      </c>
      <c r="I204" s="162">
        <v>4</v>
      </c>
      <c r="J204" s="162">
        <v>0</v>
      </c>
      <c r="K204" s="214">
        <v>0</v>
      </c>
      <c r="L204" s="214">
        <v>0</v>
      </c>
      <c r="M204" s="214">
        <v>0</v>
      </c>
      <c r="N204" s="214">
        <v>3</v>
      </c>
      <c r="O204" s="162" t="s">
        <v>18</v>
      </c>
      <c r="P204" s="162" t="s">
        <v>22</v>
      </c>
      <c r="Q204" s="218" t="s">
        <v>446</v>
      </c>
      <c r="R204" s="218"/>
    </row>
    <row r="205" spans="1:18" s="166" customFormat="1" ht="24" x14ac:dyDescent="0.25">
      <c r="A205" s="237" t="s">
        <v>872</v>
      </c>
      <c r="B205" s="214">
        <v>5</v>
      </c>
      <c r="C205" s="237" t="s">
        <v>810</v>
      </c>
      <c r="D205" s="237" t="s">
        <v>372</v>
      </c>
      <c r="E205" s="237" t="s">
        <v>415</v>
      </c>
      <c r="F205" s="218" t="s">
        <v>373</v>
      </c>
      <c r="G205" s="218" t="s">
        <v>398</v>
      </c>
      <c r="H205" s="162">
        <v>8</v>
      </c>
      <c r="I205" s="162">
        <v>4</v>
      </c>
      <c r="J205" s="162">
        <v>0</v>
      </c>
      <c r="K205" s="214">
        <v>0</v>
      </c>
      <c r="L205" s="214">
        <v>0</v>
      </c>
      <c r="M205" s="214">
        <v>0</v>
      </c>
      <c r="N205" s="214">
        <v>4</v>
      </c>
      <c r="O205" s="162" t="s">
        <v>18</v>
      </c>
      <c r="P205" s="162" t="s">
        <v>22</v>
      </c>
      <c r="Q205" s="237" t="s">
        <v>446</v>
      </c>
      <c r="R205" s="237"/>
    </row>
    <row r="206" spans="1:18" s="166" customFormat="1" ht="24" x14ac:dyDescent="0.25">
      <c r="A206" s="237" t="s">
        <v>872</v>
      </c>
      <c r="B206" s="214">
        <v>5</v>
      </c>
      <c r="C206" s="237" t="s">
        <v>811</v>
      </c>
      <c r="D206" s="237" t="s">
        <v>371</v>
      </c>
      <c r="E206" s="237" t="s">
        <v>416</v>
      </c>
      <c r="F206" s="218" t="s">
        <v>373</v>
      </c>
      <c r="G206" s="218" t="s">
        <v>398</v>
      </c>
      <c r="H206" s="162">
        <v>8</v>
      </c>
      <c r="I206" s="162">
        <v>4</v>
      </c>
      <c r="J206" s="162">
        <v>0</v>
      </c>
      <c r="K206" s="214">
        <v>0</v>
      </c>
      <c r="L206" s="214">
        <v>0</v>
      </c>
      <c r="M206" s="214">
        <v>0</v>
      </c>
      <c r="N206" s="214">
        <v>3</v>
      </c>
      <c r="O206" s="162" t="s">
        <v>18</v>
      </c>
      <c r="P206" s="162" t="s">
        <v>22</v>
      </c>
      <c r="Q206" s="237" t="s">
        <v>446</v>
      </c>
      <c r="R206" s="237"/>
    </row>
    <row r="207" spans="1:18" s="166" customFormat="1" ht="36" x14ac:dyDescent="0.25">
      <c r="A207" s="237" t="s">
        <v>872</v>
      </c>
      <c r="B207" s="214">
        <v>5</v>
      </c>
      <c r="C207" s="237" t="s">
        <v>818</v>
      </c>
      <c r="D207" s="237" t="s">
        <v>369</v>
      </c>
      <c r="E207" s="237" t="s">
        <v>680</v>
      </c>
      <c r="F207" s="218" t="s">
        <v>370</v>
      </c>
      <c r="G207" s="218" t="s">
        <v>397</v>
      </c>
      <c r="H207" s="162">
        <v>8</v>
      </c>
      <c r="I207" s="162">
        <v>4</v>
      </c>
      <c r="J207" s="162">
        <v>0</v>
      </c>
      <c r="K207" s="214">
        <v>0</v>
      </c>
      <c r="L207" s="214">
        <v>0</v>
      </c>
      <c r="M207" s="214">
        <v>0</v>
      </c>
      <c r="N207" s="214">
        <v>3</v>
      </c>
      <c r="O207" s="162" t="s">
        <v>18</v>
      </c>
      <c r="P207" s="162" t="s">
        <v>22</v>
      </c>
      <c r="Q207" s="237" t="s">
        <v>446</v>
      </c>
      <c r="R207" s="237"/>
    </row>
    <row r="208" spans="1:18" s="166" customFormat="1" ht="24" x14ac:dyDescent="0.25">
      <c r="A208" s="237" t="s">
        <v>872</v>
      </c>
      <c r="B208" s="217">
        <v>6</v>
      </c>
      <c r="C208" s="163" t="s">
        <v>829</v>
      </c>
      <c r="D208" s="163" t="s">
        <v>147</v>
      </c>
      <c r="E208" s="163" t="s">
        <v>412</v>
      </c>
      <c r="F208" s="210" t="s">
        <v>183</v>
      </c>
      <c r="G208" s="210" t="s">
        <v>313</v>
      </c>
      <c r="H208" s="206">
        <v>8</v>
      </c>
      <c r="I208" s="206">
        <v>8</v>
      </c>
      <c r="J208" s="206">
        <v>0</v>
      </c>
      <c r="K208" s="217">
        <v>0</v>
      </c>
      <c r="L208" s="217">
        <v>0</v>
      </c>
      <c r="M208" s="217">
        <v>0</v>
      </c>
      <c r="N208" s="217">
        <v>4</v>
      </c>
      <c r="O208" s="162" t="s">
        <v>18</v>
      </c>
      <c r="P208" s="162" t="s">
        <v>22</v>
      </c>
      <c r="Q208" s="163" t="s">
        <v>446</v>
      </c>
      <c r="R208" s="163"/>
    </row>
    <row r="209" spans="1:106" s="166" customFormat="1" ht="24" x14ac:dyDescent="0.25">
      <c r="A209" s="237" t="s">
        <v>872</v>
      </c>
      <c r="B209" s="217">
        <v>6</v>
      </c>
      <c r="C209" s="163" t="s">
        <v>841</v>
      </c>
      <c r="D209" s="163" t="s">
        <v>368</v>
      </c>
      <c r="E209" s="163" t="s">
        <v>413</v>
      </c>
      <c r="F209" s="210" t="s">
        <v>718</v>
      </c>
      <c r="G209" s="210" t="s">
        <v>400</v>
      </c>
      <c r="H209" s="206">
        <v>8</v>
      </c>
      <c r="I209" s="206">
        <v>8</v>
      </c>
      <c r="J209" s="206">
        <v>0</v>
      </c>
      <c r="K209" s="217">
        <v>0</v>
      </c>
      <c r="L209" s="217">
        <v>0</v>
      </c>
      <c r="M209" s="217">
        <v>0</v>
      </c>
      <c r="N209" s="217">
        <v>4</v>
      </c>
      <c r="O209" s="162" t="s">
        <v>18</v>
      </c>
      <c r="P209" s="162" t="s">
        <v>22</v>
      </c>
      <c r="Q209" s="163" t="s">
        <v>446</v>
      </c>
      <c r="R209" s="163"/>
    </row>
    <row r="210" spans="1:106" s="166" customFormat="1" ht="24" x14ac:dyDescent="0.25">
      <c r="A210" s="237" t="s">
        <v>872</v>
      </c>
      <c r="B210" s="217">
        <v>6</v>
      </c>
      <c r="C210" s="163" t="s">
        <v>855</v>
      </c>
      <c r="D210" s="163" t="s">
        <v>366</v>
      </c>
      <c r="E210" s="163" t="s">
        <v>414</v>
      </c>
      <c r="F210" s="210" t="s">
        <v>367</v>
      </c>
      <c r="G210" s="210" t="s">
        <v>399</v>
      </c>
      <c r="H210" s="206">
        <v>8</v>
      </c>
      <c r="I210" s="206">
        <v>8</v>
      </c>
      <c r="J210" s="206">
        <v>0</v>
      </c>
      <c r="K210" s="217">
        <v>0</v>
      </c>
      <c r="L210" s="217">
        <v>0</v>
      </c>
      <c r="M210" s="217">
        <v>0</v>
      </c>
      <c r="N210" s="217">
        <v>4</v>
      </c>
      <c r="O210" s="162" t="s">
        <v>18</v>
      </c>
      <c r="P210" s="162" t="s">
        <v>22</v>
      </c>
      <c r="Q210" s="163" t="s">
        <v>446</v>
      </c>
      <c r="R210" s="163"/>
    </row>
    <row r="211" spans="1:106" s="170" customFormat="1" x14ac:dyDescent="0.25">
      <c r="A211" s="300" t="s">
        <v>20</v>
      </c>
      <c r="B211" s="300"/>
      <c r="C211" s="300"/>
      <c r="D211" s="300"/>
      <c r="E211" s="300"/>
      <c r="F211" s="300"/>
      <c r="G211" s="300"/>
      <c r="H211" s="212">
        <f>SUM(H203:H210)</f>
        <v>60</v>
      </c>
      <c r="I211" s="212">
        <f t="shared" ref="I211:N211" si="17">SUM(I203:I210)</f>
        <v>44</v>
      </c>
      <c r="J211" s="212">
        <f t="shared" si="17"/>
        <v>0</v>
      </c>
      <c r="K211" s="212">
        <f t="shared" si="17"/>
        <v>0</v>
      </c>
      <c r="L211" s="212">
        <f t="shared" si="17"/>
        <v>0</v>
      </c>
      <c r="M211" s="212">
        <f t="shared" si="17"/>
        <v>0</v>
      </c>
      <c r="N211" s="212">
        <f t="shared" si="17"/>
        <v>28</v>
      </c>
      <c r="O211" s="209"/>
      <c r="P211" s="209"/>
      <c r="Q211" s="209"/>
      <c r="R211" s="208"/>
    </row>
    <row r="212" spans="1:106" s="165" customFormat="1" x14ac:dyDescent="0.25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  <c r="AN212" s="164"/>
      <c r="AO212" s="164"/>
      <c r="AP212" s="164"/>
      <c r="AQ212" s="164"/>
      <c r="AR212" s="164"/>
      <c r="AS212" s="164"/>
      <c r="AT212" s="164"/>
      <c r="AU212" s="164"/>
      <c r="AV212" s="164"/>
      <c r="AW212" s="164"/>
      <c r="AX212" s="164"/>
      <c r="AY212" s="164"/>
      <c r="AZ212" s="164"/>
      <c r="BA212" s="164"/>
      <c r="BB212" s="164"/>
      <c r="BC212" s="164"/>
      <c r="BD212" s="164"/>
      <c r="BE212" s="164"/>
      <c r="BF212" s="164"/>
      <c r="BG212" s="164"/>
      <c r="BH212" s="164"/>
      <c r="BI212" s="164"/>
      <c r="BJ212" s="164"/>
      <c r="BK212" s="164"/>
      <c r="BL212" s="164"/>
      <c r="BM212" s="164"/>
      <c r="BN212" s="164"/>
      <c r="BO212" s="164"/>
      <c r="BP212" s="164"/>
      <c r="BQ212" s="164"/>
      <c r="BR212" s="164"/>
      <c r="BS212" s="164"/>
      <c r="BT212" s="164"/>
      <c r="BU212" s="164"/>
      <c r="BV212" s="164"/>
      <c r="BW212" s="164"/>
      <c r="BX212" s="164"/>
      <c r="BY212" s="164"/>
      <c r="BZ212" s="164"/>
      <c r="CA212" s="164"/>
      <c r="CB212" s="164"/>
      <c r="CC212" s="164"/>
      <c r="CD212" s="164"/>
      <c r="CE212" s="164"/>
      <c r="CF212" s="164"/>
      <c r="CG212" s="164"/>
      <c r="CH212" s="164"/>
      <c r="CI212" s="164"/>
      <c r="CJ212" s="164"/>
      <c r="CK212" s="164"/>
      <c r="CL212" s="164"/>
      <c r="CM212" s="164"/>
      <c r="CN212" s="164"/>
      <c r="CO212" s="164"/>
      <c r="CP212" s="164"/>
      <c r="CQ212" s="164"/>
      <c r="CR212" s="164"/>
      <c r="CS212" s="164"/>
      <c r="CT212" s="164"/>
      <c r="CU212" s="164"/>
      <c r="CV212" s="164"/>
      <c r="CW212" s="164"/>
      <c r="CX212" s="164"/>
      <c r="CY212" s="164"/>
      <c r="CZ212" s="164"/>
      <c r="DA212" s="164"/>
      <c r="DB212" s="164"/>
    </row>
    <row r="213" spans="1:106" s="165" customFormat="1" x14ac:dyDescent="0.25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4"/>
      <c r="AZ213" s="164"/>
      <c r="BA213" s="164"/>
      <c r="BB213" s="164"/>
      <c r="BC213" s="164"/>
      <c r="BD213" s="164"/>
      <c r="BE213" s="164"/>
      <c r="BF213" s="164"/>
      <c r="BG213" s="164"/>
      <c r="BH213" s="164"/>
      <c r="BI213" s="164"/>
      <c r="BJ213" s="164"/>
      <c r="BK213" s="164"/>
      <c r="BL213" s="164"/>
      <c r="BM213" s="164"/>
      <c r="BN213" s="164"/>
      <c r="BO213" s="164"/>
      <c r="BP213" s="164"/>
      <c r="BQ213" s="164"/>
      <c r="BR213" s="164"/>
      <c r="BS213" s="164"/>
      <c r="BT213" s="164"/>
      <c r="BU213" s="164"/>
      <c r="BV213" s="164"/>
      <c r="BW213" s="164"/>
      <c r="BX213" s="164"/>
      <c r="BY213" s="164"/>
      <c r="BZ213" s="164"/>
      <c r="CA213" s="164"/>
      <c r="CB213" s="164"/>
      <c r="CC213" s="164"/>
      <c r="CD213" s="164"/>
      <c r="CE213" s="164"/>
      <c r="CF213" s="164"/>
      <c r="CG213" s="164"/>
      <c r="CH213" s="164"/>
      <c r="CI213" s="164"/>
      <c r="CJ213" s="164"/>
      <c r="CK213" s="164"/>
      <c r="CL213" s="164"/>
      <c r="CM213" s="164"/>
      <c r="CN213" s="164"/>
      <c r="CO213" s="164"/>
      <c r="CP213" s="164"/>
      <c r="CQ213" s="164"/>
      <c r="CR213" s="164"/>
      <c r="CS213" s="164"/>
      <c r="CT213" s="164"/>
      <c r="CU213" s="164"/>
      <c r="CV213" s="164"/>
      <c r="CW213" s="164"/>
      <c r="CX213" s="164"/>
      <c r="CY213" s="164"/>
      <c r="CZ213" s="164"/>
      <c r="DA213" s="164"/>
      <c r="DB213" s="164"/>
    </row>
    <row r="214" spans="1:106" s="165" customFormat="1" x14ac:dyDescent="0.25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  <c r="AM214" s="164"/>
      <c r="AN214" s="164"/>
      <c r="AO214" s="164"/>
      <c r="AP214" s="164"/>
      <c r="AQ214" s="164"/>
      <c r="AR214" s="164"/>
      <c r="AS214" s="164"/>
      <c r="AT214" s="164"/>
      <c r="AU214" s="164"/>
      <c r="AV214" s="164"/>
      <c r="AW214" s="164"/>
      <c r="AX214" s="164"/>
      <c r="AY214" s="164"/>
      <c r="AZ214" s="164"/>
      <c r="BA214" s="164"/>
      <c r="BB214" s="164"/>
      <c r="BC214" s="164"/>
      <c r="BD214" s="164"/>
      <c r="BE214" s="164"/>
      <c r="BF214" s="164"/>
      <c r="BG214" s="164"/>
      <c r="BH214" s="164"/>
      <c r="BI214" s="164"/>
      <c r="BJ214" s="164"/>
      <c r="BK214" s="164"/>
      <c r="BL214" s="164"/>
      <c r="BM214" s="164"/>
      <c r="BN214" s="164"/>
      <c r="BO214" s="164"/>
      <c r="BP214" s="164"/>
      <c r="BQ214" s="164"/>
      <c r="BR214" s="164"/>
      <c r="BS214" s="164"/>
      <c r="BT214" s="164"/>
      <c r="BU214" s="164"/>
      <c r="BV214" s="164"/>
      <c r="BW214" s="164"/>
      <c r="BX214" s="164"/>
      <c r="BY214" s="164"/>
      <c r="BZ214" s="164"/>
      <c r="CA214" s="164"/>
      <c r="CB214" s="164"/>
      <c r="CC214" s="164"/>
      <c r="CD214" s="164"/>
      <c r="CE214" s="164"/>
      <c r="CF214" s="164"/>
      <c r="CG214" s="164"/>
      <c r="CH214" s="164"/>
      <c r="CI214" s="164"/>
      <c r="CJ214" s="164"/>
      <c r="CK214" s="164"/>
      <c r="CL214" s="164"/>
      <c r="CM214" s="164"/>
      <c r="CN214" s="164"/>
      <c r="CO214" s="164"/>
      <c r="CP214" s="164"/>
      <c r="CQ214" s="164"/>
      <c r="CR214" s="164"/>
      <c r="CS214" s="164"/>
      <c r="CT214" s="164"/>
      <c r="CU214" s="164"/>
      <c r="CV214" s="164"/>
      <c r="CW214" s="164"/>
      <c r="CX214" s="164"/>
      <c r="CY214" s="164"/>
      <c r="CZ214" s="164"/>
      <c r="DA214" s="164"/>
      <c r="DB214" s="164"/>
    </row>
    <row r="215" spans="1:106" s="165" customFormat="1" x14ac:dyDescent="0.25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  <c r="AM215" s="164"/>
      <c r="AN215" s="164"/>
      <c r="AO215" s="164"/>
      <c r="AP215" s="164"/>
      <c r="AQ215" s="164"/>
      <c r="AR215" s="164"/>
      <c r="AS215" s="164"/>
      <c r="AT215" s="164"/>
      <c r="AU215" s="164"/>
      <c r="AV215" s="164"/>
      <c r="AW215" s="164"/>
      <c r="AX215" s="164"/>
      <c r="AY215" s="164"/>
      <c r="AZ215" s="164"/>
      <c r="BA215" s="164"/>
      <c r="BB215" s="164"/>
      <c r="BC215" s="164"/>
      <c r="BD215" s="164"/>
      <c r="BE215" s="164"/>
      <c r="BF215" s="164"/>
      <c r="BG215" s="164"/>
      <c r="BH215" s="164"/>
      <c r="BI215" s="164"/>
      <c r="BJ215" s="164"/>
      <c r="BK215" s="164"/>
      <c r="BL215" s="164"/>
      <c r="BM215" s="164"/>
      <c r="BN215" s="164"/>
      <c r="BO215" s="164"/>
      <c r="BP215" s="164"/>
      <c r="BQ215" s="164"/>
      <c r="BR215" s="164"/>
      <c r="BS215" s="164"/>
      <c r="BT215" s="164"/>
      <c r="BU215" s="164"/>
      <c r="BV215" s="164"/>
      <c r="BW215" s="164"/>
      <c r="BX215" s="164"/>
      <c r="BY215" s="164"/>
      <c r="BZ215" s="164"/>
      <c r="CA215" s="164"/>
      <c r="CB215" s="164"/>
      <c r="CC215" s="164"/>
      <c r="CD215" s="164"/>
      <c r="CE215" s="164"/>
      <c r="CF215" s="164"/>
      <c r="CG215" s="164"/>
      <c r="CH215" s="164"/>
      <c r="CI215" s="164"/>
      <c r="CJ215" s="164"/>
      <c r="CK215" s="164"/>
      <c r="CL215" s="164"/>
      <c r="CM215" s="164"/>
      <c r="CN215" s="164"/>
      <c r="CO215" s="164"/>
      <c r="CP215" s="164"/>
      <c r="CQ215" s="164"/>
      <c r="CR215" s="164"/>
      <c r="CS215" s="164"/>
      <c r="CT215" s="164"/>
      <c r="CU215" s="164"/>
      <c r="CV215" s="164"/>
      <c r="CW215" s="164"/>
      <c r="CX215" s="164"/>
      <c r="CY215" s="164"/>
      <c r="CZ215" s="164"/>
      <c r="DA215" s="164"/>
      <c r="DB215" s="164"/>
    </row>
    <row r="216" spans="1:106" s="172" customFormat="1" x14ac:dyDescent="0.25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  <c r="BE216" s="171"/>
      <c r="BF216" s="171"/>
      <c r="BG216" s="171"/>
      <c r="BH216" s="171"/>
      <c r="BI216" s="171"/>
      <c r="BJ216" s="171"/>
      <c r="BK216" s="171"/>
      <c r="BL216" s="171"/>
      <c r="BM216" s="171"/>
      <c r="BN216" s="171"/>
      <c r="BO216" s="171"/>
      <c r="BP216" s="171"/>
      <c r="BQ216" s="171"/>
      <c r="BR216" s="171"/>
      <c r="BS216" s="171"/>
      <c r="BT216" s="171"/>
      <c r="BU216" s="171"/>
      <c r="BV216" s="171"/>
      <c r="BW216" s="171"/>
      <c r="BX216" s="171"/>
      <c r="BY216" s="171"/>
      <c r="BZ216" s="171"/>
      <c r="CA216" s="171"/>
      <c r="CB216" s="171"/>
      <c r="CC216" s="171"/>
      <c r="CD216" s="171"/>
      <c r="CE216" s="171"/>
      <c r="CF216" s="171"/>
      <c r="CG216" s="171"/>
      <c r="CH216" s="171"/>
      <c r="CI216" s="171"/>
      <c r="CJ216" s="171"/>
      <c r="CK216" s="171"/>
      <c r="CL216" s="171"/>
      <c r="CM216" s="171"/>
      <c r="CN216" s="171"/>
      <c r="CO216" s="171"/>
      <c r="CP216" s="171"/>
      <c r="CQ216" s="171"/>
      <c r="CR216" s="171"/>
      <c r="CS216" s="171"/>
      <c r="CT216" s="171"/>
      <c r="CU216" s="171"/>
      <c r="CV216" s="171"/>
      <c r="CW216" s="171"/>
      <c r="CX216" s="171"/>
      <c r="CY216" s="171"/>
      <c r="CZ216" s="171"/>
      <c r="DA216" s="171"/>
      <c r="DB216" s="171"/>
    </row>
    <row r="217" spans="1:106" s="172" customFormat="1" x14ac:dyDescent="0.25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1"/>
      <c r="BL217" s="171"/>
      <c r="BM217" s="171"/>
      <c r="BN217" s="171"/>
      <c r="BO217" s="171"/>
      <c r="BP217" s="171"/>
      <c r="BQ217" s="171"/>
      <c r="BR217" s="171"/>
      <c r="BS217" s="171"/>
      <c r="BT217" s="171"/>
      <c r="BU217" s="171"/>
      <c r="BV217" s="171"/>
      <c r="BW217" s="171"/>
      <c r="BX217" s="171"/>
      <c r="BY217" s="171"/>
      <c r="BZ217" s="171"/>
      <c r="CA217" s="171"/>
      <c r="CB217" s="171"/>
      <c r="CC217" s="171"/>
      <c r="CD217" s="171"/>
      <c r="CE217" s="171"/>
      <c r="CF217" s="171"/>
      <c r="CG217" s="171"/>
      <c r="CH217" s="171"/>
      <c r="CI217" s="171"/>
      <c r="CJ217" s="171"/>
      <c r="CK217" s="171"/>
      <c r="CL217" s="171"/>
      <c r="CM217" s="171"/>
      <c r="CN217" s="171"/>
      <c r="CO217" s="171"/>
      <c r="CP217" s="171"/>
      <c r="CQ217" s="171"/>
      <c r="CR217" s="171"/>
      <c r="CS217" s="171"/>
      <c r="CT217" s="171"/>
      <c r="CU217" s="171"/>
      <c r="CV217" s="171"/>
      <c r="CW217" s="171"/>
      <c r="CX217" s="171"/>
      <c r="CY217" s="171"/>
      <c r="CZ217" s="171"/>
      <c r="DA217" s="171"/>
      <c r="DB217" s="171"/>
    </row>
    <row r="218" spans="1:106" s="172" customFormat="1" x14ac:dyDescent="0.25">
      <c r="A218" s="17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BM218" s="171"/>
      <c r="BN218" s="171"/>
      <c r="BO218" s="171"/>
      <c r="BP218" s="171"/>
      <c r="BQ218" s="171"/>
      <c r="BR218" s="171"/>
      <c r="BS218" s="171"/>
      <c r="BT218" s="171"/>
      <c r="BU218" s="171"/>
      <c r="BV218" s="171"/>
      <c r="BW218" s="171"/>
      <c r="BX218" s="171"/>
      <c r="BY218" s="171"/>
      <c r="BZ218" s="171"/>
      <c r="CA218" s="171"/>
      <c r="CB218" s="171"/>
      <c r="CC218" s="171"/>
      <c r="CD218" s="171"/>
      <c r="CE218" s="171"/>
      <c r="CF218" s="171"/>
      <c r="CG218" s="171"/>
      <c r="CH218" s="171"/>
      <c r="CI218" s="171"/>
      <c r="CJ218" s="171"/>
      <c r="CK218" s="171"/>
      <c r="CL218" s="171"/>
      <c r="CM218" s="171"/>
      <c r="CN218" s="171"/>
      <c r="CO218" s="171"/>
      <c r="CP218" s="171"/>
      <c r="CQ218" s="171"/>
      <c r="CR218" s="171"/>
      <c r="CS218" s="171"/>
      <c r="CT218" s="171"/>
      <c r="CU218" s="171"/>
      <c r="CV218" s="171"/>
      <c r="CW218" s="171"/>
      <c r="CX218" s="171"/>
      <c r="CY218" s="171"/>
      <c r="CZ218" s="171"/>
      <c r="DA218" s="171"/>
      <c r="DB218" s="171"/>
    </row>
  </sheetData>
  <sheetProtection algorithmName="SHA-512" hashValue="PNe9Io50gZl9KynEm4mFcPBlGg1VialPi+oAsN2nqEHBIaApWarlHBvufPXZCkVHtqknWwv/ERssD38B2o4zGA==" saltValue="BJliJ8w9PPu3bwIUo4A/xA==" spinCount="100000" sheet="1" objects="1" scenarios="1" selectLockedCells="1" selectUnlockedCells="1"/>
  <sortState xmlns:xlrd2="http://schemas.microsoft.com/office/spreadsheetml/2017/richdata2" ref="A32:DU43">
    <sortCondition ref="D32:D43"/>
  </sortState>
  <mergeCells count="48">
    <mergeCell ref="A201:R201"/>
    <mergeCell ref="A189:R189"/>
    <mergeCell ref="A190:R190"/>
    <mergeCell ref="A199:G199"/>
    <mergeCell ref="A202:R202"/>
    <mergeCell ref="A178:R178"/>
    <mergeCell ref="A187:G187"/>
    <mergeCell ref="A153:R153"/>
    <mergeCell ref="A163:G163"/>
    <mergeCell ref="A165:R165"/>
    <mergeCell ref="A166:R166"/>
    <mergeCell ref="A175:G175"/>
    <mergeCell ref="A139:R139"/>
    <mergeCell ref="A140:R140"/>
    <mergeCell ref="A150:G150"/>
    <mergeCell ref="A152:R152"/>
    <mergeCell ref="A177:R177"/>
    <mergeCell ref="A115:R115"/>
    <mergeCell ref="A124:G124"/>
    <mergeCell ref="A126:R126"/>
    <mergeCell ref="A127:R127"/>
    <mergeCell ref="A137:G137"/>
    <mergeCell ref="A102:R102"/>
    <mergeCell ref="A103:R103"/>
    <mergeCell ref="A112:G112"/>
    <mergeCell ref="A113:R113"/>
    <mergeCell ref="A114:R114"/>
    <mergeCell ref="H9:M9"/>
    <mergeCell ref="H8:M8"/>
    <mergeCell ref="A54:G54"/>
    <mergeCell ref="A63:G63"/>
    <mergeCell ref="A70:G70"/>
    <mergeCell ref="A211:G211"/>
    <mergeCell ref="A6:B6"/>
    <mergeCell ref="A21:G21"/>
    <mergeCell ref="A31:G31"/>
    <mergeCell ref="A44:G44"/>
    <mergeCell ref="A72:G72"/>
    <mergeCell ref="A73:G73"/>
    <mergeCell ref="A75:R75"/>
    <mergeCell ref="A76:R76"/>
    <mergeCell ref="A77:R77"/>
    <mergeCell ref="A87:G87"/>
    <mergeCell ref="A88:R88"/>
    <mergeCell ref="A89:R89"/>
    <mergeCell ref="A90:R90"/>
    <mergeCell ref="A100:G100"/>
    <mergeCell ref="A101:R10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38FF-DBC6-4A18-AFA6-8E5C71C56F00}">
  <dimension ref="A1:F34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109.140625" style="258" customWidth="1"/>
    <col min="2" max="2" width="24.7109375" style="258" customWidth="1"/>
    <col min="3" max="16384" width="9.140625" style="251"/>
  </cols>
  <sheetData>
    <row r="1" spans="1:6" ht="12.75" x14ac:dyDescent="0.2">
      <c r="A1" s="248" t="s">
        <v>78</v>
      </c>
      <c r="B1" s="249" t="s">
        <v>79</v>
      </c>
      <c r="C1" s="250"/>
      <c r="D1" s="250"/>
      <c r="E1" s="250"/>
      <c r="F1" s="250"/>
    </row>
    <row r="2" spans="1:6" ht="12.75" x14ac:dyDescent="0.2">
      <c r="A2" s="252" t="s">
        <v>894</v>
      </c>
      <c r="B2" s="253" t="s">
        <v>38</v>
      </c>
      <c r="C2" s="250"/>
      <c r="D2" s="250"/>
      <c r="E2" s="250"/>
      <c r="F2" s="250"/>
    </row>
    <row r="3" spans="1:6" ht="12.75" x14ac:dyDescent="0.2">
      <c r="A3" s="252"/>
      <c r="B3" s="253"/>
      <c r="C3" s="250"/>
      <c r="D3" s="250"/>
      <c r="E3" s="250"/>
      <c r="F3" s="250"/>
    </row>
    <row r="4" spans="1:6" ht="12.75" x14ac:dyDescent="0.2">
      <c r="A4" s="248" t="s">
        <v>60</v>
      </c>
      <c r="B4" s="254"/>
      <c r="C4" s="250"/>
      <c r="D4" s="250"/>
      <c r="E4" s="250"/>
      <c r="F4" s="250"/>
    </row>
    <row r="5" spans="1:6" ht="12.75" x14ac:dyDescent="0.2">
      <c r="A5" s="252" t="s">
        <v>895</v>
      </c>
      <c r="B5" s="253" t="s">
        <v>39</v>
      </c>
      <c r="C5" s="250"/>
      <c r="D5" s="250"/>
      <c r="E5" s="250"/>
      <c r="F5" s="250"/>
    </row>
    <row r="6" spans="1:6" ht="12.75" x14ac:dyDescent="0.2">
      <c r="A6" s="252" t="s">
        <v>896</v>
      </c>
      <c r="B6" s="253" t="s">
        <v>40</v>
      </c>
      <c r="C6" s="250"/>
      <c r="D6" s="250"/>
      <c r="E6" s="250"/>
      <c r="F6" s="250"/>
    </row>
    <row r="7" spans="1:6" ht="12.75" x14ac:dyDescent="0.2">
      <c r="A7" s="252" t="s">
        <v>897</v>
      </c>
      <c r="B7" s="253" t="s">
        <v>81</v>
      </c>
      <c r="C7" s="250"/>
      <c r="D7" s="250"/>
      <c r="E7" s="250"/>
      <c r="F7" s="250"/>
    </row>
    <row r="8" spans="1:6" ht="12.75" x14ac:dyDescent="0.2">
      <c r="A8" s="255" t="s">
        <v>898</v>
      </c>
      <c r="B8" s="253" t="s">
        <v>86</v>
      </c>
      <c r="C8" s="256"/>
      <c r="D8" s="250"/>
      <c r="E8" s="250"/>
      <c r="F8" s="250"/>
    </row>
    <row r="9" spans="1:6" ht="12.75" x14ac:dyDescent="0.2">
      <c r="A9" s="255" t="s">
        <v>899</v>
      </c>
      <c r="B9" s="253" t="s">
        <v>80</v>
      </c>
      <c r="C9" s="250"/>
      <c r="D9" s="250"/>
      <c r="E9" s="250"/>
      <c r="F9" s="250"/>
    </row>
    <row r="10" spans="1:6" ht="12.75" x14ac:dyDescent="0.2">
      <c r="A10" s="255" t="s">
        <v>89</v>
      </c>
      <c r="B10" s="253" t="s">
        <v>82</v>
      </c>
      <c r="C10" s="250"/>
      <c r="D10" s="250"/>
      <c r="E10" s="250"/>
      <c r="F10" s="250"/>
    </row>
    <row r="11" spans="1:6" ht="12.75" x14ac:dyDescent="0.2">
      <c r="A11" s="252"/>
      <c r="B11" s="253"/>
      <c r="C11" s="250"/>
      <c r="D11" s="250"/>
      <c r="E11" s="250"/>
      <c r="F11" s="250"/>
    </row>
    <row r="12" spans="1:6" ht="12.75" x14ac:dyDescent="0.2">
      <c r="A12" s="252" t="s">
        <v>87</v>
      </c>
      <c r="B12" s="253"/>
      <c r="C12" s="250"/>
      <c r="D12" s="250"/>
      <c r="E12" s="250"/>
      <c r="F12" s="250"/>
    </row>
    <row r="13" spans="1:6" ht="12.75" x14ac:dyDescent="0.2">
      <c r="A13" s="252"/>
      <c r="B13" s="253"/>
      <c r="C13" s="250"/>
      <c r="D13" s="250"/>
      <c r="E13" s="250"/>
      <c r="F13" s="250"/>
    </row>
    <row r="14" spans="1:6" ht="12.75" x14ac:dyDescent="0.2">
      <c r="A14" s="248" t="s">
        <v>61</v>
      </c>
      <c r="B14" s="254"/>
      <c r="C14" s="250"/>
      <c r="D14" s="250"/>
      <c r="E14" s="250"/>
      <c r="F14" s="250"/>
    </row>
    <row r="15" spans="1:6" ht="12.75" x14ac:dyDescent="0.2">
      <c r="A15" s="252" t="s">
        <v>900</v>
      </c>
      <c r="B15" s="253"/>
      <c r="C15" s="250"/>
      <c r="D15" s="250"/>
      <c r="E15" s="250"/>
      <c r="F15" s="250"/>
    </row>
    <row r="16" spans="1:6" ht="12.75" x14ac:dyDescent="0.2">
      <c r="A16" s="257" t="s">
        <v>901</v>
      </c>
      <c r="B16" s="253" t="s">
        <v>67</v>
      </c>
      <c r="C16" s="250"/>
      <c r="D16" s="250"/>
      <c r="E16" s="250"/>
      <c r="F16" s="250"/>
    </row>
    <row r="17" spans="1:6" ht="12.75" x14ac:dyDescent="0.2">
      <c r="A17" s="257" t="s">
        <v>902</v>
      </c>
      <c r="B17" s="253" t="s">
        <v>68</v>
      </c>
      <c r="C17" s="250"/>
      <c r="D17" s="250"/>
      <c r="E17" s="250"/>
      <c r="F17" s="250"/>
    </row>
    <row r="18" spans="1:6" ht="12.75" x14ac:dyDescent="0.2">
      <c r="A18" s="255" t="s">
        <v>903</v>
      </c>
      <c r="B18" s="253" t="s">
        <v>69</v>
      </c>
      <c r="C18" s="256"/>
      <c r="D18" s="250"/>
      <c r="E18" s="250"/>
      <c r="F18" s="250"/>
    </row>
    <row r="19" spans="1:6" ht="12.75" x14ac:dyDescent="0.2">
      <c r="A19" s="257" t="s">
        <v>904</v>
      </c>
      <c r="B19" s="253" t="s">
        <v>70</v>
      </c>
      <c r="C19" s="256"/>
      <c r="D19" s="250"/>
      <c r="E19" s="250"/>
      <c r="F19" s="250"/>
    </row>
    <row r="20" spans="1:6" ht="12.75" x14ac:dyDescent="0.2">
      <c r="A20" s="257" t="s">
        <v>905</v>
      </c>
      <c r="B20" s="253" t="s">
        <v>71</v>
      </c>
      <c r="C20" s="250"/>
      <c r="D20" s="250"/>
      <c r="E20" s="250"/>
      <c r="F20" s="250"/>
    </row>
    <row r="21" spans="1:6" ht="12.75" x14ac:dyDescent="0.2">
      <c r="A21" s="255" t="s">
        <v>906</v>
      </c>
      <c r="B21" s="253" t="s">
        <v>72</v>
      </c>
      <c r="C21" s="256"/>
      <c r="D21" s="250"/>
      <c r="E21" s="250"/>
      <c r="F21" s="250"/>
    </row>
    <row r="22" spans="1:6" ht="12.75" x14ac:dyDescent="0.2">
      <c r="A22" s="257" t="s">
        <v>907</v>
      </c>
      <c r="B22" s="253" t="s">
        <v>73</v>
      </c>
      <c r="C22" s="256"/>
      <c r="D22" s="250"/>
      <c r="E22" s="250"/>
      <c r="F22" s="250"/>
    </row>
    <row r="23" spans="1:6" ht="12.75" x14ac:dyDescent="0.2">
      <c r="A23" s="257" t="s">
        <v>908</v>
      </c>
      <c r="B23" s="253" t="s">
        <v>74</v>
      </c>
      <c r="C23" s="250"/>
      <c r="D23" s="250"/>
      <c r="E23" s="250"/>
      <c r="F23" s="250"/>
    </row>
    <row r="24" spans="1:6" ht="12.75" x14ac:dyDescent="0.2">
      <c r="A24" s="257" t="s">
        <v>909</v>
      </c>
      <c r="B24" s="253" t="s">
        <v>75</v>
      </c>
      <c r="C24" s="250"/>
      <c r="D24" s="250"/>
      <c r="E24" s="250"/>
      <c r="F24" s="250"/>
    </row>
    <row r="25" spans="1:6" ht="12.75" x14ac:dyDescent="0.2">
      <c r="A25" s="252"/>
      <c r="B25" s="253"/>
      <c r="C25" s="250"/>
      <c r="D25" s="250"/>
      <c r="E25" s="250"/>
      <c r="F25" s="250"/>
    </row>
    <row r="26" spans="1:6" ht="12.75" x14ac:dyDescent="0.2">
      <c r="A26" s="248" t="s">
        <v>62</v>
      </c>
      <c r="B26" s="249"/>
      <c r="C26" s="250"/>
      <c r="D26" s="250"/>
      <c r="E26" s="250"/>
      <c r="F26" s="250"/>
    </row>
    <row r="27" spans="1:6" ht="12.75" x14ac:dyDescent="0.2">
      <c r="A27" s="252" t="s">
        <v>910</v>
      </c>
      <c r="B27" s="253"/>
      <c r="C27" s="250"/>
      <c r="D27" s="250"/>
      <c r="E27" s="250"/>
      <c r="F27" s="250"/>
    </row>
    <row r="28" spans="1:6" ht="12.75" x14ac:dyDescent="0.2">
      <c r="A28" s="257" t="s">
        <v>911</v>
      </c>
      <c r="B28" s="253" t="s">
        <v>50</v>
      </c>
      <c r="C28" s="250"/>
      <c r="D28" s="250"/>
      <c r="E28" s="250"/>
      <c r="F28" s="250"/>
    </row>
    <row r="29" spans="1:6" ht="12.75" x14ac:dyDescent="0.2">
      <c r="A29" s="255" t="s">
        <v>912</v>
      </c>
      <c r="B29" s="253" t="s">
        <v>52</v>
      </c>
      <c r="C29" s="250"/>
      <c r="D29" s="250"/>
      <c r="E29" s="250"/>
      <c r="F29" s="250"/>
    </row>
    <row r="30" spans="1:6" ht="25.5" x14ac:dyDescent="0.2">
      <c r="A30" s="255" t="s">
        <v>913</v>
      </c>
      <c r="B30" s="253" t="s">
        <v>76</v>
      </c>
      <c r="C30" s="250"/>
      <c r="D30" s="250"/>
      <c r="E30" s="250"/>
      <c r="F30" s="250"/>
    </row>
    <row r="31" spans="1:6" ht="25.5" x14ac:dyDescent="0.2">
      <c r="A31" s="255" t="s">
        <v>914</v>
      </c>
      <c r="B31" s="253" t="s">
        <v>51</v>
      </c>
      <c r="C31" s="250"/>
      <c r="D31" s="250"/>
      <c r="E31" s="250"/>
      <c r="F31" s="250"/>
    </row>
    <row r="32" spans="1:6" ht="12.75" x14ac:dyDescent="0.2">
      <c r="A32" s="252"/>
      <c r="B32" s="253"/>
      <c r="C32" s="250"/>
      <c r="D32" s="250"/>
      <c r="E32" s="250"/>
      <c r="F32" s="250"/>
    </row>
    <row r="33" spans="1:6" ht="12.75" x14ac:dyDescent="0.2">
      <c r="A33" s="255" t="s">
        <v>915</v>
      </c>
      <c r="B33" s="253" t="s">
        <v>77</v>
      </c>
      <c r="C33" s="250"/>
      <c r="D33" s="250"/>
      <c r="E33" s="250"/>
      <c r="F33" s="250"/>
    </row>
    <row r="34" spans="1:6" ht="12.75" x14ac:dyDescent="0.2">
      <c r="A34" s="252"/>
      <c r="B34" s="252"/>
      <c r="C34" s="250"/>
      <c r="D34" s="250"/>
      <c r="E34" s="250"/>
      <c r="F34" s="25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English</vt:lpstr>
      <vt:lpstr>Levelező</vt:lpstr>
      <vt:lpstr>Rövidítések</vt:lpstr>
      <vt:lpstr>English!Nyomtatási_cím</vt:lpstr>
      <vt:lpstr>Levelező!Nyomtatási_cím</vt:lpstr>
      <vt:lpstr>Nappali!Nyomtatási_cím</vt:lpstr>
      <vt:lpstr>English!Nyomtatási_terület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2021-08-27T20:30:47Z</dcterms:modified>
</cp:coreProperties>
</file>