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D0F2287-831C-40CA-B65E-E2DD7E2C61A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9" r:id="rId1"/>
    <sheet name="English" sheetId="3" r:id="rId2"/>
    <sheet name="Levelező" sheetId="10" r:id="rId3"/>
    <sheet name="Rövidítések" sheetId="11" r:id="rId4"/>
  </sheets>
  <definedNames>
    <definedName name="_xlnm.Print_Titles" localSheetId="1">English!$9:$11</definedName>
    <definedName name="_xlnm.Print_Titles" localSheetId="2">Levelező!$9:$11</definedName>
    <definedName name="_xlnm.Print_Titles" localSheetId="0">Nappali!$9:$11</definedName>
    <definedName name="_xlnm.Print_Area" localSheetId="1">English!$A$1:$V$77</definedName>
    <definedName name="_xlnm.Print_Area" localSheetId="2">Levelező!$A$1:$S$77</definedName>
    <definedName name="_xlnm.Print_Area" localSheetId="0">Nappali!$A$1:$V$77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0" l="1"/>
  <c r="J21" i="10"/>
  <c r="K21" i="10"/>
  <c r="H21" i="10"/>
  <c r="K29" i="10"/>
  <c r="K28" i="10"/>
  <c r="I45" i="10" l="1"/>
  <c r="J45" i="10"/>
  <c r="K45" i="10"/>
  <c r="L45" i="10"/>
  <c r="M45" i="10"/>
  <c r="N45" i="10"/>
  <c r="H45" i="10"/>
  <c r="I44" i="10"/>
  <c r="J44" i="10"/>
  <c r="K44" i="10"/>
  <c r="L44" i="10"/>
  <c r="M44" i="10"/>
  <c r="N44" i="10"/>
  <c r="H44" i="10"/>
  <c r="I76" i="10"/>
  <c r="J76" i="10"/>
  <c r="K76" i="10"/>
  <c r="L76" i="10"/>
  <c r="M76" i="10"/>
  <c r="N76" i="10"/>
  <c r="H76" i="10"/>
  <c r="I62" i="10"/>
  <c r="J62" i="10"/>
  <c r="K62" i="10"/>
  <c r="L62" i="10"/>
  <c r="M62" i="10"/>
  <c r="N62" i="10"/>
  <c r="H62" i="10"/>
  <c r="I37" i="10"/>
  <c r="J37" i="10"/>
  <c r="K37" i="10"/>
  <c r="L37" i="10"/>
  <c r="M37" i="10"/>
  <c r="N37" i="10"/>
  <c r="H37" i="10"/>
  <c r="I36" i="10"/>
  <c r="J36" i="10"/>
  <c r="K36" i="10"/>
  <c r="L36" i="10"/>
  <c r="M36" i="10"/>
  <c r="N36" i="10"/>
  <c r="H36" i="10"/>
  <c r="I29" i="10"/>
  <c r="J29" i="10"/>
  <c r="J47" i="10" s="1"/>
  <c r="L29" i="10"/>
  <c r="M29" i="10"/>
  <c r="N29" i="10"/>
  <c r="H29" i="10"/>
  <c r="I28" i="10"/>
  <c r="J28" i="10"/>
  <c r="L28" i="10"/>
  <c r="M28" i="10"/>
  <c r="N28" i="10"/>
  <c r="H28" i="10"/>
  <c r="K47" i="10"/>
  <c r="L21" i="10"/>
  <c r="M21" i="10"/>
  <c r="M47" i="10" s="1"/>
  <c r="N21" i="10"/>
  <c r="N47" i="10" s="1"/>
  <c r="I20" i="10"/>
  <c r="J20" i="10"/>
  <c r="K20" i="10"/>
  <c r="K46" i="10" s="1"/>
  <c r="L20" i="10"/>
  <c r="L46" i="10" s="1"/>
  <c r="M20" i="10"/>
  <c r="N20" i="10"/>
  <c r="N46" i="10" s="1"/>
  <c r="H20" i="10"/>
  <c r="H46" i="10" s="1"/>
  <c r="I47" i="9"/>
  <c r="J47" i="9"/>
  <c r="K47" i="9"/>
  <c r="L47" i="9"/>
  <c r="M47" i="9"/>
  <c r="N47" i="9"/>
  <c r="O47" i="9"/>
  <c r="P47" i="9"/>
  <c r="Q47" i="9"/>
  <c r="H47" i="9"/>
  <c r="I46" i="9"/>
  <c r="J46" i="9"/>
  <c r="K46" i="9"/>
  <c r="L46" i="9"/>
  <c r="M46" i="9"/>
  <c r="N46" i="9"/>
  <c r="O46" i="9"/>
  <c r="P46" i="9"/>
  <c r="Q46" i="9"/>
  <c r="H46" i="9"/>
  <c r="I45" i="9"/>
  <c r="J45" i="9"/>
  <c r="K45" i="9"/>
  <c r="L45" i="9"/>
  <c r="M45" i="9"/>
  <c r="N45" i="9"/>
  <c r="O45" i="9"/>
  <c r="P45" i="9"/>
  <c r="Q45" i="9"/>
  <c r="H45" i="9"/>
  <c r="I44" i="9"/>
  <c r="J44" i="9"/>
  <c r="K44" i="9"/>
  <c r="L44" i="9"/>
  <c r="M44" i="9"/>
  <c r="N44" i="9"/>
  <c r="O44" i="9"/>
  <c r="P44" i="9"/>
  <c r="Q44" i="9"/>
  <c r="H44" i="9"/>
  <c r="I62" i="9"/>
  <c r="J62" i="9"/>
  <c r="K62" i="9"/>
  <c r="L62" i="9"/>
  <c r="M62" i="9"/>
  <c r="N62" i="9"/>
  <c r="O62" i="9"/>
  <c r="P62" i="9"/>
  <c r="Q62" i="9"/>
  <c r="H62" i="9"/>
  <c r="I76" i="9"/>
  <c r="J76" i="9"/>
  <c r="K76" i="9"/>
  <c r="L76" i="9"/>
  <c r="M76" i="9"/>
  <c r="N76" i="9"/>
  <c r="O76" i="9"/>
  <c r="P76" i="9"/>
  <c r="Q76" i="9"/>
  <c r="H76" i="9"/>
  <c r="I37" i="9"/>
  <c r="J37" i="9"/>
  <c r="K37" i="9"/>
  <c r="L37" i="9"/>
  <c r="M37" i="9"/>
  <c r="N37" i="9"/>
  <c r="O37" i="9"/>
  <c r="P37" i="9"/>
  <c r="Q37" i="9"/>
  <c r="H37" i="9"/>
  <c r="I36" i="9"/>
  <c r="J36" i="9"/>
  <c r="K36" i="9"/>
  <c r="L36" i="9"/>
  <c r="M36" i="9"/>
  <c r="N36" i="9"/>
  <c r="O36" i="9"/>
  <c r="P36" i="9"/>
  <c r="Q36" i="9"/>
  <c r="H36" i="9"/>
  <c r="I29" i="9"/>
  <c r="J29" i="9"/>
  <c r="K29" i="9"/>
  <c r="L29" i="9"/>
  <c r="M29" i="9"/>
  <c r="N29" i="9"/>
  <c r="O29" i="9"/>
  <c r="P29" i="9"/>
  <c r="Q29" i="9"/>
  <c r="H29" i="9"/>
  <c r="I28" i="9"/>
  <c r="J28" i="9"/>
  <c r="K28" i="9"/>
  <c r="L28" i="9"/>
  <c r="M28" i="9"/>
  <c r="N28" i="9"/>
  <c r="O28" i="9"/>
  <c r="P28" i="9"/>
  <c r="Q28" i="9"/>
  <c r="H28" i="9"/>
  <c r="I21" i="9"/>
  <c r="J21" i="9"/>
  <c r="K21" i="9"/>
  <c r="L21" i="9"/>
  <c r="M21" i="9"/>
  <c r="N21" i="9"/>
  <c r="O21" i="9"/>
  <c r="P21" i="9"/>
  <c r="Q21" i="9"/>
  <c r="H21" i="9"/>
  <c r="I20" i="9"/>
  <c r="J20" i="9"/>
  <c r="K20" i="9"/>
  <c r="L20" i="9"/>
  <c r="M20" i="9"/>
  <c r="N20" i="9"/>
  <c r="O20" i="9"/>
  <c r="P20" i="9"/>
  <c r="Q20" i="9"/>
  <c r="H20" i="9"/>
  <c r="I45" i="3"/>
  <c r="J45" i="3"/>
  <c r="J47" i="3" s="1"/>
  <c r="K45" i="3"/>
  <c r="L45" i="3"/>
  <c r="M45" i="3"/>
  <c r="N45" i="3"/>
  <c r="O45" i="3"/>
  <c r="P45" i="3"/>
  <c r="Q45" i="3"/>
  <c r="H45" i="3"/>
  <c r="I44" i="3"/>
  <c r="J44" i="3"/>
  <c r="K44" i="3"/>
  <c r="L44" i="3"/>
  <c r="M44" i="3"/>
  <c r="N44" i="3"/>
  <c r="N46" i="3" s="1"/>
  <c r="O44" i="3"/>
  <c r="P44" i="3"/>
  <c r="Q44" i="3"/>
  <c r="I37" i="3"/>
  <c r="J37" i="3"/>
  <c r="K37" i="3"/>
  <c r="L37" i="3"/>
  <c r="M37" i="3"/>
  <c r="N37" i="3"/>
  <c r="O37" i="3"/>
  <c r="P37" i="3"/>
  <c r="Q37" i="3"/>
  <c r="H37" i="3"/>
  <c r="I36" i="3"/>
  <c r="J36" i="3"/>
  <c r="K36" i="3"/>
  <c r="L36" i="3"/>
  <c r="M36" i="3"/>
  <c r="N36" i="3"/>
  <c r="O36" i="3"/>
  <c r="P36" i="3"/>
  <c r="Q36" i="3"/>
  <c r="H36" i="3"/>
  <c r="I29" i="3"/>
  <c r="I47" i="3" s="1"/>
  <c r="J29" i="3"/>
  <c r="K29" i="3"/>
  <c r="L29" i="3"/>
  <c r="M29" i="3"/>
  <c r="N29" i="3"/>
  <c r="O29" i="3"/>
  <c r="P29" i="3"/>
  <c r="Q29" i="3"/>
  <c r="H29" i="3"/>
  <c r="I28" i="3"/>
  <c r="J28" i="3"/>
  <c r="K28" i="3"/>
  <c r="L28" i="3"/>
  <c r="M28" i="3"/>
  <c r="N28" i="3"/>
  <c r="O28" i="3"/>
  <c r="P28" i="3"/>
  <c r="Q28" i="3"/>
  <c r="H28" i="3"/>
  <c r="I21" i="3"/>
  <c r="J21" i="3"/>
  <c r="K21" i="3"/>
  <c r="K47" i="3" s="1"/>
  <c r="L21" i="3"/>
  <c r="M21" i="3"/>
  <c r="N21" i="3"/>
  <c r="O21" i="3"/>
  <c r="P21" i="3"/>
  <c r="Q21" i="3"/>
  <c r="Q47" i="3" s="1"/>
  <c r="H21" i="3"/>
  <c r="H47" i="3" s="1"/>
  <c r="I20" i="3"/>
  <c r="I46" i="3" s="1"/>
  <c r="J20" i="3"/>
  <c r="K20" i="3"/>
  <c r="L20" i="3"/>
  <c r="M20" i="3"/>
  <c r="N20" i="3"/>
  <c r="O20" i="3"/>
  <c r="O46" i="3" s="1"/>
  <c r="P20" i="3"/>
  <c r="P46" i="3" s="1"/>
  <c r="Q20" i="3"/>
  <c r="Q46" i="3" s="1"/>
  <c r="H20" i="3"/>
  <c r="M46" i="10" l="1"/>
  <c r="I47" i="10"/>
  <c r="H47" i="10"/>
  <c r="J46" i="10"/>
  <c r="I46" i="10"/>
  <c r="L47" i="10"/>
  <c r="J46" i="3"/>
  <c r="P47" i="3"/>
  <c r="L47" i="3"/>
  <c r="O47" i="3"/>
  <c r="K46" i="3"/>
  <c r="M47" i="3"/>
  <c r="M46" i="3"/>
  <c r="L46" i="3"/>
  <c r="N47" i="3"/>
  <c r="H44" i="3" l="1"/>
  <c r="H46" i="3" s="1"/>
  <c r="H62" i="3"/>
  <c r="I62" i="3"/>
  <c r="J62" i="3"/>
  <c r="K62" i="3"/>
  <c r="L62" i="3"/>
  <c r="M62" i="3"/>
  <c r="N62" i="3"/>
  <c r="O62" i="3"/>
  <c r="P62" i="3"/>
  <c r="Q62" i="3"/>
  <c r="H76" i="3"/>
  <c r="I76" i="3"/>
  <c r="J76" i="3"/>
  <c r="K76" i="3"/>
  <c r="L76" i="3"/>
  <c r="M76" i="3"/>
  <c r="N76" i="3"/>
  <c r="O76" i="3"/>
  <c r="P76" i="3"/>
  <c r="Q76" i="3"/>
</calcChain>
</file>

<file path=xl/sharedStrings.xml><?xml version="1.0" encoding="utf-8"?>
<sst xmlns="http://schemas.openxmlformats.org/spreadsheetml/2006/main" count="1388" uniqueCount="387">
  <si>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</si>
  <si>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</si>
  <si>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</si>
  <si>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</si>
  <si>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</si>
  <si>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</si>
  <si>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</si>
  <si>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</si>
  <si>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</si>
  <si>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</si>
  <si>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</si>
  <si>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</si>
  <si>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</si>
  <si>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</si>
  <si>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</si>
  <si>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</si>
  <si>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</si>
  <si>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</si>
  <si>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C</t>
  </si>
  <si>
    <t>B</t>
  </si>
  <si>
    <t>Tantárgykód</t>
  </si>
  <si>
    <t>Terep.gyak. nap</t>
  </si>
  <si>
    <t>SPECIALIZÁCIÓK TÁRGYAI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</si>
  <si>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</si>
  <si>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</si>
  <si>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</si>
  <si>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</si>
  <si>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</si>
  <si>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</si>
  <si>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</si>
  <si>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</si>
  <si>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</si>
  <si>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</si>
  <si>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</si>
  <si>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</si>
  <si>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</si>
  <si>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</si>
  <si>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</si>
  <si>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</si>
  <si>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</si>
  <si>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</si>
  <si>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Levelező munkarend</t>
  </si>
  <si>
    <t>Lab</t>
  </si>
  <si>
    <t>Altogether:</t>
  </si>
  <si>
    <t>Obligatory</t>
  </si>
  <si>
    <t>Optional</t>
  </si>
  <si>
    <t>Elective</t>
  </si>
  <si>
    <t>SPECIALISATIONS</t>
  </si>
  <si>
    <t>Hatályos:</t>
  </si>
  <si>
    <t>Félév</t>
  </si>
  <si>
    <t xml:space="preserve">Leader of the Program: 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</si>
  <si>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</si>
  <si>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</si>
  <si>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</si>
  <si>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</si>
  <si>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</si>
  <si>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</si>
  <si>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</si>
  <si>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</si>
  <si>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</si>
  <si>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</si>
  <si>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</si>
  <si>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</si>
  <si>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</si>
  <si>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</si>
  <si>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</si>
  <si>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</si>
  <si>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</si>
  <si>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</si>
  <si>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</si>
  <si>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</si>
  <si>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</si>
  <si>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</si>
  <si>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</si>
  <si>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</si>
  <si>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</si>
  <si>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</si>
  <si>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</si>
  <si>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</si>
  <si>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</si>
  <si>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</si>
  <si>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</si>
  <si>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Valid:</t>
  </si>
  <si>
    <t xml:space="preserve">2021/2022. tanévtől érvényes felmenő rendszerben </t>
  </si>
  <si>
    <t>From academic year 2021/2022.</t>
  </si>
  <si>
    <t>Képzési helyek (campus vagy telephely):</t>
  </si>
  <si>
    <t>Citológia és citogenetika</t>
  </si>
  <si>
    <t>Classical, Population and Evolution Genetics</t>
  </si>
  <si>
    <t>Molecular Genetics</t>
  </si>
  <si>
    <t>Microbiology and Microbial Biotechnology</t>
  </si>
  <si>
    <t>Bioinformatics</t>
  </si>
  <si>
    <t>Molecular Biology and Gene Technology Methodology</t>
  </si>
  <si>
    <t>Marketing of Biotechnological Products</t>
  </si>
  <si>
    <t>Responsible instructor: László Varga</t>
  </si>
  <si>
    <t>Plant Biotechnology</t>
  </si>
  <si>
    <t>Responsible instructor: Anikó Veres</t>
  </si>
  <si>
    <t>Plant Physiology and Stress Biology</t>
  </si>
  <si>
    <t>Cell and Tissue Culture Methodology</t>
  </si>
  <si>
    <t>Functional and Structural Plant Genomics</t>
  </si>
  <si>
    <t>Biotechnological Modification of Plant Physiology Processes</t>
  </si>
  <si>
    <t>Cereal Biotechnology</t>
  </si>
  <si>
    <t>Transgenesis and Genomic Editing in Plants</t>
  </si>
  <si>
    <t>Aims and Results in Plant Breeding</t>
  </si>
  <si>
    <t>Animal Biotechnolgy</t>
  </si>
  <si>
    <t>Animal Breeding</t>
  </si>
  <si>
    <t>Fish Genomics</t>
  </si>
  <si>
    <t>Animal Gene Mapping</t>
  </si>
  <si>
    <t>Fish Biotechnology and Genome Manipulation</t>
  </si>
  <si>
    <t>Molecular Animal Breeding</t>
  </si>
  <si>
    <t>Institute of Genetics and Biotechnology</t>
  </si>
  <si>
    <t>Experimental Embryology</t>
  </si>
  <si>
    <t>Kísérletes embriológia</t>
  </si>
  <si>
    <t>Transzgénikus technológiák az állattenyésztésben</t>
  </si>
  <si>
    <t>Asszisztált reprodukciós technikák az állattenyésztésben</t>
  </si>
  <si>
    <t>Mikromanipulációs és genetikai újraprogramozás módszerek</t>
  </si>
  <si>
    <t>Project work</t>
  </si>
  <si>
    <t>Training places (campus or site): Gödöllő, Buda, Keszthely</t>
  </si>
  <si>
    <t>Klasszikus-, populáció- és evolúciógenetika</t>
  </si>
  <si>
    <t>Molekuláris genetika</t>
  </si>
  <si>
    <t>Mikrobiológia és mikrobiológiai biotechnológia</t>
  </si>
  <si>
    <t>Bioinformatika</t>
  </si>
  <si>
    <t>A molekuláris biológia, biotechnológia és géntechnológia módszertana</t>
  </si>
  <si>
    <t>Szakirodalmi feldolgozás módszertana</t>
  </si>
  <si>
    <t>Biotechnológiai termékek marketingje</t>
  </si>
  <si>
    <t>Szakmai gyakorlat</t>
  </si>
  <si>
    <t>Géntérképezés háziállatokon</t>
  </si>
  <si>
    <t>Molekuláris állatnemesítés</t>
  </si>
  <si>
    <t>Halbiotechnológia-genom manipuláció halakban</t>
  </si>
  <si>
    <t>Halgenomika</t>
  </si>
  <si>
    <t>Alkalmazott állatélettan</t>
  </si>
  <si>
    <t>Növényélettan és stresszbiológia</t>
  </si>
  <si>
    <t>Sejt- és szövettenyésztési módszertan</t>
  </si>
  <si>
    <t>Funkcionális és strukturális növénygenomika</t>
  </si>
  <si>
    <t>Gabonafélék biotechnológiája</t>
  </si>
  <si>
    <t>Növényélettani folyamatok biotechnológiai célú módosítása</t>
  </si>
  <si>
    <t>Transzgenezis és genomszerkesztés a növényekben</t>
  </si>
  <si>
    <t>Eredmények és célok a növények nemesítésében</t>
  </si>
  <si>
    <t>Állatnemesítés</t>
  </si>
  <si>
    <t>Genetika és Biotechnológia Intézet</t>
  </si>
  <si>
    <t>Szakfelelős helyettes</t>
  </si>
  <si>
    <t>Szakkoordinátorok:</t>
  </si>
  <si>
    <t>Gödöllő (SZI), Budapest (BUD), Keszthely (KES)</t>
  </si>
  <si>
    <t>Coordinators:</t>
  </si>
  <si>
    <t>Összesen::</t>
  </si>
  <si>
    <t>Specializáció-felelős: László Varga</t>
  </si>
  <si>
    <t>Specializáció-feleős: Anikó Veres</t>
  </si>
  <si>
    <t>Projekt munka</t>
  </si>
  <si>
    <t>MYK48Z</t>
  </si>
  <si>
    <t>C5RD35</t>
  </si>
  <si>
    <t>HK27W3</t>
  </si>
  <si>
    <t>B51PDW</t>
  </si>
  <si>
    <t>ZX7FP3</t>
  </si>
  <si>
    <t>JIDDN4</t>
  </si>
  <si>
    <t>QAQV25</t>
  </si>
  <si>
    <t>K0GQLU</t>
  </si>
  <si>
    <t>GV2S4B</t>
  </si>
  <si>
    <t>RD4ARD</t>
  </si>
  <si>
    <t>U7BVLO</t>
  </si>
  <si>
    <t>IG8NZN</t>
  </si>
  <si>
    <t>A5UD7G</t>
  </si>
  <si>
    <t>Mezőgazdasági termékfeldolgozás és biotechnológia biztonsága és szabályozása</t>
  </si>
  <si>
    <t>Molekuláris növénynemesítés</t>
  </si>
  <si>
    <t>Molecular Plant Breeding</t>
  </si>
  <si>
    <t>WGOPLR</t>
  </si>
  <si>
    <t>M24FIH</t>
  </si>
  <si>
    <t>PDHBDG</t>
  </si>
  <si>
    <t>G30RET</t>
  </si>
  <si>
    <t>BI0TUQ</t>
  </si>
  <si>
    <t xml:space="preserve"> ----</t>
  </si>
  <si>
    <t>Molekuláris markerek a növénynemesítésben</t>
  </si>
  <si>
    <t>Molecular Markers in Plant Breeding</t>
  </si>
  <si>
    <t>V</t>
  </si>
  <si>
    <t>X37ZRT</t>
  </si>
  <si>
    <t>Növényi szaporodásbiológia és biotechnológia</t>
  </si>
  <si>
    <t>Plant Reproduction and Reproduction Biotechnology</t>
  </si>
  <si>
    <t>LS5M8X</t>
  </si>
  <si>
    <t>Kísérlettervezés és értékelés</t>
  </si>
  <si>
    <t>Mezőgazdasági biotechnológus mesterképzési szak (MSc) (nappali munkarend)</t>
  </si>
  <si>
    <t>Mezőgazdasági biotechnológus mesterképzési szak (MSc) (levelező munkarend)</t>
  </si>
  <si>
    <t>MSc in Agricultural Biotechnology (full time training)</t>
  </si>
  <si>
    <t>Polgári Dávid</t>
  </si>
  <si>
    <t>Halász Júlia</t>
  </si>
  <si>
    <t>Ladányi Márta</t>
  </si>
  <si>
    <t>Posta Katalin Andrea</t>
  </si>
  <si>
    <t>Kiss Erzsébet</t>
  </si>
  <si>
    <t>Hegedűs Attila</t>
  </si>
  <si>
    <t>Veres Anikó</t>
  </si>
  <si>
    <t>Hiripi László</t>
  </si>
  <si>
    <t>Nagy Zoltán</t>
  </si>
  <si>
    <t>Pauk János</t>
  </si>
  <si>
    <t>Papp István</t>
  </si>
  <si>
    <t>Szőke Antal</t>
  </si>
  <si>
    <t>Zsarnovszky Attila</t>
  </si>
  <si>
    <t>Gócza Elen</t>
  </si>
  <si>
    <t>Kovács Balázs</t>
  </si>
  <si>
    <t>Dinnyés András</t>
  </si>
  <si>
    <t>Kiskó Gabriella</t>
  </si>
  <si>
    <t>Benyóné György Zsuzsanna</t>
  </si>
  <si>
    <t>Bodó Szilárd</t>
  </si>
  <si>
    <t>Nem</t>
  </si>
  <si>
    <t>Növényi biotechnológia specializáció</t>
  </si>
  <si>
    <t>Állati biotechnológia specializáció</t>
  </si>
  <si>
    <t>No</t>
  </si>
  <si>
    <t>depends on the subject</t>
  </si>
  <si>
    <t>Igen</t>
  </si>
  <si>
    <t>Nagy István</t>
  </si>
  <si>
    <t>V6SU2P</t>
  </si>
  <si>
    <t>tantárgy függően</t>
  </si>
  <si>
    <t>Bevezetés a növény- és állatbiotechnológiába</t>
  </si>
  <si>
    <t>Dr. Varga László (Szent István Campus)</t>
  </si>
  <si>
    <t>Dr. Veres Anikó (Szent István Campus)</t>
  </si>
  <si>
    <t>Dr. Hegedűs Attila (Budai Campus), Dr. Taller János (Georgikon Campus)</t>
  </si>
  <si>
    <t>Specializáció-felelős: Veres Anikó</t>
  </si>
  <si>
    <t>2 alkalom előadás, 1 alkalom gyakorlat, 1 alkalom terepgyakorlat</t>
  </si>
  <si>
    <t xml:space="preserve">3 alkalom előadás, 2 alkalom gyakorlat </t>
  </si>
  <si>
    <t xml:space="preserve">Igen                </t>
  </si>
  <si>
    <t>előadás 4 alkalom, gyakorlat 4 alkalom</t>
  </si>
  <si>
    <t>előadás 4 alkalom, gyakorlat 2 alkalom</t>
  </si>
  <si>
    <t>A gyakorlat külső laborokban kerül megtartásra</t>
  </si>
  <si>
    <t>előadás 2 alkalom, gyakorlat 4 alkalom</t>
  </si>
  <si>
    <t>Összesen Növényi biotechnológia specializáción:</t>
  </si>
  <si>
    <t>Összesen Állati biotechnológia specializáción:</t>
  </si>
  <si>
    <t>Compulsory Elective Subjects "B" Plant Biotechnology</t>
  </si>
  <si>
    <t>Compulsory Elective Subjects "B" Animal Biotechnology</t>
  </si>
  <si>
    <t>Diplomamunka 1.</t>
  </si>
  <si>
    <t>Master Thesis 1</t>
  </si>
  <si>
    <t>Diplomamunka 2.</t>
  </si>
  <si>
    <t>Master Thesis 2</t>
  </si>
  <si>
    <t>Szabadon választható "C" tárgy</t>
  </si>
  <si>
    <t>Elective Subjects "C"</t>
  </si>
  <si>
    <t>Diplomamunka 3.</t>
  </si>
  <si>
    <t>Master Thesis 3</t>
  </si>
  <si>
    <t>ÖSSZESEN NÖVÉNYI BIOTECHNOLÓGIA SPECIALIZÁCIÓN:</t>
  </si>
  <si>
    <t>ÖSSZESEN ÁLLATI BIOTECHNOLÓGIA SPECIALIZÁCIÓN:</t>
  </si>
  <si>
    <t>BFG3EB</t>
  </si>
  <si>
    <t>ABV27R</t>
  </si>
  <si>
    <t xml:space="preserve">Yes              </t>
  </si>
  <si>
    <t>2  times lectures, 1 times practice, 1 times Field practice</t>
  </si>
  <si>
    <t>Yes</t>
  </si>
  <si>
    <t xml:space="preserve">3 times lectures, 2  times practice   </t>
  </si>
  <si>
    <t xml:space="preserve">4 times lectures, 4  times practice   </t>
  </si>
  <si>
    <t xml:space="preserve">4 times lectures, 2  times practice  </t>
  </si>
  <si>
    <t xml:space="preserve">4 times lectures, 2  times practice   </t>
  </si>
  <si>
    <t xml:space="preserve">2 times lectures, 4  times practice </t>
  </si>
  <si>
    <t xml:space="preserve">Yes  </t>
  </si>
  <si>
    <t>Altogether - Specialisation in Plant Biotechnology</t>
  </si>
  <si>
    <t>Altogether - Specialisation in Animal Biotechnolgy</t>
  </si>
  <si>
    <t>ALTOGETHER - SPECIALISATION IN PLANT BIOTECHNOLOGY</t>
  </si>
  <si>
    <t>ALTOGETHER - SPECIALISATION IN ANIMAL BIOTECHNOLGY</t>
  </si>
  <si>
    <t>Szakfelelős helyettes:</t>
  </si>
  <si>
    <t>Deputy leader of the Program:</t>
  </si>
  <si>
    <t>Dr. László Varga (Szent István Campus)</t>
  </si>
  <si>
    <t>Dr. Anikó Veres (Szent István Campus)</t>
  </si>
  <si>
    <t>Dr. Attila Hegedűs (Buda Campus) Dr. János Taller (Georgikon Campus)</t>
  </si>
  <si>
    <r>
      <t>Kötelező</t>
    </r>
    <r>
      <rPr>
        <sz val="9"/>
        <rFont val="Helvetica"/>
        <charset val="238"/>
      </rPr>
      <t xml:space="preserve"> "B" tárgy - Növényi biotechnológia specializáció</t>
    </r>
  </si>
  <si>
    <r>
      <t>Kötelező</t>
    </r>
    <r>
      <rPr>
        <sz val="9"/>
        <rFont val="Helvetica"/>
        <charset val="238"/>
      </rPr>
      <t xml:space="preserve"> "B" tárgy - Állati biotechnológia specializáció</t>
    </r>
  </si>
  <si>
    <t>Molekuláris genetika (teljes)</t>
  </si>
  <si>
    <t>Géntérképezés háziállatokon (teljes)</t>
  </si>
  <si>
    <r>
      <t>Kötelező</t>
    </r>
    <r>
      <rPr>
        <sz val="9"/>
        <rFont val="Helvetica"/>
        <charset val="238"/>
      </rPr>
      <t>"B" tárgy - Növényi biotechnológia specializáció</t>
    </r>
  </si>
  <si>
    <t>Molecular Genetics (complete)</t>
  </si>
  <si>
    <t>Animal Gene Mapping (complete)</t>
  </si>
  <si>
    <t>Fehér István</t>
  </si>
  <si>
    <t>VJE0PR</t>
  </si>
  <si>
    <t>Kötelezően választható "B" tárgy - Állati biotechnológia specializáció</t>
  </si>
  <si>
    <t>Kötelezően választható "B" tárgy - Növényi biotechnológia specializáció</t>
  </si>
  <si>
    <t>KORTU021N</t>
  </si>
  <si>
    <t>Alkalmazott szerves- és biokémia</t>
  </si>
  <si>
    <t>Applied Organic and Biochemistry</t>
  </si>
  <si>
    <t>Halász Gábor Endre</t>
  </si>
  <si>
    <t>GENBT009N</t>
  </si>
  <si>
    <t>Introduction to Plant and Animal Biotechnology</t>
  </si>
  <si>
    <t>GENBT012N</t>
  </si>
  <si>
    <t>Cytology and Cytogenetics</t>
  </si>
  <si>
    <t>GENBT024N</t>
  </si>
  <si>
    <t>Varga László András</t>
  </si>
  <si>
    <t>GENBT033N</t>
  </si>
  <si>
    <t>GENBT036N</t>
  </si>
  <si>
    <t>ELTAK004N</t>
  </si>
  <si>
    <t>Applied Animal Physiology</t>
  </si>
  <si>
    <t>ALLTE051N</t>
  </si>
  <si>
    <t>Assisted Reproductive Techniques in Farm Animals</t>
  </si>
  <si>
    <t>NOVTR069N</t>
  </si>
  <si>
    <t>GENBT048N</t>
  </si>
  <si>
    <t>GENBT001N</t>
  </si>
  <si>
    <t>GENBT010N</t>
  </si>
  <si>
    <t>GENBT013N</t>
  </si>
  <si>
    <t>MATER025N</t>
  </si>
  <si>
    <t>Experimental Design and Evaluation</t>
  </si>
  <si>
    <t>ALLTE024N</t>
  </si>
  <si>
    <t>GENBT017N</t>
  </si>
  <si>
    <t>GENBT018N</t>
  </si>
  <si>
    <t>AKVKB023N</t>
  </si>
  <si>
    <t>GENBT023N</t>
  </si>
  <si>
    <t>GENBT058N</t>
  </si>
  <si>
    <t>GENBT014N</t>
  </si>
  <si>
    <t>ELTUD123N</t>
  </si>
  <si>
    <t>Safety and Regulation of Agricultural Product Processing and Biotechnology</t>
  </si>
  <si>
    <t>GENBT059N</t>
  </si>
  <si>
    <t>Methodology of Scientific Literature Review</t>
  </si>
  <si>
    <t>GENBT021N</t>
  </si>
  <si>
    <t>ELTAK044N</t>
  </si>
  <si>
    <t>Micromanipulation and Genetic Reprogramming Methods</t>
  </si>
  <si>
    <t>GENBT037N</t>
  </si>
  <si>
    <t>NOVTR070N</t>
  </si>
  <si>
    <t>GENBT061N</t>
  </si>
  <si>
    <t>GENBT062N</t>
  </si>
  <si>
    <t>Transgenic Animal Technologies in Animal Husbandry</t>
  </si>
  <si>
    <t>GAZDT036N</t>
  </si>
  <si>
    <t>GENBT015N</t>
  </si>
  <si>
    <t>GENBT060N</t>
  </si>
  <si>
    <t>Professional Practice</t>
  </si>
  <si>
    <t>GENBT016N</t>
  </si>
  <si>
    <t>AKVKB014N</t>
  </si>
  <si>
    <t>GENBT035N</t>
  </si>
  <si>
    <t>GENBT040N</t>
  </si>
  <si>
    <t>Tóth-Lencsés Andrea Kitti</t>
  </si>
  <si>
    <t>KORTU021L</t>
  </si>
  <si>
    <t>GENBT009L</t>
  </si>
  <si>
    <t>GENBT012L</t>
  </si>
  <si>
    <t>GENBT024L</t>
  </si>
  <si>
    <t>GENBT033L</t>
  </si>
  <si>
    <t>GENBT036L</t>
  </si>
  <si>
    <t>ELTAK004L</t>
  </si>
  <si>
    <t>ALLTE051L</t>
  </si>
  <si>
    <t>NOVTR069L</t>
  </si>
  <si>
    <t>GENBT048L</t>
  </si>
  <si>
    <t>GENBT001L</t>
  </si>
  <si>
    <t>GENBT010L</t>
  </si>
  <si>
    <t>GENBT013L</t>
  </si>
  <si>
    <t>MATER025L</t>
  </si>
  <si>
    <t>ALLTE024L</t>
  </si>
  <si>
    <t>GENBT017L</t>
  </si>
  <si>
    <t>GENBT018L</t>
  </si>
  <si>
    <t>AKVKB023L</t>
  </si>
  <si>
    <t>GENBT023L</t>
  </si>
  <si>
    <t>GENBT058L</t>
  </si>
  <si>
    <t>GENBT014L</t>
  </si>
  <si>
    <t>ELTUD123L</t>
  </si>
  <si>
    <t>GENBT059L</t>
  </si>
  <si>
    <t>GENBT021L</t>
  </si>
  <si>
    <t>ELTAK044L</t>
  </si>
  <si>
    <t>GENBT037L</t>
  </si>
  <si>
    <t>NOVTR070L</t>
  </si>
  <si>
    <t>GENBT061L</t>
  </si>
  <si>
    <t>GENBT062L</t>
  </si>
  <si>
    <t>GAZDT036L</t>
  </si>
  <si>
    <t>GENBT015L</t>
  </si>
  <si>
    <t>GENBT060L</t>
  </si>
  <si>
    <t>GENBT016L</t>
  </si>
  <si>
    <t>AKVKB014L</t>
  </si>
  <si>
    <t>GENBT035L</t>
  </si>
  <si>
    <t>GENBT040L</t>
  </si>
  <si>
    <t>M-GOD-L-HU-MGBIO</t>
  </si>
  <si>
    <t>M-GOD-L-HU-MGBIO-NOV</t>
  </si>
  <si>
    <t>M-...-N-HU-MGBIO-NOV</t>
  </si>
  <si>
    <t>M-...-N-EN-MGBIO-NOV</t>
  </si>
  <si>
    <t>M-GOD-L-HU-MGBIO-ALL</t>
  </si>
  <si>
    <t>M-...-N-HU-MGBIO</t>
  </si>
  <si>
    <t>M-...-N-HU-MGBIO-ALL</t>
  </si>
  <si>
    <t>M-GOD-N-EN-MGBIO-ALL</t>
  </si>
  <si>
    <t>M-...-N-EN-MGBIO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</si>
  <si>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</si>
  <si>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</si>
  <si>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</si>
  <si>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</si>
  <si>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</si>
  <si>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</si>
  <si>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</si>
  <si>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</si>
  <si>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</si>
  <si>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</si>
  <si>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</si>
  <si>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</si>
  <si>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</si>
  <si>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</si>
  <si>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</si>
  <si>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</si>
  <si>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</si>
  <si>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</si>
  <si>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</si>
  <si>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</si>
  <si>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</si>
  <si>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</si>
  <si>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</si>
  <si>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Kötelező "B" tárgy - Növényi biotechnológia specializáció</t>
  </si>
  <si>
    <t>Kötelező "B" tárgy - Állati biotechnológia specializáció</t>
  </si>
  <si>
    <t>Kötelező"B" tárgy - Növényi biotechnológia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</si>
</sst>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6" fillId="0" borderId="0"/>
  </cellStyleXfs>
  <cellXfs count="175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1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7" fillId="0" borderId="1" xfId="2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</cellXfs>
  <cellStyles count="4">
    <cellStyle name="Normál" xfId="0" builtinId="0"/>
    <cellStyle name="Normál 2" xfId="1" xr:uid="{00000000-0005-0000-0000-000001000000}"/>
    <cellStyle name="Normál 3" xfId="2" xr:uid="{14E5BAD8-3E77-4DEF-87D4-DF2E76D6CC49}"/>
    <cellStyle name="Normál 4" xfId="3" xr:uid="{CD4F0C69-1B71-4871-B79A-4166F8A34F8E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view="pageBreakPreview" zoomScaleNormal="90" zoomScaleSheetLayoutView="100" workbookViewId="0">
      <pane ySplit="11" topLeftCell="A12" activePane="bottomLeft" state="frozen"/>
      <selection pane="bottomLeft" activeCell="E14" sqref="E14"/>
    </sheetView>
  </sheetViews>
  <sheetFormatPr defaultColWidth="9.140625" defaultRowHeight="12" x14ac:dyDescent="0.25"/>
  <cols>
    <col min="1" max="1" width="18.140625" style="61" customWidth="1"/>
    <col min="2" max="2" width="8.85546875" style="50" customWidth="1"/>
    <col min="3" max="3" width="12.7109375" style="47" customWidth="1"/>
    <col min="4" max="4" width="28.42578125" style="48" customWidth="1"/>
    <col min="5" max="5" width="26.42578125" style="48" customWidth="1"/>
    <col min="6" max="6" width="13.85546875" style="49" customWidth="1"/>
    <col min="7" max="7" width="8.5703125" style="52" hidden="1" customWidth="1"/>
    <col min="8" max="9" width="5.28515625" style="50" customWidth="1"/>
    <col min="10" max="10" width="4.85546875" style="50" customWidth="1"/>
    <col min="11" max="11" width="5.85546875" style="50" customWidth="1"/>
    <col min="12" max="12" width="6.28515625" style="50" customWidth="1"/>
    <col min="13" max="13" width="5.28515625" style="50" customWidth="1"/>
    <col min="14" max="14" width="6.7109375" style="7" customWidth="1"/>
    <col min="15" max="15" width="6.7109375" style="50" customWidth="1"/>
    <col min="16" max="16" width="8.140625" style="50" customWidth="1"/>
    <col min="17" max="17" width="7" style="51" customWidth="1"/>
    <col min="18" max="18" width="5" style="52" customWidth="1"/>
    <col min="19" max="19" width="6.5703125" style="52" customWidth="1"/>
    <col min="20" max="20" width="10.7109375" style="52" customWidth="1"/>
    <col min="21" max="21" width="14.28515625" style="52" customWidth="1"/>
    <col min="22" max="22" width="17.140625" style="94" customWidth="1"/>
    <col min="23" max="16384" width="9.140625" style="13"/>
  </cols>
  <sheetData>
    <row r="1" spans="1:22" x14ac:dyDescent="0.25">
      <c r="A1" s="1" t="s">
        <v>51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3"/>
      <c r="V1" s="13"/>
    </row>
    <row r="2" spans="1:22" x14ac:dyDescent="0.25">
      <c r="A2" s="1" t="s">
        <v>138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3"/>
      <c r="V2" s="13"/>
    </row>
    <row r="3" spans="1:22" x14ac:dyDescent="0.25">
      <c r="A3" s="11" t="s">
        <v>3</v>
      </c>
      <c r="B3" s="11"/>
      <c r="C3" s="12" t="s">
        <v>177</v>
      </c>
      <c r="D3" s="13"/>
      <c r="E3" s="13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3"/>
      <c r="V3" s="13"/>
    </row>
    <row r="4" spans="1:22" x14ac:dyDescent="0.25">
      <c r="A4" s="18" t="s">
        <v>4</v>
      </c>
      <c r="B4" s="18"/>
      <c r="C4" s="19" t="s">
        <v>209</v>
      </c>
      <c r="D4" s="13"/>
      <c r="E4" s="13"/>
      <c r="F4" s="19"/>
      <c r="G4" s="19"/>
      <c r="H4" s="19"/>
      <c r="I4" s="7"/>
      <c r="J4" s="7"/>
      <c r="K4" s="7"/>
      <c r="L4" s="7"/>
      <c r="M4" s="7"/>
      <c r="O4" s="7"/>
      <c r="P4" s="7"/>
      <c r="Q4" s="15"/>
      <c r="R4" s="16"/>
      <c r="S4" s="16"/>
      <c r="T4" s="16"/>
      <c r="U4" s="13"/>
      <c r="V4" s="13"/>
    </row>
    <row r="5" spans="1:22" x14ac:dyDescent="0.25">
      <c r="A5" s="18" t="s">
        <v>139</v>
      </c>
      <c r="B5" s="18"/>
      <c r="C5" s="19" t="s">
        <v>210</v>
      </c>
      <c r="D5" s="13"/>
      <c r="E5" s="13"/>
      <c r="F5" s="19"/>
      <c r="G5" s="19"/>
      <c r="H5" s="19"/>
      <c r="I5" s="7"/>
      <c r="J5" s="7"/>
      <c r="K5" s="7"/>
      <c r="L5" s="7"/>
      <c r="M5" s="7"/>
      <c r="O5" s="7"/>
      <c r="P5" s="7"/>
      <c r="Q5" s="15"/>
      <c r="R5" s="16"/>
      <c r="S5" s="16"/>
      <c r="T5" s="16"/>
      <c r="U5" s="13"/>
      <c r="V5" s="13"/>
    </row>
    <row r="6" spans="1:22" x14ac:dyDescent="0.25">
      <c r="A6" s="18" t="s">
        <v>140</v>
      </c>
      <c r="B6" s="18"/>
      <c r="C6" s="19" t="s">
        <v>211</v>
      </c>
      <c r="D6" s="13"/>
      <c r="E6" s="13"/>
      <c r="F6" s="95"/>
      <c r="G6" s="19"/>
      <c r="H6" s="19"/>
      <c r="I6" s="7"/>
      <c r="J6" s="7"/>
      <c r="K6" s="7"/>
      <c r="L6" s="7"/>
      <c r="M6" s="7"/>
      <c r="O6" s="7"/>
      <c r="P6" s="7"/>
      <c r="Q6" s="15"/>
      <c r="R6" s="16"/>
      <c r="S6" s="16"/>
      <c r="T6" s="16"/>
      <c r="U6" s="13"/>
      <c r="V6" s="13"/>
    </row>
    <row r="7" spans="1:22" ht="25.15" customHeight="1" x14ac:dyDescent="0.25">
      <c r="A7" s="158" t="s">
        <v>85</v>
      </c>
      <c r="B7" s="158"/>
      <c r="C7" s="19" t="s">
        <v>141</v>
      </c>
      <c r="D7" s="14"/>
      <c r="E7" s="14"/>
      <c r="F7" s="19"/>
      <c r="G7" s="19"/>
      <c r="H7" s="19"/>
      <c r="I7" s="7"/>
      <c r="J7" s="7"/>
      <c r="K7" s="7"/>
      <c r="L7" s="7"/>
      <c r="M7" s="7"/>
      <c r="O7" s="7"/>
      <c r="P7" s="7"/>
      <c r="Q7" s="15"/>
      <c r="R7" s="16"/>
      <c r="S7" s="16"/>
      <c r="T7" s="16"/>
      <c r="U7" s="14"/>
      <c r="V7" s="13"/>
    </row>
    <row r="8" spans="1:22" x14ac:dyDescent="0.25">
      <c r="A8" s="100" t="s">
        <v>48</v>
      </c>
      <c r="B8" s="21"/>
      <c r="C8" s="14" t="s">
        <v>83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3"/>
      <c r="R8" s="13"/>
      <c r="S8" s="13"/>
      <c r="T8" s="13"/>
      <c r="U8" s="13"/>
      <c r="V8" s="13"/>
    </row>
    <row r="9" spans="1:22" x14ac:dyDescent="0.25">
      <c r="A9" s="101"/>
      <c r="B9" s="92"/>
      <c r="C9" s="24"/>
      <c r="D9" s="4"/>
      <c r="E9" s="4"/>
      <c r="F9" s="26"/>
      <c r="G9" s="27"/>
      <c r="H9" s="145" t="s">
        <v>14</v>
      </c>
      <c r="I9" s="145"/>
      <c r="J9" s="145"/>
      <c r="K9" s="145"/>
      <c r="L9" s="145"/>
      <c r="M9" s="145"/>
      <c r="N9" s="145"/>
      <c r="O9" s="145"/>
      <c r="P9" s="145"/>
      <c r="Q9" s="15"/>
      <c r="R9" s="28"/>
      <c r="S9" s="28"/>
      <c r="T9" s="28"/>
      <c r="U9" s="13"/>
      <c r="V9" s="13"/>
    </row>
    <row r="10" spans="1:22" x14ac:dyDescent="0.25">
      <c r="A10" s="101"/>
      <c r="B10" s="93"/>
      <c r="C10" s="24"/>
      <c r="D10" s="25"/>
      <c r="E10" s="25"/>
      <c r="F10" s="25"/>
      <c r="G10" s="29"/>
      <c r="H10" s="144" t="s">
        <v>15</v>
      </c>
      <c r="I10" s="144"/>
      <c r="J10" s="144"/>
      <c r="K10" s="144" t="s">
        <v>5</v>
      </c>
      <c r="L10" s="144"/>
      <c r="M10" s="144"/>
      <c r="N10" s="144"/>
      <c r="O10" s="144"/>
      <c r="P10" s="144"/>
      <c r="Q10" s="15"/>
      <c r="R10" s="16"/>
      <c r="S10" s="16"/>
      <c r="T10" s="16"/>
      <c r="U10" s="13"/>
      <c r="V10" s="13"/>
    </row>
    <row r="11" spans="1:22" ht="36" x14ac:dyDescent="0.25">
      <c r="A11" s="30" t="s">
        <v>6</v>
      </c>
      <c r="B11" s="31" t="s">
        <v>49</v>
      </c>
      <c r="C11" s="30" t="s">
        <v>20</v>
      </c>
      <c r="D11" s="32" t="s">
        <v>7</v>
      </c>
      <c r="E11" s="32" t="s">
        <v>57</v>
      </c>
      <c r="F11" s="32" t="s">
        <v>2</v>
      </c>
      <c r="G11" s="33" t="s">
        <v>8</v>
      </c>
      <c r="H11" s="31" t="s">
        <v>52</v>
      </c>
      <c r="I11" s="31" t="s">
        <v>0</v>
      </c>
      <c r="J11" s="31" t="s">
        <v>1</v>
      </c>
      <c r="K11" s="31" t="s">
        <v>52</v>
      </c>
      <c r="L11" s="31" t="s">
        <v>0</v>
      </c>
      <c r="M11" s="31" t="s">
        <v>1</v>
      </c>
      <c r="N11" s="31" t="s">
        <v>75</v>
      </c>
      <c r="O11" s="34" t="s">
        <v>21</v>
      </c>
      <c r="P11" s="34" t="s">
        <v>76</v>
      </c>
      <c r="Q11" s="31" t="s">
        <v>9</v>
      </c>
      <c r="R11" s="33" t="s">
        <v>10</v>
      </c>
      <c r="S11" s="33" t="s">
        <v>11</v>
      </c>
      <c r="T11" s="33" t="s">
        <v>56</v>
      </c>
      <c r="U11" s="35" t="s">
        <v>12</v>
      </c>
      <c r="V11" s="33" t="s">
        <v>13</v>
      </c>
    </row>
    <row r="12" spans="1:22" s="41" customFormat="1" ht="24" x14ac:dyDescent="0.25">
      <c r="A12" s="77" t="s">
        <v>357</v>
      </c>
      <c r="B12" s="39">
        <v>1</v>
      </c>
      <c r="C12" s="77" t="s">
        <v>265</v>
      </c>
      <c r="D12" s="77" t="s">
        <v>266</v>
      </c>
      <c r="E12" s="77" t="s">
        <v>267</v>
      </c>
      <c r="F12" s="77" t="s">
        <v>268</v>
      </c>
      <c r="G12" s="86" t="s">
        <v>172</v>
      </c>
      <c r="H12" s="38">
        <v>2</v>
      </c>
      <c r="I12" s="40">
        <v>0</v>
      </c>
      <c r="J12" s="40">
        <v>2</v>
      </c>
      <c r="K12" s="39">
        <v>26</v>
      </c>
      <c r="L12" s="39">
        <v>0</v>
      </c>
      <c r="M12" s="40">
        <v>26</v>
      </c>
      <c r="N12" s="40">
        <v>0</v>
      </c>
      <c r="O12" s="38">
        <v>0</v>
      </c>
      <c r="P12" s="38">
        <v>0</v>
      </c>
      <c r="Q12" s="38">
        <v>4</v>
      </c>
      <c r="R12" s="82" t="s">
        <v>171</v>
      </c>
      <c r="S12" s="83" t="s">
        <v>16</v>
      </c>
      <c r="T12" s="87" t="s">
        <v>199</v>
      </c>
      <c r="U12" s="40"/>
      <c r="V12" s="40"/>
    </row>
    <row r="13" spans="1:22" s="41" customFormat="1" ht="24" x14ac:dyDescent="0.25">
      <c r="A13" s="77" t="s">
        <v>357</v>
      </c>
      <c r="B13" s="39">
        <v>1</v>
      </c>
      <c r="C13" s="77" t="s">
        <v>269</v>
      </c>
      <c r="D13" s="77" t="s">
        <v>208</v>
      </c>
      <c r="E13" s="77" t="s">
        <v>270</v>
      </c>
      <c r="F13" s="77" t="s">
        <v>186</v>
      </c>
      <c r="G13" s="86" t="s">
        <v>151</v>
      </c>
      <c r="H13" s="38">
        <v>2</v>
      </c>
      <c r="I13" s="40">
        <v>0</v>
      </c>
      <c r="J13" s="40">
        <v>2</v>
      </c>
      <c r="K13" s="39">
        <v>26</v>
      </c>
      <c r="L13" s="39">
        <v>0</v>
      </c>
      <c r="M13" s="40">
        <v>26</v>
      </c>
      <c r="N13" s="40">
        <v>0</v>
      </c>
      <c r="O13" s="38">
        <v>0</v>
      </c>
      <c r="P13" s="38">
        <v>10</v>
      </c>
      <c r="Q13" s="38">
        <v>5</v>
      </c>
      <c r="R13" s="80" t="s">
        <v>171</v>
      </c>
      <c r="S13" s="80" t="s">
        <v>16</v>
      </c>
      <c r="T13" s="87" t="s">
        <v>199</v>
      </c>
      <c r="U13" s="40"/>
      <c r="V13" s="40"/>
    </row>
    <row r="14" spans="1:22" s="41" customFormat="1" x14ac:dyDescent="0.25">
      <c r="A14" s="77" t="s">
        <v>357</v>
      </c>
      <c r="B14" s="39">
        <v>1</v>
      </c>
      <c r="C14" s="77" t="s">
        <v>271</v>
      </c>
      <c r="D14" s="77" t="s">
        <v>86</v>
      </c>
      <c r="E14" s="77" t="s">
        <v>272</v>
      </c>
      <c r="F14" s="77" t="s">
        <v>180</v>
      </c>
      <c r="G14" s="86" t="s">
        <v>147</v>
      </c>
      <c r="H14" s="38">
        <v>2</v>
      </c>
      <c r="I14" s="40">
        <v>0</v>
      </c>
      <c r="J14" s="40">
        <v>1</v>
      </c>
      <c r="K14" s="39">
        <v>26</v>
      </c>
      <c r="L14" s="39">
        <v>0</v>
      </c>
      <c r="M14" s="40">
        <v>13</v>
      </c>
      <c r="N14" s="40">
        <v>0</v>
      </c>
      <c r="O14" s="38">
        <v>0</v>
      </c>
      <c r="P14" s="38">
        <v>0</v>
      </c>
      <c r="Q14" s="38">
        <v>3</v>
      </c>
      <c r="R14" s="37" t="s">
        <v>171</v>
      </c>
      <c r="S14" s="67" t="s">
        <v>16</v>
      </c>
      <c r="T14" s="87" t="s">
        <v>199</v>
      </c>
      <c r="U14" s="40"/>
      <c r="V14" s="40"/>
    </row>
    <row r="15" spans="1:22" s="41" customFormat="1" ht="24" x14ac:dyDescent="0.25">
      <c r="A15" s="77" t="s">
        <v>357</v>
      </c>
      <c r="B15" s="39">
        <v>1</v>
      </c>
      <c r="C15" s="77" t="s">
        <v>273</v>
      </c>
      <c r="D15" s="77" t="s">
        <v>117</v>
      </c>
      <c r="E15" s="77" t="s">
        <v>87</v>
      </c>
      <c r="F15" s="77" t="s">
        <v>274</v>
      </c>
      <c r="G15" s="86" t="s">
        <v>148</v>
      </c>
      <c r="H15" s="38">
        <v>2</v>
      </c>
      <c r="I15" s="40">
        <v>2</v>
      </c>
      <c r="J15" s="40">
        <v>0</v>
      </c>
      <c r="K15" s="39">
        <v>26</v>
      </c>
      <c r="L15" s="39">
        <v>26</v>
      </c>
      <c r="M15" s="40">
        <v>0</v>
      </c>
      <c r="N15" s="40">
        <v>0</v>
      </c>
      <c r="O15" s="38">
        <v>0</v>
      </c>
      <c r="P15" s="38">
        <v>0</v>
      </c>
      <c r="Q15" s="38">
        <v>4</v>
      </c>
      <c r="R15" s="38" t="s">
        <v>171</v>
      </c>
      <c r="S15" s="68" t="s">
        <v>16</v>
      </c>
      <c r="T15" s="87" t="s">
        <v>199</v>
      </c>
      <c r="U15" s="40"/>
      <c r="V15" s="40"/>
    </row>
    <row r="16" spans="1:22" s="41" customFormat="1" ht="24" x14ac:dyDescent="0.25">
      <c r="A16" s="77" t="s">
        <v>357</v>
      </c>
      <c r="B16" s="39">
        <v>1</v>
      </c>
      <c r="C16" s="77" t="s">
        <v>275</v>
      </c>
      <c r="D16" s="77" t="s">
        <v>119</v>
      </c>
      <c r="E16" s="77" t="s">
        <v>89</v>
      </c>
      <c r="F16" s="77" t="s">
        <v>183</v>
      </c>
      <c r="G16" s="86" t="s">
        <v>149</v>
      </c>
      <c r="H16" s="38">
        <v>3</v>
      </c>
      <c r="I16" s="40">
        <v>0</v>
      </c>
      <c r="J16" s="40">
        <v>2</v>
      </c>
      <c r="K16" s="39">
        <v>39</v>
      </c>
      <c r="L16" s="39">
        <v>0</v>
      </c>
      <c r="M16" s="40">
        <v>26</v>
      </c>
      <c r="N16" s="40">
        <v>0</v>
      </c>
      <c r="O16" s="38">
        <v>0</v>
      </c>
      <c r="P16" s="38">
        <v>0</v>
      </c>
      <c r="Q16" s="38">
        <v>5</v>
      </c>
      <c r="R16" s="38" t="s">
        <v>171</v>
      </c>
      <c r="S16" s="68" t="s">
        <v>16</v>
      </c>
      <c r="T16" s="87" t="s">
        <v>199</v>
      </c>
      <c r="U16" s="40"/>
      <c r="V16" s="40"/>
    </row>
    <row r="17" spans="1:22" s="41" customFormat="1" x14ac:dyDescent="0.25">
      <c r="A17" s="77" t="s">
        <v>357</v>
      </c>
      <c r="B17" s="39">
        <v>1</v>
      </c>
      <c r="C17" s="77" t="s">
        <v>276</v>
      </c>
      <c r="D17" s="77" t="s">
        <v>118</v>
      </c>
      <c r="E17" s="77" t="s">
        <v>88</v>
      </c>
      <c r="F17" s="77" t="s">
        <v>181</v>
      </c>
      <c r="G17" s="86" t="s">
        <v>163</v>
      </c>
      <c r="H17" s="38">
        <v>2</v>
      </c>
      <c r="I17" s="40">
        <v>0</v>
      </c>
      <c r="J17" s="40">
        <v>3</v>
      </c>
      <c r="K17" s="39">
        <v>26</v>
      </c>
      <c r="L17" s="39">
        <v>0</v>
      </c>
      <c r="M17" s="40">
        <v>39</v>
      </c>
      <c r="N17" s="40">
        <v>0</v>
      </c>
      <c r="O17" s="38">
        <v>0</v>
      </c>
      <c r="P17" s="38">
        <v>0</v>
      </c>
      <c r="Q17" s="38">
        <v>5</v>
      </c>
      <c r="R17" s="38" t="s">
        <v>171</v>
      </c>
      <c r="S17" s="68" t="s">
        <v>16</v>
      </c>
      <c r="T17" s="87" t="s">
        <v>199</v>
      </c>
      <c r="U17" s="40"/>
      <c r="V17" s="40"/>
    </row>
    <row r="18" spans="1:22" s="41" customFormat="1" ht="24" x14ac:dyDescent="0.25">
      <c r="A18" s="77" t="s">
        <v>357</v>
      </c>
      <c r="B18" s="85">
        <v>1</v>
      </c>
      <c r="C18" s="84"/>
      <c r="D18" s="84" t="s">
        <v>254</v>
      </c>
      <c r="E18" s="84" t="s">
        <v>222</v>
      </c>
      <c r="F18" s="84"/>
      <c r="G18" s="78"/>
      <c r="H18" s="80">
        <v>5</v>
      </c>
      <c r="I18" s="78">
        <v>2</v>
      </c>
      <c r="J18" s="78">
        <v>0</v>
      </c>
      <c r="K18" s="85">
        <v>65</v>
      </c>
      <c r="L18" s="85">
        <v>13</v>
      </c>
      <c r="M18" s="78">
        <v>0</v>
      </c>
      <c r="N18" s="78">
        <v>13</v>
      </c>
      <c r="O18" s="80">
        <v>0</v>
      </c>
      <c r="P18" s="80">
        <v>0</v>
      </c>
      <c r="Q18" s="80">
        <v>6</v>
      </c>
      <c r="R18" s="80" t="s">
        <v>171</v>
      </c>
      <c r="S18" s="80" t="s">
        <v>19</v>
      </c>
      <c r="T18" s="122" t="s">
        <v>207</v>
      </c>
      <c r="U18" s="40"/>
      <c r="V18" s="40"/>
    </row>
    <row r="19" spans="1:22" s="41" customFormat="1" ht="24" x14ac:dyDescent="0.25">
      <c r="A19" s="77" t="s">
        <v>357</v>
      </c>
      <c r="B19" s="85">
        <v>1</v>
      </c>
      <c r="C19" s="84"/>
      <c r="D19" s="84" t="s">
        <v>255</v>
      </c>
      <c r="E19" s="84" t="s">
        <v>223</v>
      </c>
      <c r="F19" s="84"/>
      <c r="G19" s="78"/>
      <c r="H19" s="80">
        <v>4</v>
      </c>
      <c r="I19" s="78">
        <v>0</v>
      </c>
      <c r="J19" s="78">
        <v>3</v>
      </c>
      <c r="K19" s="85">
        <v>52</v>
      </c>
      <c r="L19" s="85">
        <v>0</v>
      </c>
      <c r="M19" s="78">
        <v>39</v>
      </c>
      <c r="N19" s="78">
        <v>0</v>
      </c>
      <c r="O19" s="80">
        <v>0</v>
      </c>
      <c r="P19" s="80">
        <v>0</v>
      </c>
      <c r="Q19" s="80">
        <v>7</v>
      </c>
      <c r="R19" s="78" t="s">
        <v>171</v>
      </c>
      <c r="S19" s="80" t="s">
        <v>19</v>
      </c>
      <c r="T19" s="122" t="s">
        <v>207</v>
      </c>
      <c r="U19" s="40"/>
      <c r="V19" s="40"/>
    </row>
    <row r="20" spans="1:22" s="41" customFormat="1" x14ac:dyDescent="0.25">
      <c r="A20" s="141" t="s">
        <v>220</v>
      </c>
      <c r="B20" s="142"/>
      <c r="C20" s="142"/>
      <c r="D20" s="142"/>
      <c r="E20" s="142"/>
      <c r="F20" s="142"/>
      <c r="G20" s="143"/>
      <c r="H20" s="42">
        <f>SUM(H12:H18)</f>
        <v>18</v>
      </c>
      <c r="I20" s="42">
        <f t="shared" ref="I20:Q20" si="0">SUM(I12:I18)</f>
        <v>4</v>
      </c>
      <c r="J20" s="42">
        <f t="shared" si="0"/>
        <v>10</v>
      </c>
      <c r="K20" s="42">
        <f t="shared" si="0"/>
        <v>234</v>
      </c>
      <c r="L20" s="42">
        <f t="shared" si="0"/>
        <v>39</v>
      </c>
      <c r="M20" s="42">
        <f t="shared" si="0"/>
        <v>130</v>
      </c>
      <c r="N20" s="42">
        <f t="shared" si="0"/>
        <v>13</v>
      </c>
      <c r="O20" s="42">
        <f t="shared" si="0"/>
        <v>0</v>
      </c>
      <c r="P20" s="42">
        <f t="shared" si="0"/>
        <v>10</v>
      </c>
      <c r="Q20" s="42">
        <f t="shared" si="0"/>
        <v>32</v>
      </c>
      <c r="R20" s="44"/>
      <c r="S20" s="97"/>
      <c r="T20" s="98"/>
      <c r="U20" s="44"/>
      <c r="V20" s="44"/>
    </row>
    <row r="21" spans="1:22" s="41" customFormat="1" x14ac:dyDescent="0.25">
      <c r="A21" s="141" t="s">
        <v>221</v>
      </c>
      <c r="B21" s="142"/>
      <c r="C21" s="142"/>
      <c r="D21" s="142"/>
      <c r="E21" s="142"/>
      <c r="F21" s="142"/>
      <c r="G21" s="143"/>
      <c r="H21" s="42">
        <f>SUM(H12:H19)-H18</f>
        <v>17</v>
      </c>
      <c r="I21" s="42">
        <f t="shared" ref="I21:Q21" si="1">SUM(I12:I19)-I18</f>
        <v>2</v>
      </c>
      <c r="J21" s="42">
        <f t="shared" si="1"/>
        <v>13</v>
      </c>
      <c r="K21" s="42">
        <f t="shared" si="1"/>
        <v>221</v>
      </c>
      <c r="L21" s="42">
        <f t="shared" si="1"/>
        <v>26</v>
      </c>
      <c r="M21" s="42">
        <f t="shared" si="1"/>
        <v>169</v>
      </c>
      <c r="N21" s="42">
        <f t="shared" si="1"/>
        <v>0</v>
      </c>
      <c r="O21" s="42">
        <f t="shared" si="1"/>
        <v>0</v>
      </c>
      <c r="P21" s="42">
        <f t="shared" si="1"/>
        <v>10</v>
      </c>
      <c r="Q21" s="42">
        <f t="shared" si="1"/>
        <v>33</v>
      </c>
      <c r="R21" s="44"/>
      <c r="S21" s="44"/>
      <c r="T21" s="44"/>
      <c r="U21" s="44"/>
      <c r="V21" s="44"/>
    </row>
    <row r="22" spans="1:22" s="41" customFormat="1" ht="36" x14ac:dyDescent="0.25">
      <c r="A22" s="77" t="s">
        <v>357</v>
      </c>
      <c r="B22" s="39">
        <v>2</v>
      </c>
      <c r="C22" s="77" t="s">
        <v>283</v>
      </c>
      <c r="D22" s="77" t="s">
        <v>121</v>
      </c>
      <c r="E22" s="77" t="s">
        <v>91</v>
      </c>
      <c r="F22" s="84" t="s">
        <v>184</v>
      </c>
      <c r="G22" s="86" t="s">
        <v>150</v>
      </c>
      <c r="H22" s="38">
        <v>2</v>
      </c>
      <c r="I22" s="39">
        <v>0</v>
      </c>
      <c r="J22" s="39">
        <v>2</v>
      </c>
      <c r="K22" s="39">
        <v>26</v>
      </c>
      <c r="L22" s="39">
        <v>0</v>
      </c>
      <c r="M22" s="39">
        <v>26</v>
      </c>
      <c r="N22" s="39">
        <v>0</v>
      </c>
      <c r="O22" s="38">
        <v>0</v>
      </c>
      <c r="P22" s="80">
        <v>13</v>
      </c>
      <c r="Q22" s="80">
        <v>5</v>
      </c>
      <c r="R22" s="38" t="s">
        <v>171</v>
      </c>
      <c r="S22" s="68" t="s">
        <v>16</v>
      </c>
      <c r="T22" s="121" t="s">
        <v>199</v>
      </c>
      <c r="U22" s="40"/>
      <c r="V22" s="40"/>
    </row>
    <row r="23" spans="1:22" s="41" customFormat="1" ht="24" x14ac:dyDescent="0.25">
      <c r="A23" s="77" t="s">
        <v>357</v>
      </c>
      <c r="B23" s="39">
        <v>2</v>
      </c>
      <c r="C23" s="77" t="s">
        <v>284</v>
      </c>
      <c r="D23" s="77" t="s">
        <v>120</v>
      </c>
      <c r="E23" s="77" t="s">
        <v>90</v>
      </c>
      <c r="F23" s="84" t="s">
        <v>183</v>
      </c>
      <c r="G23" s="86" t="s">
        <v>149</v>
      </c>
      <c r="H23" s="38">
        <v>2</v>
      </c>
      <c r="I23" s="39">
        <v>2</v>
      </c>
      <c r="J23" s="39">
        <v>0</v>
      </c>
      <c r="K23" s="39">
        <v>26</v>
      </c>
      <c r="L23" s="39">
        <v>26</v>
      </c>
      <c r="M23" s="39">
        <v>0</v>
      </c>
      <c r="N23" s="39">
        <v>0</v>
      </c>
      <c r="O23" s="38">
        <v>0</v>
      </c>
      <c r="P23" s="80">
        <v>39</v>
      </c>
      <c r="Q23" s="80">
        <v>6</v>
      </c>
      <c r="R23" s="38" t="s">
        <v>171</v>
      </c>
      <c r="S23" s="68" t="s">
        <v>16</v>
      </c>
      <c r="T23" s="121" t="s">
        <v>199</v>
      </c>
      <c r="U23" s="40"/>
      <c r="V23" s="40"/>
    </row>
    <row r="24" spans="1:22" s="41" customFormat="1" x14ac:dyDescent="0.25">
      <c r="A24" s="77" t="s">
        <v>357</v>
      </c>
      <c r="B24" s="39">
        <v>2</v>
      </c>
      <c r="C24" s="77" t="s">
        <v>285</v>
      </c>
      <c r="D24" s="77" t="s">
        <v>224</v>
      </c>
      <c r="E24" s="77" t="s">
        <v>225</v>
      </c>
      <c r="F24" s="84" t="s">
        <v>186</v>
      </c>
      <c r="G24" s="86" t="s">
        <v>151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8">
        <v>0</v>
      </c>
      <c r="P24" s="80">
        <v>130</v>
      </c>
      <c r="Q24" s="80">
        <v>5</v>
      </c>
      <c r="R24" s="38" t="s">
        <v>383</v>
      </c>
      <c r="S24" s="68" t="s">
        <v>16</v>
      </c>
      <c r="T24" s="121" t="s">
        <v>199</v>
      </c>
      <c r="U24" s="40"/>
      <c r="V24" s="40"/>
    </row>
    <row r="25" spans="1:22" s="41" customFormat="1" ht="24" x14ac:dyDescent="0.25">
      <c r="A25" s="77" t="s">
        <v>357</v>
      </c>
      <c r="B25" s="39">
        <v>2</v>
      </c>
      <c r="C25" s="77" t="s">
        <v>286</v>
      </c>
      <c r="D25" s="77" t="s">
        <v>176</v>
      </c>
      <c r="E25" s="77" t="s">
        <v>287</v>
      </c>
      <c r="F25" s="84" t="s">
        <v>182</v>
      </c>
      <c r="G25" s="86" t="s">
        <v>175</v>
      </c>
      <c r="H25" s="38">
        <v>1</v>
      </c>
      <c r="I25" s="39">
        <v>2</v>
      </c>
      <c r="J25" s="39">
        <v>0</v>
      </c>
      <c r="K25" s="39">
        <v>13</v>
      </c>
      <c r="L25" s="39">
        <v>26</v>
      </c>
      <c r="M25" s="39">
        <v>0</v>
      </c>
      <c r="N25" s="39">
        <v>0</v>
      </c>
      <c r="O25" s="38">
        <v>2</v>
      </c>
      <c r="P25" s="80">
        <v>0</v>
      </c>
      <c r="Q25" s="80">
        <v>3</v>
      </c>
      <c r="R25" s="80" t="s">
        <v>171</v>
      </c>
      <c r="S25" s="80" t="s">
        <v>16</v>
      </c>
      <c r="T25" s="121" t="s">
        <v>199</v>
      </c>
      <c r="U25" s="40"/>
      <c r="V25" s="40"/>
    </row>
    <row r="26" spans="1:22" s="41" customFormat="1" ht="24" x14ac:dyDescent="0.25">
      <c r="A26" s="77" t="s">
        <v>357</v>
      </c>
      <c r="B26" s="39">
        <v>2</v>
      </c>
      <c r="C26" s="77"/>
      <c r="D26" s="77" t="s">
        <v>254</v>
      </c>
      <c r="E26" s="77" t="s">
        <v>222</v>
      </c>
      <c r="F26" s="77"/>
      <c r="G26" s="99"/>
      <c r="H26" s="38">
        <v>4</v>
      </c>
      <c r="I26" s="39">
        <v>2</v>
      </c>
      <c r="J26" s="39">
        <v>6</v>
      </c>
      <c r="K26" s="39">
        <v>52</v>
      </c>
      <c r="L26" s="39">
        <v>13</v>
      </c>
      <c r="M26" s="39">
        <v>78</v>
      </c>
      <c r="N26" s="39">
        <v>13</v>
      </c>
      <c r="O26" s="38">
        <v>0</v>
      </c>
      <c r="P26" s="80">
        <v>0</v>
      </c>
      <c r="Q26" s="80">
        <v>12</v>
      </c>
      <c r="R26" s="38" t="s">
        <v>171</v>
      </c>
      <c r="S26" s="68" t="s">
        <v>19</v>
      </c>
      <c r="T26" s="121" t="s">
        <v>207</v>
      </c>
      <c r="U26" s="38"/>
      <c r="V26" s="40"/>
    </row>
    <row r="27" spans="1:22" s="41" customFormat="1" ht="24" x14ac:dyDescent="0.25">
      <c r="A27" s="77" t="s">
        <v>357</v>
      </c>
      <c r="B27" s="39">
        <v>2</v>
      </c>
      <c r="C27" s="77"/>
      <c r="D27" s="77" t="s">
        <v>255</v>
      </c>
      <c r="E27" s="77" t="s">
        <v>223</v>
      </c>
      <c r="F27" s="77"/>
      <c r="G27" s="99"/>
      <c r="H27" s="38">
        <v>6</v>
      </c>
      <c r="I27" s="39">
        <v>2</v>
      </c>
      <c r="J27" s="39">
        <v>2</v>
      </c>
      <c r="K27" s="39">
        <v>78</v>
      </c>
      <c r="L27" s="39">
        <v>26</v>
      </c>
      <c r="M27" s="39">
        <v>26</v>
      </c>
      <c r="N27" s="39">
        <v>0</v>
      </c>
      <c r="O27" s="38">
        <v>0</v>
      </c>
      <c r="P27" s="80">
        <v>0</v>
      </c>
      <c r="Q27" s="80">
        <v>10</v>
      </c>
      <c r="R27" s="40" t="s">
        <v>171</v>
      </c>
      <c r="S27" s="68" t="s">
        <v>19</v>
      </c>
      <c r="T27" s="121" t="s">
        <v>207</v>
      </c>
      <c r="U27" s="40"/>
      <c r="V27" s="40"/>
    </row>
    <row r="28" spans="1:22" s="41" customFormat="1" x14ac:dyDescent="0.25">
      <c r="A28" s="141" t="s">
        <v>220</v>
      </c>
      <c r="B28" s="142"/>
      <c r="C28" s="142"/>
      <c r="D28" s="142"/>
      <c r="E28" s="142"/>
      <c r="F28" s="142"/>
      <c r="G28" s="143"/>
      <c r="H28" s="42">
        <f>SUM(H22:H26)</f>
        <v>9</v>
      </c>
      <c r="I28" s="42">
        <f t="shared" ref="I28:Q28" si="2">SUM(I22:I26)</f>
        <v>6</v>
      </c>
      <c r="J28" s="42">
        <f t="shared" si="2"/>
        <v>8</v>
      </c>
      <c r="K28" s="42">
        <f t="shared" si="2"/>
        <v>117</v>
      </c>
      <c r="L28" s="42">
        <f t="shared" si="2"/>
        <v>65</v>
      </c>
      <c r="M28" s="42">
        <f t="shared" si="2"/>
        <v>104</v>
      </c>
      <c r="N28" s="42">
        <f t="shared" si="2"/>
        <v>13</v>
      </c>
      <c r="O28" s="42">
        <f t="shared" si="2"/>
        <v>2</v>
      </c>
      <c r="P28" s="42">
        <f t="shared" si="2"/>
        <v>182</v>
      </c>
      <c r="Q28" s="42">
        <f t="shared" si="2"/>
        <v>31</v>
      </c>
      <c r="R28" s="44"/>
      <c r="S28" s="97"/>
      <c r="T28" s="97"/>
      <c r="U28" s="44"/>
      <c r="V28" s="44"/>
    </row>
    <row r="29" spans="1:22" s="41" customFormat="1" x14ac:dyDescent="0.25">
      <c r="A29" s="141" t="s">
        <v>221</v>
      </c>
      <c r="B29" s="142"/>
      <c r="C29" s="142"/>
      <c r="D29" s="142"/>
      <c r="E29" s="142"/>
      <c r="F29" s="142"/>
      <c r="G29" s="143"/>
      <c r="H29" s="42">
        <f>SUM(H22:H27)-H26</f>
        <v>11</v>
      </c>
      <c r="I29" s="42">
        <f t="shared" ref="I29:Q29" si="3">SUM(I22:I27)-I26</f>
        <v>6</v>
      </c>
      <c r="J29" s="42">
        <f t="shared" si="3"/>
        <v>4</v>
      </c>
      <c r="K29" s="42">
        <f t="shared" si="3"/>
        <v>143</v>
      </c>
      <c r="L29" s="42">
        <f t="shared" si="3"/>
        <v>78</v>
      </c>
      <c r="M29" s="42">
        <f t="shared" si="3"/>
        <v>52</v>
      </c>
      <c r="N29" s="42">
        <f t="shared" si="3"/>
        <v>0</v>
      </c>
      <c r="O29" s="42">
        <f t="shared" si="3"/>
        <v>2</v>
      </c>
      <c r="P29" s="42">
        <f t="shared" si="3"/>
        <v>182</v>
      </c>
      <c r="Q29" s="42">
        <f t="shared" si="3"/>
        <v>29</v>
      </c>
      <c r="R29" s="44"/>
      <c r="S29" s="44"/>
      <c r="T29" s="44"/>
      <c r="U29" s="44"/>
      <c r="V29" s="44"/>
    </row>
    <row r="30" spans="1:22" s="14" customFormat="1" x14ac:dyDescent="0.25">
      <c r="A30" s="77" t="s">
        <v>357</v>
      </c>
      <c r="B30" s="39">
        <v>3</v>
      </c>
      <c r="C30" s="77" t="s">
        <v>294</v>
      </c>
      <c r="D30" s="77" t="s">
        <v>226</v>
      </c>
      <c r="E30" s="77" t="s">
        <v>227</v>
      </c>
      <c r="F30" s="84" t="s">
        <v>186</v>
      </c>
      <c r="G30" s="86" t="s">
        <v>151</v>
      </c>
      <c r="H30" s="38">
        <v>0</v>
      </c>
      <c r="I30" s="40">
        <v>0</v>
      </c>
      <c r="J30" s="40">
        <v>0</v>
      </c>
      <c r="K30" s="39">
        <v>0</v>
      </c>
      <c r="L30" s="39">
        <v>0</v>
      </c>
      <c r="M30" s="39">
        <v>0</v>
      </c>
      <c r="N30" s="39">
        <v>0</v>
      </c>
      <c r="O30" s="38">
        <v>0</v>
      </c>
      <c r="P30" s="38">
        <v>130</v>
      </c>
      <c r="Q30" s="38">
        <v>10</v>
      </c>
      <c r="R30" s="38" t="s">
        <v>383</v>
      </c>
      <c r="S30" s="68" t="s">
        <v>16</v>
      </c>
      <c r="T30" s="121" t="s">
        <v>199</v>
      </c>
      <c r="U30" s="38"/>
      <c r="V30" s="40"/>
    </row>
    <row r="31" spans="1:22" s="14" customFormat="1" ht="48" x14ac:dyDescent="0.25">
      <c r="A31" s="77" t="s">
        <v>357</v>
      </c>
      <c r="B31" s="39">
        <v>3</v>
      </c>
      <c r="C31" s="77" t="s">
        <v>295</v>
      </c>
      <c r="D31" s="77" t="s">
        <v>160</v>
      </c>
      <c r="E31" s="77" t="s">
        <v>296</v>
      </c>
      <c r="F31" s="84" t="s">
        <v>196</v>
      </c>
      <c r="G31" s="86" t="s">
        <v>234</v>
      </c>
      <c r="H31" s="38">
        <v>3</v>
      </c>
      <c r="I31" s="40">
        <v>0</v>
      </c>
      <c r="J31" s="40">
        <v>0</v>
      </c>
      <c r="K31" s="39">
        <v>39</v>
      </c>
      <c r="L31" s="39">
        <v>0</v>
      </c>
      <c r="M31" s="39">
        <v>0</v>
      </c>
      <c r="N31" s="39">
        <v>0</v>
      </c>
      <c r="O31" s="38">
        <v>0</v>
      </c>
      <c r="P31" s="38">
        <v>0</v>
      </c>
      <c r="Q31" s="38">
        <v>4</v>
      </c>
      <c r="R31" s="80" t="s">
        <v>171</v>
      </c>
      <c r="S31" s="80" t="s">
        <v>16</v>
      </c>
      <c r="T31" s="121" t="s">
        <v>199</v>
      </c>
      <c r="U31" s="38"/>
      <c r="V31" s="40"/>
    </row>
    <row r="32" spans="1:22" s="14" customFormat="1" ht="24" x14ac:dyDescent="0.25">
      <c r="A32" s="77" t="s">
        <v>357</v>
      </c>
      <c r="B32" s="39">
        <v>3</v>
      </c>
      <c r="C32" s="77" t="s">
        <v>297</v>
      </c>
      <c r="D32" s="77" t="s">
        <v>122</v>
      </c>
      <c r="E32" s="77" t="s">
        <v>298</v>
      </c>
      <c r="F32" s="84" t="s">
        <v>185</v>
      </c>
      <c r="G32" s="86" t="s">
        <v>164</v>
      </c>
      <c r="H32" s="38">
        <v>0</v>
      </c>
      <c r="I32" s="40">
        <v>2</v>
      </c>
      <c r="J32" s="40">
        <v>0</v>
      </c>
      <c r="K32" s="39">
        <v>0</v>
      </c>
      <c r="L32" s="39">
        <v>26</v>
      </c>
      <c r="M32" s="39">
        <v>0</v>
      </c>
      <c r="N32" s="39">
        <v>0</v>
      </c>
      <c r="O32" s="38">
        <v>0</v>
      </c>
      <c r="P32" s="38">
        <v>26</v>
      </c>
      <c r="Q32" s="38">
        <v>3</v>
      </c>
      <c r="R32" s="38" t="s">
        <v>383</v>
      </c>
      <c r="S32" s="68" t="s">
        <v>16</v>
      </c>
      <c r="T32" s="121" t="s">
        <v>199</v>
      </c>
      <c r="U32" s="38"/>
      <c r="V32" s="40"/>
    </row>
    <row r="33" spans="1:22" s="14" customFormat="1" ht="24" x14ac:dyDescent="0.25">
      <c r="A33" s="77" t="s">
        <v>357</v>
      </c>
      <c r="B33" s="39">
        <v>3</v>
      </c>
      <c r="C33" s="77"/>
      <c r="D33" s="77" t="s">
        <v>228</v>
      </c>
      <c r="E33" s="77" t="s">
        <v>229</v>
      </c>
      <c r="F33" s="77"/>
      <c r="G33" s="76"/>
      <c r="H33" s="38"/>
      <c r="I33" s="40"/>
      <c r="J33" s="40"/>
      <c r="K33" s="39"/>
      <c r="L33" s="39"/>
      <c r="M33" s="39"/>
      <c r="N33" s="39"/>
      <c r="O33" s="38"/>
      <c r="P33" s="38"/>
      <c r="Q33" s="38">
        <v>3</v>
      </c>
      <c r="R33" s="40"/>
      <c r="S33" s="68" t="s">
        <v>18</v>
      </c>
      <c r="T33" s="121" t="s">
        <v>207</v>
      </c>
      <c r="U33" s="38"/>
      <c r="V33" s="40"/>
    </row>
    <row r="34" spans="1:22" s="14" customFormat="1" ht="24" x14ac:dyDescent="0.25">
      <c r="A34" s="77" t="s">
        <v>357</v>
      </c>
      <c r="B34" s="39">
        <v>3</v>
      </c>
      <c r="C34" s="77"/>
      <c r="D34" s="77" t="s">
        <v>254</v>
      </c>
      <c r="E34" s="77" t="s">
        <v>222</v>
      </c>
      <c r="F34" s="77"/>
      <c r="G34" s="76"/>
      <c r="H34" s="38">
        <v>6</v>
      </c>
      <c r="I34" s="40">
        <v>2</v>
      </c>
      <c r="J34" s="40">
        <v>3</v>
      </c>
      <c r="K34" s="39">
        <v>78</v>
      </c>
      <c r="L34" s="39">
        <v>26</v>
      </c>
      <c r="M34" s="39">
        <v>39</v>
      </c>
      <c r="N34" s="39">
        <v>0</v>
      </c>
      <c r="O34" s="38">
        <v>0</v>
      </c>
      <c r="P34" s="38">
        <v>0</v>
      </c>
      <c r="Q34" s="80">
        <v>10</v>
      </c>
      <c r="R34" s="38" t="s">
        <v>171</v>
      </c>
      <c r="S34" s="68" t="s">
        <v>19</v>
      </c>
      <c r="T34" s="121" t="s">
        <v>207</v>
      </c>
      <c r="U34" s="38"/>
      <c r="V34" s="40"/>
    </row>
    <row r="35" spans="1:22" s="14" customFormat="1" ht="24" x14ac:dyDescent="0.25">
      <c r="A35" s="77" t="s">
        <v>357</v>
      </c>
      <c r="B35" s="39">
        <v>3</v>
      </c>
      <c r="C35" s="77"/>
      <c r="D35" s="77" t="s">
        <v>255</v>
      </c>
      <c r="E35" s="77" t="s">
        <v>223</v>
      </c>
      <c r="F35" s="77"/>
      <c r="G35" s="76"/>
      <c r="H35" s="38">
        <v>7</v>
      </c>
      <c r="I35" s="40">
        <v>2</v>
      </c>
      <c r="J35" s="40">
        <v>2</v>
      </c>
      <c r="K35" s="39">
        <v>91</v>
      </c>
      <c r="L35" s="39">
        <v>13</v>
      </c>
      <c r="M35" s="39">
        <v>26</v>
      </c>
      <c r="N35" s="39">
        <v>0</v>
      </c>
      <c r="O35" s="38">
        <v>2</v>
      </c>
      <c r="P35" s="38">
        <v>0</v>
      </c>
      <c r="Q35" s="38">
        <v>11</v>
      </c>
      <c r="R35" s="40" t="s">
        <v>171</v>
      </c>
      <c r="S35" s="68" t="s">
        <v>19</v>
      </c>
      <c r="T35" s="121" t="s">
        <v>207</v>
      </c>
      <c r="U35" s="40"/>
      <c r="V35" s="40"/>
    </row>
    <row r="36" spans="1:22" s="14" customFormat="1" x14ac:dyDescent="0.25">
      <c r="A36" s="141" t="s">
        <v>220</v>
      </c>
      <c r="B36" s="142"/>
      <c r="C36" s="142"/>
      <c r="D36" s="142"/>
      <c r="E36" s="142"/>
      <c r="F36" s="142"/>
      <c r="G36" s="143"/>
      <c r="H36" s="42">
        <f>SUM(H30:H34)</f>
        <v>9</v>
      </c>
      <c r="I36" s="42">
        <f t="shared" ref="I36:Q36" si="4">SUM(I30:I34)</f>
        <v>4</v>
      </c>
      <c r="J36" s="42">
        <f t="shared" si="4"/>
        <v>3</v>
      </c>
      <c r="K36" s="42">
        <f t="shared" si="4"/>
        <v>117</v>
      </c>
      <c r="L36" s="42">
        <f t="shared" si="4"/>
        <v>52</v>
      </c>
      <c r="M36" s="42">
        <f t="shared" si="4"/>
        <v>39</v>
      </c>
      <c r="N36" s="42">
        <f t="shared" si="4"/>
        <v>0</v>
      </c>
      <c r="O36" s="42">
        <f t="shared" si="4"/>
        <v>0</v>
      </c>
      <c r="P36" s="42">
        <f t="shared" si="4"/>
        <v>156</v>
      </c>
      <c r="Q36" s="42">
        <f t="shared" si="4"/>
        <v>30</v>
      </c>
      <c r="R36" s="42"/>
      <c r="S36" s="44"/>
      <c r="T36" s="44"/>
      <c r="U36" s="44"/>
      <c r="V36" s="44"/>
    </row>
    <row r="37" spans="1:22" s="14" customFormat="1" x14ac:dyDescent="0.25">
      <c r="A37" s="141" t="s">
        <v>221</v>
      </c>
      <c r="B37" s="142"/>
      <c r="C37" s="142"/>
      <c r="D37" s="142"/>
      <c r="E37" s="142"/>
      <c r="F37" s="142"/>
      <c r="G37" s="143"/>
      <c r="H37" s="42">
        <f>SUM(H30:H35)-H34</f>
        <v>10</v>
      </c>
      <c r="I37" s="42">
        <f t="shared" ref="I37:Q37" si="5">SUM(I30:I35)-I34</f>
        <v>4</v>
      </c>
      <c r="J37" s="42">
        <f t="shared" si="5"/>
        <v>2</v>
      </c>
      <c r="K37" s="42">
        <f t="shared" si="5"/>
        <v>130</v>
      </c>
      <c r="L37" s="42">
        <f t="shared" si="5"/>
        <v>39</v>
      </c>
      <c r="M37" s="42">
        <f t="shared" si="5"/>
        <v>26</v>
      </c>
      <c r="N37" s="42">
        <f t="shared" si="5"/>
        <v>0</v>
      </c>
      <c r="O37" s="42">
        <f t="shared" si="5"/>
        <v>2</v>
      </c>
      <c r="P37" s="42">
        <f t="shared" si="5"/>
        <v>156</v>
      </c>
      <c r="Q37" s="42">
        <f t="shared" si="5"/>
        <v>31</v>
      </c>
      <c r="R37" s="42"/>
      <c r="S37" s="44"/>
      <c r="T37" s="44"/>
      <c r="U37" s="44"/>
      <c r="V37" s="44"/>
    </row>
    <row r="38" spans="1:22" s="14" customFormat="1" ht="24" x14ac:dyDescent="0.25">
      <c r="A38" s="77" t="s">
        <v>357</v>
      </c>
      <c r="B38" s="39">
        <v>4</v>
      </c>
      <c r="C38" s="77" t="s">
        <v>307</v>
      </c>
      <c r="D38" s="77" t="s">
        <v>123</v>
      </c>
      <c r="E38" s="77" t="s">
        <v>92</v>
      </c>
      <c r="F38" s="77" t="s">
        <v>261</v>
      </c>
      <c r="G38" s="99" t="s">
        <v>262</v>
      </c>
      <c r="H38" s="38">
        <v>2</v>
      </c>
      <c r="I38" s="40">
        <v>1</v>
      </c>
      <c r="J38" s="40">
        <v>0</v>
      </c>
      <c r="K38" s="39">
        <v>26</v>
      </c>
      <c r="L38" s="39">
        <v>13</v>
      </c>
      <c r="M38" s="39">
        <v>0</v>
      </c>
      <c r="N38" s="39">
        <v>0</v>
      </c>
      <c r="O38" s="38">
        <v>0</v>
      </c>
      <c r="P38" s="38">
        <v>0</v>
      </c>
      <c r="Q38" s="38">
        <v>3</v>
      </c>
      <c r="R38" s="80" t="s">
        <v>171</v>
      </c>
      <c r="S38" s="80" t="s">
        <v>16</v>
      </c>
      <c r="T38" s="121" t="s">
        <v>199</v>
      </c>
      <c r="U38" s="40"/>
      <c r="V38" s="40"/>
    </row>
    <row r="39" spans="1:22" s="14" customFormat="1" x14ac:dyDescent="0.25">
      <c r="A39" s="77" t="s">
        <v>357</v>
      </c>
      <c r="B39" s="39">
        <v>4</v>
      </c>
      <c r="C39" s="77" t="s">
        <v>308</v>
      </c>
      <c r="D39" s="76" t="s">
        <v>230</v>
      </c>
      <c r="E39" s="77" t="s">
        <v>231</v>
      </c>
      <c r="F39" s="77" t="s">
        <v>186</v>
      </c>
      <c r="G39" s="99" t="s">
        <v>151</v>
      </c>
      <c r="H39" s="38">
        <v>0</v>
      </c>
      <c r="I39" s="40">
        <v>0</v>
      </c>
      <c r="J39" s="40">
        <v>0</v>
      </c>
      <c r="K39" s="39">
        <v>0</v>
      </c>
      <c r="L39" s="39">
        <v>0</v>
      </c>
      <c r="M39" s="39">
        <v>0</v>
      </c>
      <c r="N39" s="39">
        <v>0</v>
      </c>
      <c r="O39" s="38">
        <v>0</v>
      </c>
      <c r="P39" s="38">
        <v>130</v>
      </c>
      <c r="Q39" s="38">
        <v>5</v>
      </c>
      <c r="R39" s="38" t="s">
        <v>383</v>
      </c>
      <c r="S39" s="68" t="s">
        <v>16</v>
      </c>
      <c r="T39" s="121" t="s">
        <v>199</v>
      </c>
      <c r="U39" s="40"/>
      <c r="V39" s="40"/>
    </row>
    <row r="40" spans="1:22" s="14" customFormat="1" x14ac:dyDescent="0.25">
      <c r="A40" s="77" t="s">
        <v>357</v>
      </c>
      <c r="B40" s="39">
        <v>4</v>
      </c>
      <c r="C40" s="77" t="s">
        <v>309</v>
      </c>
      <c r="D40" s="76" t="s">
        <v>124</v>
      </c>
      <c r="E40" s="77" t="s">
        <v>310</v>
      </c>
      <c r="F40" s="77" t="s">
        <v>186</v>
      </c>
      <c r="G40" s="99" t="s">
        <v>151</v>
      </c>
      <c r="H40" s="38">
        <v>0</v>
      </c>
      <c r="I40" s="40">
        <v>0</v>
      </c>
      <c r="J40" s="40">
        <v>0</v>
      </c>
      <c r="K40" s="39">
        <v>0</v>
      </c>
      <c r="L40" s="39">
        <v>0</v>
      </c>
      <c r="M40" s="39">
        <v>0</v>
      </c>
      <c r="N40" s="39">
        <v>0</v>
      </c>
      <c r="O40" s="38">
        <v>20</v>
      </c>
      <c r="P40" s="38">
        <v>0</v>
      </c>
      <c r="Q40" s="38">
        <v>10</v>
      </c>
      <c r="R40" s="38" t="s">
        <v>383</v>
      </c>
      <c r="S40" s="68" t="s">
        <v>16</v>
      </c>
      <c r="T40" s="121" t="s">
        <v>199</v>
      </c>
      <c r="U40" s="40"/>
      <c r="V40" s="40"/>
    </row>
    <row r="41" spans="1:22" s="14" customFormat="1" x14ac:dyDescent="0.25">
      <c r="A41" s="77" t="s">
        <v>357</v>
      </c>
      <c r="B41" s="39">
        <v>4</v>
      </c>
      <c r="C41" s="77"/>
      <c r="D41" s="77" t="s">
        <v>228</v>
      </c>
      <c r="E41" s="77" t="s">
        <v>229</v>
      </c>
      <c r="F41" s="77"/>
      <c r="G41" s="99"/>
      <c r="H41" s="38"/>
      <c r="I41" s="40"/>
      <c r="J41" s="40"/>
      <c r="K41" s="39"/>
      <c r="L41" s="39"/>
      <c r="M41" s="39"/>
      <c r="N41" s="39"/>
      <c r="O41" s="38"/>
      <c r="P41" s="80"/>
      <c r="Q41" s="80">
        <v>3</v>
      </c>
      <c r="R41" s="40"/>
      <c r="S41" s="68" t="s">
        <v>18</v>
      </c>
      <c r="T41" s="121" t="s">
        <v>199</v>
      </c>
      <c r="U41" s="40"/>
      <c r="V41" s="40"/>
    </row>
    <row r="42" spans="1:22" s="14" customFormat="1" ht="24" x14ac:dyDescent="0.25">
      <c r="A42" s="77" t="s">
        <v>357</v>
      </c>
      <c r="B42" s="39">
        <v>4</v>
      </c>
      <c r="C42" s="77"/>
      <c r="D42" s="77" t="s">
        <v>258</v>
      </c>
      <c r="E42" s="77" t="s">
        <v>222</v>
      </c>
      <c r="F42" s="77"/>
      <c r="G42" s="99"/>
      <c r="H42" s="38">
        <v>4</v>
      </c>
      <c r="I42" s="40">
        <v>1</v>
      </c>
      <c r="J42" s="40">
        <v>2</v>
      </c>
      <c r="K42" s="39">
        <v>52</v>
      </c>
      <c r="L42" s="39">
        <v>0</v>
      </c>
      <c r="M42" s="39">
        <v>26</v>
      </c>
      <c r="N42" s="39">
        <v>13</v>
      </c>
      <c r="O42" s="38">
        <v>0</v>
      </c>
      <c r="P42" s="80">
        <v>0</v>
      </c>
      <c r="Q42" s="80">
        <v>6</v>
      </c>
      <c r="R42" s="38" t="s">
        <v>171</v>
      </c>
      <c r="S42" s="68" t="s">
        <v>19</v>
      </c>
      <c r="T42" s="121" t="s">
        <v>199</v>
      </c>
      <c r="U42" s="40"/>
      <c r="V42" s="40"/>
    </row>
    <row r="43" spans="1:22" s="14" customFormat="1" ht="24" x14ac:dyDescent="0.25">
      <c r="A43" s="77" t="s">
        <v>357</v>
      </c>
      <c r="B43" s="39">
        <v>4</v>
      </c>
      <c r="C43" s="77"/>
      <c r="D43" s="77" t="s">
        <v>255</v>
      </c>
      <c r="E43" s="77" t="s">
        <v>223</v>
      </c>
      <c r="F43" s="77"/>
      <c r="G43" s="99"/>
      <c r="H43" s="38">
        <v>3</v>
      </c>
      <c r="I43" s="40">
        <v>0</v>
      </c>
      <c r="J43" s="40">
        <v>2</v>
      </c>
      <c r="K43" s="39">
        <v>39</v>
      </c>
      <c r="L43" s="39">
        <v>0</v>
      </c>
      <c r="M43" s="39">
        <v>26</v>
      </c>
      <c r="N43" s="39">
        <v>0</v>
      </c>
      <c r="O43" s="38">
        <v>0</v>
      </c>
      <c r="P43" s="80">
        <v>13</v>
      </c>
      <c r="Q43" s="80">
        <v>6</v>
      </c>
      <c r="R43" s="40" t="s">
        <v>171</v>
      </c>
      <c r="S43" s="68" t="s">
        <v>19</v>
      </c>
      <c r="T43" s="121" t="s">
        <v>207</v>
      </c>
      <c r="U43" s="40"/>
      <c r="V43" s="40"/>
    </row>
    <row r="44" spans="1:22" s="14" customFormat="1" x14ac:dyDescent="0.25">
      <c r="A44" s="141" t="s">
        <v>220</v>
      </c>
      <c r="B44" s="142"/>
      <c r="C44" s="142"/>
      <c r="D44" s="142"/>
      <c r="E44" s="142"/>
      <c r="F44" s="142"/>
      <c r="G44" s="143"/>
      <c r="H44" s="42">
        <f>SUM(H38:H42)</f>
        <v>6</v>
      </c>
      <c r="I44" s="42">
        <f t="shared" ref="I44:Q44" si="6">SUM(I38:I42)</f>
        <v>2</v>
      </c>
      <c r="J44" s="42">
        <f t="shared" si="6"/>
        <v>2</v>
      </c>
      <c r="K44" s="42">
        <f t="shared" si="6"/>
        <v>78</v>
      </c>
      <c r="L44" s="42">
        <f t="shared" si="6"/>
        <v>13</v>
      </c>
      <c r="M44" s="42">
        <f t="shared" si="6"/>
        <v>26</v>
      </c>
      <c r="N44" s="42">
        <f t="shared" si="6"/>
        <v>13</v>
      </c>
      <c r="O44" s="42">
        <f t="shared" si="6"/>
        <v>20</v>
      </c>
      <c r="P44" s="42">
        <f t="shared" si="6"/>
        <v>130</v>
      </c>
      <c r="Q44" s="42">
        <f t="shared" si="6"/>
        <v>27</v>
      </c>
      <c r="R44" s="42"/>
      <c r="S44" s="44"/>
      <c r="T44" s="44"/>
      <c r="U44" s="44"/>
      <c r="V44" s="44"/>
    </row>
    <row r="45" spans="1:22" s="14" customFormat="1" x14ac:dyDescent="0.25">
      <c r="A45" s="141" t="s">
        <v>221</v>
      </c>
      <c r="B45" s="142"/>
      <c r="C45" s="142"/>
      <c r="D45" s="142"/>
      <c r="E45" s="142"/>
      <c r="F45" s="142"/>
      <c r="G45" s="143"/>
      <c r="H45" s="42">
        <f>SUM(H38:H43)-H42</f>
        <v>5</v>
      </c>
      <c r="I45" s="42">
        <f t="shared" ref="I45:Q45" si="7">SUM(I38:I43)-I42</f>
        <v>1</v>
      </c>
      <c r="J45" s="42">
        <f t="shared" si="7"/>
        <v>2</v>
      </c>
      <c r="K45" s="42">
        <f t="shared" si="7"/>
        <v>65</v>
      </c>
      <c r="L45" s="42">
        <f t="shared" si="7"/>
        <v>13</v>
      </c>
      <c r="M45" s="42">
        <f t="shared" si="7"/>
        <v>26</v>
      </c>
      <c r="N45" s="42">
        <f t="shared" si="7"/>
        <v>0</v>
      </c>
      <c r="O45" s="42">
        <f t="shared" si="7"/>
        <v>20</v>
      </c>
      <c r="P45" s="42">
        <f t="shared" si="7"/>
        <v>143</v>
      </c>
      <c r="Q45" s="42">
        <f t="shared" si="7"/>
        <v>27</v>
      </c>
      <c r="R45" s="42"/>
      <c r="S45" s="44"/>
      <c r="T45" s="44"/>
      <c r="U45" s="44"/>
      <c r="V45" s="44"/>
    </row>
    <row r="46" spans="1:22" s="14" customFormat="1" x14ac:dyDescent="0.25">
      <c r="A46" s="141" t="s">
        <v>232</v>
      </c>
      <c r="B46" s="142"/>
      <c r="C46" s="142"/>
      <c r="D46" s="142"/>
      <c r="E46" s="142"/>
      <c r="F46" s="142"/>
      <c r="G46" s="143"/>
      <c r="H46" s="43">
        <f>H20+H28+H36+H44</f>
        <v>42</v>
      </c>
      <c r="I46" s="43">
        <f t="shared" ref="I46:Q46" si="8">I20+I28+I36+I44</f>
        <v>16</v>
      </c>
      <c r="J46" s="43">
        <f t="shared" si="8"/>
        <v>23</v>
      </c>
      <c r="K46" s="43">
        <f t="shared" si="8"/>
        <v>546</v>
      </c>
      <c r="L46" s="43">
        <f t="shared" si="8"/>
        <v>169</v>
      </c>
      <c r="M46" s="43">
        <f t="shared" si="8"/>
        <v>299</v>
      </c>
      <c r="N46" s="43">
        <f t="shared" si="8"/>
        <v>39</v>
      </c>
      <c r="O46" s="43">
        <f t="shared" si="8"/>
        <v>22</v>
      </c>
      <c r="P46" s="43">
        <f t="shared" si="8"/>
        <v>478</v>
      </c>
      <c r="Q46" s="43">
        <f t="shared" si="8"/>
        <v>120</v>
      </c>
      <c r="R46" s="42"/>
      <c r="S46" s="44"/>
      <c r="T46" s="44"/>
      <c r="U46" s="44"/>
      <c r="V46" s="44"/>
    </row>
    <row r="47" spans="1:22" s="14" customFormat="1" x14ac:dyDescent="0.25">
      <c r="A47" s="141" t="s">
        <v>233</v>
      </c>
      <c r="B47" s="142"/>
      <c r="C47" s="142"/>
      <c r="D47" s="142"/>
      <c r="E47" s="142"/>
      <c r="F47" s="142"/>
      <c r="G47" s="143"/>
      <c r="H47" s="43">
        <f>H21+H29+H37+H45</f>
        <v>43</v>
      </c>
      <c r="I47" s="43">
        <f t="shared" ref="I47:Q47" si="9">I21+I29+I37+I45</f>
        <v>13</v>
      </c>
      <c r="J47" s="43">
        <f t="shared" si="9"/>
        <v>21</v>
      </c>
      <c r="K47" s="43">
        <f t="shared" si="9"/>
        <v>559</v>
      </c>
      <c r="L47" s="43">
        <f t="shared" si="9"/>
        <v>156</v>
      </c>
      <c r="M47" s="43">
        <f t="shared" si="9"/>
        <v>273</v>
      </c>
      <c r="N47" s="43">
        <f t="shared" si="9"/>
        <v>0</v>
      </c>
      <c r="O47" s="43">
        <f t="shared" si="9"/>
        <v>24</v>
      </c>
      <c r="P47" s="43">
        <f t="shared" si="9"/>
        <v>491</v>
      </c>
      <c r="Q47" s="43">
        <f t="shared" si="9"/>
        <v>120</v>
      </c>
      <c r="R47" s="44"/>
      <c r="S47" s="44"/>
      <c r="T47" s="44"/>
      <c r="U47" s="44"/>
      <c r="V47" s="44"/>
    </row>
    <row r="48" spans="1:22" s="14" customFormat="1" x14ac:dyDescent="0.25">
      <c r="B48" s="45"/>
      <c r="C48" s="45"/>
      <c r="D48" s="45"/>
      <c r="E48" s="45"/>
      <c r="F48" s="45"/>
      <c r="G48" s="45"/>
      <c r="H48" s="16"/>
      <c r="I48" s="16"/>
      <c r="J48" s="16"/>
      <c r="K48" s="16"/>
      <c r="L48" s="7"/>
      <c r="M48" s="7"/>
      <c r="N48" s="7"/>
      <c r="O48" s="7"/>
      <c r="P48" s="7"/>
      <c r="Q48" s="15"/>
      <c r="R48" s="16"/>
      <c r="S48" s="16"/>
      <c r="T48" s="16"/>
      <c r="U48" s="16"/>
      <c r="V48" s="16"/>
    </row>
    <row r="49" spans="1:22" s="45" customFormat="1" x14ac:dyDescent="0.25">
      <c r="A49" s="149" t="s">
        <v>22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1:22" s="45" customFormat="1" x14ac:dyDescent="0.25">
      <c r="A50" s="151" t="s">
        <v>200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</row>
    <row r="51" spans="1:22" s="45" customFormat="1" x14ac:dyDescent="0.25">
      <c r="A51" s="152" t="s">
        <v>212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</row>
    <row r="52" spans="1:22" s="41" customFormat="1" ht="24" x14ac:dyDescent="0.25">
      <c r="A52" s="77" t="s">
        <v>354</v>
      </c>
      <c r="B52" s="39">
        <v>1</v>
      </c>
      <c r="C52" s="77" t="s">
        <v>281</v>
      </c>
      <c r="D52" s="77" t="s">
        <v>130</v>
      </c>
      <c r="E52" s="77" t="s">
        <v>96</v>
      </c>
      <c r="F52" s="77" t="s">
        <v>188</v>
      </c>
      <c r="G52" s="86" t="s">
        <v>235</v>
      </c>
      <c r="H52" s="38">
        <v>2</v>
      </c>
      <c r="I52" s="40">
        <v>1</v>
      </c>
      <c r="J52" s="40">
        <v>0</v>
      </c>
      <c r="K52" s="39">
        <v>26</v>
      </c>
      <c r="L52" s="39">
        <v>13</v>
      </c>
      <c r="M52" s="40">
        <v>0</v>
      </c>
      <c r="N52" s="40">
        <v>0</v>
      </c>
      <c r="O52" s="38">
        <v>0</v>
      </c>
      <c r="P52" s="38">
        <v>0</v>
      </c>
      <c r="Q52" s="38">
        <v>3</v>
      </c>
      <c r="R52" s="78" t="s">
        <v>171</v>
      </c>
      <c r="S52" s="78" t="s">
        <v>19</v>
      </c>
      <c r="T52" s="87" t="s">
        <v>199</v>
      </c>
      <c r="U52" s="79"/>
      <c r="V52" s="79"/>
    </row>
    <row r="53" spans="1:22" s="41" customFormat="1" ht="24" x14ac:dyDescent="0.25">
      <c r="A53" s="77" t="s">
        <v>354</v>
      </c>
      <c r="B53" s="39">
        <v>1</v>
      </c>
      <c r="C53" s="77" t="s">
        <v>282</v>
      </c>
      <c r="D53" s="77" t="s">
        <v>173</v>
      </c>
      <c r="E53" s="77" t="s">
        <v>174</v>
      </c>
      <c r="F53" s="77" t="s">
        <v>181</v>
      </c>
      <c r="G53" s="86" t="s">
        <v>163</v>
      </c>
      <c r="H53" s="38">
        <v>3</v>
      </c>
      <c r="I53" s="40">
        <v>1</v>
      </c>
      <c r="J53" s="40">
        <v>0</v>
      </c>
      <c r="K53" s="39">
        <v>39</v>
      </c>
      <c r="L53" s="39">
        <v>13</v>
      </c>
      <c r="M53" s="40">
        <v>0</v>
      </c>
      <c r="N53" s="40">
        <v>0</v>
      </c>
      <c r="O53" s="38">
        <v>0</v>
      </c>
      <c r="P53" s="38">
        <v>0</v>
      </c>
      <c r="Q53" s="38">
        <v>3</v>
      </c>
      <c r="R53" s="78" t="s">
        <v>171</v>
      </c>
      <c r="S53" s="78" t="s">
        <v>19</v>
      </c>
      <c r="T53" s="87" t="s">
        <v>199</v>
      </c>
      <c r="U53" s="79"/>
      <c r="V53" s="79"/>
    </row>
    <row r="54" spans="1:22" s="41" customFormat="1" ht="24" x14ac:dyDescent="0.25">
      <c r="A54" s="77" t="s">
        <v>354</v>
      </c>
      <c r="B54" s="39">
        <v>2</v>
      </c>
      <c r="C54" s="77" t="s">
        <v>289</v>
      </c>
      <c r="D54" s="77" t="s">
        <v>132</v>
      </c>
      <c r="E54" s="77" t="s">
        <v>98</v>
      </c>
      <c r="F54" s="84" t="s">
        <v>185</v>
      </c>
      <c r="G54" s="86" t="s">
        <v>164</v>
      </c>
      <c r="H54" s="38">
        <v>2</v>
      </c>
      <c r="I54" s="39">
        <v>0</v>
      </c>
      <c r="J54" s="39">
        <v>2</v>
      </c>
      <c r="K54" s="39">
        <v>26</v>
      </c>
      <c r="L54" s="39">
        <v>0</v>
      </c>
      <c r="M54" s="39">
        <v>26</v>
      </c>
      <c r="N54" s="39">
        <v>0</v>
      </c>
      <c r="O54" s="38">
        <v>0</v>
      </c>
      <c r="P54" s="80">
        <v>0</v>
      </c>
      <c r="Q54" s="80">
        <v>4</v>
      </c>
      <c r="R54" s="75" t="s">
        <v>171</v>
      </c>
      <c r="S54" s="75" t="s">
        <v>19</v>
      </c>
      <c r="T54" s="121" t="s">
        <v>199</v>
      </c>
      <c r="U54" s="79"/>
      <c r="V54" s="79"/>
    </row>
    <row r="55" spans="1:22" s="41" customFormat="1" ht="48" x14ac:dyDescent="0.25">
      <c r="A55" s="77" t="s">
        <v>354</v>
      </c>
      <c r="B55" s="39">
        <v>2</v>
      </c>
      <c r="C55" s="77" t="s">
        <v>290</v>
      </c>
      <c r="D55" s="77" t="s">
        <v>133</v>
      </c>
      <c r="E55" s="77" t="s">
        <v>100</v>
      </c>
      <c r="F55" s="84" t="s">
        <v>189</v>
      </c>
      <c r="G55" s="86" t="s">
        <v>152</v>
      </c>
      <c r="H55" s="102"/>
      <c r="I55" s="102"/>
      <c r="J55" s="39">
        <v>0</v>
      </c>
      <c r="K55" s="39">
        <v>13</v>
      </c>
      <c r="L55" s="39">
        <v>13</v>
      </c>
      <c r="M55" s="39">
        <v>0</v>
      </c>
      <c r="N55" s="39">
        <v>13</v>
      </c>
      <c r="O55" s="38">
        <v>0</v>
      </c>
      <c r="P55" s="80">
        <v>0</v>
      </c>
      <c r="Q55" s="80">
        <v>3</v>
      </c>
      <c r="R55" s="75" t="s">
        <v>171</v>
      </c>
      <c r="S55" s="75" t="s">
        <v>19</v>
      </c>
      <c r="T55" s="121" t="s">
        <v>204</v>
      </c>
      <c r="U55" s="79"/>
      <c r="V55" s="79" t="s">
        <v>213</v>
      </c>
    </row>
    <row r="56" spans="1:22" s="41" customFormat="1" ht="24" x14ac:dyDescent="0.25">
      <c r="A56" s="77" t="s">
        <v>354</v>
      </c>
      <c r="B56" s="39">
        <v>2</v>
      </c>
      <c r="C56" s="77" t="s">
        <v>293</v>
      </c>
      <c r="D56" s="77" t="s">
        <v>131</v>
      </c>
      <c r="E56" s="77" t="s">
        <v>97</v>
      </c>
      <c r="F56" s="84" t="s">
        <v>186</v>
      </c>
      <c r="G56" s="86" t="s">
        <v>151</v>
      </c>
      <c r="H56" s="38">
        <v>1</v>
      </c>
      <c r="I56" s="39">
        <v>0</v>
      </c>
      <c r="J56" s="39">
        <v>4</v>
      </c>
      <c r="K56" s="39">
        <v>13</v>
      </c>
      <c r="L56" s="39">
        <v>0</v>
      </c>
      <c r="M56" s="39">
        <v>52</v>
      </c>
      <c r="N56" s="39">
        <v>0</v>
      </c>
      <c r="O56" s="38">
        <v>0</v>
      </c>
      <c r="P56" s="80">
        <v>0</v>
      </c>
      <c r="Q56" s="80">
        <v>5</v>
      </c>
      <c r="R56" s="75" t="s">
        <v>171</v>
      </c>
      <c r="S56" s="75" t="s">
        <v>19</v>
      </c>
      <c r="T56" s="121" t="s">
        <v>199</v>
      </c>
      <c r="U56" s="79"/>
      <c r="V56" s="79"/>
    </row>
    <row r="57" spans="1:22" s="14" customFormat="1" ht="24" x14ac:dyDescent="0.25">
      <c r="A57" s="77" t="s">
        <v>354</v>
      </c>
      <c r="B57" s="39">
        <v>3</v>
      </c>
      <c r="C57" s="77" t="s">
        <v>302</v>
      </c>
      <c r="D57" s="77" t="s">
        <v>169</v>
      </c>
      <c r="E57" s="77" t="s">
        <v>170</v>
      </c>
      <c r="F57" s="84" t="s">
        <v>197</v>
      </c>
      <c r="G57" s="86" t="s">
        <v>167</v>
      </c>
      <c r="H57" s="38">
        <v>2</v>
      </c>
      <c r="I57" s="40">
        <v>1</v>
      </c>
      <c r="J57" s="40">
        <v>1</v>
      </c>
      <c r="K57" s="39">
        <v>26</v>
      </c>
      <c r="L57" s="39">
        <v>13</v>
      </c>
      <c r="M57" s="39">
        <v>13</v>
      </c>
      <c r="N57" s="39">
        <v>0</v>
      </c>
      <c r="O57" s="38">
        <v>0</v>
      </c>
      <c r="P57" s="38">
        <v>0</v>
      </c>
      <c r="Q57" s="38">
        <v>3</v>
      </c>
      <c r="R57" s="75" t="s">
        <v>171</v>
      </c>
      <c r="S57" s="68" t="s">
        <v>19</v>
      </c>
      <c r="T57" s="121" t="s">
        <v>199</v>
      </c>
      <c r="U57" s="79"/>
      <c r="V57" s="79"/>
    </row>
    <row r="58" spans="1:22" s="14" customFormat="1" ht="24" x14ac:dyDescent="0.25">
      <c r="A58" s="77" t="s">
        <v>354</v>
      </c>
      <c r="B58" s="39">
        <v>3</v>
      </c>
      <c r="C58" s="77" t="s">
        <v>303</v>
      </c>
      <c r="D58" s="77" t="s">
        <v>134</v>
      </c>
      <c r="E58" s="77" t="s">
        <v>99</v>
      </c>
      <c r="F58" s="84" t="s">
        <v>190</v>
      </c>
      <c r="G58" s="86" t="s">
        <v>153</v>
      </c>
      <c r="H58" s="102"/>
      <c r="I58" s="102"/>
      <c r="J58" s="40">
        <v>0</v>
      </c>
      <c r="K58" s="39">
        <v>26</v>
      </c>
      <c r="L58" s="39">
        <v>13</v>
      </c>
      <c r="M58" s="39">
        <v>0</v>
      </c>
      <c r="N58" s="39">
        <v>0</v>
      </c>
      <c r="O58" s="38">
        <v>0</v>
      </c>
      <c r="P58" s="38">
        <v>0</v>
      </c>
      <c r="Q58" s="38">
        <v>3</v>
      </c>
      <c r="R58" s="75" t="s">
        <v>171</v>
      </c>
      <c r="S58" s="75" t="s">
        <v>19</v>
      </c>
      <c r="T58" s="121" t="s">
        <v>215</v>
      </c>
      <c r="U58" s="79"/>
      <c r="V58" s="79" t="s">
        <v>214</v>
      </c>
    </row>
    <row r="59" spans="1:22" s="14" customFormat="1" ht="36" x14ac:dyDescent="0.25">
      <c r="A59" s="77" t="s">
        <v>354</v>
      </c>
      <c r="B59" s="39">
        <v>3</v>
      </c>
      <c r="C59" s="77" t="s">
        <v>304</v>
      </c>
      <c r="D59" s="77" t="s">
        <v>135</v>
      </c>
      <c r="E59" s="77" t="s">
        <v>101</v>
      </c>
      <c r="F59" s="84" t="s">
        <v>191</v>
      </c>
      <c r="G59" s="86" t="s">
        <v>166</v>
      </c>
      <c r="H59" s="38">
        <v>2</v>
      </c>
      <c r="I59" s="40">
        <v>0</v>
      </c>
      <c r="J59" s="40">
        <v>2</v>
      </c>
      <c r="K59" s="39">
        <v>26</v>
      </c>
      <c r="L59" s="39">
        <v>0</v>
      </c>
      <c r="M59" s="39">
        <v>26</v>
      </c>
      <c r="N59" s="39">
        <v>0</v>
      </c>
      <c r="O59" s="38">
        <v>0</v>
      </c>
      <c r="P59" s="38">
        <v>0</v>
      </c>
      <c r="Q59" s="38">
        <v>4</v>
      </c>
      <c r="R59" s="75" t="s">
        <v>171</v>
      </c>
      <c r="S59" s="68" t="s">
        <v>19</v>
      </c>
      <c r="T59" s="121" t="s">
        <v>199</v>
      </c>
      <c r="U59" s="79"/>
      <c r="V59" s="79"/>
    </row>
    <row r="60" spans="1:22" s="14" customFormat="1" ht="24" x14ac:dyDescent="0.25">
      <c r="A60" s="77" t="s">
        <v>354</v>
      </c>
      <c r="B60" s="39">
        <v>4</v>
      </c>
      <c r="C60" s="77" t="s">
        <v>311</v>
      </c>
      <c r="D60" s="77" t="s">
        <v>136</v>
      </c>
      <c r="E60" s="77" t="s">
        <v>102</v>
      </c>
      <c r="F60" s="77" t="s">
        <v>186</v>
      </c>
      <c r="G60" s="99" t="s">
        <v>151</v>
      </c>
      <c r="H60" s="38">
        <v>2</v>
      </c>
      <c r="I60" s="40">
        <v>1</v>
      </c>
      <c r="J60" s="40">
        <v>0</v>
      </c>
      <c r="K60" s="39">
        <v>26</v>
      </c>
      <c r="L60" s="39">
        <v>13</v>
      </c>
      <c r="M60" s="39">
        <v>0</v>
      </c>
      <c r="N60" s="39">
        <v>0</v>
      </c>
      <c r="O60" s="38">
        <v>0</v>
      </c>
      <c r="P60" s="38">
        <v>0</v>
      </c>
      <c r="Q60" s="38">
        <v>3</v>
      </c>
      <c r="R60" s="75" t="s">
        <v>171</v>
      </c>
      <c r="S60" s="68" t="s">
        <v>19</v>
      </c>
      <c r="T60" s="123" t="s">
        <v>199</v>
      </c>
      <c r="U60" s="79"/>
      <c r="V60" s="79" t="s">
        <v>146</v>
      </c>
    </row>
    <row r="61" spans="1:22" s="14" customFormat="1" ht="24" x14ac:dyDescent="0.25">
      <c r="A61" s="77" t="s">
        <v>354</v>
      </c>
      <c r="B61" s="39">
        <v>4</v>
      </c>
      <c r="C61" s="77" t="s">
        <v>314</v>
      </c>
      <c r="D61" s="76" t="s">
        <v>161</v>
      </c>
      <c r="E61" s="77" t="s">
        <v>162</v>
      </c>
      <c r="F61" s="77" t="s">
        <v>315</v>
      </c>
      <c r="G61" s="99" t="s">
        <v>154</v>
      </c>
      <c r="H61" s="38">
        <v>2</v>
      </c>
      <c r="I61" s="40">
        <v>0</v>
      </c>
      <c r="J61" s="40">
        <v>2</v>
      </c>
      <c r="K61" s="39">
        <v>26</v>
      </c>
      <c r="L61" s="39">
        <v>0</v>
      </c>
      <c r="M61" s="39">
        <v>26</v>
      </c>
      <c r="N61" s="39">
        <v>0</v>
      </c>
      <c r="O61" s="38">
        <v>0</v>
      </c>
      <c r="P61" s="38">
        <v>0</v>
      </c>
      <c r="Q61" s="38">
        <v>3</v>
      </c>
      <c r="R61" s="75" t="s">
        <v>171</v>
      </c>
      <c r="S61" s="68" t="s">
        <v>19</v>
      </c>
      <c r="T61" s="121" t="s">
        <v>199</v>
      </c>
      <c r="U61" s="79"/>
      <c r="V61" s="79"/>
    </row>
    <row r="62" spans="1:22" s="70" customFormat="1" x14ac:dyDescent="0.25">
      <c r="A62" s="153" t="s">
        <v>17</v>
      </c>
      <c r="B62" s="154"/>
      <c r="C62" s="154"/>
      <c r="D62" s="154"/>
      <c r="E62" s="154"/>
      <c r="F62" s="154"/>
      <c r="G62" s="155"/>
      <c r="H62" s="42">
        <f>SUM(H52:H61)</f>
        <v>16</v>
      </c>
      <c r="I62" s="42">
        <f t="shared" ref="I62:Q62" si="10">SUM(I52:I61)</f>
        <v>4</v>
      </c>
      <c r="J62" s="42">
        <f t="shared" si="10"/>
        <v>11</v>
      </c>
      <c r="K62" s="42">
        <f t="shared" si="10"/>
        <v>247</v>
      </c>
      <c r="L62" s="42">
        <f t="shared" si="10"/>
        <v>78</v>
      </c>
      <c r="M62" s="42">
        <f t="shared" si="10"/>
        <v>143</v>
      </c>
      <c r="N62" s="42">
        <f t="shared" si="10"/>
        <v>13</v>
      </c>
      <c r="O62" s="42">
        <f t="shared" si="10"/>
        <v>0</v>
      </c>
      <c r="P62" s="42">
        <f t="shared" si="10"/>
        <v>0</v>
      </c>
      <c r="Q62" s="42">
        <f t="shared" si="10"/>
        <v>34</v>
      </c>
      <c r="R62" s="42"/>
      <c r="S62" s="42"/>
      <c r="T62" s="42"/>
      <c r="U62" s="42"/>
      <c r="V62" s="42"/>
    </row>
    <row r="63" spans="1:22" s="70" customFormat="1" x14ac:dyDescent="0.2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8"/>
    </row>
    <row r="64" spans="1:22" s="70" customFormat="1" x14ac:dyDescent="0.25">
      <c r="A64" s="156" t="s">
        <v>201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</row>
    <row r="65" spans="1:22" s="70" customFormat="1" x14ac:dyDescent="0.25">
      <c r="A65" s="157" t="s">
        <v>144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</row>
    <row r="66" spans="1:22" s="41" customFormat="1" ht="24" x14ac:dyDescent="0.25">
      <c r="A66" s="77" t="s">
        <v>358</v>
      </c>
      <c r="B66" s="39">
        <v>1</v>
      </c>
      <c r="C66" s="77" t="s">
        <v>277</v>
      </c>
      <c r="D66" s="77" t="s">
        <v>129</v>
      </c>
      <c r="E66" s="77" t="s">
        <v>278</v>
      </c>
      <c r="F66" s="77" t="s">
        <v>192</v>
      </c>
      <c r="G66" s="86" t="s">
        <v>159</v>
      </c>
      <c r="H66" s="38">
        <v>2</v>
      </c>
      <c r="I66" s="40">
        <v>1</v>
      </c>
      <c r="J66" s="40">
        <v>0</v>
      </c>
      <c r="K66" s="39">
        <v>26</v>
      </c>
      <c r="L66" s="39">
        <v>13</v>
      </c>
      <c r="M66" s="40">
        <v>0</v>
      </c>
      <c r="N66" s="40">
        <v>0</v>
      </c>
      <c r="O66" s="38">
        <v>0</v>
      </c>
      <c r="P66" s="38">
        <v>0</v>
      </c>
      <c r="Q66" s="38">
        <v>3</v>
      </c>
      <c r="R66" s="78" t="s">
        <v>171</v>
      </c>
      <c r="S66" s="80" t="s">
        <v>19</v>
      </c>
      <c r="T66" s="87" t="s">
        <v>199</v>
      </c>
      <c r="U66" s="40"/>
      <c r="V66" s="40"/>
    </row>
    <row r="67" spans="1:22" s="41" customFormat="1" ht="24" x14ac:dyDescent="0.25">
      <c r="A67" s="77" t="s">
        <v>358</v>
      </c>
      <c r="B67" s="39">
        <v>1</v>
      </c>
      <c r="C67" s="77" t="s">
        <v>279</v>
      </c>
      <c r="D67" s="77" t="s">
        <v>113</v>
      </c>
      <c r="E67" s="77" t="s">
        <v>280</v>
      </c>
      <c r="F67" s="77" t="s">
        <v>198</v>
      </c>
      <c r="G67" s="86" t="s">
        <v>155</v>
      </c>
      <c r="H67" s="103"/>
      <c r="I67" s="80">
        <v>0</v>
      </c>
      <c r="J67" s="103"/>
      <c r="K67" s="39">
        <v>26</v>
      </c>
      <c r="L67" s="39">
        <v>0</v>
      </c>
      <c r="M67" s="40">
        <v>26</v>
      </c>
      <c r="N67" s="40">
        <v>0</v>
      </c>
      <c r="O67" s="38">
        <v>0</v>
      </c>
      <c r="P67" s="38">
        <v>0</v>
      </c>
      <c r="Q67" s="38">
        <v>4</v>
      </c>
      <c r="R67" s="78" t="s">
        <v>171</v>
      </c>
      <c r="S67" s="80" t="s">
        <v>19</v>
      </c>
      <c r="T67" s="87" t="s">
        <v>204</v>
      </c>
      <c r="U67" s="99"/>
      <c r="V67" s="79" t="s">
        <v>216</v>
      </c>
    </row>
    <row r="68" spans="1:22" s="41" customFormat="1" ht="24" x14ac:dyDescent="0.25">
      <c r="A68" s="77" t="s">
        <v>358</v>
      </c>
      <c r="B68" s="39">
        <v>2</v>
      </c>
      <c r="C68" s="77" t="s">
        <v>288</v>
      </c>
      <c r="D68" s="77" t="s">
        <v>137</v>
      </c>
      <c r="E68" s="77" t="s">
        <v>104</v>
      </c>
      <c r="F68" s="84" t="s">
        <v>205</v>
      </c>
      <c r="G68" s="86" t="s">
        <v>206</v>
      </c>
      <c r="H68" s="38">
        <v>2</v>
      </c>
      <c r="I68" s="39">
        <v>1</v>
      </c>
      <c r="J68" s="39">
        <v>0</v>
      </c>
      <c r="K68" s="39">
        <v>26</v>
      </c>
      <c r="L68" s="39">
        <v>13</v>
      </c>
      <c r="M68" s="39">
        <v>0</v>
      </c>
      <c r="N68" s="39">
        <v>0</v>
      </c>
      <c r="O68" s="38">
        <v>0</v>
      </c>
      <c r="P68" s="80">
        <v>0</v>
      </c>
      <c r="Q68" s="80">
        <v>3</v>
      </c>
      <c r="R68" s="78" t="s">
        <v>171</v>
      </c>
      <c r="S68" s="80" t="s">
        <v>19</v>
      </c>
      <c r="T68" s="121" t="s">
        <v>199</v>
      </c>
      <c r="U68" s="99"/>
      <c r="V68" s="79"/>
    </row>
    <row r="69" spans="1:22" s="41" customFormat="1" ht="24" x14ac:dyDescent="0.25">
      <c r="A69" s="77" t="s">
        <v>358</v>
      </c>
      <c r="B69" s="39">
        <v>2</v>
      </c>
      <c r="C69" s="77" t="s">
        <v>291</v>
      </c>
      <c r="D69" s="77" t="s">
        <v>128</v>
      </c>
      <c r="E69" s="77" t="s">
        <v>105</v>
      </c>
      <c r="F69" s="84" t="s">
        <v>194</v>
      </c>
      <c r="G69" s="86" t="s">
        <v>157</v>
      </c>
      <c r="H69" s="103"/>
      <c r="I69" s="103"/>
      <c r="J69" s="39">
        <v>0</v>
      </c>
      <c r="K69" s="39">
        <v>26</v>
      </c>
      <c r="L69" s="39">
        <v>13</v>
      </c>
      <c r="M69" s="39">
        <v>0</v>
      </c>
      <c r="N69" s="39">
        <v>0</v>
      </c>
      <c r="O69" s="38">
        <v>0</v>
      </c>
      <c r="P69" s="80">
        <v>0</v>
      </c>
      <c r="Q69" s="80">
        <v>3</v>
      </c>
      <c r="R69" s="78" t="s">
        <v>171</v>
      </c>
      <c r="S69" s="80" t="s">
        <v>19</v>
      </c>
      <c r="T69" s="121" t="s">
        <v>204</v>
      </c>
      <c r="U69" s="99"/>
      <c r="V69" s="79" t="s">
        <v>217</v>
      </c>
    </row>
    <row r="70" spans="1:22" s="41" customFormat="1" ht="24" x14ac:dyDescent="0.25">
      <c r="A70" s="77" t="s">
        <v>358</v>
      </c>
      <c r="B70" s="39">
        <v>2</v>
      </c>
      <c r="C70" s="77" t="s">
        <v>292</v>
      </c>
      <c r="D70" s="77" t="s">
        <v>111</v>
      </c>
      <c r="E70" s="77" t="s">
        <v>110</v>
      </c>
      <c r="F70" s="84" t="s">
        <v>193</v>
      </c>
      <c r="G70" s="86" t="s">
        <v>156</v>
      </c>
      <c r="H70" s="103"/>
      <c r="I70" s="80">
        <v>0</v>
      </c>
      <c r="J70" s="103"/>
      <c r="K70" s="39">
        <v>26</v>
      </c>
      <c r="L70" s="39">
        <v>0</v>
      </c>
      <c r="M70" s="39">
        <v>26</v>
      </c>
      <c r="N70" s="39">
        <v>0</v>
      </c>
      <c r="O70" s="38">
        <v>0</v>
      </c>
      <c r="P70" s="80">
        <v>0</v>
      </c>
      <c r="Q70" s="80">
        <v>4</v>
      </c>
      <c r="R70" s="78" t="s">
        <v>171</v>
      </c>
      <c r="S70" s="80" t="s">
        <v>19</v>
      </c>
      <c r="T70" s="121" t="s">
        <v>204</v>
      </c>
      <c r="U70" s="99"/>
      <c r="V70" s="79" t="s">
        <v>216</v>
      </c>
    </row>
    <row r="71" spans="1:22" s="14" customFormat="1" ht="36" x14ac:dyDescent="0.25">
      <c r="A71" s="77" t="s">
        <v>358</v>
      </c>
      <c r="B71" s="39">
        <v>3</v>
      </c>
      <c r="C71" s="77" t="s">
        <v>299</v>
      </c>
      <c r="D71" s="77" t="s">
        <v>125</v>
      </c>
      <c r="E71" s="77" t="s">
        <v>106</v>
      </c>
      <c r="F71" s="84" t="s">
        <v>274</v>
      </c>
      <c r="G71" s="86" t="s">
        <v>148</v>
      </c>
      <c r="H71" s="38">
        <v>3</v>
      </c>
      <c r="I71" s="40">
        <v>1</v>
      </c>
      <c r="J71" s="40">
        <v>0</v>
      </c>
      <c r="K71" s="39">
        <v>39</v>
      </c>
      <c r="L71" s="39">
        <v>13</v>
      </c>
      <c r="M71" s="39">
        <v>0</v>
      </c>
      <c r="N71" s="39">
        <v>0</v>
      </c>
      <c r="O71" s="38">
        <v>2</v>
      </c>
      <c r="P71" s="38">
        <v>0</v>
      </c>
      <c r="Q71" s="38">
        <v>4</v>
      </c>
      <c r="R71" s="78" t="s">
        <v>171</v>
      </c>
      <c r="S71" s="80" t="s">
        <v>19</v>
      </c>
      <c r="T71" s="121" t="s">
        <v>199</v>
      </c>
      <c r="U71" s="79" t="s">
        <v>256</v>
      </c>
      <c r="V71" s="79" t="s">
        <v>218</v>
      </c>
    </row>
    <row r="72" spans="1:22" s="14" customFormat="1" ht="24" x14ac:dyDescent="0.25">
      <c r="A72" s="77" t="s">
        <v>358</v>
      </c>
      <c r="B72" s="39">
        <v>3</v>
      </c>
      <c r="C72" s="77" t="s">
        <v>300</v>
      </c>
      <c r="D72" s="77" t="s">
        <v>114</v>
      </c>
      <c r="E72" s="77" t="s">
        <v>301</v>
      </c>
      <c r="F72" s="84" t="s">
        <v>195</v>
      </c>
      <c r="G72" s="86" t="s">
        <v>158</v>
      </c>
      <c r="H72" s="103"/>
      <c r="I72" s="103"/>
      <c r="J72" s="40">
        <v>0</v>
      </c>
      <c r="K72" s="39">
        <v>26</v>
      </c>
      <c r="L72" s="39">
        <v>13</v>
      </c>
      <c r="M72" s="39">
        <v>0</v>
      </c>
      <c r="N72" s="39">
        <v>0</v>
      </c>
      <c r="O72" s="38">
        <v>0</v>
      </c>
      <c r="P72" s="38">
        <v>0</v>
      </c>
      <c r="Q72" s="38">
        <v>3</v>
      </c>
      <c r="R72" s="78" t="s">
        <v>171</v>
      </c>
      <c r="S72" s="80" t="s">
        <v>19</v>
      </c>
      <c r="T72" s="121" t="s">
        <v>204</v>
      </c>
      <c r="U72" s="79"/>
      <c r="V72" s="79" t="s">
        <v>217</v>
      </c>
    </row>
    <row r="73" spans="1:22" s="14" customFormat="1" ht="36" x14ac:dyDescent="0.25">
      <c r="A73" s="77" t="s">
        <v>358</v>
      </c>
      <c r="B73" s="39">
        <v>3</v>
      </c>
      <c r="C73" s="77" t="s">
        <v>305</v>
      </c>
      <c r="D73" s="77" t="s">
        <v>112</v>
      </c>
      <c r="E73" s="77" t="s">
        <v>306</v>
      </c>
      <c r="F73" s="84" t="s">
        <v>187</v>
      </c>
      <c r="G73" s="86" t="s">
        <v>165</v>
      </c>
      <c r="H73" s="103"/>
      <c r="I73" s="80">
        <v>0</v>
      </c>
      <c r="J73" s="103"/>
      <c r="K73" s="39">
        <v>26</v>
      </c>
      <c r="L73" s="39">
        <v>0</v>
      </c>
      <c r="M73" s="39">
        <v>26</v>
      </c>
      <c r="N73" s="39">
        <v>0</v>
      </c>
      <c r="O73" s="38">
        <v>0</v>
      </c>
      <c r="P73" s="38">
        <v>0</v>
      </c>
      <c r="Q73" s="38">
        <v>4</v>
      </c>
      <c r="R73" s="78" t="s">
        <v>171</v>
      </c>
      <c r="S73" s="80" t="s">
        <v>19</v>
      </c>
      <c r="T73" s="121" t="s">
        <v>204</v>
      </c>
      <c r="U73" s="79"/>
      <c r="V73" s="79" t="s">
        <v>216</v>
      </c>
    </row>
    <row r="74" spans="1:22" s="14" customFormat="1" ht="24" x14ac:dyDescent="0.25">
      <c r="A74" s="77" t="s">
        <v>358</v>
      </c>
      <c r="B74" s="39">
        <v>4</v>
      </c>
      <c r="C74" s="77" t="s">
        <v>312</v>
      </c>
      <c r="D74" s="76" t="s">
        <v>127</v>
      </c>
      <c r="E74" s="77" t="s">
        <v>107</v>
      </c>
      <c r="F74" s="77" t="s">
        <v>194</v>
      </c>
      <c r="G74" s="99" t="s">
        <v>157</v>
      </c>
      <c r="H74" s="103"/>
      <c r="I74" s="40">
        <v>0</v>
      </c>
      <c r="J74" s="40">
        <v>2</v>
      </c>
      <c r="K74" s="39">
        <v>13</v>
      </c>
      <c r="L74" s="39">
        <v>0</v>
      </c>
      <c r="M74" s="39">
        <v>26</v>
      </c>
      <c r="N74" s="39">
        <v>0</v>
      </c>
      <c r="O74" s="38">
        <v>0</v>
      </c>
      <c r="P74" s="38">
        <v>0</v>
      </c>
      <c r="Q74" s="38">
        <v>3</v>
      </c>
      <c r="R74" s="78" t="s">
        <v>171</v>
      </c>
      <c r="S74" s="80" t="s">
        <v>19</v>
      </c>
      <c r="T74" s="121" t="s">
        <v>204</v>
      </c>
      <c r="U74" s="99"/>
      <c r="V74" s="79" t="s">
        <v>219</v>
      </c>
    </row>
    <row r="75" spans="1:22" s="14" customFormat="1" ht="36" x14ac:dyDescent="0.25">
      <c r="A75" s="77" t="s">
        <v>358</v>
      </c>
      <c r="B75" s="39">
        <v>4</v>
      </c>
      <c r="C75" s="77" t="s">
        <v>313</v>
      </c>
      <c r="D75" s="76" t="s">
        <v>126</v>
      </c>
      <c r="E75" s="77" t="s">
        <v>108</v>
      </c>
      <c r="F75" s="77" t="s">
        <v>274</v>
      </c>
      <c r="G75" s="99" t="s">
        <v>148</v>
      </c>
      <c r="H75" s="38">
        <v>2</v>
      </c>
      <c r="I75" s="40">
        <v>0</v>
      </c>
      <c r="J75" s="40">
        <v>0</v>
      </c>
      <c r="K75" s="39">
        <v>26</v>
      </c>
      <c r="L75" s="39">
        <v>0</v>
      </c>
      <c r="M75" s="39">
        <v>0</v>
      </c>
      <c r="N75" s="39">
        <v>0</v>
      </c>
      <c r="O75" s="38">
        <v>0</v>
      </c>
      <c r="P75" s="38">
        <v>13</v>
      </c>
      <c r="Q75" s="38">
        <v>3</v>
      </c>
      <c r="R75" s="78" t="s">
        <v>171</v>
      </c>
      <c r="S75" s="80" t="s">
        <v>19</v>
      </c>
      <c r="T75" s="121" t="s">
        <v>199</v>
      </c>
      <c r="U75" s="79" t="s">
        <v>257</v>
      </c>
      <c r="V75" s="79"/>
    </row>
    <row r="76" spans="1:22" s="70" customFormat="1" x14ac:dyDescent="0.25">
      <c r="A76" s="153" t="s">
        <v>17</v>
      </c>
      <c r="B76" s="154"/>
      <c r="C76" s="154"/>
      <c r="D76" s="154"/>
      <c r="E76" s="154"/>
      <c r="F76" s="154"/>
      <c r="G76" s="155"/>
      <c r="H76" s="42">
        <f>SUM(H66:H75)</f>
        <v>9</v>
      </c>
      <c r="I76" s="42">
        <f t="shared" ref="I76:Q76" si="11">SUM(I66:I75)</f>
        <v>3</v>
      </c>
      <c r="J76" s="42">
        <f t="shared" si="11"/>
        <v>2</v>
      </c>
      <c r="K76" s="42">
        <f t="shared" si="11"/>
        <v>260</v>
      </c>
      <c r="L76" s="42">
        <f t="shared" si="11"/>
        <v>65</v>
      </c>
      <c r="M76" s="42">
        <f t="shared" si="11"/>
        <v>104</v>
      </c>
      <c r="N76" s="42">
        <f t="shared" si="11"/>
        <v>0</v>
      </c>
      <c r="O76" s="42">
        <f t="shared" si="11"/>
        <v>2</v>
      </c>
      <c r="P76" s="42">
        <f t="shared" si="11"/>
        <v>13</v>
      </c>
      <c r="Q76" s="42">
        <f t="shared" si="11"/>
        <v>34</v>
      </c>
      <c r="R76" s="42"/>
      <c r="S76" s="42"/>
      <c r="T76" s="42"/>
      <c r="U76" s="42"/>
      <c r="V76" s="42"/>
    </row>
    <row r="77" spans="1:22" s="70" customFormat="1" x14ac:dyDescent="0.2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8"/>
    </row>
    <row r="78" spans="1:22" x14ac:dyDescent="0.25">
      <c r="A78" s="13"/>
    </row>
    <row r="80" spans="1:22" x14ac:dyDescent="0.25">
      <c r="A80" s="13"/>
    </row>
  </sheetData>
  <sheetProtection algorithmName="SHA-512" hashValue="fF5dzrc9br2UT8CGF6gYfCp2OMbeXzlrJVW7v4WUrsGF2tOM6/rTbXLjtb1OxAO5pIszlKuR0QsFCQ/O9DS6WQ==" saltValue="zQwlxLJwcGzBOnuM+0Q3Jg==" spinCount="100000" sheet="1" objects="1" scenarios="1" selectLockedCells="1" selectUnlockedCells="1"/>
  <sortState xmlns:xlrd2="http://schemas.microsoft.com/office/spreadsheetml/2017/richdata2" ref="A68:V70">
    <sortCondition ref="D68:D70"/>
  </sortState>
  <mergeCells count="23">
    <mergeCell ref="A37:G37"/>
    <mergeCell ref="A7:B7"/>
    <mergeCell ref="H10:J10"/>
    <mergeCell ref="A21:G21"/>
    <mergeCell ref="A29:G29"/>
    <mergeCell ref="A20:G20"/>
    <mergeCell ref="A28:G28"/>
    <mergeCell ref="A45:G45"/>
    <mergeCell ref="A46:G46"/>
    <mergeCell ref="K10:P10"/>
    <mergeCell ref="H9:P9"/>
    <mergeCell ref="A77:V77"/>
    <mergeCell ref="A47:G47"/>
    <mergeCell ref="A49:V49"/>
    <mergeCell ref="A50:V50"/>
    <mergeCell ref="A51:V51"/>
    <mergeCell ref="A62:G62"/>
    <mergeCell ref="A63:V63"/>
    <mergeCell ref="A64:V64"/>
    <mergeCell ref="A65:V65"/>
    <mergeCell ref="A76:G76"/>
    <mergeCell ref="A36:G36"/>
    <mergeCell ref="A44:G44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7"/>
  <sheetViews>
    <sheetView view="pageBreakPreview" zoomScaleNormal="90" zoomScaleSheetLayoutView="100" workbookViewId="0">
      <pane ySplit="11" topLeftCell="A12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8.42578125" style="61" customWidth="1"/>
    <col min="2" max="2" width="8.85546875" style="50" customWidth="1"/>
    <col min="3" max="3" width="12.7109375" style="47" customWidth="1"/>
    <col min="4" max="4" width="24.140625" style="48" customWidth="1"/>
    <col min="5" max="5" width="20.28515625" style="48" customWidth="1"/>
    <col min="6" max="6" width="12.7109375" style="49" customWidth="1"/>
    <col min="7" max="7" width="9.28515625" style="52" hidden="1" customWidth="1"/>
    <col min="8" max="8" width="7.140625" style="50" customWidth="1"/>
    <col min="9" max="9" width="5.140625" style="50" customWidth="1"/>
    <col min="10" max="10" width="4.85546875" style="50" customWidth="1"/>
    <col min="11" max="11" width="6.7109375" style="50" customWidth="1"/>
    <col min="12" max="13" width="5.28515625" style="50" customWidth="1"/>
    <col min="14" max="14" width="7.7109375" style="7" customWidth="1"/>
    <col min="15" max="16" width="8.140625" style="50" customWidth="1"/>
    <col min="17" max="17" width="7" style="51" customWidth="1"/>
    <col min="18" max="18" width="7.85546875" style="52" customWidth="1"/>
    <col min="19" max="20" width="9.42578125" style="52" customWidth="1"/>
    <col min="21" max="21" width="14.28515625" style="52" customWidth="1"/>
    <col min="22" max="22" width="12.7109375" style="53" customWidth="1"/>
    <col min="23" max="16384" width="9.140625" style="10"/>
  </cols>
  <sheetData>
    <row r="1" spans="1:22" x14ac:dyDescent="0.2">
      <c r="A1" s="46" t="s">
        <v>81</v>
      </c>
    </row>
    <row r="2" spans="1:22" x14ac:dyDescent="0.2">
      <c r="A2" s="46" t="s">
        <v>109</v>
      </c>
    </row>
    <row r="3" spans="1:22" x14ac:dyDescent="0.2">
      <c r="A3" s="11" t="s">
        <v>23</v>
      </c>
      <c r="B3" s="126"/>
      <c r="C3" s="54" t="s">
        <v>179</v>
      </c>
      <c r="D3" s="10"/>
      <c r="E3" s="54"/>
      <c r="F3" s="55"/>
      <c r="H3" s="56"/>
      <c r="I3" s="56"/>
      <c r="J3" s="56"/>
      <c r="K3" s="56"/>
      <c r="L3" s="56"/>
      <c r="M3" s="56"/>
      <c r="N3" s="56"/>
      <c r="O3" s="56"/>
      <c r="P3" s="56"/>
      <c r="Q3" s="126"/>
      <c r="R3" s="57"/>
      <c r="S3" s="57"/>
      <c r="T3" s="57"/>
    </row>
    <row r="4" spans="1:22" x14ac:dyDescent="0.2">
      <c r="A4" s="18" t="s">
        <v>50</v>
      </c>
      <c r="B4" s="126"/>
      <c r="C4" s="19" t="s">
        <v>251</v>
      </c>
      <c r="D4" s="10"/>
      <c r="E4" s="58"/>
      <c r="F4" s="55"/>
      <c r="H4" s="56"/>
      <c r="I4" s="56"/>
      <c r="J4" s="56"/>
      <c r="K4" s="56"/>
      <c r="L4" s="56"/>
      <c r="M4" s="56"/>
      <c r="N4" s="56"/>
      <c r="O4" s="56"/>
      <c r="P4" s="56"/>
      <c r="Q4" s="126"/>
      <c r="R4" s="57"/>
      <c r="S4" s="57"/>
      <c r="T4" s="57"/>
    </row>
    <row r="5" spans="1:22" x14ac:dyDescent="0.2">
      <c r="A5" s="162" t="s">
        <v>250</v>
      </c>
      <c r="B5" s="162"/>
      <c r="C5" s="19" t="s">
        <v>252</v>
      </c>
      <c r="D5" s="10"/>
      <c r="E5" s="58"/>
      <c r="F5" s="55"/>
      <c r="H5" s="56"/>
      <c r="I5" s="56"/>
      <c r="J5" s="56"/>
      <c r="K5" s="56"/>
      <c r="L5" s="56"/>
      <c r="M5" s="56"/>
      <c r="N5" s="56"/>
      <c r="O5" s="56"/>
      <c r="P5" s="56"/>
      <c r="Q5" s="126"/>
      <c r="R5" s="57"/>
      <c r="S5" s="57"/>
      <c r="T5" s="57"/>
    </row>
    <row r="6" spans="1:22" x14ac:dyDescent="0.2">
      <c r="A6" s="158" t="s">
        <v>142</v>
      </c>
      <c r="B6" s="158"/>
      <c r="C6" s="19" t="s">
        <v>253</v>
      </c>
      <c r="D6" s="54"/>
      <c r="E6" s="54"/>
      <c r="F6" s="55"/>
      <c r="G6" s="73"/>
      <c r="H6" s="56"/>
      <c r="I6" s="56"/>
      <c r="J6" s="56"/>
      <c r="K6" s="56"/>
      <c r="L6" s="56"/>
      <c r="M6" s="56"/>
      <c r="N6" s="56"/>
      <c r="O6" s="56"/>
      <c r="P6" s="56"/>
      <c r="Q6" s="126"/>
      <c r="R6" s="57"/>
      <c r="S6" s="57"/>
      <c r="T6" s="57"/>
    </row>
    <row r="7" spans="1:22" ht="25.15" customHeight="1" x14ac:dyDescent="0.2">
      <c r="A7" s="158" t="s">
        <v>116</v>
      </c>
      <c r="B7" s="158"/>
      <c r="C7" s="19" t="s">
        <v>141</v>
      </c>
      <c r="D7" s="54"/>
      <c r="E7" s="54"/>
      <c r="F7" s="95"/>
      <c r="G7" s="57"/>
      <c r="H7" s="56"/>
      <c r="I7" s="56"/>
      <c r="J7" s="56"/>
      <c r="K7" s="56"/>
      <c r="L7" s="56"/>
      <c r="M7" s="56"/>
      <c r="N7" s="56"/>
      <c r="O7" s="56"/>
      <c r="P7" s="56"/>
      <c r="Q7" s="126"/>
      <c r="R7" s="57"/>
      <c r="S7" s="57"/>
      <c r="T7" s="57"/>
    </row>
    <row r="8" spans="1:22" x14ac:dyDescent="0.2">
      <c r="A8" s="125" t="s">
        <v>82</v>
      </c>
      <c r="B8" s="72"/>
      <c r="C8" s="19" t="s">
        <v>84</v>
      </c>
      <c r="D8" s="54"/>
      <c r="E8" s="54"/>
      <c r="F8" s="55"/>
      <c r="G8" s="73"/>
      <c r="H8" s="56"/>
      <c r="I8" s="56"/>
      <c r="J8" s="56"/>
      <c r="K8" s="56"/>
      <c r="L8" s="56"/>
      <c r="M8" s="56"/>
      <c r="N8" s="56"/>
      <c r="O8" s="56"/>
      <c r="P8" s="56"/>
      <c r="Q8" s="126"/>
      <c r="R8" s="57"/>
      <c r="S8" s="57"/>
      <c r="T8" s="57"/>
    </row>
    <row r="9" spans="1:22" x14ac:dyDescent="0.2">
      <c r="A9" s="59"/>
      <c r="B9" s="126"/>
      <c r="C9" s="126"/>
      <c r="D9" s="59"/>
      <c r="E9" s="59"/>
      <c r="F9" s="59"/>
      <c r="G9" s="74"/>
      <c r="H9" s="167" t="s">
        <v>24</v>
      </c>
      <c r="I9" s="167"/>
      <c r="J9" s="167"/>
      <c r="K9" s="168"/>
      <c r="L9" s="168"/>
      <c r="M9" s="168"/>
      <c r="N9" s="168"/>
      <c r="O9" s="169"/>
      <c r="P9" s="169"/>
      <c r="Q9" s="126"/>
      <c r="R9" s="60"/>
      <c r="S9" s="60"/>
      <c r="T9" s="60"/>
      <c r="V9" s="60"/>
    </row>
    <row r="10" spans="1:22" x14ac:dyDescent="0.2">
      <c r="B10" s="56"/>
      <c r="C10" s="56"/>
      <c r="D10" s="55"/>
      <c r="E10" s="55"/>
      <c r="F10" s="55"/>
      <c r="H10" s="170" t="s">
        <v>25</v>
      </c>
      <c r="I10" s="170"/>
      <c r="J10" s="170"/>
      <c r="K10" s="170" t="s">
        <v>26</v>
      </c>
      <c r="L10" s="170"/>
      <c r="M10" s="170"/>
      <c r="N10" s="170"/>
      <c r="O10" s="171"/>
      <c r="P10" s="171"/>
      <c r="Q10" s="126"/>
      <c r="R10" s="57"/>
      <c r="S10" s="57"/>
      <c r="T10" s="57"/>
    </row>
    <row r="11" spans="1:22" s="13" customFormat="1" ht="36" x14ac:dyDescent="0.25">
      <c r="A11" s="62" t="s">
        <v>27</v>
      </c>
      <c r="B11" s="63" t="s">
        <v>28</v>
      </c>
      <c r="C11" s="63" t="s">
        <v>29</v>
      </c>
      <c r="D11" s="64" t="s">
        <v>30</v>
      </c>
      <c r="E11" s="64" t="s">
        <v>31</v>
      </c>
      <c r="F11" s="64" t="s">
        <v>32</v>
      </c>
      <c r="G11" s="65" t="s">
        <v>33</v>
      </c>
      <c r="H11" s="63" t="s">
        <v>34</v>
      </c>
      <c r="I11" s="63" t="s">
        <v>35</v>
      </c>
      <c r="J11" s="63" t="s">
        <v>42</v>
      </c>
      <c r="K11" s="63" t="s">
        <v>34</v>
      </c>
      <c r="L11" s="63" t="s">
        <v>35</v>
      </c>
      <c r="M11" s="63" t="s">
        <v>42</v>
      </c>
      <c r="N11" s="66" t="s">
        <v>79</v>
      </c>
      <c r="O11" s="63" t="s">
        <v>72</v>
      </c>
      <c r="P11" s="63" t="s">
        <v>58</v>
      </c>
      <c r="Q11" s="63" t="s">
        <v>36</v>
      </c>
      <c r="R11" s="65" t="s">
        <v>37</v>
      </c>
      <c r="S11" s="65" t="s">
        <v>38</v>
      </c>
      <c r="T11" s="65" t="s">
        <v>69</v>
      </c>
      <c r="U11" s="65" t="s">
        <v>39</v>
      </c>
      <c r="V11" s="65" t="s">
        <v>40</v>
      </c>
    </row>
    <row r="12" spans="1:22" s="107" customFormat="1" ht="24" x14ac:dyDescent="0.25">
      <c r="A12" s="104" t="s">
        <v>360</v>
      </c>
      <c r="B12" s="105">
        <v>1</v>
      </c>
      <c r="C12" s="77" t="s">
        <v>265</v>
      </c>
      <c r="D12" s="77" t="s">
        <v>266</v>
      </c>
      <c r="E12" s="77" t="s">
        <v>267</v>
      </c>
      <c r="F12" s="77" t="s">
        <v>268</v>
      </c>
      <c r="G12" s="86" t="s">
        <v>172</v>
      </c>
      <c r="H12" s="82">
        <v>2</v>
      </c>
      <c r="I12" s="82">
        <v>0</v>
      </c>
      <c r="J12" s="82">
        <v>2</v>
      </c>
      <c r="K12" s="106">
        <v>26</v>
      </c>
      <c r="L12" s="106">
        <v>0</v>
      </c>
      <c r="M12" s="82">
        <v>26</v>
      </c>
      <c r="N12" s="80">
        <v>0</v>
      </c>
      <c r="O12" s="82">
        <v>0</v>
      </c>
      <c r="P12" s="82">
        <v>0</v>
      </c>
      <c r="Q12" s="82">
        <v>4</v>
      </c>
      <c r="R12" s="82" t="s">
        <v>59</v>
      </c>
      <c r="S12" s="83" t="s">
        <v>44</v>
      </c>
      <c r="T12" s="80" t="s">
        <v>202</v>
      </c>
      <c r="U12" s="83"/>
      <c r="V12" s="82"/>
    </row>
    <row r="13" spans="1:22" s="111" customFormat="1" ht="24" x14ac:dyDescent="0.25">
      <c r="A13" s="104" t="s">
        <v>360</v>
      </c>
      <c r="B13" s="91">
        <v>1</v>
      </c>
      <c r="C13" s="77" t="s">
        <v>269</v>
      </c>
      <c r="D13" s="77" t="s">
        <v>208</v>
      </c>
      <c r="E13" s="77" t="s">
        <v>270</v>
      </c>
      <c r="F13" s="77" t="s">
        <v>186</v>
      </c>
      <c r="G13" s="86" t="s">
        <v>151</v>
      </c>
      <c r="H13" s="80">
        <v>2</v>
      </c>
      <c r="I13" s="80">
        <v>0</v>
      </c>
      <c r="J13" s="80">
        <v>2</v>
      </c>
      <c r="K13" s="91">
        <v>26</v>
      </c>
      <c r="L13" s="91">
        <v>0</v>
      </c>
      <c r="M13" s="80">
        <v>26</v>
      </c>
      <c r="N13" s="80">
        <v>0</v>
      </c>
      <c r="O13" s="80">
        <v>0</v>
      </c>
      <c r="P13" s="80">
        <v>10</v>
      </c>
      <c r="Q13" s="80">
        <v>5</v>
      </c>
      <c r="R13" s="82" t="s">
        <v>59</v>
      </c>
      <c r="S13" s="83" t="s">
        <v>44</v>
      </c>
      <c r="T13" s="80" t="s">
        <v>202</v>
      </c>
      <c r="U13" s="38"/>
      <c r="V13" s="38"/>
    </row>
    <row r="14" spans="1:22" s="90" customFormat="1" ht="24" x14ac:dyDescent="0.25">
      <c r="A14" s="104" t="s">
        <v>360</v>
      </c>
      <c r="B14" s="108">
        <v>1</v>
      </c>
      <c r="C14" s="77" t="s">
        <v>271</v>
      </c>
      <c r="D14" s="77" t="s">
        <v>86</v>
      </c>
      <c r="E14" s="77" t="s">
        <v>272</v>
      </c>
      <c r="F14" s="77" t="s">
        <v>180</v>
      </c>
      <c r="G14" s="86" t="s">
        <v>147</v>
      </c>
      <c r="H14" s="37">
        <v>2</v>
      </c>
      <c r="I14" s="37">
        <v>0</v>
      </c>
      <c r="J14" s="37">
        <v>1</v>
      </c>
      <c r="K14" s="109">
        <v>26</v>
      </c>
      <c r="L14" s="109">
        <v>0</v>
      </c>
      <c r="M14" s="37">
        <v>13</v>
      </c>
      <c r="N14" s="38">
        <v>0</v>
      </c>
      <c r="O14" s="37">
        <v>0</v>
      </c>
      <c r="P14" s="37">
        <v>0</v>
      </c>
      <c r="Q14" s="37">
        <v>3</v>
      </c>
      <c r="R14" s="82" t="s">
        <v>59</v>
      </c>
      <c r="S14" s="83" t="s">
        <v>44</v>
      </c>
      <c r="T14" s="80" t="s">
        <v>202</v>
      </c>
      <c r="U14" s="110"/>
      <c r="V14" s="37"/>
    </row>
    <row r="15" spans="1:22" s="90" customFormat="1" ht="24" x14ac:dyDescent="0.25">
      <c r="A15" s="104" t="s">
        <v>360</v>
      </c>
      <c r="B15" s="112">
        <v>1</v>
      </c>
      <c r="C15" s="77" t="s">
        <v>273</v>
      </c>
      <c r="D15" s="77" t="s">
        <v>117</v>
      </c>
      <c r="E15" s="77" t="s">
        <v>87</v>
      </c>
      <c r="F15" s="77" t="s">
        <v>274</v>
      </c>
      <c r="G15" s="86" t="s">
        <v>148</v>
      </c>
      <c r="H15" s="38">
        <v>2</v>
      </c>
      <c r="I15" s="38">
        <v>2</v>
      </c>
      <c r="J15" s="38">
        <v>0</v>
      </c>
      <c r="K15" s="112">
        <v>26</v>
      </c>
      <c r="L15" s="112">
        <v>26</v>
      </c>
      <c r="M15" s="38">
        <v>0</v>
      </c>
      <c r="N15" s="38">
        <v>0</v>
      </c>
      <c r="O15" s="38">
        <v>0</v>
      </c>
      <c r="P15" s="38">
        <v>0</v>
      </c>
      <c r="Q15" s="38">
        <v>4</v>
      </c>
      <c r="R15" s="82" t="s">
        <v>59</v>
      </c>
      <c r="S15" s="83" t="s">
        <v>44</v>
      </c>
      <c r="T15" s="80" t="s">
        <v>202</v>
      </c>
      <c r="U15" s="38"/>
      <c r="V15" s="38"/>
    </row>
    <row r="16" spans="1:22" s="90" customFormat="1" ht="36" x14ac:dyDescent="0.25">
      <c r="A16" s="104" t="s">
        <v>360</v>
      </c>
      <c r="B16" s="112">
        <v>1</v>
      </c>
      <c r="C16" s="77" t="s">
        <v>275</v>
      </c>
      <c r="D16" s="77" t="s">
        <v>119</v>
      </c>
      <c r="E16" s="77" t="s">
        <v>89</v>
      </c>
      <c r="F16" s="77" t="s">
        <v>183</v>
      </c>
      <c r="G16" s="86" t="s">
        <v>149</v>
      </c>
      <c r="H16" s="38">
        <v>3</v>
      </c>
      <c r="I16" s="38">
        <v>0</v>
      </c>
      <c r="J16" s="38">
        <v>2</v>
      </c>
      <c r="K16" s="112">
        <v>39</v>
      </c>
      <c r="L16" s="112">
        <v>0</v>
      </c>
      <c r="M16" s="38">
        <v>26</v>
      </c>
      <c r="N16" s="38">
        <v>0</v>
      </c>
      <c r="O16" s="38">
        <v>0</v>
      </c>
      <c r="P16" s="38">
        <v>0</v>
      </c>
      <c r="Q16" s="38">
        <v>5</v>
      </c>
      <c r="R16" s="82" t="s">
        <v>59</v>
      </c>
      <c r="S16" s="83" t="s">
        <v>44</v>
      </c>
      <c r="T16" s="80" t="s">
        <v>202</v>
      </c>
      <c r="U16" s="38"/>
      <c r="V16" s="38"/>
    </row>
    <row r="17" spans="1:22" s="90" customFormat="1" x14ac:dyDescent="0.25">
      <c r="A17" s="104" t="s">
        <v>360</v>
      </c>
      <c r="B17" s="112">
        <v>1</v>
      </c>
      <c r="C17" s="77" t="s">
        <v>276</v>
      </c>
      <c r="D17" s="77" t="s">
        <v>118</v>
      </c>
      <c r="E17" s="77" t="s">
        <v>88</v>
      </c>
      <c r="F17" s="77" t="s">
        <v>181</v>
      </c>
      <c r="G17" s="86" t="s">
        <v>163</v>
      </c>
      <c r="H17" s="38">
        <v>2</v>
      </c>
      <c r="I17" s="38">
        <v>0</v>
      </c>
      <c r="J17" s="38">
        <v>3</v>
      </c>
      <c r="K17" s="112">
        <v>26</v>
      </c>
      <c r="L17" s="112">
        <v>0</v>
      </c>
      <c r="M17" s="38">
        <v>39</v>
      </c>
      <c r="N17" s="38">
        <v>0</v>
      </c>
      <c r="O17" s="38">
        <v>0</v>
      </c>
      <c r="P17" s="38">
        <v>0</v>
      </c>
      <c r="Q17" s="38">
        <v>5</v>
      </c>
      <c r="R17" s="82" t="s">
        <v>59</v>
      </c>
      <c r="S17" s="83" t="s">
        <v>44</v>
      </c>
      <c r="T17" s="80" t="s">
        <v>202</v>
      </c>
      <c r="U17" s="38"/>
      <c r="V17" s="38"/>
    </row>
    <row r="18" spans="1:22" s="90" customFormat="1" ht="36" x14ac:dyDescent="0.25">
      <c r="A18" s="104" t="s">
        <v>360</v>
      </c>
      <c r="B18" s="91">
        <v>1</v>
      </c>
      <c r="C18" s="84"/>
      <c r="D18" s="84" t="s">
        <v>384</v>
      </c>
      <c r="E18" s="84" t="s">
        <v>222</v>
      </c>
      <c r="F18" s="84"/>
      <c r="G18" s="80"/>
      <c r="H18" s="80">
        <v>5</v>
      </c>
      <c r="I18" s="80">
        <v>2</v>
      </c>
      <c r="J18" s="80">
        <v>0</v>
      </c>
      <c r="K18" s="91">
        <v>65</v>
      </c>
      <c r="L18" s="91">
        <v>13</v>
      </c>
      <c r="M18" s="80">
        <v>0</v>
      </c>
      <c r="N18" s="80">
        <v>13</v>
      </c>
      <c r="O18" s="80">
        <v>0</v>
      </c>
      <c r="P18" s="80">
        <v>0</v>
      </c>
      <c r="Q18" s="80">
        <v>6</v>
      </c>
      <c r="R18" s="82" t="s">
        <v>59</v>
      </c>
      <c r="S18" s="80" t="s">
        <v>46</v>
      </c>
      <c r="T18" s="81" t="s">
        <v>203</v>
      </c>
      <c r="U18" s="38"/>
      <c r="V18" s="38"/>
    </row>
    <row r="19" spans="1:22" s="90" customFormat="1" ht="36" x14ac:dyDescent="0.25">
      <c r="A19" s="104" t="s">
        <v>360</v>
      </c>
      <c r="B19" s="91">
        <v>1</v>
      </c>
      <c r="C19" s="84"/>
      <c r="D19" s="84" t="s">
        <v>385</v>
      </c>
      <c r="E19" s="84" t="s">
        <v>223</v>
      </c>
      <c r="F19" s="84"/>
      <c r="G19" s="80"/>
      <c r="H19" s="80">
        <v>4</v>
      </c>
      <c r="I19" s="80">
        <v>0</v>
      </c>
      <c r="J19" s="80">
        <v>3</v>
      </c>
      <c r="K19" s="91">
        <v>52</v>
      </c>
      <c r="L19" s="91">
        <v>0</v>
      </c>
      <c r="M19" s="80">
        <v>39</v>
      </c>
      <c r="N19" s="80">
        <v>0</v>
      </c>
      <c r="O19" s="80">
        <v>0</v>
      </c>
      <c r="P19" s="80">
        <v>0</v>
      </c>
      <c r="Q19" s="80">
        <v>7</v>
      </c>
      <c r="R19" s="82" t="s">
        <v>59</v>
      </c>
      <c r="S19" s="80" t="s">
        <v>46</v>
      </c>
      <c r="T19" s="96" t="s">
        <v>203</v>
      </c>
      <c r="U19" s="38"/>
      <c r="V19" s="38"/>
    </row>
    <row r="20" spans="1:22" s="90" customFormat="1" ht="15" customHeight="1" x14ac:dyDescent="0.25">
      <c r="A20" s="153" t="s">
        <v>245</v>
      </c>
      <c r="B20" s="154"/>
      <c r="C20" s="154"/>
      <c r="D20" s="154"/>
      <c r="E20" s="154"/>
      <c r="F20" s="154"/>
      <c r="G20" s="155"/>
      <c r="H20" s="42">
        <f>SUM(H12:H18)</f>
        <v>18</v>
      </c>
      <c r="I20" s="42">
        <f t="shared" ref="I20:Q20" si="0">SUM(I12:I18)</f>
        <v>4</v>
      </c>
      <c r="J20" s="42">
        <f t="shared" si="0"/>
        <v>10</v>
      </c>
      <c r="K20" s="42">
        <f t="shared" si="0"/>
        <v>234</v>
      </c>
      <c r="L20" s="42">
        <f t="shared" si="0"/>
        <v>39</v>
      </c>
      <c r="M20" s="42">
        <f t="shared" si="0"/>
        <v>130</v>
      </c>
      <c r="N20" s="42">
        <f t="shared" si="0"/>
        <v>13</v>
      </c>
      <c r="O20" s="42">
        <f t="shared" si="0"/>
        <v>0</v>
      </c>
      <c r="P20" s="42">
        <f t="shared" si="0"/>
        <v>10</v>
      </c>
      <c r="Q20" s="42">
        <f t="shared" si="0"/>
        <v>32</v>
      </c>
      <c r="R20" s="97"/>
      <c r="S20" s="97"/>
      <c r="T20" s="97"/>
      <c r="U20" s="97"/>
      <c r="V20" s="97"/>
    </row>
    <row r="21" spans="1:22" s="90" customFormat="1" ht="15" customHeight="1" x14ac:dyDescent="0.25">
      <c r="A21" s="153" t="s">
        <v>246</v>
      </c>
      <c r="B21" s="165"/>
      <c r="C21" s="165"/>
      <c r="D21" s="165"/>
      <c r="E21" s="165"/>
      <c r="F21" s="165"/>
      <c r="G21" s="166"/>
      <c r="H21" s="42">
        <f>SUM(H12:H19)-H18</f>
        <v>17</v>
      </c>
      <c r="I21" s="42">
        <f t="shared" ref="I21:Q21" si="1">SUM(I12:I19)-I18</f>
        <v>2</v>
      </c>
      <c r="J21" s="42">
        <f t="shared" si="1"/>
        <v>13</v>
      </c>
      <c r="K21" s="42">
        <f t="shared" si="1"/>
        <v>221</v>
      </c>
      <c r="L21" s="42">
        <f t="shared" si="1"/>
        <v>26</v>
      </c>
      <c r="M21" s="42">
        <f t="shared" si="1"/>
        <v>169</v>
      </c>
      <c r="N21" s="42">
        <f t="shared" si="1"/>
        <v>0</v>
      </c>
      <c r="O21" s="42">
        <f t="shared" si="1"/>
        <v>0</v>
      </c>
      <c r="P21" s="42">
        <f t="shared" si="1"/>
        <v>10</v>
      </c>
      <c r="Q21" s="42">
        <f t="shared" si="1"/>
        <v>33</v>
      </c>
      <c r="R21" s="97"/>
      <c r="S21" s="97"/>
      <c r="T21" s="97"/>
      <c r="U21" s="97"/>
      <c r="V21" s="97"/>
    </row>
    <row r="22" spans="1:22" s="88" customFormat="1" ht="36.75" customHeight="1" x14ac:dyDescent="0.25">
      <c r="A22" s="104" t="s">
        <v>360</v>
      </c>
      <c r="B22" s="112">
        <v>2</v>
      </c>
      <c r="C22" s="77" t="s">
        <v>283</v>
      </c>
      <c r="D22" s="77" t="s">
        <v>121</v>
      </c>
      <c r="E22" s="77" t="s">
        <v>91</v>
      </c>
      <c r="F22" s="84" t="s">
        <v>184</v>
      </c>
      <c r="G22" s="86" t="s">
        <v>150</v>
      </c>
      <c r="H22" s="38">
        <v>2</v>
      </c>
      <c r="I22" s="112">
        <v>0</v>
      </c>
      <c r="J22" s="112">
        <v>2</v>
      </c>
      <c r="K22" s="112">
        <v>26</v>
      </c>
      <c r="L22" s="112">
        <v>0</v>
      </c>
      <c r="M22" s="112">
        <v>26</v>
      </c>
      <c r="N22" s="112">
        <v>0</v>
      </c>
      <c r="O22" s="38">
        <v>0</v>
      </c>
      <c r="P22" s="80">
        <v>13</v>
      </c>
      <c r="Q22" s="80">
        <v>5</v>
      </c>
      <c r="R22" s="82" t="s">
        <v>59</v>
      </c>
      <c r="S22" s="83" t="s">
        <v>44</v>
      </c>
      <c r="T22" s="80" t="s">
        <v>202</v>
      </c>
      <c r="U22" s="38"/>
      <c r="V22" s="38"/>
    </row>
    <row r="23" spans="1:22" s="90" customFormat="1" ht="24" x14ac:dyDescent="0.25">
      <c r="A23" s="104" t="s">
        <v>360</v>
      </c>
      <c r="B23" s="112">
        <v>2</v>
      </c>
      <c r="C23" s="77" t="s">
        <v>284</v>
      </c>
      <c r="D23" s="77" t="s">
        <v>120</v>
      </c>
      <c r="E23" s="77" t="s">
        <v>90</v>
      </c>
      <c r="F23" s="84" t="s">
        <v>183</v>
      </c>
      <c r="G23" s="86" t="s">
        <v>149</v>
      </c>
      <c r="H23" s="38">
        <v>2</v>
      </c>
      <c r="I23" s="112">
        <v>2</v>
      </c>
      <c r="J23" s="112">
        <v>0</v>
      </c>
      <c r="K23" s="112">
        <v>26</v>
      </c>
      <c r="L23" s="112">
        <v>26</v>
      </c>
      <c r="M23" s="112">
        <v>0</v>
      </c>
      <c r="N23" s="112">
        <v>0</v>
      </c>
      <c r="O23" s="38">
        <v>0</v>
      </c>
      <c r="P23" s="80">
        <v>39</v>
      </c>
      <c r="Q23" s="80">
        <v>6</v>
      </c>
      <c r="R23" s="82" t="s">
        <v>59</v>
      </c>
      <c r="S23" s="83" t="s">
        <v>44</v>
      </c>
      <c r="T23" s="80" t="s">
        <v>202</v>
      </c>
      <c r="U23" s="38"/>
      <c r="V23" s="38"/>
    </row>
    <row r="24" spans="1:22" s="90" customFormat="1" ht="24" x14ac:dyDescent="0.25">
      <c r="A24" s="104" t="s">
        <v>360</v>
      </c>
      <c r="B24" s="112">
        <v>2</v>
      </c>
      <c r="C24" s="77" t="s">
        <v>285</v>
      </c>
      <c r="D24" s="77" t="s">
        <v>224</v>
      </c>
      <c r="E24" s="77" t="s">
        <v>225</v>
      </c>
      <c r="F24" s="84" t="s">
        <v>186</v>
      </c>
      <c r="G24" s="86" t="s">
        <v>151</v>
      </c>
      <c r="H24" s="38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38">
        <v>0</v>
      </c>
      <c r="P24" s="80">
        <v>130</v>
      </c>
      <c r="Q24" s="80">
        <v>5</v>
      </c>
      <c r="R24" s="138" t="s">
        <v>60</v>
      </c>
      <c r="S24" s="83" t="s">
        <v>44</v>
      </c>
      <c r="T24" s="80" t="s">
        <v>202</v>
      </c>
      <c r="U24" s="38"/>
      <c r="V24" s="38"/>
    </row>
    <row r="25" spans="1:22" s="90" customFormat="1" ht="24" x14ac:dyDescent="0.25">
      <c r="A25" s="104" t="s">
        <v>360</v>
      </c>
      <c r="B25" s="91">
        <v>2</v>
      </c>
      <c r="C25" s="77" t="s">
        <v>286</v>
      </c>
      <c r="D25" s="77" t="s">
        <v>176</v>
      </c>
      <c r="E25" s="77" t="s">
        <v>287</v>
      </c>
      <c r="F25" s="84" t="s">
        <v>182</v>
      </c>
      <c r="G25" s="86" t="s">
        <v>175</v>
      </c>
      <c r="H25" s="80">
        <v>1</v>
      </c>
      <c r="I25" s="91">
        <v>2</v>
      </c>
      <c r="J25" s="91">
        <v>0</v>
      </c>
      <c r="K25" s="91">
        <v>13</v>
      </c>
      <c r="L25" s="91">
        <v>26</v>
      </c>
      <c r="M25" s="91">
        <v>0</v>
      </c>
      <c r="N25" s="91">
        <v>0</v>
      </c>
      <c r="O25" s="80">
        <v>2</v>
      </c>
      <c r="P25" s="80">
        <v>0</v>
      </c>
      <c r="Q25" s="80">
        <v>3</v>
      </c>
      <c r="R25" s="82" t="s">
        <v>59</v>
      </c>
      <c r="S25" s="83" t="s">
        <v>44</v>
      </c>
      <c r="T25" s="80" t="s">
        <v>202</v>
      </c>
      <c r="U25" s="80"/>
      <c r="V25" s="80"/>
    </row>
    <row r="26" spans="1:22" s="90" customFormat="1" ht="36" x14ac:dyDescent="0.25">
      <c r="A26" s="104" t="s">
        <v>360</v>
      </c>
      <c r="B26" s="112">
        <v>2</v>
      </c>
      <c r="C26" s="77"/>
      <c r="D26" s="84" t="s">
        <v>384</v>
      </c>
      <c r="E26" s="84" t="s">
        <v>222</v>
      </c>
      <c r="F26" s="77"/>
      <c r="G26" s="38"/>
      <c r="H26" s="38">
        <v>4</v>
      </c>
      <c r="I26" s="112">
        <v>2</v>
      </c>
      <c r="J26" s="112">
        <v>6</v>
      </c>
      <c r="K26" s="112">
        <v>52</v>
      </c>
      <c r="L26" s="112">
        <v>13</v>
      </c>
      <c r="M26" s="112">
        <v>78</v>
      </c>
      <c r="N26" s="112">
        <v>13</v>
      </c>
      <c r="O26" s="38">
        <v>0</v>
      </c>
      <c r="P26" s="80">
        <v>0</v>
      </c>
      <c r="Q26" s="80">
        <v>12</v>
      </c>
      <c r="R26" s="82" t="s">
        <v>59</v>
      </c>
      <c r="S26" s="80" t="s">
        <v>46</v>
      </c>
      <c r="T26" s="36" t="s">
        <v>203</v>
      </c>
      <c r="U26" s="38"/>
      <c r="V26" s="38"/>
    </row>
    <row r="27" spans="1:22" s="90" customFormat="1" ht="36" x14ac:dyDescent="0.25">
      <c r="A27" s="104" t="s">
        <v>360</v>
      </c>
      <c r="B27" s="112">
        <v>2</v>
      </c>
      <c r="C27" s="77"/>
      <c r="D27" s="84" t="s">
        <v>385</v>
      </c>
      <c r="E27" s="84" t="s">
        <v>223</v>
      </c>
      <c r="F27" s="77"/>
      <c r="G27" s="38"/>
      <c r="H27" s="38">
        <v>6</v>
      </c>
      <c r="I27" s="112">
        <v>2</v>
      </c>
      <c r="J27" s="112">
        <v>2</v>
      </c>
      <c r="K27" s="112">
        <v>78</v>
      </c>
      <c r="L27" s="112">
        <v>26</v>
      </c>
      <c r="M27" s="112">
        <v>26</v>
      </c>
      <c r="N27" s="112">
        <v>0</v>
      </c>
      <c r="O27" s="38">
        <v>0</v>
      </c>
      <c r="P27" s="80">
        <v>0</v>
      </c>
      <c r="Q27" s="80">
        <v>10</v>
      </c>
      <c r="R27" s="82" t="s">
        <v>59</v>
      </c>
      <c r="S27" s="80" t="s">
        <v>46</v>
      </c>
      <c r="T27" s="36" t="s">
        <v>203</v>
      </c>
      <c r="U27" s="38"/>
      <c r="V27" s="38"/>
    </row>
    <row r="28" spans="1:22" s="90" customFormat="1" x14ac:dyDescent="0.25">
      <c r="A28" s="153" t="s">
        <v>245</v>
      </c>
      <c r="B28" s="154"/>
      <c r="C28" s="154"/>
      <c r="D28" s="154"/>
      <c r="E28" s="154"/>
      <c r="F28" s="154"/>
      <c r="G28" s="155"/>
      <c r="H28" s="42">
        <f>SUM(H22:H26)</f>
        <v>9</v>
      </c>
      <c r="I28" s="42">
        <f t="shared" ref="I28:Q28" si="2">SUM(I22:I26)</f>
        <v>6</v>
      </c>
      <c r="J28" s="42">
        <f t="shared" si="2"/>
        <v>8</v>
      </c>
      <c r="K28" s="42">
        <f t="shared" si="2"/>
        <v>117</v>
      </c>
      <c r="L28" s="42">
        <f t="shared" si="2"/>
        <v>65</v>
      </c>
      <c r="M28" s="42">
        <f t="shared" si="2"/>
        <v>104</v>
      </c>
      <c r="N28" s="42">
        <f t="shared" si="2"/>
        <v>13</v>
      </c>
      <c r="O28" s="42">
        <f t="shared" si="2"/>
        <v>2</v>
      </c>
      <c r="P28" s="42">
        <f t="shared" si="2"/>
        <v>182</v>
      </c>
      <c r="Q28" s="42">
        <f t="shared" si="2"/>
        <v>31</v>
      </c>
      <c r="R28" s="97"/>
      <c r="S28" s="97"/>
      <c r="T28" s="97"/>
      <c r="U28" s="97"/>
      <c r="V28" s="97"/>
    </row>
    <row r="29" spans="1:22" s="90" customFormat="1" x14ac:dyDescent="0.25">
      <c r="A29" s="159" t="s">
        <v>246</v>
      </c>
      <c r="B29" s="160"/>
      <c r="C29" s="160"/>
      <c r="D29" s="160"/>
      <c r="E29" s="160"/>
      <c r="F29" s="160"/>
      <c r="G29" s="161"/>
      <c r="H29" s="42">
        <f>SUM(H22:H27)-H26</f>
        <v>11</v>
      </c>
      <c r="I29" s="42">
        <f t="shared" ref="I29:Q29" si="3">SUM(I22:I27)-I26</f>
        <v>6</v>
      </c>
      <c r="J29" s="42">
        <f t="shared" si="3"/>
        <v>4</v>
      </c>
      <c r="K29" s="42">
        <f t="shared" si="3"/>
        <v>143</v>
      </c>
      <c r="L29" s="42">
        <f t="shared" si="3"/>
        <v>78</v>
      </c>
      <c r="M29" s="42">
        <f t="shared" si="3"/>
        <v>52</v>
      </c>
      <c r="N29" s="42">
        <f t="shared" si="3"/>
        <v>0</v>
      </c>
      <c r="O29" s="42">
        <f t="shared" si="3"/>
        <v>2</v>
      </c>
      <c r="P29" s="42">
        <f t="shared" si="3"/>
        <v>182</v>
      </c>
      <c r="Q29" s="42">
        <f t="shared" si="3"/>
        <v>29</v>
      </c>
      <c r="R29" s="97"/>
      <c r="S29" s="97"/>
      <c r="T29" s="97"/>
      <c r="U29" s="97"/>
      <c r="V29" s="97"/>
    </row>
    <row r="30" spans="1:22" s="113" customFormat="1" ht="24" x14ac:dyDescent="0.25">
      <c r="A30" s="104" t="s">
        <v>360</v>
      </c>
      <c r="B30" s="112">
        <v>3</v>
      </c>
      <c r="C30" s="77" t="s">
        <v>294</v>
      </c>
      <c r="D30" s="77" t="s">
        <v>226</v>
      </c>
      <c r="E30" s="77" t="s">
        <v>227</v>
      </c>
      <c r="F30" s="84" t="s">
        <v>186</v>
      </c>
      <c r="G30" s="86" t="s">
        <v>151</v>
      </c>
      <c r="H30" s="38">
        <v>0</v>
      </c>
      <c r="I30" s="38">
        <v>0</v>
      </c>
      <c r="J30" s="38">
        <v>0</v>
      </c>
      <c r="K30" s="112">
        <v>0</v>
      </c>
      <c r="L30" s="112">
        <v>0</v>
      </c>
      <c r="M30" s="112">
        <v>0</v>
      </c>
      <c r="N30" s="112">
        <v>0</v>
      </c>
      <c r="O30" s="38">
        <v>0</v>
      </c>
      <c r="P30" s="38">
        <v>130</v>
      </c>
      <c r="Q30" s="38">
        <v>10</v>
      </c>
      <c r="R30" s="139" t="s">
        <v>60</v>
      </c>
      <c r="S30" s="83" t="s">
        <v>44</v>
      </c>
      <c r="T30" s="68" t="s">
        <v>202</v>
      </c>
      <c r="U30" s="38"/>
      <c r="V30" s="38"/>
    </row>
    <row r="31" spans="1:22" s="114" customFormat="1" ht="48" x14ac:dyDescent="0.25">
      <c r="A31" s="104" t="s">
        <v>360</v>
      </c>
      <c r="B31" s="91">
        <v>3</v>
      </c>
      <c r="C31" s="77" t="s">
        <v>295</v>
      </c>
      <c r="D31" s="77" t="s">
        <v>160</v>
      </c>
      <c r="E31" s="77" t="s">
        <v>296</v>
      </c>
      <c r="F31" s="84" t="s">
        <v>196</v>
      </c>
      <c r="G31" s="86" t="s">
        <v>234</v>
      </c>
      <c r="H31" s="80">
        <v>3</v>
      </c>
      <c r="I31" s="80">
        <v>0</v>
      </c>
      <c r="J31" s="80">
        <v>0</v>
      </c>
      <c r="K31" s="91">
        <v>39</v>
      </c>
      <c r="L31" s="91">
        <v>0</v>
      </c>
      <c r="M31" s="91">
        <v>0</v>
      </c>
      <c r="N31" s="91">
        <v>0</v>
      </c>
      <c r="O31" s="80">
        <v>0</v>
      </c>
      <c r="P31" s="80">
        <v>0</v>
      </c>
      <c r="Q31" s="80">
        <v>4</v>
      </c>
      <c r="R31" s="82" t="s">
        <v>59</v>
      </c>
      <c r="S31" s="83" t="s">
        <v>44</v>
      </c>
      <c r="T31" s="80" t="s">
        <v>202</v>
      </c>
      <c r="U31" s="80"/>
      <c r="V31" s="80"/>
    </row>
    <row r="32" spans="1:22" s="114" customFormat="1" ht="36" x14ac:dyDescent="0.25">
      <c r="A32" s="104" t="s">
        <v>360</v>
      </c>
      <c r="B32" s="112">
        <v>3</v>
      </c>
      <c r="C32" s="77" t="s">
        <v>297</v>
      </c>
      <c r="D32" s="77" t="s">
        <v>122</v>
      </c>
      <c r="E32" s="77" t="s">
        <v>298</v>
      </c>
      <c r="F32" s="84" t="s">
        <v>185</v>
      </c>
      <c r="G32" s="86" t="s">
        <v>164</v>
      </c>
      <c r="H32" s="38">
        <v>0</v>
      </c>
      <c r="I32" s="112">
        <v>2</v>
      </c>
      <c r="J32" s="112">
        <v>0</v>
      </c>
      <c r="K32" s="112">
        <v>0</v>
      </c>
      <c r="L32" s="112">
        <v>26</v>
      </c>
      <c r="M32" s="112">
        <v>0</v>
      </c>
      <c r="N32" s="112">
        <v>0</v>
      </c>
      <c r="O32" s="38">
        <v>0</v>
      </c>
      <c r="P32" s="38">
        <v>26</v>
      </c>
      <c r="Q32" s="38">
        <v>3</v>
      </c>
      <c r="R32" s="138" t="s">
        <v>60</v>
      </c>
      <c r="S32" s="83" t="s">
        <v>44</v>
      </c>
      <c r="T32" s="68" t="s">
        <v>202</v>
      </c>
      <c r="U32" s="38"/>
      <c r="V32" s="38"/>
    </row>
    <row r="33" spans="1:22" s="114" customFormat="1" ht="36" x14ac:dyDescent="0.25">
      <c r="A33" s="104" t="s">
        <v>360</v>
      </c>
      <c r="B33" s="112">
        <v>3</v>
      </c>
      <c r="C33" s="77"/>
      <c r="D33" s="77" t="s">
        <v>228</v>
      </c>
      <c r="E33" s="77" t="s">
        <v>229</v>
      </c>
      <c r="F33" s="77"/>
      <c r="G33" s="79"/>
      <c r="H33" s="38"/>
      <c r="I33" s="38"/>
      <c r="J33" s="38"/>
      <c r="K33" s="112"/>
      <c r="L33" s="112"/>
      <c r="M33" s="112"/>
      <c r="N33" s="112"/>
      <c r="O33" s="38"/>
      <c r="P33" s="38"/>
      <c r="Q33" s="38">
        <v>3</v>
      </c>
      <c r="R33" s="38" t="s">
        <v>168</v>
      </c>
      <c r="S33" s="68" t="s">
        <v>45</v>
      </c>
      <c r="T33" s="36" t="s">
        <v>203</v>
      </c>
      <c r="U33" s="38"/>
      <c r="V33" s="38"/>
    </row>
    <row r="34" spans="1:22" s="114" customFormat="1" ht="36" x14ac:dyDescent="0.25">
      <c r="A34" s="104" t="s">
        <v>360</v>
      </c>
      <c r="B34" s="112">
        <v>3</v>
      </c>
      <c r="C34" s="77"/>
      <c r="D34" s="84" t="s">
        <v>386</v>
      </c>
      <c r="E34" s="84" t="s">
        <v>222</v>
      </c>
      <c r="F34" s="77"/>
      <c r="G34" s="79"/>
      <c r="H34" s="38">
        <v>6</v>
      </c>
      <c r="I34" s="38">
        <v>2</v>
      </c>
      <c r="J34" s="38">
        <v>3</v>
      </c>
      <c r="K34" s="112">
        <v>78</v>
      </c>
      <c r="L34" s="112">
        <v>26</v>
      </c>
      <c r="M34" s="112">
        <v>39</v>
      </c>
      <c r="N34" s="112">
        <v>0</v>
      </c>
      <c r="O34" s="38">
        <v>0</v>
      </c>
      <c r="P34" s="38">
        <v>0</v>
      </c>
      <c r="Q34" s="80">
        <v>10</v>
      </c>
      <c r="R34" s="82" t="s">
        <v>59</v>
      </c>
      <c r="S34" s="80" t="s">
        <v>46</v>
      </c>
      <c r="T34" s="36" t="s">
        <v>203</v>
      </c>
      <c r="U34" s="38"/>
      <c r="V34" s="38"/>
    </row>
    <row r="35" spans="1:22" s="114" customFormat="1" ht="36" x14ac:dyDescent="0.25">
      <c r="A35" s="104" t="s">
        <v>360</v>
      </c>
      <c r="B35" s="112">
        <v>3</v>
      </c>
      <c r="C35" s="77"/>
      <c r="D35" s="84" t="s">
        <v>385</v>
      </c>
      <c r="E35" s="84" t="s">
        <v>223</v>
      </c>
      <c r="F35" s="77"/>
      <c r="G35" s="79"/>
      <c r="H35" s="38">
        <v>7</v>
      </c>
      <c r="I35" s="38">
        <v>2</v>
      </c>
      <c r="J35" s="38">
        <v>2</v>
      </c>
      <c r="K35" s="112">
        <v>91</v>
      </c>
      <c r="L35" s="112">
        <v>13</v>
      </c>
      <c r="M35" s="112">
        <v>26</v>
      </c>
      <c r="N35" s="112">
        <v>0</v>
      </c>
      <c r="O35" s="38">
        <v>2</v>
      </c>
      <c r="P35" s="38">
        <v>0</v>
      </c>
      <c r="Q35" s="38">
        <v>11</v>
      </c>
      <c r="R35" s="82" t="s">
        <v>59</v>
      </c>
      <c r="S35" s="80" t="s">
        <v>46</v>
      </c>
      <c r="T35" s="36" t="s">
        <v>203</v>
      </c>
      <c r="U35" s="38"/>
      <c r="V35" s="38"/>
    </row>
    <row r="36" spans="1:22" s="114" customFormat="1" x14ac:dyDescent="0.25">
      <c r="A36" s="153" t="s">
        <v>245</v>
      </c>
      <c r="B36" s="154"/>
      <c r="C36" s="154"/>
      <c r="D36" s="154"/>
      <c r="E36" s="154"/>
      <c r="F36" s="154"/>
      <c r="G36" s="155"/>
      <c r="H36" s="42">
        <f>SUM(H30:H34)</f>
        <v>9</v>
      </c>
      <c r="I36" s="42">
        <f t="shared" ref="I36:Q36" si="4">SUM(I30:I34)</f>
        <v>4</v>
      </c>
      <c r="J36" s="42">
        <f t="shared" si="4"/>
        <v>3</v>
      </c>
      <c r="K36" s="42">
        <f t="shared" si="4"/>
        <v>117</v>
      </c>
      <c r="L36" s="42">
        <f t="shared" si="4"/>
        <v>52</v>
      </c>
      <c r="M36" s="42">
        <f t="shared" si="4"/>
        <v>39</v>
      </c>
      <c r="N36" s="42">
        <f t="shared" si="4"/>
        <v>0</v>
      </c>
      <c r="O36" s="42">
        <f t="shared" si="4"/>
        <v>0</v>
      </c>
      <c r="P36" s="42">
        <f t="shared" si="4"/>
        <v>156</v>
      </c>
      <c r="Q36" s="42">
        <f t="shared" si="4"/>
        <v>30</v>
      </c>
      <c r="R36" s="42"/>
      <c r="S36" s="97"/>
      <c r="T36" s="97"/>
      <c r="U36" s="97"/>
      <c r="V36" s="97"/>
    </row>
    <row r="37" spans="1:22" s="114" customFormat="1" x14ac:dyDescent="0.25">
      <c r="A37" s="153" t="s">
        <v>246</v>
      </c>
      <c r="B37" s="154"/>
      <c r="C37" s="154"/>
      <c r="D37" s="154"/>
      <c r="E37" s="154"/>
      <c r="F37" s="154"/>
      <c r="G37" s="155"/>
      <c r="H37" s="42">
        <f>SUM(H30:H35)-H34</f>
        <v>10</v>
      </c>
      <c r="I37" s="42">
        <f t="shared" ref="I37:Q37" si="5">SUM(I30:I35)-I34</f>
        <v>4</v>
      </c>
      <c r="J37" s="42">
        <f t="shared" si="5"/>
        <v>2</v>
      </c>
      <c r="K37" s="42">
        <f t="shared" si="5"/>
        <v>130</v>
      </c>
      <c r="L37" s="42">
        <f t="shared" si="5"/>
        <v>39</v>
      </c>
      <c r="M37" s="42">
        <f t="shared" si="5"/>
        <v>26</v>
      </c>
      <c r="N37" s="42">
        <f t="shared" si="5"/>
        <v>0</v>
      </c>
      <c r="O37" s="42">
        <f t="shared" si="5"/>
        <v>2</v>
      </c>
      <c r="P37" s="42">
        <f t="shared" si="5"/>
        <v>156</v>
      </c>
      <c r="Q37" s="42">
        <f t="shared" si="5"/>
        <v>31</v>
      </c>
      <c r="R37" s="42"/>
      <c r="S37" s="97"/>
      <c r="T37" s="97"/>
      <c r="U37" s="97"/>
      <c r="V37" s="97"/>
    </row>
    <row r="38" spans="1:22" s="113" customFormat="1" ht="66.75" customHeight="1" x14ac:dyDescent="0.25">
      <c r="A38" s="104" t="s">
        <v>360</v>
      </c>
      <c r="B38" s="91">
        <v>4</v>
      </c>
      <c r="C38" s="77" t="s">
        <v>307</v>
      </c>
      <c r="D38" s="77" t="s">
        <v>123</v>
      </c>
      <c r="E38" s="77" t="s">
        <v>92</v>
      </c>
      <c r="F38" s="77" t="s">
        <v>261</v>
      </c>
      <c r="G38" s="99" t="s">
        <v>262</v>
      </c>
      <c r="H38" s="80">
        <v>2</v>
      </c>
      <c r="I38" s="80">
        <v>1</v>
      </c>
      <c r="J38" s="80">
        <v>0</v>
      </c>
      <c r="K38" s="91">
        <v>26</v>
      </c>
      <c r="L38" s="91">
        <v>13</v>
      </c>
      <c r="M38" s="91">
        <v>0</v>
      </c>
      <c r="N38" s="91">
        <v>0</v>
      </c>
      <c r="O38" s="80">
        <v>0</v>
      </c>
      <c r="P38" s="80">
        <v>0</v>
      </c>
      <c r="Q38" s="80">
        <v>3</v>
      </c>
      <c r="R38" s="82" t="s">
        <v>59</v>
      </c>
      <c r="S38" s="83" t="s">
        <v>44</v>
      </c>
      <c r="T38" s="80" t="s">
        <v>202</v>
      </c>
      <c r="U38" s="80"/>
      <c r="V38" s="80"/>
    </row>
    <row r="39" spans="1:22" s="114" customFormat="1" ht="24" x14ac:dyDescent="0.25">
      <c r="A39" s="104" t="s">
        <v>360</v>
      </c>
      <c r="B39" s="112">
        <v>4</v>
      </c>
      <c r="C39" s="77" t="s">
        <v>308</v>
      </c>
      <c r="D39" s="76" t="s">
        <v>230</v>
      </c>
      <c r="E39" s="77" t="s">
        <v>231</v>
      </c>
      <c r="F39" s="77" t="s">
        <v>186</v>
      </c>
      <c r="G39" s="99" t="s">
        <v>151</v>
      </c>
      <c r="H39" s="38">
        <v>0</v>
      </c>
      <c r="I39" s="38">
        <v>0</v>
      </c>
      <c r="J39" s="38">
        <v>0</v>
      </c>
      <c r="K39" s="112">
        <v>0</v>
      </c>
      <c r="L39" s="112">
        <v>0</v>
      </c>
      <c r="M39" s="112">
        <v>0</v>
      </c>
      <c r="N39" s="112">
        <v>0</v>
      </c>
      <c r="O39" s="38">
        <v>0</v>
      </c>
      <c r="P39" s="80">
        <v>130</v>
      </c>
      <c r="Q39" s="80">
        <v>5</v>
      </c>
      <c r="R39" s="140" t="s">
        <v>60</v>
      </c>
      <c r="S39" s="83" t="s">
        <v>44</v>
      </c>
      <c r="T39" s="80" t="s">
        <v>202</v>
      </c>
      <c r="U39" s="38"/>
      <c r="V39" s="38"/>
    </row>
    <row r="40" spans="1:22" s="114" customFormat="1" ht="24" x14ac:dyDescent="0.25">
      <c r="A40" s="104" t="s">
        <v>360</v>
      </c>
      <c r="B40" s="112">
        <v>4</v>
      </c>
      <c r="C40" s="77" t="s">
        <v>309</v>
      </c>
      <c r="D40" s="76" t="s">
        <v>124</v>
      </c>
      <c r="E40" s="77" t="s">
        <v>310</v>
      </c>
      <c r="F40" s="77" t="s">
        <v>186</v>
      </c>
      <c r="G40" s="99" t="s">
        <v>151</v>
      </c>
      <c r="H40" s="38">
        <v>0</v>
      </c>
      <c r="I40" s="38">
        <v>0</v>
      </c>
      <c r="J40" s="38">
        <v>0</v>
      </c>
      <c r="K40" s="112">
        <v>0</v>
      </c>
      <c r="L40" s="112">
        <v>0</v>
      </c>
      <c r="M40" s="112">
        <v>0</v>
      </c>
      <c r="N40" s="112">
        <v>0</v>
      </c>
      <c r="O40" s="38">
        <v>20</v>
      </c>
      <c r="P40" s="80">
        <v>0</v>
      </c>
      <c r="Q40" s="80">
        <v>10</v>
      </c>
      <c r="R40" s="138" t="s">
        <v>60</v>
      </c>
      <c r="S40" s="83" t="s">
        <v>44</v>
      </c>
      <c r="T40" s="80" t="s">
        <v>202</v>
      </c>
      <c r="U40" s="38"/>
      <c r="V40" s="38"/>
    </row>
    <row r="41" spans="1:22" s="114" customFormat="1" ht="24" x14ac:dyDescent="0.25">
      <c r="A41" s="104" t="s">
        <v>360</v>
      </c>
      <c r="B41" s="112">
        <v>4</v>
      </c>
      <c r="C41" s="77"/>
      <c r="D41" s="77" t="s">
        <v>228</v>
      </c>
      <c r="E41" s="77" t="s">
        <v>229</v>
      </c>
      <c r="F41" s="77"/>
      <c r="G41" s="79"/>
      <c r="H41" s="38"/>
      <c r="I41" s="38"/>
      <c r="J41" s="38"/>
      <c r="K41" s="112"/>
      <c r="L41" s="112"/>
      <c r="M41" s="112"/>
      <c r="N41" s="112"/>
      <c r="O41" s="38"/>
      <c r="P41" s="80"/>
      <c r="Q41" s="80">
        <v>3</v>
      </c>
      <c r="R41" s="38"/>
      <c r="S41" s="68" t="s">
        <v>45</v>
      </c>
      <c r="T41" s="80" t="s">
        <v>202</v>
      </c>
      <c r="U41" s="38"/>
      <c r="V41" s="38"/>
    </row>
    <row r="42" spans="1:22" s="114" customFormat="1" ht="36" x14ac:dyDescent="0.25">
      <c r="A42" s="104" t="s">
        <v>360</v>
      </c>
      <c r="B42" s="112">
        <v>4</v>
      </c>
      <c r="C42" s="77"/>
      <c r="D42" s="84" t="s">
        <v>384</v>
      </c>
      <c r="E42" s="84" t="s">
        <v>222</v>
      </c>
      <c r="F42" s="77"/>
      <c r="G42" s="79"/>
      <c r="H42" s="38">
        <v>4</v>
      </c>
      <c r="I42" s="38">
        <v>1</v>
      </c>
      <c r="J42" s="38">
        <v>2</v>
      </c>
      <c r="K42" s="112">
        <v>52</v>
      </c>
      <c r="L42" s="112">
        <v>0</v>
      </c>
      <c r="M42" s="112">
        <v>26</v>
      </c>
      <c r="N42" s="112">
        <v>13</v>
      </c>
      <c r="O42" s="38">
        <v>0</v>
      </c>
      <c r="P42" s="80">
        <v>0</v>
      </c>
      <c r="Q42" s="80">
        <v>6</v>
      </c>
      <c r="R42" s="82" t="s">
        <v>59</v>
      </c>
      <c r="S42" s="80" t="s">
        <v>46</v>
      </c>
      <c r="T42" s="80" t="s">
        <v>202</v>
      </c>
      <c r="U42" s="38"/>
      <c r="V42" s="38"/>
    </row>
    <row r="43" spans="1:22" s="114" customFormat="1" ht="36" x14ac:dyDescent="0.25">
      <c r="A43" s="104" t="s">
        <v>360</v>
      </c>
      <c r="B43" s="112">
        <v>4</v>
      </c>
      <c r="C43" s="77"/>
      <c r="D43" s="84" t="s">
        <v>385</v>
      </c>
      <c r="E43" s="84" t="s">
        <v>223</v>
      </c>
      <c r="F43" s="77"/>
      <c r="G43" s="79"/>
      <c r="H43" s="38">
        <v>3</v>
      </c>
      <c r="I43" s="38">
        <v>0</v>
      </c>
      <c r="J43" s="38">
        <v>2</v>
      </c>
      <c r="K43" s="112">
        <v>39</v>
      </c>
      <c r="L43" s="112">
        <v>0</v>
      </c>
      <c r="M43" s="112">
        <v>26</v>
      </c>
      <c r="N43" s="112">
        <v>0</v>
      </c>
      <c r="O43" s="38">
        <v>0</v>
      </c>
      <c r="P43" s="80">
        <v>13</v>
      </c>
      <c r="Q43" s="80">
        <v>6</v>
      </c>
      <c r="R43" s="82" t="s">
        <v>59</v>
      </c>
      <c r="S43" s="80" t="s">
        <v>46</v>
      </c>
      <c r="T43" s="119" t="s">
        <v>203</v>
      </c>
      <c r="U43" s="38"/>
      <c r="V43" s="38"/>
    </row>
    <row r="44" spans="1:22" s="114" customFormat="1" x14ac:dyDescent="0.25">
      <c r="A44" s="153" t="s">
        <v>245</v>
      </c>
      <c r="B44" s="154"/>
      <c r="C44" s="154"/>
      <c r="D44" s="154"/>
      <c r="E44" s="154"/>
      <c r="F44" s="154"/>
      <c r="G44" s="155"/>
      <c r="H44" s="42">
        <f t="shared" ref="H44:Q44" si="6">SUM(H38:H42)</f>
        <v>6</v>
      </c>
      <c r="I44" s="42">
        <f t="shared" si="6"/>
        <v>2</v>
      </c>
      <c r="J44" s="42">
        <f t="shared" si="6"/>
        <v>2</v>
      </c>
      <c r="K44" s="42">
        <f t="shared" si="6"/>
        <v>78</v>
      </c>
      <c r="L44" s="42">
        <f t="shared" si="6"/>
        <v>13</v>
      </c>
      <c r="M44" s="42">
        <f t="shared" si="6"/>
        <v>26</v>
      </c>
      <c r="N44" s="42">
        <f t="shared" si="6"/>
        <v>13</v>
      </c>
      <c r="O44" s="42">
        <f t="shared" si="6"/>
        <v>20</v>
      </c>
      <c r="P44" s="42">
        <f t="shared" si="6"/>
        <v>130</v>
      </c>
      <c r="Q44" s="42">
        <f t="shared" si="6"/>
        <v>27</v>
      </c>
      <c r="R44" s="42"/>
      <c r="S44" s="97"/>
      <c r="T44" s="97"/>
      <c r="U44" s="97"/>
      <c r="V44" s="97"/>
    </row>
    <row r="45" spans="1:22" s="114" customFormat="1" x14ac:dyDescent="0.25">
      <c r="A45" s="153" t="s">
        <v>246</v>
      </c>
      <c r="B45" s="154"/>
      <c r="C45" s="154"/>
      <c r="D45" s="154"/>
      <c r="E45" s="154"/>
      <c r="F45" s="154"/>
      <c r="G45" s="155"/>
      <c r="H45" s="42">
        <f>SUM(H38:H43)-H42</f>
        <v>5</v>
      </c>
      <c r="I45" s="42">
        <f t="shared" ref="I45:Q45" si="7">SUM(I38:I43)-I42</f>
        <v>1</v>
      </c>
      <c r="J45" s="42">
        <f t="shared" si="7"/>
        <v>2</v>
      </c>
      <c r="K45" s="42">
        <f t="shared" si="7"/>
        <v>65</v>
      </c>
      <c r="L45" s="42">
        <f t="shared" si="7"/>
        <v>13</v>
      </c>
      <c r="M45" s="42">
        <f t="shared" si="7"/>
        <v>26</v>
      </c>
      <c r="N45" s="42">
        <f t="shared" si="7"/>
        <v>0</v>
      </c>
      <c r="O45" s="42">
        <f t="shared" si="7"/>
        <v>20</v>
      </c>
      <c r="P45" s="42">
        <f t="shared" si="7"/>
        <v>143</v>
      </c>
      <c r="Q45" s="42">
        <f t="shared" si="7"/>
        <v>27</v>
      </c>
      <c r="R45" s="42"/>
      <c r="S45" s="97"/>
      <c r="T45" s="97"/>
      <c r="U45" s="97"/>
      <c r="V45" s="97"/>
    </row>
    <row r="46" spans="1:22" s="114" customFormat="1" x14ac:dyDescent="0.25">
      <c r="A46" s="153" t="s">
        <v>247</v>
      </c>
      <c r="B46" s="154"/>
      <c r="C46" s="154"/>
      <c r="D46" s="154"/>
      <c r="E46" s="154"/>
      <c r="F46" s="154"/>
      <c r="G46" s="155"/>
      <c r="H46" s="42">
        <f>H20+H28+H36+H44</f>
        <v>42</v>
      </c>
      <c r="I46" s="42">
        <f t="shared" ref="I46:Q46" si="8">I20+I28+I36+I44</f>
        <v>16</v>
      </c>
      <c r="J46" s="42">
        <f t="shared" si="8"/>
        <v>23</v>
      </c>
      <c r="K46" s="42">
        <f t="shared" si="8"/>
        <v>546</v>
      </c>
      <c r="L46" s="42">
        <f t="shared" si="8"/>
        <v>169</v>
      </c>
      <c r="M46" s="42">
        <f t="shared" si="8"/>
        <v>299</v>
      </c>
      <c r="N46" s="42">
        <f t="shared" si="8"/>
        <v>39</v>
      </c>
      <c r="O46" s="42">
        <f t="shared" si="8"/>
        <v>22</v>
      </c>
      <c r="P46" s="42">
        <f t="shared" si="8"/>
        <v>478</v>
      </c>
      <c r="Q46" s="42">
        <f t="shared" si="8"/>
        <v>120</v>
      </c>
      <c r="R46" s="42"/>
      <c r="S46" s="97"/>
      <c r="T46" s="97"/>
      <c r="U46" s="97"/>
      <c r="V46" s="97"/>
    </row>
    <row r="47" spans="1:22" s="114" customFormat="1" x14ac:dyDescent="0.25">
      <c r="A47" s="153" t="s">
        <v>248</v>
      </c>
      <c r="B47" s="154"/>
      <c r="C47" s="154"/>
      <c r="D47" s="154"/>
      <c r="E47" s="154"/>
      <c r="F47" s="154"/>
      <c r="G47" s="155"/>
      <c r="H47" s="42">
        <f>H21+H29+H37+H45</f>
        <v>43</v>
      </c>
      <c r="I47" s="42">
        <f t="shared" ref="I47:Q47" si="9">I21+I29+I37+I45</f>
        <v>13</v>
      </c>
      <c r="J47" s="42">
        <f t="shared" si="9"/>
        <v>21</v>
      </c>
      <c r="K47" s="42">
        <f t="shared" si="9"/>
        <v>559</v>
      </c>
      <c r="L47" s="42">
        <f t="shared" si="9"/>
        <v>156</v>
      </c>
      <c r="M47" s="42">
        <f t="shared" si="9"/>
        <v>273</v>
      </c>
      <c r="N47" s="42">
        <f t="shared" si="9"/>
        <v>0</v>
      </c>
      <c r="O47" s="42">
        <f t="shared" si="9"/>
        <v>24</v>
      </c>
      <c r="P47" s="42">
        <f t="shared" si="9"/>
        <v>491</v>
      </c>
      <c r="Q47" s="42">
        <f t="shared" si="9"/>
        <v>120</v>
      </c>
      <c r="R47" s="97"/>
      <c r="S47" s="97"/>
      <c r="T47" s="97"/>
      <c r="U47" s="97"/>
      <c r="V47" s="97"/>
    </row>
    <row r="48" spans="1:22" s="114" customFormat="1" x14ac:dyDescent="0.25">
      <c r="B48" s="115"/>
      <c r="G48" s="116"/>
      <c r="H48" s="116"/>
      <c r="I48" s="116"/>
      <c r="J48" s="116"/>
      <c r="K48" s="116"/>
      <c r="L48" s="115"/>
      <c r="M48" s="115"/>
      <c r="N48" s="115"/>
      <c r="O48" s="115"/>
      <c r="P48" s="115"/>
      <c r="Q48" s="117"/>
      <c r="R48" s="116"/>
      <c r="S48" s="116"/>
      <c r="T48" s="116"/>
      <c r="U48" s="116"/>
      <c r="V48" s="116"/>
    </row>
    <row r="49" spans="1:22" s="70" customFormat="1" x14ac:dyDescent="0.25">
      <c r="A49" s="163" t="s">
        <v>47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</row>
    <row r="50" spans="1:22" s="70" customFormat="1" x14ac:dyDescent="0.25">
      <c r="A50" s="156" t="s">
        <v>94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</row>
    <row r="51" spans="1:22" s="70" customFormat="1" x14ac:dyDescent="0.25">
      <c r="A51" s="157" t="s">
        <v>95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</row>
    <row r="52" spans="1:22" s="70" customFormat="1" ht="51" customHeight="1" x14ac:dyDescent="0.25">
      <c r="A52" s="104" t="s">
        <v>355</v>
      </c>
      <c r="B52" s="80">
        <v>1</v>
      </c>
      <c r="C52" s="77" t="s">
        <v>281</v>
      </c>
      <c r="D52" s="77" t="s">
        <v>130</v>
      </c>
      <c r="E52" s="77" t="s">
        <v>96</v>
      </c>
      <c r="F52" s="77" t="s">
        <v>188</v>
      </c>
      <c r="G52" s="86" t="s">
        <v>235</v>
      </c>
      <c r="H52" s="80">
        <v>2</v>
      </c>
      <c r="I52" s="80">
        <v>1</v>
      </c>
      <c r="J52" s="80">
        <v>0</v>
      </c>
      <c r="K52" s="80">
        <v>26</v>
      </c>
      <c r="L52" s="80">
        <v>13</v>
      </c>
      <c r="M52" s="80">
        <v>0</v>
      </c>
      <c r="N52" s="80">
        <v>0</v>
      </c>
      <c r="O52" s="80">
        <v>0</v>
      </c>
      <c r="P52" s="80">
        <v>0</v>
      </c>
      <c r="Q52" s="80">
        <v>3</v>
      </c>
      <c r="R52" s="82" t="s">
        <v>59</v>
      </c>
      <c r="S52" s="80" t="s">
        <v>46</v>
      </c>
      <c r="T52" s="80" t="s">
        <v>202</v>
      </c>
      <c r="U52" s="80"/>
      <c r="V52" s="80"/>
    </row>
    <row r="53" spans="1:22" s="88" customFormat="1" ht="36" x14ac:dyDescent="0.25">
      <c r="A53" s="104" t="s">
        <v>355</v>
      </c>
      <c r="B53" s="68">
        <v>1</v>
      </c>
      <c r="C53" s="77" t="s">
        <v>282</v>
      </c>
      <c r="D53" s="77" t="s">
        <v>173</v>
      </c>
      <c r="E53" s="77" t="s">
        <v>174</v>
      </c>
      <c r="F53" s="77" t="s">
        <v>181</v>
      </c>
      <c r="G53" s="86" t="s">
        <v>163</v>
      </c>
      <c r="H53" s="68">
        <v>3</v>
      </c>
      <c r="I53" s="68">
        <v>1</v>
      </c>
      <c r="J53" s="68">
        <v>0</v>
      </c>
      <c r="K53" s="68">
        <v>39</v>
      </c>
      <c r="L53" s="68">
        <v>13</v>
      </c>
      <c r="M53" s="68">
        <v>0</v>
      </c>
      <c r="N53" s="68">
        <v>0</v>
      </c>
      <c r="O53" s="68">
        <v>0</v>
      </c>
      <c r="P53" s="68">
        <v>0</v>
      </c>
      <c r="Q53" s="68">
        <v>3</v>
      </c>
      <c r="R53" s="82" t="s">
        <v>59</v>
      </c>
      <c r="S53" s="80" t="s">
        <v>46</v>
      </c>
      <c r="T53" s="80" t="s">
        <v>202</v>
      </c>
      <c r="U53" s="68"/>
      <c r="V53" s="68"/>
    </row>
    <row r="54" spans="1:22" s="70" customFormat="1" ht="36" x14ac:dyDescent="0.25">
      <c r="A54" s="104" t="s">
        <v>355</v>
      </c>
      <c r="B54" s="68">
        <v>2</v>
      </c>
      <c r="C54" s="77" t="s">
        <v>289</v>
      </c>
      <c r="D54" s="77" t="s">
        <v>132</v>
      </c>
      <c r="E54" s="77" t="s">
        <v>98</v>
      </c>
      <c r="F54" s="84" t="s">
        <v>185</v>
      </c>
      <c r="G54" s="86" t="s">
        <v>164</v>
      </c>
      <c r="H54" s="68">
        <v>2</v>
      </c>
      <c r="I54" s="68">
        <v>0</v>
      </c>
      <c r="J54" s="68">
        <v>2</v>
      </c>
      <c r="K54" s="68">
        <v>26</v>
      </c>
      <c r="L54" s="68">
        <v>0</v>
      </c>
      <c r="M54" s="68">
        <v>26</v>
      </c>
      <c r="N54" s="68">
        <v>0</v>
      </c>
      <c r="O54" s="68">
        <v>0</v>
      </c>
      <c r="P54" s="68">
        <v>0</v>
      </c>
      <c r="Q54" s="68">
        <v>4</v>
      </c>
      <c r="R54" s="82" t="s">
        <v>59</v>
      </c>
      <c r="S54" s="80" t="s">
        <v>46</v>
      </c>
      <c r="T54" s="80" t="s">
        <v>202</v>
      </c>
      <c r="U54" s="68"/>
      <c r="V54" s="68"/>
    </row>
    <row r="55" spans="1:22" s="70" customFormat="1" ht="60" x14ac:dyDescent="0.25">
      <c r="A55" s="104" t="s">
        <v>355</v>
      </c>
      <c r="B55" s="68">
        <v>2</v>
      </c>
      <c r="C55" s="77" t="s">
        <v>290</v>
      </c>
      <c r="D55" s="77" t="s">
        <v>133</v>
      </c>
      <c r="E55" s="77" t="s">
        <v>100</v>
      </c>
      <c r="F55" s="84" t="s">
        <v>189</v>
      </c>
      <c r="G55" s="86" t="s">
        <v>152</v>
      </c>
      <c r="H55" s="118"/>
      <c r="I55" s="118"/>
      <c r="J55" s="68">
        <v>0</v>
      </c>
      <c r="K55" s="68">
        <v>13</v>
      </c>
      <c r="L55" s="68">
        <v>13</v>
      </c>
      <c r="M55" s="68">
        <v>0</v>
      </c>
      <c r="N55" s="68">
        <v>13</v>
      </c>
      <c r="O55" s="68">
        <v>0</v>
      </c>
      <c r="P55" s="68">
        <v>0</v>
      </c>
      <c r="Q55" s="68">
        <v>3</v>
      </c>
      <c r="R55" s="82" t="s">
        <v>59</v>
      </c>
      <c r="S55" s="80" t="s">
        <v>46</v>
      </c>
      <c r="T55" s="68" t="s">
        <v>236</v>
      </c>
      <c r="U55" s="68"/>
      <c r="V55" s="124" t="s">
        <v>237</v>
      </c>
    </row>
    <row r="56" spans="1:22" s="70" customFormat="1" ht="24" x14ac:dyDescent="0.25">
      <c r="A56" s="104" t="s">
        <v>355</v>
      </c>
      <c r="B56" s="68">
        <v>2</v>
      </c>
      <c r="C56" s="77" t="s">
        <v>293</v>
      </c>
      <c r="D56" s="77" t="s">
        <v>131</v>
      </c>
      <c r="E56" s="77" t="s">
        <v>97</v>
      </c>
      <c r="F56" s="84" t="s">
        <v>186</v>
      </c>
      <c r="G56" s="86" t="s">
        <v>151</v>
      </c>
      <c r="H56" s="68">
        <v>1</v>
      </c>
      <c r="I56" s="68">
        <v>0</v>
      </c>
      <c r="J56" s="68">
        <v>4</v>
      </c>
      <c r="K56" s="68">
        <v>13</v>
      </c>
      <c r="L56" s="68">
        <v>0</v>
      </c>
      <c r="M56" s="68">
        <v>52</v>
      </c>
      <c r="N56" s="68">
        <v>0</v>
      </c>
      <c r="O56" s="68">
        <v>0</v>
      </c>
      <c r="P56" s="68">
        <v>0</v>
      </c>
      <c r="Q56" s="68">
        <v>5</v>
      </c>
      <c r="R56" s="82" t="s">
        <v>59</v>
      </c>
      <c r="S56" s="80" t="s">
        <v>46</v>
      </c>
      <c r="T56" s="80" t="s">
        <v>202</v>
      </c>
      <c r="U56" s="68"/>
      <c r="V56" s="68"/>
    </row>
    <row r="57" spans="1:22" s="70" customFormat="1" ht="36" x14ac:dyDescent="0.25">
      <c r="A57" s="104" t="s">
        <v>355</v>
      </c>
      <c r="B57" s="68">
        <v>3</v>
      </c>
      <c r="C57" s="77" t="s">
        <v>302</v>
      </c>
      <c r="D57" s="77" t="s">
        <v>169</v>
      </c>
      <c r="E57" s="77" t="s">
        <v>170</v>
      </c>
      <c r="F57" s="84" t="s">
        <v>197</v>
      </c>
      <c r="G57" s="86" t="s">
        <v>167</v>
      </c>
      <c r="H57" s="68">
        <v>2</v>
      </c>
      <c r="I57" s="68">
        <v>1</v>
      </c>
      <c r="J57" s="68">
        <v>1</v>
      </c>
      <c r="K57" s="68">
        <v>26</v>
      </c>
      <c r="L57" s="69">
        <v>13</v>
      </c>
      <c r="M57" s="69">
        <v>13</v>
      </c>
      <c r="N57" s="69">
        <v>0</v>
      </c>
      <c r="O57" s="68">
        <v>0</v>
      </c>
      <c r="P57" s="68">
        <v>0</v>
      </c>
      <c r="Q57" s="80">
        <v>3</v>
      </c>
      <c r="R57" s="82" t="s">
        <v>59</v>
      </c>
      <c r="S57" s="80" t="s">
        <v>46</v>
      </c>
      <c r="T57" s="80" t="s">
        <v>202</v>
      </c>
      <c r="U57" s="68"/>
      <c r="V57" s="68"/>
    </row>
    <row r="58" spans="1:22" s="70" customFormat="1" ht="36" x14ac:dyDescent="0.25">
      <c r="A58" s="104" t="s">
        <v>355</v>
      </c>
      <c r="B58" s="68">
        <v>3</v>
      </c>
      <c r="C58" s="77" t="s">
        <v>303</v>
      </c>
      <c r="D58" s="77" t="s">
        <v>134</v>
      </c>
      <c r="E58" s="77" t="s">
        <v>99</v>
      </c>
      <c r="F58" s="84" t="s">
        <v>190</v>
      </c>
      <c r="G58" s="86" t="s">
        <v>153</v>
      </c>
      <c r="H58" s="118"/>
      <c r="I58" s="118"/>
      <c r="J58" s="68">
        <v>0</v>
      </c>
      <c r="K58" s="68">
        <v>26</v>
      </c>
      <c r="L58" s="68">
        <v>13</v>
      </c>
      <c r="M58" s="68">
        <v>0</v>
      </c>
      <c r="N58" s="68">
        <v>0</v>
      </c>
      <c r="O58" s="68">
        <v>0</v>
      </c>
      <c r="P58" s="68">
        <v>0</v>
      </c>
      <c r="Q58" s="68">
        <v>3</v>
      </c>
      <c r="R58" s="82" t="s">
        <v>59</v>
      </c>
      <c r="S58" s="80" t="s">
        <v>46</v>
      </c>
      <c r="T58" s="68" t="s">
        <v>238</v>
      </c>
      <c r="U58" s="68"/>
      <c r="V58" s="124" t="s">
        <v>239</v>
      </c>
    </row>
    <row r="59" spans="1:22" s="70" customFormat="1" ht="36" x14ac:dyDescent="0.25">
      <c r="A59" s="104" t="s">
        <v>355</v>
      </c>
      <c r="B59" s="68">
        <v>3</v>
      </c>
      <c r="C59" s="77" t="s">
        <v>304</v>
      </c>
      <c r="D59" s="77" t="s">
        <v>135</v>
      </c>
      <c r="E59" s="77" t="s">
        <v>101</v>
      </c>
      <c r="F59" s="84" t="s">
        <v>191</v>
      </c>
      <c r="G59" s="86" t="s">
        <v>166</v>
      </c>
      <c r="H59" s="68">
        <v>2</v>
      </c>
      <c r="I59" s="68">
        <v>0</v>
      </c>
      <c r="J59" s="68">
        <v>2</v>
      </c>
      <c r="K59" s="68">
        <v>26</v>
      </c>
      <c r="L59" s="69">
        <v>0</v>
      </c>
      <c r="M59" s="69">
        <v>26</v>
      </c>
      <c r="N59" s="69">
        <v>0</v>
      </c>
      <c r="O59" s="68">
        <v>0</v>
      </c>
      <c r="P59" s="68">
        <v>0</v>
      </c>
      <c r="Q59" s="68">
        <v>4</v>
      </c>
      <c r="R59" s="82" t="s">
        <v>59</v>
      </c>
      <c r="S59" s="80" t="s">
        <v>46</v>
      </c>
      <c r="T59" s="80" t="s">
        <v>202</v>
      </c>
      <c r="U59" s="68"/>
      <c r="V59" s="68"/>
    </row>
    <row r="60" spans="1:22" s="70" customFormat="1" ht="24" x14ac:dyDescent="0.25">
      <c r="A60" s="104" t="s">
        <v>355</v>
      </c>
      <c r="B60" s="68">
        <v>4</v>
      </c>
      <c r="C60" s="77" t="s">
        <v>311</v>
      </c>
      <c r="D60" s="77" t="s">
        <v>136</v>
      </c>
      <c r="E60" s="77" t="s">
        <v>102</v>
      </c>
      <c r="F60" s="77" t="s">
        <v>186</v>
      </c>
      <c r="G60" s="99" t="s">
        <v>151</v>
      </c>
      <c r="H60" s="68">
        <v>2</v>
      </c>
      <c r="I60" s="68">
        <v>1</v>
      </c>
      <c r="J60" s="68">
        <v>0</v>
      </c>
      <c r="K60" s="68">
        <v>26</v>
      </c>
      <c r="L60" s="69">
        <v>13</v>
      </c>
      <c r="M60" s="69">
        <v>0</v>
      </c>
      <c r="N60" s="69">
        <v>0</v>
      </c>
      <c r="O60" s="68">
        <v>0</v>
      </c>
      <c r="P60" s="68">
        <v>0</v>
      </c>
      <c r="Q60" s="80">
        <v>3</v>
      </c>
      <c r="R60" s="82" t="s">
        <v>59</v>
      </c>
      <c r="S60" s="80" t="s">
        <v>46</v>
      </c>
      <c r="T60" s="80" t="s">
        <v>202</v>
      </c>
      <c r="U60" s="68"/>
      <c r="V60" s="124" t="s">
        <v>115</v>
      </c>
    </row>
    <row r="61" spans="1:22" s="70" customFormat="1" ht="24" x14ac:dyDescent="0.25">
      <c r="A61" s="104" t="s">
        <v>355</v>
      </c>
      <c r="B61" s="68">
        <v>4</v>
      </c>
      <c r="C61" s="77" t="s">
        <v>314</v>
      </c>
      <c r="D61" s="76" t="s">
        <v>161</v>
      </c>
      <c r="E61" s="77" t="s">
        <v>162</v>
      </c>
      <c r="F61" s="77" t="s">
        <v>315</v>
      </c>
      <c r="G61" s="99" t="s">
        <v>154</v>
      </c>
      <c r="H61" s="68">
        <v>2</v>
      </c>
      <c r="I61" s="68">
        <v>0</v>
      </c>
      <c r="J61" s="68">
        <v>2</v>
      </c>
      <c r="K61" s="68">
        <v>26</v>
      </c>
      <c r="L61" s="69">
        <v>0</v>
      </c>
      <c r="M61" s="69">
        <v>26</v>
      </c>
      <c r="N61" s="69">
        <v>0</v>
      </c>
      <c r="O61" s="68">
        <v>0</v>
      </c>
      <c r="P61" s="68">
        <v>0</v>
      </c>
      <c r="Q61" s="80">
        <v>3</v>
      </c>
      <c r="R61" s="82" t="s">
        <v>59</v>
      </c>
      <c r="S61" s="80" t="s">
        <v>46</v>
      </c>
      <c r="T61" s="80" t="s">
        <v>202</v>
      </c>
      <c r="U61" s="68"/>
      <c r="V61" s="68"/>
    </row>
    <row r="62" spans="1:22" s="70" customFormat="1" x14ac:dyDescent="0.25">
      <c r="A62" s="153" t="s">
        <v>43</v>
      </c>
      <c r="B62" s="154"/>
      <c r="C62" s="154"/>
      <c r="D62" s="154"/>
      <c r="E62" s="154"/>
      <c r="F62" s="154"/>
      <c r="G62" s="155"/>
      <c r="H62" s="42">
        <f t="shared" ref="H62:Q62" si="10">SUM(H52:H61)</f>
        <v>16</v>
      </c>
      <c r="I62" s="42">
        <f t="shared" si="10"/>
        <v>4</v>
      </c>
      <c r="J62" s="42">
        <f t="shared" si="10"/>
        <v>11</v>
      </c>
      <c r="K62" s="42">
        <f t="shared" si="10"/>
        <v>247</v>
      </c>
      <c r="L62" s="42">
        <f t="shared" si="10"/>
        <v>78</v>
      </c>
      <c r="M62" s="42">
        <f t="shared" si="10"/>
        <v>143</v>
      </c>
      <c r="N62" s="42">
        <f t="shared" si="10"/>
        <v>13</v>
      </c>
      <c r="O62" s="42">
        <f t="shared" si="10"/>
        <v>0</v>
      </c>
      <c r="P62" s="42">
        <f t="shared" si="10"/>
        <v>0</v>
      </c>
      <c r="Q62" s="42">
        <f t="shared" si="10"/>
        <v>34</v>
      </c>
      <c r="R62" s="42"/>
      <c r="S62" s="42"/>
      <c r="T62" s="42"/>
      <c r="U62" s="42"/>
      <c r="V62" s="42"/>
    </row>
    <row r="63" spans="1:22" s="70" customFormat="1" x14ac:dyDescent="0.2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8"/>
    </row>
    <row r="64" spans="1:22" s="70" customFormat="1" x14ac:dyDescent="0.25">
      <c r="A64" s="156" t="s">
        <v>103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</row>
    <row r="65" spans="1:22" s="70" customFormat="1" x14ac:dyDescent="0.25">
      <c r="A65" s="157" t="s">
        <v>93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</row>
    <row r="66" spans="1:22" s="88" customFormat="1" ht="24" x14ac:dyDescent="0.25">
      <c r="A66" s="104" t="s">
        <v>359</v>
      </c>
      <c r="B66" s="80">
        <v>1</v>
      </c>
      <c r="C66" s="77" t="s">
        <v>277</v>
      </c>
      <c r="D66" s="77" t="s">
        <v>129</v>
      </c>
      <c r="E66" s="77" t="s">
        <v>278</v>
      </c>
      <c r="F66" s="77" t="s">
        <v>192</v>
      </c>
      <c r="G66" s="86" t="s">
        <v>159</v>
      </c>
      <c r="H66" s="80">
        <v>2</v>
      </c>
      <c r="I66" s="80">
        <v>1</v>
      </c>
      <c r="J66" s="80">
        <v>0</v>
      </c>
      <c r="K66" s="80">
        <v>26</v>
      </c>
      <c r="L66" s="80">
        <v>13</v>
      </c>
      <c r="M66" s="80">
        <v>0</v>
      </c>
      <c r="N66" s="80">
        <v>0</v>
      </c>
      <c r="O66" s="80">
        <v>0</v>
      </c>
      <c r="P66" s="80">
        <v>0</v>
      </c>
      <c r="Q66" s="80">
        <v>3</v>
      </c>
      <c r="R66" s="82" t="s">
        <v>59</v>
      </c>
      <c r="S66" s="80" t="s">
        <v>46</v>
      </c>
      <c r="T66" s="80" t="s">
        <v>202</v>
      </c>
      <c r="U66" s="80"/>
      <c r="V66" s="80"/>
    </row>
    <row r="67" spans="1:22" s="88" customFormat="1" ht="36" x14ac:dyDescent="0.25">
      <c r="A67" s="104" t="s">
        <v>359</v>
      </c>
      <c r="B67" s="80">
        <v>1</v>
      </c>
      <c r="C67" s="77" t="s">
        <v>279</v>
      </c>
      <c r="D67" s="77" t="s">
        <v>113</v>
      </c>
      <c r="E67" s="77" t="s">
        <v>280</v>
      </c>
      <c r="F67" s="77" t="s">
        <v>198</v>
      </c>
      <c r="G67" s="86" t="s">
        <v>155</v>
      </c>
      <c r="H67" s="118"/>
      <c r="I67" s="80">
        <v>0</v>
      </c>
      <c r="J67" s="118"/>
      <c r="K67" s="80">
        <v>26</v>
      </c>
      <c r="L67" s="80">
        <v>0</v>
      </c>
      <c r="M67" s="80">
        <v>26</v>
      </c>
      <c r="N67" s="80">
        <v>0</v>
      </c>
      <c r="O67" s="80">
        <v>0</v>
      </c>
      <c r="P67" s="80">
        <v>0</v>
      </c>
      <c r="Q67" s="80">
        <v>4</v>
      </c>
      <c r="R67" s="82" t="s">
        <v>59</v>
      </c>
      <c r="S67" s="80" t="s">
        <v>46</v>
      </c>
      <c r="T67" s="68" t="s">
        <v>238</v>
      </c>
      <c r="U67" s="80"/>
      <c r="V67" s="80" t="s">
        <v>240</v>
      </c>
    </row>
    <row r="68" spans="1:22" s="88" customFormat="1" ht="24" x14ac:dyDescent="0.25">
      <c r="A68" s="104" t="s">
        <v>359</v>
      </c>
      <c r="B68" s="80">
        <v>2</v>
      </c>
      <c r="C68" s="77" t="s">
        <v>288</v>
      </c>
      <c r="D68" s="77" t="s">
        <v>137</v>
      </c>
      <c r="E68" s="77" t="s">
        <v>104</v>
      </c>
      <c r="F68" s="84" t="s">
        <v>205</v>
      </c>
      <c r="G68" s="86" t="s">
        <v>206</v>
      </c>
      <c r="H68" s="80">
        <v>2</v>
      </c>
      <c r="I68" s="80">
        <v>1</v>
      </c>
      <c r="J68" s="80">
        <v>0</v>
      </c>
      <c r="K68" s="80">
        <v>26</v>
      </c>
      <c r="L68" s="80">
        <v>13</v>
      </c>
      <c r="M68" s="80">
        <v>0</v>
      </c>
      <c r="N68" s="80"/>
      <c r="O68" s="80"/>
      <c r="P68" s="80">
        <v>0</v>
      </c>
      <c r="Q68" s="80">
        <v>3</v>
      </c>
      <c r="R68" s="82" t="s">
        <v>59</v>
      </c>
      <c r="S68" s="80" t="s">
        <v>46</v>
      </c>
      <c r="T68" s="80" t="s">
        <v>199</v>
      </c>
      <c r="U68" s="80"/>
      <c r="V68" s="80"/>
    </row>
    <row r="69" spans="1:22" s="88" customFormat="1" ht="36" x14ac:dyDescent="0.25">
      <c r="A69" s="104" t="s">
        <v>359</v>
      </c>
      <c r="B69" s="68">
        <v>2</v>
      </c>
      <c r="C69" s="77" t="s">
        <v>291</v>
      </c>
      <c r="D69" s="77" t="s">
        <v>128</v>
      </c>
      <c r="E69" s="77" t="s">
        <v>105</v>
      </c>
      <c r="F69" s="84" t="s">
        <v>194</v>
      </c>
      <c r="G69" s="86" t="s">
        <v>157</v>
      </c>
      <c r="H69" s="118"/>
      <c r="I69" s="118"/>
      <c r="J69" s="68">
        <v>0</v>
      </c>
      <c r="K69" s="68">
        <v>26</v>
      </c>
      <c r="L69" s="68">
        <v>13</v>
      </c>
      <c r="M69" s="68">
        <v>0</v>
      </c>
      <c r="N69" s="68">
        <v>0</v>
      </c>
      <c r="O69" s="68">
        <v>0</v>
      </c>
      <c r="P69" s="80">
        <v>0</v>
      </c>
      <c r="Q69" s="80">
        <v>3</v>
      </c>
      <c r="R69" s="82" t="s">
        <v>59</v>
      </c>
      <c r="S69" s="80" t="s">
        <v>46</v>
      </c>
      <c r="T69" s="68" t="s">
        <v>238</v>
      </c>
      <c r="U69" s="68"/>
      <c r="V69" s="124" t="s">
        <v>241</v>
      </c>
    </row>
    <row r="70" spans="1:22" s="70" customFormat="1" ht="36" x14ac:dyDescent="0.25">
      <c r="A70" s="104" t="s">
        <v>359</v>
      </c>
      <c r="B70" s="80">
        <v>2</v>
      </c>
      <c r="C70" s="77" t="s">
        <v>292</v>
      </c>
      <c r="D70" s="77" t="s">
        <v>111</v>
      </c>
      <c r="E70" s="77" t="s">
        <v>110</v>
      </c>
      <c r="F70" s="84" t="s">
        <v>193</v>
      </c>
      <c r="G70" s="86" t="s">
        <v>156</v>
      </c>
      <c r="H70" s="118"/>
      <c r="I70" s="80">
        <v>0</v>
      </c>
      <c r="J70" s="118"/>
      <c r="K70" s="80">
        <v>26</v>
      </c>
      <c r="L70" s="80">
        <v>0</v>
      </c>
      <c r="M70" s="80">
        <v>26</v>
      </c>
      <c r="N70" s="80">
        <v>0</v>
      </c>
      <c r="O70" s="80">
        <v>0</v>
      </c>
      <c r="P70" s="80">
        <v>0</v>
      </c>
      <c r="Q70" s="80">
        <v>4</v>
      </c>
      <c r="R70" s="82" t="s">
        <v>59</v>
      </c>
      <c r="S70" s="80" t="s">
        <v>46</v>
      </c>
      <c r="T70" s="68" t="s">
        <v>238</v>
      </c>
      <c r="U70" s="80"/>
      <c r="V70" s="80" t="s">
        <v>240</v>
      </c>
    </row>
    <row r="71" spans="1:22" s="70" customFormat="1" ht="36" x14ac:dyDescent="0.25">
      <c r="A71" s="104" t="s">
        <v>359</v>
      </c>
      <c r="B71" s="68">
        <v>3</v>
      </c>
      <c r="C71" s="77" t="s">
        <v>299</v>
      </c>
      <c r="D71" s="77" t="s">
        <v>125</v>
      </c>
      <c r="E71" s="77" t="s">
        <v>106</v>
      </c>
      <c r="F71" s="84" t="s">
        <v>274</v>
      </c>
      <c r="G71" s="86" t="s">
        <v>148</v>
      </c>
      <c r="H71" s="68">
        <v>3</v>
      </c>
      <c r="I71" s="68">
        <v>1</v>
      </c>
      <c r="J71" s="68">
        <v>0</v>
      </c>
      <c r="K71" s="68">
        <v>39</v>
      </c>
      <c r="L71" s="68">
        <v>13</v>
      </c>
      <c r="M71" s="68">
        <v>0</v>
      </c>
      <c r="N71" s="68">
        <v>0</v>
      </c>
      <c r="O71" s="68">
        <v>2</v>
      </c>
      <c r="P71" s="80">
        <v>0</v>
      </c>
      <c r="Q71" s="80">
        <v>4</v>
      </c>
      <c r="R71" s="82" t="s">
        <v>59</v>
      </c>
      <c r="S71" s="80" t="s">
        <v>46</v>
      </c>
      <c r="T71" s="80" t="s">
        <v>202</v>
      </c>
      <c r="U71" s="68" t="s">
        <v>259</v>
      </c>
      <c r="V71" s="68"/>
    </row>
    <row r="72" spans="1:22" s="70" customFormat="1" ht="48" x14ac:dyDescent="0.25">
      <c r="A72" s="104" t="s">
        <v>359</v>
      </c>
      <c r="B72" s="68">
        <v>3</v>
      </c>
      <c r="C72" s="77" t="s">
        <v>300</v>
      </c>
      <c r="D72" s="77" t="s">
        <v>114</v>
      </c>
      <c r="E72" s="77" t="s">
        <v>301</v>
      </c>
      <c r="F72" s="84" t="s">
        <v>195</v>
      </c>
      <c r="G72" s="86" t="s">
        <v>158</v>
      </c>
      <c r="H72" s="118"/>
      <c r="I72" s="118"/>
      <c r="J72" s="68">
        <v>0</v>
      </c>
      <c r="K72" s="68">
        <v>26</v>
      </c>
      <c r="L72" s="68">
        <v>13</v>
      </c>
      <c r="M72" s="68">
        <v>0</v>
      </c>
      <c r="N72" s="68">
        <v>0</v>
      </c>
      <c r="O72" s="68">
        <v>0</v>
      </c>
      <c r="P72" s="80">
        <v>0</v>
      </c>
      <c r="Q72" s="80">
        <v>3</v>
      </c>
      <c r="R72" s="82" t="s">
        <v>59</v>
      </c>
      <c r="S72" s="80" t="s">
        <v>46</v>
      </c>
      <c r="T72" s="68" t="s">
        <v>238</v>
      </c>
      <c r="U72" s="68"/>
      <c r="V72" s="68" t="s">
        <v>242</v>
      </c>
    </row>
    <row r="73" spans="1:22" s="70" customFormat="1" ht="36" x14ac:dyDescent="0.25">
      <c r="A73" s="104" t="s">
        <v>359</v>
      </c>
      <c r="B73" s="68">
        <v>3</v>
      </c>
      <c r="C73" s="77" t="s">
        <v>305</v>
      </c>
      <c r="D73" s="77" t="s">
        <v>112</v>
      </c>
      <c r="E73" s="77" t="s">
        <v>306</v>
      </c>
      <c r="F73" s="84" t="s">
        <v>187</v>
      </c>
      <c r="G73" s="86" t="s">
        <v>165</v>
      </c>
      <c r="H73" s="118"/>
      <c r="I73" s="68">
        <v>0</v>
      </c>
      <c r="J73" s="118"/>
      <c r="K73" s="68">
        <v>26</v>
      </c>
      <c r="L73" s="68">
        <v>0</v>
      </c>
      <c r="M73" s="68">
        <v>26</v>
      </c>
      <c r="N73" s="68">
        <v>0</v>
      </c>
      <c r="O73" s="68">
        <v>0</v>
      </c>
      <c r="P73" s="80">
        <v>0</v>
      </c>
      <c r="Q73" s="80">
        <v>4</v>
      </c>
      <c r="R73" s="82" t="s">
        <v>59</v>
      </c>
      <c r="S73" s="80" t="s">
        <v>46</v>
      </c>
      <c r="T73" s="68" t="s">
        <v>238</v>
      </c>
      <c r="U73" s="68"/>
      <c r="V73" s="68" t="s">
        <v>240</v>
      </c>
    </row>
    <row r="74" spans="1:22" s="70" customFormat="1" ht="36" x14ac:dyDescent="0.25">
      <c r="A74" s="104" t="s">
        <v>359</v>
      </c>
      <c r="B74" s="68">
        <v>4</v>
      </c>
      <c r="C74" s="77" t="s">
        <v>312</v>
      </c>
      <c r="D74" s="76" t="s">
        <v>127</v>
      </c>
      <c r="E74" s="77" t="s">
        <v>107</v>
      </c>
      <c r="F74" s="77" t="s">
        <v>194</v>
      </c>
      <c r="G74" s="99" t="s">
        <v>157</v>
      </c>
      <c r="H74" s="118"/>
      <c r="I74" s="68">
        <v>0</v>
      </c>
      <c r="J74" s="118"/>
      <c r="K74" s="68">
        <v>13</v>
      </c>
      <c r="L74" s="68">
        <v>0</v>
      </c>
      <c r="M74" s="68">
        <v>26</v>
      </c>
      <c r="N74" s="68">
        <v>0</v>
      </c>
      <c r="O74" s="68">
        <v>0</v>
      </c>
      <c r="P74" s="80">
        <v>0</v>
      </c>
      <c r="Q74" s="80">
        <v>3</v>
      </c>
      <c r="R74" s="82" t="s">
        <v>59</v>
      </c>
      <c r="S74" s="80" t="s">
        <v>46</v>
      </c>
      <c r="T74" s="68" t="s">
        <v>244</v>
      </c>
      <c r="U74" s="68"/>
      <c r="V74" s="68" t="s">
        <v>243</v>
      </c>
    </row>
    <row r="75" spans="1:22" s="70" customFormat="1" ht="36" x14ac:dyDescent="0.25">
      <c r="A75" s="104" t="s">
        <v>359</v>
      </c>
      <c r="B75" s="68">
        <v>4</v>
      </c>
      <c r="C75" s="77" t="s">
        <v>313</v>
      </c>
      <c r="D75" s="76" t="s">
        <v>126</v>
      </c>
      <c r="E75" s="77" t="s">
        <v>108</v>
      </c>
      <c r="F75" s="77" t="s">
        <v>274</v>
      </c>
      <c r="G75" s="99" t="s">
        <v>148</v>
      </c>
      <c r="H75" s="68">
        <v>2</v>
      </c>
      <c r="I75" s="68">
        <v>0</v>
      </c>
      <c r="J75" s="68">
        <v>0</v>
      </c>
      <c r="K75" s="68">
        <v>26</v>
      </c>
      <c r="L75" s="68">
        <v>0</v>
      </c>
      <c r="M75" s="68">
        <v>0</v>
      </c>
      <c r="N75" s="68">
        <v>0</v>
      </c>
      <c r="O75" s="68">
        <v>0</v>
      </c>
      <c r="P75" s="80">
        <v>13</v>
      </c>
      <c r="Q75" s="80">
        <v>3</v>
      </c>
      <c r="R75" s="82" t="s">
        <v>59</v>
      </c>
      <c r="S75" s="80" t="s">
        <v>46</v>
      </c>
      <c r="T75" s="80" t="s">
        <v>202</v>
      </c>
      <c r="U75" s="124" t="s">
        <v>260</v>
      </c>
      <c r="V75" s="68"/>
    </row>
    <row r="76" spans="1:22" s="70" customFormat="1" x14ac:dyDescent="0.25">
      <c r="A76" s="153" t="s">
        <v>43</v>
      </c>
      <c r="B76" s="154"/>
      <c r="C76" s="154"/>
      <c r="D76" s="154"/>
      <c r="E76" s="154"/>
      <c r="F76" s="154"/>
      <c r="G76" s="155"/>
      <c r="H76" s="42">
        <f t="shared" ref="H76:Q76" si="11">SUM(H66:H75)</f>
        <v>9</v>
      </c>
      <c r="I76" s="42">
        <f t="shared" si="11"/>
        <v>3</v>
      </c>
      <c r="J76" s="42">
        <f t="shared" si="11"/>
        <v>0</v>
      </c>
      <c r="K76" s="42">
        <f t="shared" si="11"/>
        <v>260</v>
      </c>
      <c r="L76" s="42">
        <f t="shared" si="11"/>
        <v>65</v>
      </c>
      <c r="M76" s="42">
        <f t="shared" si="11"/>
        <v>104</v>
      </c>
      <c r="N76" s="42">
        <f t="shared" si="11"/>
        <v>0</v>
      </c>
      <c r="O76" s="42">
        <f t="shared" si="11"/>
        <v>2</v>
      </c>
      <c r="P76" s="42">
        <f t="shared" si="11"/>
        <v>13</v>
      </c>
      <c r="Q76" s="42">
        <f t="shared" si="11"/>
        <v>34</v>
      </c>
      <c r="R76" s="42"/>
      <c r="S76" s="42"/>
      <c r="T76" s="42"/>
      <c r="U76" s="42"/>
      <c r="V76" s="42"/>
    </row>
    <row r="77" spans="1:22" s="70" customFormat="1" x14ac:dyDescent="0.2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8"/>
    </row>
  </sheetData>
  <sheetProtection algorithmName="SHA-512" hashValue="0Xsm9/oaqfuvP4bb9g69fAyqRQELxxOklntVt+0eLRUbfYvrz7s+afYu8OIbba/kIb3/AMohWWFWVMVbZa44Pg==" saltValue="uFFwF76fq7UfEr2zM2CwnA==" spinCount="100000" sheet="1" objects="1" scenarios="1" selectLockedCells="1" selectUnlockedCells="1"/>
  <sortState xmlns:xlrd2="http://schemas.microsoft.com/office/spreadsheetml/2017/richdata2" ref="A68:V70">
    <sortCondition ref="D68:D70"/>
  </sortState>
  <mergeCells count="25">
    <mergeCell ref="A77:V77"/>
    <mergeCell ref="A50:V50"/>
    <mergeCell ref="A65:V65"/>
    <mergeCell ref="A7:B7"/>
    <mergeCell ref="A6:B6"/>
    <mergeCell ref="A20:G20"/>
    <mergeCell ref="A28:G28"/>
    <mergeCell ref="A64:V64"/>
    <mergeCell ref="A51:V51"/>
    <mergeCell ref="H9:P9"/>
    <mergeCell ref="A36:G36"/>
    <mergeCell ref="A44:G44"/>
    <mergeCell ref="A47:G47"/>
    <mergeCell ref="K10:P10"/>
    <mergeCell ref="H10:J10"/>
    <mergeCell ref="A62:G62"/>
    <mergeCell ref="A29:G29"/>
    <mergeCell ref="A37:G37"/>
    <mergeCell ref="A45:G45"/>
    <mergeCell ref="A5:B5"/>
    <mergeCell ref="A76:G76"/>
    <mergeCell ref="A49:V49"/>
    <mergeCell ref="A63:V63"/>
    <mergeCell ref="A46:G46"/>
    <mergeCell ref="A21:G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9"/>
  <sheetViews>
    <sheetView view="pageBreakPreview" zoomScaleNormal="90" zoomScaleSheetLayoutView="100" workbookViewId="0">
      <pane ySplit="11" topLeftCell="A12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8" style="61" customWidth="1"/>
    <col min="2" max="2" width="8.85546875" style="50" customWidth="1"/>
    <col min="3" max="3" width="12.7109375" style="47" customWidth="1"/>
    <col min="4" max="4" width="28.7109375" style="48" customWidth="1"/>
    <col min="5" max="5" width="25.7109375" style="48" customWidth="1"/>
    <col min="6" max="6" width="15.28515625" style="49" customWidth="1"/>
    <col min="7" max="7" width="8.5703125" style="52" hidden="1" customWidth="1"/>
    <col min="8" max="8" width="7.42578125" style="50" customWidth="1"/>
    <col min="9" max="9" width="8.140625" style="50" customWidth="1"/>
    <col min="10" max="10" width="5.28515625" style="50" customWidth="1"/>
    <col min="11" max="11" width="6.5703125" style="7" customWidth="1"/>
    <col min="12" max="12" width="6.7109375" style="50" customWidth="1"/>
    <col min="13" max="13" width="5.5703125" style="50" customWidth="1"/>
    <col min="14" max="14" width="7" style="51" customWidth="1"/>
    <col min="15" max="15" width="5.28515625" style="52" customWidth="1"/>
    <col min="16" max="16" width="5.7109375" style="52" customWidth="1"/>
    <col min="17" max="17" width="7" style="52" customWidth="1"/>
    <col min="18" max="18" width="14.28515625" style="52" customWidth="1"/>
    <col min="19" max="19" width="10.28515625" style="53" customWidth="1"/>
    <col min="20" max="16384" width="9.140625" style="10"/>
  </cols>
  <sheetData>
    <row r="1" spans="1:19" x14ac:dyDescent="0.2">
      <c r="A1" s="1" t="s">
        <v>51</v>
      </c>
      <c r="B1" s="2"/>
      <c r="C1" s="3"/>
      <c r="D1" s="4"/>
      <c r="E1" s="4"/>
      <c r="F1" s="4"/>
      <c r="G1" s="5"/>
      <c r="H1" s="6"/>
      <c r="I1" s="6"/>
      <c r="J1" s="6"/>
      <c r="K1" s="6"/>
      <c r="L1" s="7"/>
      <c r="M1" s="7"/>
      <c r="N1" s="8"/>
      <c r="O1" s="9"/>
      <c r="P1" s="9"/>
      <c r="Q1" s="9"/>
      <c r="R1" s="10"/>
      <c r="S1" s="10"/>
    </row>
    <row r="2" spans="1:19" x14ac:dyDescent="0.2">
      <c r="A2" s="1" t="s">
        <v>138</v>
      </c>
      <c r="B2" s="2"/>
      <c r="C2" s="3"/>
      <c r="D2" s="4"/>
      <c r="E2" s="4"/>
      <c r="F2" s="4"/>
      <c r="G2" s="5"/>
      <c r="H2" s="6"/>
      <c r="I2" s="6"/>
      <c r="J2" s="6"/>
      <c r="K2" s="6"/>
      <c r="L2" s="7"/>
      <c r="M2" s="7"/>
      <c r="N2" s="8"/>
      <c r="O2" s="9"/>
      <c r="P2" s="9"/>
      <c r="Q2" s="9"/>
      <c r="R2" s="10"/>
      <c r="S2" s="10"/>
    </row>
    <row r="3" spans="1:19" x14ac:dyDescent="0.2">
      <c r="A3" s="11" t="s">
        <v>3</v>
      </c>
      <c r="B3" s="11"/>
      <c r="C3" s="12" t="s">
        <v>178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9" x14ac:dyDescent="0.2">
      <c r="A4" s="18" t="s">
        <v>4</v>
      </c>
      <c r="B4" s="18"/>
      <c r="C4" s="19" t="s">
        <v>209</v>
      </c>
      <c r="D4" s="10"/>
      <c r="E4" s="10"/>
      <c r="F4" s="19"/>
      <c r="G4" s="19"/>
      <c r="H4" s="7"/>
      <c r="I4" s="7"/>
      <c r="J4" s="7"/>
      <c r="L4" s="7"/>
      <c r="M4" s="7"/>
      <c r="N4" s="15"/>
      <c r="O4" s="16"/>
      <c r="P4" s="16"/>
      <c r="Q4" s="16"/>
      <c r="R4" s="17"/>
      <c r="S4" s="17"/>
    </row>
    <row r="5" spans="1:19" x14ac:dyDescent="0.2">
      <c r="A5" s="18" t="s">
        <v>249</v>
      </c>
      <c r="B5" s="18"/>
      <c r="C5" s="19" t="s">
        <v>210</v>
      </c>
      <c r="D5" s="10"/>
      <c r="E5" s="10"/>
      <c r="F5" s="19"/>
      <c r="G5" s="19"/>
      <c r="H5" s="7"/>
      <c r="I5" s="7"/>
      <c r="J5" s="7"/>
      <c r="L5" s="7"/>
      <c r="M5" s="7"/>
      <c r="N5" s="15"/>
      <c r="O5" s="16"/>
      <c r="P5" s="16"/>
      <c r="Q5" s="16"/>
      <c r="R5" s="17"/>
      <c r="S5" s="17"/>
    </row>
    <row r="6" spans="1:19" x14ac:dyDescent="0.2">
      <c r="A6" s="18" t="s">
        <v>140</v>
      </c>
      <c r="B6" s="18"/>
      <c r="C6" s="19" t="s">
        <v>211</v>
      </c>
      <c r="D6" s="10"/>
      <c r="E6" s="10"/>
      <c r="F6" s="19"/>
      <c r="G6" s="19"/>
      <c r="H6" s="7"/>
      <c r="I6" s="7"/>
      <c r="J6" s="7"/>
      <c r="L6" s="7"/>
      <c r="M6" s="7"/>
      <c r="N6" s="15"/>
      <c r="O6" s="16"/>
      <c r="P6" s="16"/>
      <c r="Q6" s="16"/>
      <c r="R6" s="17"/>
      <c r="S6" s="17"/>
    </row>
    <row r="7" spans="1:19" ht="25.15" customHeight="1" x14ac:dyDescent="0.2">
      <c r="A7" s="158" t="s">
        <v>85</v>
      </c>
      <c r="B7" s="158"/>
      <c r="C7" s="19" t="s">
        <v>141</v>
      </c>
      <c r="D7" s="71"/>
      <c r="E7" s="71"/>
      <c r="F7" s="95"/>
      <c r="G7" s="19"/>
      <c r="H7" s="7"/>
      <c r="I7" s="7"/>
      <c r="J7" s="7"/>
      <c r="L7" s="7"/>
      <c r="M7" s="7"/>
      <c r="N7" s="15"/>
      <c r="O7" s="16"/>
      <c r="P7" s="16"/>
      <c r="Q7" s="16"/>
      <c r="R7" s="22"/>
      <c r="S7" s="17"/>
    </row>
    <row r="8" spans="1:19" x14ac:dyDescent="0.2">
      <c r="A8" s="20" t="s">
        <v>48</v>
      </c>
      <c r="B8" s="21"/>
      <c r="C8" s="14" t="s">
        <v>83</v>
      </c>
      <c r="D8" s="10"/>
      <c r="E8" s="10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9" ht="14.45" customHeight="1" x14ac:dyDescent="0.2">
      <c r="A9" s="23"/>
      <c r="B9" s="92"/>
      <c r="C9" s="24"/>
      <c r="D9" s="4"/>
      <c r="E9" s="4"/>
      <c r="F9" s="26"/>
      <c r="G9" s="27"/>
      <c r="H9" s="145" t="s">
        <v>41</v>
      </c>
      <c r="I9" s="145"/>
      <c r="J9" s="145"/>
      <c r="K9" s="145"/>
      <c r="L9" s="145"/>
      <c r="M9" s="145"/>
      <c r="N9" s="15"/>
      <c r="O9" s="28"/>
      <c r="P9" s="28"/>
      <c r="Q9" s="28"/>
      <c r="R9" s="10"/>
      <c r="S9" s="10"/>
    </row>
    <row r="10" spans="1:19" x14ac:dyDescent="0.2">
      <c r="A10" s="23"/>
      <c r="B10" s="93"/>
      <c r="C10" s="24"/>
      <c r="D10" s="25"/>
      <c r="E10" s="25"/>
      <c r="F10" s="25"/>
      <c r="G10" s="29"/>
      <c r="H10" s="144" t="s">
        <v>5</v>
      </c>
      <c r="I10" s="144"/>
      <c r="J10" s="144"/>
      <c r="K10" s="144"/>
      <c r="L10" s="144"/>
      <c r="M10" s="144"/>
      <c r="N10" s="15"/>
      <c r="O10" s="16"/>
      <c r="P10" s="16"/>
      <c r="Q10" s="16"/>
      <c r="R10" s="10"/>
      <c r="S10" s="10"/>
    </row>
    <row r="11" spans="1:19" s="13" customFormat="1" ht="37.5" customHeight="1" x14ac:dyDescent="0.25">
      <c r="A11" s="30" t="s">
        <v>6</v>
      </c>
      <c r="B11" s="31" t="s">
        <v>49</v>
      </c>
      <c r="C11" s="30" t="s">
        <v>20</v>
      </c>
      <c r="D11" s="32" t="s">
        <v>7</v>
      </c>
      <c r="E11" s="32" t="s">
        <v>57</v>
      </c>
      <c r="F11" s="32" t="s">
        <v>2</v>
      </c>
      <c r="G11" s="33" t="s">
        <v>8</v>
      </c>
      <c r="H11" s="31" t="s">
        <v>52</v>
      </c>
      <c r="I11" s="31" t="s">
        <v>0</v>
      </c>
      <c r="J11" s="31" t="s">
        <v>1</v>
      </c>
      <c r="K11" s="31" t="s">
        <v>75</v>
      </c>
      <c r="L11" s="34" t="s">
        <v>21</v>
      </c>
      <c r="M11" s="34" t="s">
        <v>76</v>
      </c>
      <c r="N11" s="31" t="s">
        <v>9</v>
      </c>
      <c r="O11" s="33" t="s">
        <v>10</v>
      </c>
      <c r="P11" s="33" t="s">
        <v>11</v>
      </c>
      <c r="Q11" s="33" t="s">
        <v>56</v>
      </c>
      <c r="R11" s="35" t="s">
        <v>12</v>
      </c>
      <c r="S11" s="33" t="s">
        <v>13</v>
      </c>
    </row>
    <row r="12" spans="1:19" s="90" customFormat="1" ht="24" x14ac:dyDescent="0.25">
      <c r="A12" s="77" t="s">
        <v>352</v>
      </c>
      <c r="B12" s="112">
        <v>1</v>
      </c>
      <c r="C12" s="77" t="s">
        <v>316</v>
      </c>
      <c r="D12" s="77" t="s">
        <v>266</v>
      </c>
      <c r="E12" s="77" t="s">
        <v>267</v>
      </c>
      <c r="F12" s="77" t="s">
        <v>268</v>
      </c>
      <c r="G12" s="87" t="s">
        <v>172</v>
      </c>
      <c r="H12" s="112">
        <v>10</v>
      </c>
      <c r="I12" s="112">
        <v>0</v>
      </c>
      <c r="J12" s="38">
        <v>10</v>
      </c>
      <c r="K12" s="38">
        <v>0</v>
      </c>
      <c r="L12" s="38">
        <v>0</v>
      </c>
      <c r="M12" s="38">
        <v>0</v>
      </c>
      <c r="N12" s="38">
        <v>4</v>
      </c>
      <c r="O12" s="82" t="s">
        <v>171</v>
      </c>
      <c r="P12" s="83" t="s">
        <v>16</v>
      </c>
      <c r="Q12" s="83" t="s">
        <v>204</v>
      </c>
      <c r="R12" s="38"/>
      <c r="S12" s="38"/>
    </row>
    <row r="13" spans="1:19" s="90" customFormat="1" ht="24" x14ac:dyDescent="0.25">
      <c r="A13" s="77" t="s">
        <v>352</v>
      </c>
      <c r="B13" s="112">
        <v>1</v>
      </c>
      <c r="C13" s="77" t="s">
        <v>317</v>
      </c>
      <c r="D13" s="77" t="s">
        <v>208</v>
      </c>
      <c r="E13" s="77" t="s">
        <v>270</v>
      </c>
      <c r="F13" s="77" t="s">
        <v>186</v>
      </c>
      <c r="G13" s="87" t="s">
        <v>151</v>
      </c>
      <c r="H13" s="112">
        <v>10</v>
      </c>
      <c r="I13" s="112">
        <v>0</v>
      </c>
      <c r="J13" s="38">
        <v>10</v>
      </c>
      <c r="K13" s="38">
        <v>0</v>
      </c>
      <c r="L13" s="38">
        <v>0</v>
      </c>
      <c r="M13" s="38">
        <v>5</v>
      </c>
      <c r="N13" s="38">
        <v>5</v>
      </c>
      <c r="O13" s="80" t="s">
        <v>171</v>
      </c>
      <c r="P13" s="80" t="s">
        <v>16</v>
      </c>
      <c r="Q13" s="83" t="s">
        <v>204</v>
      </c>
      <c r="R13" s="38"/>
      <c r="S13" s="38"/>
    </row>
    <row r="14" spans="1:19" s="90" customFormat="1" x14ac:dyDescent="0.25">
      <c r="A14" s="77" t="s">
        <v>352</v>
      </c>
      <c r="B14" s="112">
        <v>1</v>
      </c>
      <c r="C14" s="77" t="s">
        <v>318</v>
      </c>
      <c r="D14" s="77" t="s">
        <v>86</v>
      </c>
      <c r="E14" s="77" t="s">
        <v>272</v>
      </c>
      <c r="F14" s="77" t="s">
        <v>180</v>
      </c>
      <c r="G14" s="87" t="s">
        <v>147</v>
      </c>
      <c r="H14" s="112">
        <v>10</v>
      </c>
      <c r="I14" s="112">
        <v>0</v>
      </c>
      <c r="J14" s="38">
        <v>4</v>
      </c>
      <c r="K14" s="38">
        <v>0</v>
      </c>
      <c r="L14" s="38">
        <v>0</v>
      </c>
      <c r="M14" s="38">
        <v>0</v>
      </c>
      <c r="N14" s="38">
        <v>3</v>
      </c>
      <c r="O14" s="38" t="s">
        <v>171</v>
      </c>
      <c r="P14" s="68" t="s">
        <v>16</v>
      </c>
      <c r="Q14" s="80" t="s">
        <v>204</v>
      </c>
      <c r="R14" s="38"/>
      <c r="S14" s="38"/>
    </row>
    <row r="15" spans="1:19" s="90" customFormat="1" ht="24" x14ac:dyDescent="0.25">
      <c r="A15" s="77" t="s">
        <v>352</v>
      </c>
      <c r="B15" s="112">
        <v>1</v>
      </c>
      <c r="C15" s="77" t="s">
        <v>319</v>
      </c>
      <c r="D15" s="77" t="s">
        <v>117</v>
      </c>
      <c r="E15" s="77" t="s">
        <v>87</v>
      </c>
      <c r="F15" s="77" t="s">
        <v>274</v>
      </c>
      <c r="G15" s="87" t="s">
        <v>148</v>
      </c>
      <c r="H15" s="112">
        <v>10</v>
      </c>
      <c r="I15" s="112">
        <v>10</v>
      </c>
      <c r="J15" s="38">
        <v>0</v>
      </c>
      <c r="K15" s="38">
        <v>0</v>
      </c>
      <c r="L15" s="38">
        <v>0</v>
      </c>
      <c r="M15" s="38">
        <v>0</v>
      </c>
      <c r="N15" s="38">
        <v>4</v>
      </c>
      <c r="O15" s="38" t="s">
        <v>171</v>
      </c>
      <c r="P15" s="68" t="s">
        <v>16</v>
      </c>
      <c r="Q15" s="80" t="s">
        <v>204</v>
      </c>
      <c r="R15" s="38"/>
      <c r="S15" s="38"/>
    </row>
    <row r="16" spans="1:19" s="90" customFormat="1" ht="24" x14ac:dyDescent="0.25">
      <c r="A16" s="77" t="s">
        <v>352</v>
      </c>
      <c r="B16" s="112">
        <v>1</v>
      </c>
      <c r="C16" s="77" t="s">
        <v>320</v>
      </c>
      <c r="D16" s="77" t="s">
        <v>119</v>
      </c>
      <c r="E16" s="77" t="s">
        <v>89</v>
      </c>
      <c r="F16" s="77" t="s">
        <v>183</v>
      </c>
      <c r="G16" s="87" t="s">
        <v>149</v>
      </c>
      <c r="H16" s="112">
        <v>14</v>
      </c>
      <c r="I16" s="112">
        <v>0</v>
      </c>
      <c r="J16" s="38">
        <v>10</v>
      </c>
      <c r="K16" s="38">
        <v>0</v>
      </c>
      <c r="L16" s="38">
        <v>0</v>
      </c>
      <c r="M16" s="38">
        <v>0</v>
      </c>
      <c r="N16" s="38">
        <v>5</v>
      </c>
      <c r="O16" s="38" t="s">
        <v>171</v>
      </c>
      <c r="P16" s="68" t="s">
        <v>16</v>
      </c>
      <c r="Q16" s="80" t="s">
        <v>204</v>
      </c>
      <c r="R16" s="38"/>
      <c r="S16" s="38"/>
    </row>
    <row r="17" spans="1:19" s="90" customFormat="1" x14ac:dyDescent="0.25">
      <c r="A17" s="77" t="s">
        <v>352</v>
      </c>
      <c r="B17" s="112">
        <v>1</v>
      </c>
      <c r="C17" s="77" t="s">
        <v>321</v>
      </c>
      <c r="D17" s="77" t="s">
        <v>118</v>
      </c>
      <c r="E17" s="77" t="s">
        <v>88</v>
      </c>
      <c r="F17" s="77" t="s">
        <v>181</v>
      </c>
      <c r="G17" s="87" t="s">
        <v>163</v>
      </c>
      <c r="H17" s="112">
        <v>10</v>
      </c>
      <c r="I17" s="112">
        <v>0</v>
      </c>
      <c r="J17" s="38">
        <v>14</v>
      </c>
      <c r="K17" s="38">
        <v>0</v>
      </c>
      <c r="L17" s="38">
        <v>0</v>
      </c>
      <c r="M17" s="38">
        <v>0</v>
      </c>
      <c r="N17" s="38">
        <v>5</v>
      </c>
      <c r="O17" s="38" t="s">
        <v>171</v>
      </c>
      <c r="P17" s="68" t="s">
        <v>16</v>
      </c>
      <c r="Q17" s="80" t="s">
        <v>204</v>
      </c>
      <c r="R17" s="38"/>
      <c r="S17" s="38"/>
    </row>
    <row r="18" spans="1:19" s="90" customFormat="1" ht="36" x14ac:dyDescent="0.25">
      <c r="A18" s="77" t="s">
        <v>352</v>
      </c>
      <c r="B18" s="91">
        <v>1</v>
      </c>
      <c r="C18" s="84"/>
      <c r="D18" s="84" t="s">
        <v>264</v>
      </c>
      <c r="E18" s="84" t="s">
        <v>222</v>
      </c>
      <c r="F18" s="84"/>
      <c r="G18" s="87"/>
      <c r="H18" s="91">
        <v>24</v>
      </c>
      <c r="I18" s="91">
        <v>4</v>
      </c>
      <c r="J18" s="80">
        <v>4</v>
      </c>
      <c r="K18" s="80">
        <v>0</v>
      </c>
      <c r="L18" s="80">
        <v>0</v>
      </c>
      <c r="M18" s="80">
        <v>0</v>
      </c>
      <c r="N18" s="80">
        <v>6</v>
      </c>
      <c r="O18" s="80" t="s">
        <v>171</v>
      </c>
      <c r="P18" s="80" t="s">
        <v>19</v>
      </c>
      <c r="Q18" s="80" t="s">
        <v>204</v>
      </c>
      <c r="R18" s="80"/>
      <c r="S18" s="38"/>
    </row>
    <row r="19" spans="1:19" s="90" customFormat="1" ht="24" x14ac:dyDescent="0.25">
      <c r="A19" s="77" t="s">
        <v>352</v>
      </c>
      <c r="B19" s="91">
        <v>1</v>
      </c>
      <c r="C19" s="84"/>
      <c r="D19" s="84" t="s">
        <v>263</v>
      </c>
      <c r="E19" s="84" t="s">
        <v>223</v>
      </c>
      <c r="F19" s="84"/>
      <c r="G19" s="87"/>
      <c r="H19" s="91">
        <v>20</v>
      </c>
      <c r="I19" s="91">
        <v>0</v>
      </c>
      <c r="J19" s="80">
        <v>10</v>
      </c>
      <c r="K19" s="80">
        <v>0</v>
      </c>
      <c r="L19" s="80">
        <v>0</v>
      </c>
      <c r="M19" s="80">
        <v>0</v>
      </c>
      <c r="N19" s="80">
        <v>7</v>
      </c>
      <c r="O19" s="80" t="s">
        <v>171</v>
      </c>
      <c r="P19" s="80" t="s">
        <v>19</v>
      </c>
      <c r="Q19" s="83" t="s">
        <v>204</v>
      </c>
      <c r="R19" s="38"/>
      <c r="S19" s="38"/>
    </row>
    <row r="20" spans="1:19" s="90" customFormat="1" x14ac:dyDescent="0.25">
      <c r="A20" s="153" t="s">
        <v>220</v>
      </c>
      <c r="B20" s="154"/>
      <c r="C20" s="154"/>
      <c r="D20" s="154"/>
      <c r="E20" s="154"/>
      <c r="F20" s="154"/>
      <c r="G20" s="155"/>
      <c r="H20" s="89">
        <f>SUM(H12:H18)</f>
        <v>88</v>
      </c>
      <c r="I20" s="89">
        <f>SUM(I12:I18)</f>
        <v>14</v>
      </c>
      <c r="J20" s="89">
        <f>SUM(J12:J18)</f>
        <v>52</v>
      </c>
      <c r="K20" s="89">
        <f t="shared" ref="K20:N20" si="0">SUM(K12:K18)</f>
        <v>0</v>
      </c>
      <c r="L20" s="89">
        <f t="shared" si="0"/>
        <v>0</v>
      </c>
      <c r="M20" s="89">
        <f t="shared" si="0"/>
        <v>5</v>
      </c>
      <c r="N20" s="89">
        <f t="shared" si="0"/>
        <v>32</v>
      </c>
      <c r="O20" s="97"/>
      <c r="P20" s="97"/>
      <c r="Q20" s="98"/>
      <c r="R20" s="97"/>
      <c r="S20" s="97"/>
    </row>
    <row r="21" spans="1:19" s="90" customFormat="1" x14ac:dyDescent="0.25">
      <c r="A21" s="153" t="s">
        <v>221</v>
      </c>
      <c r="B21" s="154"/>
      <c r="C21" s="154"/>
      <c r="D21" s="154"/>
      <c r="E21" s="154"/>
      <c r="F21" s="154"/>
      <c r="G21" s="155"/>
      <c r="H21" s="89">
        <f>SUM(H12:H19)-H18</f>
        <v>84</v>
      </c>
      <c r="I21" s="89">
        <f t="shared" ref="I21:K21" si="1">SUM(I12:I19)-I18</f>
        <v>10</v>
      </c>
      <c r="J21" s="89">
        <f t="shared" si="1"/>
        <v>58</v>
      </c>
      <c r="K21" s="89">
        <f t="shared" si="1"/>
        <v>0</v>
      </c>
      <c r="L21" s="89">
        <f t="shared" ref="L21:N21" si="2">SUM(L12:L19)-L18</f>
        <v>0</v>
      </c>
      <c r="M21" s="89">
        <f t="shared" si="2"/>
        <v>5</v>
      </c>
      <c r="N21" s="89">
        <f t="shared" si="2"/>
        <v>33</v>
      </c>
      <c r="O21" s="97"/>
      <c r="P21" s="97"/>
      <c r="Q21" s="97"/>
      <c r="R21" s="97"/>
      <c r="S21" s="97"/>
    </row>
    <row r="22" spans="1:19" s="90" customFormat="1" ht="36" x14ac:dyDescent="0.25">
      <c r="A22" s="77" t="s">
        <v>352</v>
      </c>
      <c r="B22" s="91">
        <v>2</v>
      </c>
      <c r="C22" s="84" t="s">
        <v>326</v>
      </c>
      <c r="D22" s="84" t="s">
        <v>121</v>
      </c>
      <c r="E22" s="84" t="s">
        <v>91</v>
      </c>
      <c r="F22" s="84" t="s">
        <v>184</v>
      </c>
      <c r="G22" s="80" t="s">
        <v>150</v>
      </c>
      <c r="H22" s="91">
        <v>10</v>
      </c>
      <c r="I22" s="91">
        <v>0</v>
      </c>
      <c r="J22" s="91">
        <v>10</v>
      </c>
      <c r="K22" s="91">
        <v>0</v>
      </c>
      <c r="L22" s="80">
        <v>0</v>
      </c>
      <c r="M22" s="80">
        <v>5</v>
      </c>
      <c r="N22" s="80">
        <v>5</v>
      </c>
      <c r="O22" s="80" t="s">
        <v>171</v>
      </c>
      <c r="P22" s="68" t="s">
        <v>16</v>
      </c>
      <c r="Q22" s="83" t="s">
        <v>204</v>
      </c>
      <c r="R22" s="38"/>
      <c r="S22" s="38"/>
    </row>
    <row r="23" spans="1:19" s="90" customFormat="1" ht="24" x14ac:dyDescent="0.25">
      <c r="A23" s="77" t="s">
        <v>352</v>
      </c>
      <c r="B23" s="91">
        <v>2</v>
      </c>
      <c r="C23" s="84" t="s">
        <v>327</v>
      </c>
      <c r="D23" s="84" t="s">
        <v>120</v>
      </c>
      <c r="E23" s="84" t="s">
        <v>90</v>
      </c>
      <c r="F23" s="84" t="s">
        <v>183</v>
      </c>
      <c r="G23" s="80" t="s">
        <v>149</v>
      </c>
      <c r="H23" s="91">
        <v>10</v>
      </c>
      <c r="I23" s="91">
        <v>10</v>
      </c>
      <c r="J23" s="91">
        <v>0</v>
      </c>
      <c r="K23" s="91">
        <v>0</v>
      </c>
      <c r="L23" s="80">
        <v>0</v>
      </c>
      <c r="M23" s="80">
        <v>10</v>
      </c>
      <c r="N23" s="80">
        <v>6</v>
      </c>
      <c r="O23" s="80" t="s">
        <v>171</v>
      </c>
      <c r="P23" s="68" t="s">
        <v>16</v>
      </c>
      <c r="Q23" s="83" t="s">
        <v>204</v>
      </c>
      <c r="R23" s="38"/>
      <c r="S23" s="38"/>
    </row>
    <row r="24" spans="1:19" s="90" customFormat="1" x14ac:dyDescent="0.25">
      <c r="A24" s="77" t="s">
        <v>352</v>
      </c>
      <c r="B24" s="91">
        <v>2</v>
      </c>
      <c r="C24" s="84" t="s">
        <v>328</v>
      </c>
      <c r="D24" s="84" t="s">
        <v>224</v>
      </c>
      <c r="E24" s="84" t="s">
        <v>225</v>
      </c>
      <c r="F24" s="84" t="s">
        <v>186</v>
      </c>
      <c r="G24" s="80" t="s">
        <v>151</v>
      </c>
      <c r="H24" s="91">
        <v>0</v>
      </c>
      <c r="I24" s="91">
        <v>0</v>
      </c>
      <c r="J24" s="91">
        <v>0</v>
      </c>
      <c r="K24" s="91">
        <v>0</v>
      </c>
      <c r="L24" s="80">
        <v>0</v>
      </c>
      <c r="M24" s="80">
        <v>130</v>
      </c>
      <c r="N24" s="80">
        <v>5</v>
      </c>
      <c r="O24" s="80" t="s">
        <v>383</v>
      </c>
      <c r="P24" s="68" t="s">
        <v>16</v>
      </c>
      <c r="Q24" s="83" t="s">
        <v>204</v>
      </c>
      <c r="R24" s="38"/>
      <c r="S24" s="38"/>
    </row>
    <row r="25" spans="1:19" s="90" customFormat="1" ht="24" x14ac:dyDescent="0.25">
      <c r="A25" s="77" t="s">
        <v>352</v>
      </c>
      <c r="B25" s="91">
        <v>2</v>
      </c>
      <c r="C25" s="84" t="s">
        <v>329</v>
      </c>
      <c r="D25" s="84" t="s">
        <v>176</v>
      </c>
      <c r="E25" s="84" t="s">
        <v>287</v>
      </c>
      <c r="F25" s="84" t="s">
        <v>182</v>
      </c>
      <c r="G25" s="80" t="s">
        <v>175</v>
      </c>
      <c r="H25" s="91">
        <v>0</v>
      </c>
      <c r="I25" s="91">
        <v>10</v>
      </c>
      <c r="J25" s="91">
        <v>0</v>
      </c>
      <c r="K25" s="91">
        <v>10</v>
      </c>
      <c r="L25" s="80">
        <v>0</v>
      </c>
      <c r="M25" s="80">
        <v>0</v>
      </c>
      <c r="N25" s="80">
        <v>3</v>
      </c>
      <c r="O25" s="80" t="s">
        <v>171</v>
      </c>
      <c r="P25" s="80" t="s">
        <v>16</v>
      </c>
      <c r="Q25" s="83" t="s">
        <v>204</v>
      </c>
      <c r="R25" s="38"/>
      <c r="S25" s="38"/>
    </row>
    <row r="26" spans="1:19" s="90" customFormat="1" ht="36" x14ac:dyDescent="0.25">
      <c r="A26" s="77" t="s">
        <v>352</v>
      </c>
      <c r="B26" s="91">
        <v>2</v>
      </c>
      <c r="C26" s="84"/>
      <c r="D26" s="84" t="s">
        <v>264</v>
      </c>
      <c r="E26" s="84" t="s">
        <v>222</v>
      </c>
      <c r="F26" s="84"/>
      <c r="G26" s="80"/>
      <c r="H26" s="91">
        <v>20</v>
      </c>
      <c r="I26" s="91">
        <v>0</v>
      </c>
      <c r="J26" s="91">
        <v>30</v>
      </c>
      <c r="K26" s="91">
        <v>10</v>
      </c>
      <c r="L26" s="80">
        <v>0</v>
      </c>
      <c r="M26" s="80">
        <v>0</v>
      </c>
      <c r="N26" s="80">
        <v>12</v>
      </c>
      <c r="O26" s="80" t="s">
        <v>171</v>
      </c>
      <c r="P26" s="68" t="s">
        <v>19</v>
      </c>
      <c r="Q26" s="83" t="s">
        <v>204</v>
      </c>
      <c r="R26" s="38"/>
      <c r="S26" s="38"/>
    </row>
    <row r="27" spans="1:19" s="90" customFormat="1" ht="24" x14ac:dyDescent="0.25">
      <c r="A27" s="77" t="s">
        <v>352</v>
      </c>
      <c r="B27" s="91">
        <v>2</v>
      </c>
      <c r="C27" s="84"/>
      <c r="D27" s="84" t="s">
        <v>263</v>
      </c>
      <c r="E27" s="84" t="s">
        <v>223</v>
      </c>
      <c r="F27" s="84"/>
      <c r="G27" s="80"/>
      <c r="H27" s="91">
        <v>30</v>
      </c>
      <c r="I27" s="91">
        <v>4</v>
      </c>
      <c r="J27" s="91">
        <v>14</v>
      </c>
      <c r="K27" s="91">
        <v>0</v>
      </c>
      <c r="L27" s="80">
        <v>0</v>
      </c>
      <c r="M27" s="80">
        <v>0</v>
      </c>
      <c r="N27" s="80">
        <v>10</v>
      </c>
      <c r="O27" s="80" t="s">
        <v>171</v>
      </c>
      <c r="P27" s="68" t="s">
        <v>19</v>
      </c>
      <c r="Q27" s="80" t="s">
        <v>204</v>
      </c>
      <c r="R27" s="38"/>
      <c r="S27" s="38"/>
    </row>
    <row r="28" spans="1:19" s="90" customFormat="1" x14ac:dyDescent="0.25">
      <c r="A28" s="153" t="s">
        <v>220</v>
      </c>
      <c r="B28" s="154"/>
      <c r="C28" s="154"/>
      <c r="D28" s="154"/>
      <c r="E28" s="154"/>
      <c r="F28" s="154"/>
      <c r="G28" s="155"/>
      <c r="H28" s="89">
        <f>SUM(H22:H26)</f>
        <v>40</v>
      </c>
      <c r="I28" s="89">
        <f t="shared" ref="I28:N28" si="3">SUM(I22:I26)</f>
        <v>20</v>
      </c>
      <c r="J28" s="89">
        <f t="shared" si="3"/>
        <v>40</v>
      </c>
      <c r="K28" s="89">
        <f t="shared" si="3"/>
        <v>20</v>
      </c>
      <c r="L28" s="89">
        <f t="shared" si="3"/>
        <v>0</v>
      </c>
      <c r="M28" s="89">
        <f t="shared" si="3"/>
        <v>145</v>
      </c>
      <c r="N28" s="89">
        <f t="shared" si="3"/>
        <v>31</v>
      </c>
      <c r="O28" s="97"/>
      <c r="P28" s="97"/>
      <c r="Q28" s="98"/>
      <c r="R28" s="97"/>
      <c r="S28" s="97"/>
    </row>
    <row r="29" spans="1:19" s="90" customFormat="1" x14ac:dyDescent="0.25">
      <c r="A29" s="153" t="s">
        <v>221</v>
      </c>
      <c r="B29" s="154"/>
      <c r="C29" s="154"/>
      <c r="D29" s="154"/>
      <c r="E29" s="154"/>
      <c r="F29" s="154"/>
      <c r="G29" s="155"/>
      <c r="H29" s="89">
        <f>SUM(H22:H27)-H26</f>
        <v>50</v>
      </c>
      <c r="I29" s="89">
        <f t="shared" ref="I29:N29" si="4">SUM(I22:I27)-I26</f>
        <v>24</v>
      </c>
      <c r="J29" s="89">
        <f t="shared" si="4"/>
        <v>24</v>
      </c>
      <c r="K29" s="89">
        <f t="shared" si="4"/>
        <v>10</v>
      </c>
      <c r="L29" s="89">
        <f t="shared" si="4"/>
        <v>0</v>
      </c>
      <c r="M29" s="89">
        <f t="shared" si="4"/>
        <v>145</v>
      </c>
      <c r="N29" s="89">
        <f t="shared" si="4"/>
        <v>29</v>
      </c>
      <c r="O29" s="97"/>
      <c r="P29" s="97"/>
      <c r="Q29" s="97"/>
      <c r="R29" s="97"/>
      <c r="S29" s="97"/>
    </row>
    <row r="30" spans="1:19" s="114" customFormat="1" x14ac:dyDescent="0.25">
      <c r="A30" s="77" t="s">
        <v>352</v>
      </c>
      <c r="B30" s="112">
        <v>3</v>
      </c>
      <c r="C30" s="77" t="s">
        <v>336</v>
      </c>
      <c r="D30" s="77" t="s">
        <v>226</v>
      </c>
      <c r="E30" s="77" t="s">
        <v>227</v>
      </c>
      <c r="F30" s="84" t="s">
        <v>186</v>
      </c>
      <c r="G30" s="87" t="s">
        <v>151</v>
      </c>
      <c r="H30" s="112">
        <v>0</v>
      </c>
      <c r="I30" s="112">
        <v>0</v>
      </c>
      <c r="J30" s="112">
        <v>0</v>
      </c>
      <c r="K30" s="112">
        <v>0</v>
      </c>
      <c r="L30" s="38">
        <v>0</v>
      </c>
      <c r="M30" s="38">
        <v>130</v>
      </c>
      <c r="N30" s="38">
        <v>10</v>
      </c>
      <c r="O30" s="38" t="s">
        <v>383</v>
      </c>
      <c r="P30" s="68" t="s">
        <v>16</v>
      </c>
      <c r="Q30" s="83" t="s">
        <v>204</v>
      </c>
      <c r="R30" s="38"/>
      <c r="S30" s="38"/>
    </row>
    <row r="31" spans="1:19" s="114" customFormat="1" ht="36" x14ac:dyDescent="0.25">
      <c r="A31" s="77" t="s">
        <v>352</v>
      </c>
      <c r="B31" s="112">
        <v>3</v>
      </c>
      <c r="C31" s="77" t="s">
        <v>337</v>
      </c>
      <c r="D31" s="77" t="s">
        <v>160</v>
      </c>
      <c r="E31" s="77" t="s">
        <v>296</v>
      </c>
      <c r="F31" s="84" t="s">
        <v>196</v>
      </c>
      <c r="G31" s="87" t="s">
        <v>234</v>
      </c>
      <c r="H31" s="112">
        <v>14</v>
      </c>
      <c r="I31" s="112">
        <v>0</v>
      </c>
      <c r="J31" s="112">
        <v>0</v>
      </c>
      <c r="K31" s="112">
        <v>0</v>
      </c>
      <c r="L31" s="38">
        <v>0</v>
      </c>
      <c r="M31" s="38">
        <v>0</v>
      </c>
      <c r="N31" s="38">
        <v>4</v>
      </c>
      <c r="O31" s="80" t="s">
        <v>171</v>
      </c>
      <c r="P31" s="80" t="s">
        <v>16</v>
      </c>
      <c r="Q31" s="80" t="s">
        <v>204</v>
      </c>
      <c r="R31" s="38"/>
      <c r="S31" s="38"/>
    </row>
    <row r="32" spans="1:19" s="114" customFormat="1" ht="24" x14ac:dyDescent="0.25">
      <c r="A32" s="77" t="s">
        <v>352</v>
      </c>
      <c r="B32" s="112">
        <v>3</v>
      </c>
      <c r="C32" s="77" t="s">
        <v>338</v>
      </c>
      <c r="D32" s="77" t="s">
        <v>122</v>
      </c>
      <c r="E32" s="77" t="s">
        <v>298</v>
      </c>
      <c r="F32" s="84" t="s">
        <v>185</v>
      </c>
      <c r="G32" s="87" t="s">
        <v>164</v>
      </c>
      <c r="H32" s="112">
        <v>0</v>
      </c>
      <c r="I32" s="112">
        <v>10</v>
      </c>
      <c r="J32" s="112">
        <v>0</v>
      </c>
      <c r="K32" s="112">
        <v>0</v>
      </c>
      <c r="L32" s="38">
        <v>0</v>
      </c>
      <c r="M32" s="38">
        <v>10</v>
      </c>
      <c r="N32" s="38">
        <v>3</v>
      </c>
      <c r="O32" s="38" t="s">
        <v>383</v>
      </c>
      <c r="P32" s="68" t="s">
        <v>16</v>
      </c>
      <c r="Q32" s="83" t="s">
        <v>204</v>
      </c>
      <c r="R32" s="38"/>
      <c r="S32" s="38"/>
    </row>
    <row r="33" spans="1:19" s="114" customFormat="1" x14ac:dyDescent="0.25">
      <c r="A33" s="77" t="s">
        <v>352</v>
      </c>
      <c r="B33" s="112">
        <v>3</v>
      </c>
      <c r="C33" s="77"/>
      <c r="D33" s="77" t="s">
        <v>228</v>
      </c>
      <c r="E33" s="77" t="s">
        <v>229</v>
      </c>
      <c r="F33" s="77"/>
      <c r="G33" s="79"/>
      <c r="H33" s="112">
        <v>8</v>
      </c>
      <c r="I33" s="112">
        <v>0</v>
      </c>
      <c r="J33" s="112">
        <v>0</v>
      </c>
      <c r="K33" s="112">
        <v>0</v>
      </c>
      <c r="L33" s="38">
        <v>0</v>
      </c>
      <c r="M33" s="38"/>
      <c r="N33" s="38">
        <v>3</v>
      </c>
      <c r="O33" s="38"/>
      <c r="P33" s="68" t="s">
        <v>18</v>
      </c>
      <c r="Q33" s="80" t="s">
        <v>204</v>
      </c>
      <c r="R33" s="38"/>
      <c r="S33" s="38"/>
    </row>
    <row r="34" spans="1:19" s="114" customFormat="1" ht="36" x14ac:dyDescent="0.25">
      <c r="A34" s="77" t="s">
        <v>352</v>
      </c>
      <c r="B34" s="112">
        <v>3</v>
      </c>
      <c r="C34" s="77"/>
      <c r="D34" s="84" t="s">
        <v>264</v>
      </c>
      <c r="E34" s="84" t="s">
        <v>222</v>
      </c>
      <c r="F34" s="77"/>
      <c r="G34" s="79"/>
      <c r="H34" s="112">
        <v>30</v>
      </c>
      <c r="I34" s="112">
        <v>4</v>
      </c>
      <c r="J34" s="112">
        <v>20</v>
      </c>
      <c r="K34" s="112">
        <v>0</v>
      </c>
      <c r="L34" s="38">
        <v>0</v>
      </c>
      <c r="M34" s="38">
        <v>0</v>
      </c>
      <c r="N34" s="80">
        <v>10</v>
      </c>
      <c r="O34" s="38" t="s">
        <v>171</v>
      </c>
      <c r="P34" s="68" t="s">
        <v>19</v>
      </c>
      <c r="Q34" s="80" t="s">
        <v>204</v>
      </c>
      <c r="R34" s="38"/>
      <c r="S34" s="38"/>
    </row>
    <row r="35" spans="1:19" s="114" customFormat="1" ht="24" x14ac:dyDescent="0.25">
      <c r="A35" s="77" t="s">
        <v>352</v>
      </c>
      <c r="B35" s="112">
        <v>3</v>
      </c>
      <c r="C35" s="77"/>
      <c r="D35" s="84" t="s">
        <v>263</v>
      </c>
      <c r="E35" s="84" t="s">
        <v>223</v>
      </c>
      <c r="F35" s="77"/>
      <c r="G35" s="79"/>
      <c r="H35" s="112">
        <v>34</v>
      </c>
      <c r="I35" s="112">
        <v>4</v>
      </c>
      <c r="J35" s="112">
        <v>10</v>
      </c>
      <c r="K35" s="112">
        <v>0</v>
      </c>
      <c r="L35" s="38">
        <v>0</v>
      </c>
      <c r="M35" s="38">
        <v>5</v>
      </c>
      <c r="N35" s="38">
        <v>11</v>
      </c>
      <c r="O35" s="38" t="s">
        <v>171</v>
      </c>
      <c r="P35" s="68" t="s">
        <v>19</v>
      </c>
      <c r="Q35" s="80" t="s">
        <v>204</v>
      </c>
      <c r="R35" s="38"/>
      <c r="S35" s="38"/>
    </row>
    <row r="36" spans="1:19" s="114" customFormat="1" x14ac:dyDescent="0.25">
      <c r="A36" s="153" t="s">
        <v>220</v>
      </c>
      <c r="B36" s="154"/>
      <c r="C36" s="154"/>
      <c r="D36" s="154"/>
      <c r="E36" s="154"/>
      <c r="F36" s="154"/>
      <c r="G36" s="155"/>
      <c r="H36" s="89">
        <f>SUM(H30:H34)</f>
        <v>52</v>
      </c>
      <c r="I36" s="89">
        <f t="shared" ref="I36:N36" si="5">SUM(I30:I34)</f>
        <v>14</v>
      </c>
      <c r="J36" s="89">
        <f t="shared" si="5"/>
        <v>20</v>
      </c>
      <c r="K36" s="89">
        <f t="shared" si="5"/>
        <v>0</v>
      </c>
      <c r="L36" s="89">
        <f t="shared" si="5"/>
        <v>0</v>
      </c>
      <c r="M36" s="89">
        <f t="shared" si="5"/>
        <v>140</v>
      </c>
      <c r="N36" s="89">
        <f t="shared" si="5"/>
        <v>30</v>
      </c>
      <c r="O36" s="42"/>
      <c r="P36" s="42"/>
      <c r="Q36" s="120"/>
      <c r="R36" s="42"/>
      <c r="S36" s="42"/>
    </row>
    <row r="37" spans="1:19" s="114" customFormat="1" x14ac:dyDescent="0.25">
      <c r="A37" s="153" t="s">
        <v>221</v>
      </c>
      <c r="B37" s="154"/>
      <c r="C37" s="154"/>
      <c r="D37" s="154"/>
      <c r="E37" s="154"/>
      <c r="F37" s="154"/>
      <c r="G37" s="155"/>
      <c r="H37" s="89">
        <f>SUM(H30:H35)-H34</f>
        <v>56</v>
      </c>
      <c r="I37" s="89">
        <f t="shared" ref="I37:N37" si="6">SUM(I30:I35)-I34</f>
        <v>14</v>
      </c>
      <c r="J37" s="89">
        <f t="shared" si="6"/>
        <v>10</v>
      </c>
      <c r="K37" s="89">
        <f t="shared" si="6"/>
        <v>0</v>
      </c>
      <c r="L37" s="89">
        <f t="shared" si="6"/>
        <v>0</v>
      </c>
      <c r="M37" s="89">
        <f t="shared" si="6"/>
        <v>145</v>
      </c>
      <c r="N37" s="89">
        <f t="shared" si="6"/>
        <v>31</v>
      </c>
      <c r="O37" s="42"/>
      <c r="P37" s="97"/>
      <c r="Q37" s="97"/>
      <c r="R37" s="97"/>
      <c r="S37" s="97"/>
    </row>
    <row r="38" spans="1:19" s="114" customFormat="1" ht="24" x14ac:dyDescent="0.25">
      <c r="A38" s="77" t="s">
        <v>352</v>
      </c>
      <c r="B38" s="112">
        <v>4</v>
      </c>
      <c r="C38" s="77" t="s">
        <v>345</v>
      </c>
      <c r="D38" s="77" t="s">
        <v>123</v>
      </c>
      <c r="E38" s="77" t="s">
        <v>92</v>
      </c>
      <c r="F38" s="77" t="s">
        <v>261</v>
      </c>
      <c r="G38" s="77" t="s">
        <v>262</v>
      </c>
      <c r="H38" s="112">
        <v>10</v>
      </c>
      <c r="I38" s="112">
        <v>4</v>
      </c>
      <c r="J38" s="112">
        <v>0</v>
      </c>
      <c r="K38" s="112">
        <v>0</v>
      </c>
      <c r="L38" s="38">
        <v>0</v>
      </c>
      <c r="M38" s="38">
        <v>0</v>
      </c>
      <c r="N38" s="38">
        <v>3</v>
      </c>
      <c r="O38" s="80" t="s">
        <v>171</v>
      </c>
      <c r="P38" s="80" t="s">
        <v>16</v>
      </c>
      <c r="Q38" s="80" t="s">
        <v>204</v>
      </c>
      <c r="R38" s="38"/>
      <c r="S38" s="38"/>
    </row>
    <row r="39" spans="1:19" s="114" customFormat="1" x14ac:dyDescent="0.25">
      <c r="A39" s="77" t="s">
        <v>352</v>
      </c>
      <c r="B39" s="112">
        <v>4</v>
      </c>
      <c r="C39" s="77" t="s">
        <v>346</v>
      </c>
      <c r="D39" s="77" t="s">
        <v>230</v>
      </c>
      <c r="E39" s="77" t="s">
        <v>231</v>
      </c>
      <c r="F39" s="77" t="s">
        <v>186</v>
      </c>
      <c r="G39" s="77" t="s">
        <v>151</v>
      </c>
      <c r="H39" s="112">
        <v>0</v>
      </c>
      <c r="I39" s="112">
        <v>0</v>
      </c>
      <c r="J39" s="112">
        <v>0</v>
      </c>
      <c r="K39" s="112">
        <v>0</v>
      </c>
      <c r="L39" s="38">
        <v>0</v>
      </c>
      <c r="M39" s="38">
        <v>130</v>
      </c>
      <c r="N39" s="38">
        <v>5</v>
      </c>
      <c r="O39" s="38" t="s">
        <v>383</v>
      </c>
      <c r="P39" s="68" t="s">
        <v>16</v>
      </c>
      <c r="Q39" s="83" t="s">
        <v>204</v>
      </c>
      <c r="R39" s="38"/>
      <c r="S39" s="38"/>
    </row>
    <row r="40" spans="1:19" s="114" customFormat="1" x14ac:dyDescent="0.25">
      <c r="A40" s="77" t="s">
        <v>352</v>
      </c>
      <c r="B40" s="112">
        <v>4</v>
      </c>
      <c r="C40" s="77" t="s">
        <v>347</v>
      </c>
      <c r="D40" s="77" t="s">
        <v>124</v>
      </c>
      <c r="E40" s="77" t="s">
        <v>310</v>
      </c>
      <c r="F40" s="77" t="s">
        <v>186</v>
      </c>
      <c r="G40" s="77" t="s">
        <v>151</v>
      </c>
      <c r="H40" s="112">
        <v>0</v>
      </c>
      <c r="I40" s="112">
        <v>0</v>
      </c>
      <c r="J40" s="112">
        <v>0</v>
      </c>
      <c r="K40" s="112">
        <v>0</v>
      </c>
      <c r="L40" s="38">
        <v>20</v>
      </c>
      <c r="M40" s="38">
        <v>0</v>
      </c>
      <c r="N40" s="38">
        <v>10</v>
      </c>
      <c r="O40" s="38" t="s">
        <v>383</v>
      </c>
      <c r="P40" s="68" t="s">
        <v>16</v>
      </c>
      <c r="Q40" s="83" t="s">
        <v>204</v>
      </c>
      <c r="R40" s="38"/>
      <c r="S40" s="38"/>
    </row>
    <row r="41" spans="1:19" s="114" customFormat="1" x14ac:dyDescent="0.25">
      <c r="A41" s="77" t="s">
        <v>352</v>
      </c>
      <c r="B41" s="112">
        <v>4</v>
      </c>
      <c r="C41" s="77"/>
      <c r="D41" s="77" t="s">
        <v>228</v>
      </c>
      <c r="E41" s="77" t="s">
        <v>229</v>
      </c>
      <c r="F41" s="77"/>
      <c r="G41" s="77"/>
      <c r="H41" s="112">
        <v>0</v>
      </c>
      <c r="I41" s="112">
        <v>0</v>
      </c>
      <c r="J41" s="112">
        <v>0</v>
      </c>
      <c r="K41" s="112">
        <v>0</v>
      </c>
      <c r="L41" s="38">
        <v>0</v>
      </c>
      <c r="M41" s="80">
        <v>0</v>
      </c>
      <c r="N41" s="80">
        <v>3</v>
      </c>
      <c r="O41" s="38" t="s">
        <v>168</v>
      </c>
      <c r="P41" s="68" t="s">
        <v>18</v>
      </c>
      <c r="Q41" s="83" t="s">
        <v>204</v>
      </c>
      <c r="R41" s="38"/>
      <c r="S41" s="38"/>
    </row>
    <row r="42" spans="1:19" s="114" customFormat="1" ht="36" x14ac:dyDescent="0.25">
      <c r="A42" s="77" t="s">
        <v>352</v>
      </c>
      <c r="B42" s="112">
        <v>4</v>
      </c>
      <c r="C42" s="77"/>
      <c r="D42" s="84" t="s">
        <v>264</v>
      </c>
      <c r="E42" s="84" t="s">
        <v>222</v>
      </c>
      <c r="F42" s="77"/>
      <c r="G42" s="77"/>
      <c r="H42" s="112">
        <v>20</v>
      </c>
      <c r="I42" s="112">
        <v>0</v>
      </c>
      <c r="J42" s="112">
        <v>10</v>
      </c>
      <c r="K42" s="112">
        <v>10</v>
      </c>
      <c r="L42" s="38">
        <v>0</v>
      </c>
      <c r="M42" s="80">
        <v>0</v>
      </c>
      <c r="N42" s="80">
        <v>6</v>
      </c>
      <c r="O42" s="38" t="s">
        <v>171</v>
      </c>
      <c r="P42" s="68" t="s">
        <v>19</v>
      </c>
      <c r="Q42" s="83" t="s">
        <v>204</v>
      </c>
      <c r="R42" s="38"/>
      <c r="S42" s="38"/>
    </row>
    <row r="43" spans="1:19" s="114" customFormat="1" ht="24" x14ac:dyDescent="0.25">
      <c r="A43" s="77" t="s">
        <v>352</v>
      </c>
      <c r="B43" s="112">
        <v>4</v>
      </c>
      <c r="C43" s="77"/>
      <c r="D43" s="84" t="s">
        <v>263</v>
      </c>
      <c r="E43" s="84" t="s">
        <v>223</v>
      </c>
      <c r="F43" s="77"/>
      <c r="G43" s="79"/>
      <c r="H43" s="112">
        <v>14</v>
      </c>
      <c r="I43" s="112">
        <v>0</v>
      </c>
      <c r="J43" s="112">
        <v>10</v>
      </c>
      <c r="K43" s="112">
        <v>0</v>
      </c>
      <c r="L43" s="38">
        <v>0</v>
      </c>
      <c r="M43" s="80">
        <v>5</v>
      </c>
      <c r="N43" s="80">
        <v>6</v>
      </c>
      <c r="O43" s="38" t="s">
        <v>171</v>
      </c>
      <c r="P43" s="68" t="s">
        <v>19</v>
      </c>
      <c r="Q43" s="80" t="s">
        <v>204</v>
      </c>
      <c r="R43" s="38"/>
      <c r="S43" s="38"/>
    </row>
    <row r="44" spans="1:19" s="114" customFormat="1" x14ac:dyDescent="0.25">
      <c r="A44" s="153" t="s">
        <v>220</v>
      </c>
      <c r="B44" s="154"/>
      <c r="C44" s="154"/>
      <c r="D44" s="154"/>
      <c r="E44" s="154"/>
      <c r="F44" s="154"/>
      <c r="G44" s="155"/>
      <c r="H44" s="89">
        <f>SUM(H38:H42)</f>
        <v>30</v>
      </c>
      <c r="I44" s="89">
        <f t="shared" ref="I44:N44" si="7">SUM(I38:I42)</f>
        <v>4</v>
      </c>
      <c r="J44" s="89">
        <f t="shared" si="7"/>
        <v>10</v>
      </c>
      <c r="K44" s="89">
        <f t="shared" si="7"/>
        <v>10</v>
      </c>
      <c r="L44" s="89">
        <f t="shared" si="7"/>
        <v>20</v>
      </c>
      <c r="M44" s="89">
        <f t="shared" si="7"/>
        <v>130</v>
      </c>
      <c r="N44" s="89">
        <f t="shared" si="7"/>
        <v>27</v>
      </c>
      <c r="O44" s="42"/>
      <c r="P44" s="97"/>
      <c r="Q44" s="97"/>
      <c r="R44" s="97"/>
      <c r="S44" s="97"/>
    </row>
    <row r="45" spans="1:19" s="114" customFormat="1" x14ac:dyDescent="0.25">
      <c r="A45" s="153" t="s">
        <v>221</v>
      </c>
      <c r="B45" s="154"/>
      <c r="C45" s="154"/>
      <c r="D45" s="154"/>
      <c r="E45" s="154"/>
      <c r="F45" s="154"/>
      <c r="G45" s="155"/>
      <c r="H45" s="89">
        <f>SUM(H38:H43)-H42</f>
        <v>24</v>
      </c>
      <c r="I45" s="89">
        <f t="shared" ref="I45:N45" si="8">SUM(I38:I43)-I42</f>
        <v>4</v>
      </c>
      <c r="J45" s="89">
        <f t="shared" si="8"/>
        <v>10</v>
      </c>
      <c r="K45" s="89">
        <f t="shared" si="8"/>
        <v>0</v>
      </c>
      <c r="L45" s="89">
        <f t="shared" si="8"/>
        <v>20</v>
      </c>
      <c r="M45" s="89">
        <f t="shared" si="8"/>
        <v>135</v>
      </c>
      <c r="N45" s="89">
        <f t="shared" si="8"/>
        <v>27</v>
      </c>
      <c r="O45" s="42"/>
      <c r="P45" s="97"/>
      <c r="Q45" s="97"/>
      <c r="R45" s="97"/>
      <c r="S45" s="97"/>
    </row>
    <row r="46" spans="1:19" s="114" customFormat="1" x14ac:dyDescent="0.25">
      <c r="A46" s="153" t="s">
        <v>232</v>
      </c>
      <c r="B46" s="154"/>
      <c r="C46" s="154"/>
      <c r="D46" s="154"/>
      <c r="E46" s="154"/>
      <c r="F46" s="154"/>
      <c r="G46" s="155"/>
      <c r="H46" s="89">
        <f>H20+H28+H36+H44</f>
        <v>210</v>
      </c>
      <c r="I46" s="89">
        <f t="shared" ref="I46:N46" si="9">I20+I28+I36+I44</f>
        <v>52</v>
      </c>
      <c r="J46" s="89">
        <f t="shared" si="9"/>
        <v>122</v>
      </c>
      <c r="K46" s="89">
        <f t="shared" si="9"/>
        <v>30</v>
      </c>
      <c r="L46" s="89">
        <f t="shared" si="9"/>
        <v>20</v>
      </c>
      <c r="M46" s="89">
        <f t="shared" si="9"/>
        <v>420</v>
      </c>
      <c r="N46" s="89">
        <f t="shared" si="9"/>
        <v>120</v>
      </c>
      <c r="O46" s="42"/>
      <c r="P46" s="97"/>
      <c r="Q46" s="97"/>
      <c r="R46" s="97"/>
      <c r="S46" s="97"/>
    </row>
    <row r="47" spans="1:19" s="114" customFormat="1" x14ac:dyDescent="0.25">
      <c r="A47" s="153" t="s">
        <v>233</v>
      </c>
      <c r="B47" s="154"/>
      <c r="C47" s="154"/>
      <c r="D47" s="154"/>
      <c r="E47" s="154"/>
      <c r="F47" s="154"/>
      <c r="G47" s="155"/>
      <c r="H47" s="89">
        <f>H21+H29+H37+H45</f>
        <v>214</v>
      </c>
      <c r="I47" s="89">
        <f t="shared" ref="I47:N47" si="10">I21+I29+I37+I45</f>
        <v>52</v>
      </c>
      <c r="J47" s="89">
        <f t="shared" si="10"/>
        <v>102</v>
      </c>
      <c r="K47" s="89">
        <f t="shared" si="10"/>
        <v>10</v>
      </c>
      <c r="L47" s="89">
        <f t="shared" si="10"/>
        <v>20</v>
      </c>
      <c r="M47" s="89">
        <f t="shared" si="10"/>
        <v>430</v>
      </c>
      <c r="N47" s="89">
        <f t="shared" si="10"/>
        <v>120</v>
      </c>
      <c r="O47" s="97"/>
      <c r="P47" s="97"/>
      <c r="Q47" s="97"/>
      <c r="R47" s="97"/>
      <c r="S47" s="97"/>
    </row>
    <row r="48" spans="1:19" s="114" customFormat="1" x14ac:dyDescent="0.25">
      <c r="B48" s="70"/>
      <c r="C48" s="70"/>
      <c r="D48" s="70"/>
      <c r="E48" s="70"/>
      <c r="F48" s="70"/>
      <c r="G48" s="70"/>
      <c r="H48" s="116"/>
      <c r="I48" s="115"/>
      <c r="J48" s="115"/>
      <c r="K48" s="115"/>
      <c r="L48" s="115"/>
      <c r="M48" s="115"/>
      <c r="N48" s="117"/>
      <c r="O48" s="116"/>
      <c r="P48" s="116"/>
      <c r="Q48" s="116"/>
      <c r="R48" s="116"/>
      <c r="S48" s="116"/>
    </row>
    <row r="49" spans="1:19" s="70" customFormat="1" x14ac:dyDescent="0.25">
      <c r="A49" s="163" t="s">
        <v>22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</row>
    <row r="50" spans="1:19" s="70" customFormat="1" x14ac:dyDescent="0.25">
      <c r="A50" s="156" t="s">
        <v>200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s="70" customFormat="1" x14ac:dyDescent="0.25">
      <c r="A51" s="157" t="s">
        <v>145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</row>
    <row r="52" spans="1:19" s="90" customFormat="1" ht="24" x14ac:dyDescent="0.25">
      <c r="A52" s="77" t="s">
        <v>353</v>
      </c>
      <c r="B52" s="112">
        <v>1</v>
      </c>
      <c r="C52" s="77" t="s">
        <v>324</v>
      </c>
      <c r="D52" s="77" t="s">
        <v>130</v>
      </c>
      <c r="E52" s="77" t="s">
        <v>96</v>
      </c>
      <c r="F52" s="77" t="s">
        <v>188</v>
      </c>
      <c r="G52" s="87" t="s">
        <v>235</v>
      </c>
      <c r="H52" s="112">
        <v>10</v>
      </c>
      <c r="I52" s="112">
        <v>4</v>
      </c>
      <c r="J52" s="38">
        <v>0</v>
      </c>
      <c r="K52" s="38">
        <v>0</v>
      </c>
      <c r="L52" s="38">
        <v>0</v>
      </c>
      <c r="M52" s="38">
        <v>0</v>
      </c>
      <c r="N52" s="38">
        <v>3</v>
      </c>
      <c r="O52" s="80" t="s">
        <v>171</v>
      </c>
      <c r="P52" s="80" t="s">
        <v>19</v>
      </c>
      <c r="Q52" s="80" t="s">
        <v>204</v>
      </c>
      <c r="R52" s="79"/>
      <c r="S52" s="79"/>
    </row>
    <row r="53" spans="1:19" s="90" customFormat="1" ht="24" x14ac:dyDescent="0.25">
      <c r="A53" s="77" t="s">
        <v>353</v>
      </c>
      <c r="B53" s="112">
        <v>1</v>
      </c>
      <c r="C53" s="77" t="s">
        <v>325</v>
      </c>
      <c r="D53" s="77" t="s">
        <v>173</v>
      </c>
      <c r="E53" s="77" t="s">
        <v>174</v>
      </c>
      <c r="F53" s="77" t="s">
        <v>181</v>
      </c>
      <c r="G53" s="87" t="s">
        <v>163</v>
      </c>
      <c r="H53" s="112">
        <v>14</v>
      </c>
      <c r="I53" s="112">
        <v>0</v>
      </c>
      <c r="J53" s="38">
        <v>4</v>
      </c>
      <c r="K53" s="38">
        <v>0</v>
      </c>
      <c r="L53" s="38">
        <v>0</v>
      </c>
      <c r="M53" s="38">
        <v>0</v>
      </c>
      <c r="N53" s="38">
        <v>3</v>
      </c>
      <c r="O53" s="68" t="s">
        <v>171</v>
      </c>
      <c r="P53" s="68" t="s">
        <v>19</v>
      </c>
      <c r="Q53" s="80" t="s">
        <v>204</v>
      </c>
      <c r="R53" s="79"/>
      <c r="S53" s="79"/>
    </row>
    <row r="54" spans="1:19" s="90" customFormat="1" ht="24" x14ac:dyDescent="0.25">
      <c r="A54" s="77" t="s">
        <v>353</v>
      </c>
      <c r="B54" s="91">
        <v>2</v>
      </c>
      <c r="C54" s="84" t="s">
        <v>331</v>
      </c>
      <c r="D54" s="84" t="s">
        <v>132</v>
      </c>
      <c r="E54" s="84" t="s">
        <v>98</v>
      </c>
      <c r="F54" s="84" t="s">
        <v>185</v>
      </c>
      <c r="G54" s="87" t="s">
        <v>164</v>
      </c>
      <c r="H54" s="91">
        <v>10</v>
      </c>
      <c r="I54" s="91">
        <v>0</v>
      </c>
      <c r="J54" s="91">
        <v>10</v>
      </c>
      <c r="K54" s="91">
        <v>0</v>
      </c>
      <c r="L54" s="80">
        <v>0</v>
      </c>
      <c r="M54" s="80">
        <v>0</v>
      </c>
      <c r="N54" s="80">
        <v>4</v>
      </c>
      <c r="O54" s="68" t="s">
        <v>171</v>
      </c>
      <c r="P54" s="68" t="s">
        <v>19</v>
      </c>
      <c r="Q54" s="83" t="s">
        <v>204</v>
      </c>
      <c r="R54" s="79"/>
      <c r="S54" s="79"/>
    </row>
    <row r="55" spans="1:19" s="90" customFormat="1" ht="24" x14ac:dyDescent="0.25">
      <c r="A55" s="77" t="s">
        <v>353</v>
      </c>
      <c r="B55" s="91">
        <v>2</v>
      </c>
      <c r="C55" s="84" t="s">
        <v>332</v>
      </c>
      <c r="D55" s="84" t="s">
        <v>133</v>
      </c>
      <c r="E55" s="84" t="s">
        <v>100</v>
      </c>
      <c r="F55" s="84" t="s">
        <v>189</v>
      </c>
      <c r="G55" s="87" t="s">
        <v>152</v>
      </c>
      <c r="H55" s="91">
        <v>4</v>
      </c>
      <c r="I55" s="91">
        <v>0</v>
      </c>
      <c r="J55" s="91">
        <v>0</v>
      </c>
      <c r="K55" s="91">
        <v>10</v>
      </c>
      <c r="L55" s="80">
        <v>0</v>
      </c>
      <c r="M55" s="80">
        <v>0</v>
      </c>
      <c r="N55" s="80">
        <v>3</v>
      </c>
      <c r="O55" s="68" t="s">
        <v>171</v>
      </c>
      <c r="P55" s="68" t="s">
        <v>19</v>
      </c>
      <c r="Q55" s="83" t="s">
        <v>204</v>
      </c>
      <c r="R55" s="79"/>
      <c r="S55" s="79"/>
    </row>
    <row r="56" spans="1:19" s="90" customFormat="1" ht="24" x14ac:dyDescent="0.25">
      <c r="A56" s="77" t="s">
        <v>353</v>
      </c>
      <c r="B56" s="91">
        <v>2</v>
      </c>
      <c r="C56" s="84" t="s">
        <v>335</v>
      </c>
      <c r="D56" s="84" t="s">
        <v>131</v>
      </c>
      <c r="E56" s="84" t="s">
        <v>97</v>
      </c>
      <c r="F56" s="84" t="s">
        <v>186</v>
      </c>
      <c r="G56" s="87" t="s">
        <v>151</v>
      </c>
      <c r="H56" s="91">
        <v>4</v>
      </c>
      <c r="I56" s="91">
        <v>0</v>
      </c>
      <c r="J56" s="91">
        <v>20</v>
      </c>
      <c r="K56" s="91">
        <v>0</v>
      </c>
      <c r="L56" s="80">
        <v>0</v>
      </c>
      <c r="M56" s="80">
        <v>0</v>
      </c>
      <c r="N56" s="80">
        <v>5</v>
      </c>
      <c r="O56" s="68" t="s">
        <v>171</v>
      </c>
      <c r="P56" s="68" t="s">
        <v>19</v>
      </c>
      <c r="Q56" s="80" t="s">
        <v>204</v>
      </c>
      <c r="R56" s="79"/>
      <c r="S56" s="79"/>
    </row>
    <row r="57" spans="1:19" s="114" customFormat="1" ht="24" x14ac:dyDescent="0.25">
      <c r="A57" s="77" t="s">
        <v>353</v>
      </c>
      <c r="B57" s="112">
        <v>3</v>
      </c>
      <c r="C57" s="77" t="s">
        <v>341</v>
      </c>
      <c r="D57" s="77" t="s">
        <v>169</v>
      </c>
      <c r="E57" s="77" t="s">
        <v>170</v>
      </c>
      <c r="F57" s="84" t="s">
        <v>197</v>
      </c>
      <c r="G57" s="87" t="s">
        <v>167</v>
      </c>
      <c r="H57" s="112">
        <v>10</v>
      </c>
      <c r="I57" s="112">
        <v>4</v>
      </c>
      <c r="J57" s="112">
        <v>4</v>
      </c>
      <c r="K57" s="112">
        <v>0</v>
      </c>
      <c r="L57" s="38">
        <v>0</v>
      </c>
      <c r="M57" s="38">
        <v>0</v>
      </c>
      <c r="N57" s="38">
        <v>3</v>
      </c>
      <c r="O57" s="68" t="s">
        <v>171</v>
      </c>
      <c r="P57" s="68" t="s">
        <v>19</v>
      </c>
      <c r="Q57" s="80" t="s">
        <v>204</v>
      </c>
      <c r="R57" s="79"/>
      <c r="S57" s="79"/>
    </row>
    <row r="58" spans="1:19" s="114" customFormat="1" ht="24" x14ac:dyDescent="0.25">
      <c r="A58" s="77" t="s">
        <v>353</v>
      </c>
      <c r="B58" s="112">
        <v>3</v>
      </c>
      <c r="C58" s="77" t="s">
        <v>342</v>
      </c>
      <c r="D58" s="77" t="s">
        <v>134</v>
      </c>
      <c r="E58" s="77" t="s">
        <v>99</v>
      </c>
      <c r="F58" s="84" t="s">
        <v>190</v>
      </c>
      <c r="G58" s="87" t="s">
        <v>153</v>
      </c>
      <c r="H58" s="112">
        <v>10</v>
      </c>
      <c r="I58" s="112">
        <v>0</v>
      </c>
      <c r="J58" s="112">
        <v>4</v>
      </c>
      <c r="K58" s="112">
        <v>0</v>
      </c>
      <c r="L58" s="38">
        <v>0</v>
      </c>
      <c r="M58" s="38">
        <v>0</v>
      </c>
      <c r="N58" s="38">
        <v>3</v>
      </c>
      <c r="O58" s="68" t="s">
        <v>171</v>
      </c>
      <c r="P58" s="68" t="s">
        <v>19</v>
      </c>
      <c r="Q58" s="80" t="s">
        <v>204</v>
      </c>
      <c r="R58" s="79"/>
      <c r="S58" s="79"/>
    </row>
    <row r="59" spans="1:19" s="114" customFormat="1" ht="24" x14ac:dyDescent="0.25">
      <c r="A59" s="77" t="s">
        <v>353</v>
      </c>
      <c r="B59" s="112">
        <v>3</v>
      </c>
      <c r="C59" s="77" t="s">
        <v>343</v>
      </c>
      <c r="D59" s="77" t="s">
        <v>135</v>
      </c>
      <c r="E59" s="77" t="s">
        <v>101</v>
      </c>
      <c r="F59" s="84" t="s">
        <v>191</v>
      </c>
      <c r="G59" s="87" t="s">
        <v>166</v>
      </c>
      <c r="H59" s="112">
        <v>10</v>
      </c>
      <c r="I59" s="112">
        <v>0</v>
      </c>
      <c r="J59" s="112">
        <v>10</v>
      </c>
      <c r="K59" s="112">
        <v>0</v>
      </c>
      <c r="L59" s="38">
        <v>0</v>
      </c>
      <c r="M59" s="38">
        <v>0</v>
      </c>
      <c r="N59" s="38">
        <v>4</v>
      </c>
      <c r="O59" s="68" t="s">
        <v>171</v>
      </c>
      <c r="P59" s="68" t="s">
        <v>19</v>
      </c>
      <c r="Q59" s="83" t="s">
        <v>204</v>
      </c>
      <c r="R59" s="79"/>
      <c r="S59" s="79"/>
    </row>
    <row r="60" spans="1:19" s="114" customFormat="1" ht="24" x14ac:dyDescent="0.25">
      <c r="A60" s="77" t="s">
        <v>353</v>
      </c>
      <c r="B60" s="112">
        <v>4</v>
      </c>
      <c r="C60" s="77" t="s">
        <v>348</v>
      </c>
      <c r="D60" s="77" t="s">
        <v>136</v>
      </c>
      <c r="E60" s="77" t="s">
        <v>102</v>
      </c>
      <c r="F60" s="77" t="s">
        <v>186</v>
      </c>
      <c r="G60" s="77" t="s">
        <v>151</v>
      </c>
      <c r="H60" s="112">
        <v>10</v>
      </c>
      <c r="I60" s="112">
        <v>0</v>
      </c>
      <c r="J60" s="112">
        <v>0</v>
      </c>
      <c r="K60" s="112">
        <v>10</v>
      </c>
      <c r="L60" s="38">
        <v>0</v>
      </c>
      <c r="M60" s="38">
        <v>0</v>
      </c>
      <c r="N60" s="38">
        <v>3</v>
      </c>
      <c r="O60" s="68" t="s">
        <v>171</v>
      </c>
      <c r="P60" s="68" t="s">
        <v>19</v>
      </c>
      <c r="Q60" s="83" t="s">
        <v>204</v>
      </c>
      <c r="R60" s="79"/>
      <c r="S60" s="79" t="s">
        <v>146</v>
      </c>
    </row>
    <row r="61" spans="1:19" s="114" customFormat="1" ht="24" x14ac:dyDescent="0.25">
      <c r="A61" s="77" t="s">
        <v>353</v>
      </c>
      <c r="B61" s="112">
        <v>4</v>
      </c>
      <c r="C61" s="77" t="s">
        <v>351</v>
      </c>
      <c r="D61" s="77" t="s">
        <v>161</v>
      </c>
      <c r="E61" s="77" t="s">
        <v>162</v>
      </c>
      <c r="F61" s="77" t="s">
        <v>315</v>
      </c>
      <c r="G61" s="77" t="s">
        <v>154</v>
      </c>
      <c r="H61" s="112">
        <v>10</v>
      </c>
      <c r="I61" s="112">
        <v>0</v>
      </c>
      <c r="J61" s="112">
        <v>10</v>
      </c>
      <c r="K61" s="112">
        <v>0</v>
      </c>
      <c r="L61" s="38">
        <v>0</v>
      </c>
      <c r="M61" s="38">
        <v>0</v>
      </c>
      <c r="N61" s="38">
        <v>3</v>
      </c>
      <c r="O61" s="68" t="s">
        <v>171</v>
      </c>
      <c r="P61" s="68" t="s">
        <v>19</v>
      </c>
      <c r="Q61" s="83" t="s">
        <v>204</v>
      </c>
      <c r="R61" s="79"/>
      <c r="S61" s="79"/>
    </row>
    <row r="62" spans="1:19" s="70" customFormat="1" x14ac:dyDescent="0.25">
      <c r="A62" s="153" t="s">
        <v>143</v>
      </c>
      <c r="B62" s="154"/>
      <c r="C62" s="154"/>
      <c r="D62" s="154"/>
      <c r="E62" s="154"/>
      <c r="F62" s="154"/>
      <c r="G62" s="155"/>
      <c r="H62" s="89">
        <f>SUM(H52:H61)</f>
        <v>92</v>
      </c>
      <c r="I62" s="89">
        <f>SUM(I52:I61)</f>
        <v>8</v>
      </c>
      <c r="J62" s="89">
        <f t="shared" ref="J62:N62" si="11">SUM(J52:J61)</f>
        <v>62</v>
      </c>
      <c r="K62" s="89">
        <f t="shared" si="11"/>
        <v>20</v>
      </c>
      <c r="L62" s="89">
        <f t="shared" si="11"/>
        <v>0</v>
      </c>
      <c r="M62" s="89">
        <f t="shared" si="11"/>
        <v>0</v>
      </c>
      <c r="N62" s="89">
        <f t="shared" si="11"/>
        <v>34</v>
      </c>
      <c r="O62" s="42"/>
      <c r="P62" s="42"/>
      <c r="Q62" s="42"/>
      <c r="R62" s="42"/>
      <c r="S62" s="42"/>
    </row>
    <row r="63" spans="1:19" s="70" customFormat="1" x14ac:dyDescent="0.2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</row>
    <row r="64" spans="1:19" s="70" customFormat="1" x14ac:dyDescent="0.25">
      <c r="A64" s="156" t="s">
        <v>201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s="70" customFormat="1" x14ac:dyDescent="0.25">
      <c r="A65" s="157" t="s">
        <v>144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</row>
    <row r="66" spans="1:19" s="90" customFormat="1" ht="24" x14ac:dyDescent="0.25">
      <c r="A66" s="77" t="s">
        <v>356</v>
      </c>
      <c r="B66" s="112">
        <v>1</v>
      </c>
      <c r="C66" s="77" t="s">
        <v>322</v>
      </c>
      <c r="D66" s="77" t="s">
        <v>129</v>
      </c>
      <c r="E66" s="77" t="s">
        <v>278</v>
      </c>
      <c r="F66" s="77" t="s">
        <v>192</v>
      </c>
      <c r="G66" s="87" t="s">
        <v>159</v>
      </c>
      <c r="H66" s="112">
        <v>10</v>
      </c>
      <c r="I66" s="112">
        <v>4</v>
      </c>
      <c r="J66" s="38">
        <v>0</v>
      </c>
      <c r="K66" s="38">
        <v>0</v>
      </c>
      <c r="L66" s="38">
        <v>0</v>
      </c>
      <c r="M66" s="38">
        <v>0</v>
      </c>
      <c r="N66" s="38">
        <v>3</v>
      </c>
      <c r="O66" s="80" t="s">
        <v>171</v>
      </c>
      <c r="P66" s="80" t="s">
        <v>19</v>
      </c>
      <c r="Q66" s="80" t="s">
        <v>204</v>
      </c>
      <c r="R66" s="79"/>
      <c r="S66" s="79"/>
    </row>
    <row r="67" spans="1:19" s="90" customFormat="1" ht="24" x14ac:dyDescent="0.25">
      <c r="A67" s="77" t="s">
        <v>356</v>
      </c>
      <c r="B67" s="112">
        <v>1</v>
      </c>
      <c r="C67" s="77" t="s">
        <v>323</v>
      </c>
      <c r="D67" s="77" t="s">
        <v>113</v>
      </c>
      <c r="E67" s="77" t="s">
        <v>280</v>
      </c>
      <c r="F67" s="77" t="s">
        <v>198</v>
      </c>
      <c r="G67" s="87" t="s">
        <v>155</v>
      </c>
      <c r="H67" s="112">
        <v>10</v>
      </c>
      <c r="I67" s="112">
        <v>0</v>
      </c>
      <c r="J67" s="38">
        <v>10</v>
      </c>
      <c r="K67" s="38">
        <v>0</v>
      </c>
      <c r="L67" s="38">
        <v>0</v>
      </c>
      <c r="M67" s="38">
        <v>0</v>
      </c>
      <c r="N67" s="38">
        <v>4</v>
      </c>
      <c r="O67" s="80" t="s">
        <v>171</v>
      </c>
      <c r="P67" s="80" t="s">
        <v>19</v>
      </c>
      <c r="Q67" s="83" t="s">
        <v>204</v>
      </c>
      <c r="R67" s="79"/>
      <c r="S67" s="79"/>
    </row>
    <row r="68" spans="1:19" s="90" customFormat="1" ht="24" x14ac:dyDescent="0.25">
      <c r="A68" s="77" t="s">
        <v>356</v>
      </c>
      <c r="B68" s="91">
        <v>2</v>
      </c>
      <c r="C68" s="84" t="s">
        <v>330</v>
      </c>
      <c r="D68" s="84" t="s">
        <v>137</v>
      </c>
      <c r="E68" s="84" t="s">
        <v>104</v>
      </c>
      <c r="F68" s="84" t="s">
        <v>205</v>
      </c>
      <c r="G68" s="87" t="s">
        <v>206</v>
      </c>
      <c r="H68" s="91">
        <v>10</v>
      </c>
      <c r="I68" s="91">
        <v>4</v>
      </c>
      <c r="J68" s="91">
        <v>0</v>
      </c>
      <c r="K68" s="91">
        <v>0</v>
      </c>
      <c r="L68" s="80">
        <v>0</v>
      </c>
      <c r="M68" s="80">
        <v>0</v>
      </c>
      <c r="N68" s="80">
        <v>3</v>
      </c>
      <c r="O68" s="80" t="s">
        <v>171</v>
      </c>
      <c r="P68" s="80" t="s">
        <v>19</v>
      </c>
      <c r="Q68" s="80" t="s">
        <v>204</v>
      </c>
      <c r="R68" s="79"/>
      <c r="S68" s="79"/>
    </row>
    <row r="69" spans="1:19" s="90" customFormat="1" ht="24" x14ac:dyDescent="0.25">
      <c r="A69" s="77" t="s">
        <v>356</v>
      </c>
      <c r="B69" s="91">
        <v>2</v>
      </c>
      <c r="C69" s="84" t="s">
        <v>333</v>
      </c>
      <c r="D69" s="84" t="s">
        <v>128</v>
      </c>
      <c r="E69" s="84" t="s">
        <v>105</v>
      </c>
      <c r="F69" s="84" t="s">
        <v>194</v>
      </c>
      <c r="G69" s="87" t="s">
        <v>157</v>
      </c>
      <c r="H69" s="91">
        <v>10</v>
      </c>
      <c r="I69" s="91">
        <v>0</v>
      </c>
      <c r="J69" s="91">
        <v>4</v>
      </c>
      <c r="K69" s="91">
        <v>0</v>
      </c>
      <c r="L69" s="80">
        <v>0</v>
      </c>
      <c r="M69" s="80">
        <v>0</v>
      </c>
      <c r="N69" s="80">
        <v>3</v>
      </c>
      <c r="O69" s="68" t="s">
        <v>171</v>
      </c>
      <c r="P69" s="68" t="s">
        <v>19</v>
      </c>
      <c r="Q69" s="80" t="s">
        <v>204</v>
      </c>
      <c r="R69" s="79"/>
      <c r="S69" s="79"/>
    </row>
    <row r="70" spans="1:19" s="90" customFormat="1" ht="24" x14ac:dyDescent="0.25">
      <c r="A70" s="77" t="s">
        <v>356</v>
      </c>
      <c r="B70" s="91">
        <v>2</v>
      </c>
      <c r="C70" s="84" t="s">
        <v>334</v>
      </c>
      <c r="D70" s="84" t="s">
        <v>111</v>
      </c>
      <c r="E70" s="84" t="s">
        <v>110</v>
      </c>
      <c r="F70" s="84" t="s">
        <v>193</v>
      </c>
      <c r="G70" s="87" t="s">
        <v>156</v>
      </c>
      <c r="H70" s="91">
        <v>10</v>
      </c>
      <c r="I70" s="91">
        <v>0</v>
      </c>
      <c r="J70" s="91">
        <v>10</v>
      </c>
      <c r="K70" s="91">
        <v>0</v>
      </c>
      <c r="L70" s="80">
        <v>0</v>
      </c>
      <c r="M70" s="80">
        <v>0</v>
      </c>
      <c r="N70" s="80">
        <v>4</v>
      </c>
      <c r="O70" s="80" t="s">
        <v>171</v>
      </c>
      <c r="P70" s="80" t="s">
        <v>19</v>
      </c>
      <c r="Q70" s="83" t="s">
        <v>204</v>
      </c>
      <c r="R70" s="79"/>
      <c r="S70" s="79"/>
    </row>
    <row r="71" spans="1:19" s="114" customFormat="1" ht="24" x14ac:dyDescent="0.25">
      <c r="A71" s="77" t="s">
        <v>356</v>
      </c>
      <c r="B71" s="112">
        <v>3</v>
      </c>
      <c r="C71" s="77" t="s">
        <v>339</v>
      </c>
      <c r="D71" s="77" t="s">
        <v>125</v>
      </c>
      <c r="E71" s="77" t="s">
        <v>106</v>
      </c>
      <c r="F71" s="84" t="s">
        <v>274</v>
      </c>
      <c r="G71" s="87" t="s">
        <v>148</v>
      </c>
      <c r="H71" s="112">
        <v>14</v>
      </c>
      <c r="I71" s="112">
        <v>0</v>
      </c>
      <c r="J71" s="112">
        <v>0</v>
      </c>
      <c r="K71" s="112">
        <v>0</v>
      </c>
      <c r="L71" s="38">
        <v>0</v>
      </c>
      <c r="M71" s="38">
        <v>5</v>
      </c>
      <c r="N71" s="38">
        <v>4</v>
      </c>
      <c r="O71" s="68" t="s">
        <v>171</v>
      </c>
      <c r="P71" s="68" t="s">
        <v>19</v>
      </c>
      <c r="Q71" s="80" t="s">
        <v>204</v>
      </c>
      <c r="R71" s="79" t="s">
        <v>256</v>
      </c>
      <c r="S71" s="79"/>
    </row>
    <row r="72" spans="1:19" s="114" customFormat="1" ht="36" x14ac:dyDescent="0.25">
      <c r="A72" s="77" t="s">
        <v>356</v>
      </c>
      <c r="B72" s="112">
        <v>3</v>
      </c>
      <c r="C72" s="77" t="s">
        <v>340</v>
      </c>
      <c r="D72" s="77" t="s">
        <v>114</v>
      </c>
      <c r="E72" s="77" t="s">
        <v>301</v>
      </c>
      <c r="F72" s="84" t="s">
        <v>195</v>
      </c>
      <c r="G72" s="87" t="s">
        <v>158</v>
      </c>
      <c r="H72" s="112">
        <v>10</v>
      </c>
      <c r="I72" s="112">
        <v>4</v>
      </c>
      <c r="J72" s="112">
        <v>0</v>
      </c>
      <c r="K72" s="112">
        <v>0</v>
      </c>
      <c r="L72" s="38">
        <v>0</v>
      </c>
      <c r="M72" s="38">
        <v>0</v>
      </c>
      <c r="N72" s="38">
        <v>3</v>
      </c>
      <c r="O72" s="68" t="s">
        <v>171</v>
      </c>
      <c r="P72" s="68" t="s">
        <v>19</v>
      </c>
      <c r="Q72" s="80" t="s">
        <v>204</v>
      </c>
      <c r="R72" s="79"/>
      <c r="S72" s="79"/>
    </row>
    <row r="73" spans="1:19" s="114" customFormat="1" ht="36" x14ac:dyDescent="0.25">
      <c r="A73" s="77" t="s">
        <v>356</v>
      </c>
      <c r="B73" s="112">
        <v>3</v>
      </c>
      <c r="C73" s="77" t="s">
        <v>344</v>
      </c>
      <c r="D73" s="77" t="s">
        <v>112</v>
      </c>
      <c r="E73" s="77" t="s">
        <v>306</v>
      </c>
      <c r="F73" s="84" t="s">
        <v>187</v>
      </c>
      <c r="G73" s="87" t="s">
        <v>165</v>
      </c>
      <c r="H73" s="112">
        <v>10</v>
      </c>
      <c r="I73" s="112">
        <v>0</v>
      </c>
      <c r="J73" s="112">
        <v>10</v>
      </c>
      <c r="K73" s="112">
        <v>0</v>
      </c>
      <c r="L73" s="38">
        <v>0</v>
      </c>
      <c r="M73" s="38">
        <v>0</v>
      </c>
      <c r="N73" s="38">
        <v>4</v>
      </c>
      <c r="O73" s="68" t="s">
        <v>171</v>
      </c>
      <c r="P73" s="68" t="s">
        <v>19</v>
      </c>
      <c r="Q73" s="83" t="s">
        <v>204</v>
      </c>
      <c r="R73" s="79"/>
      <c r="S73" s="79"/>
    </row>
    <row r="74" spans="1:19" s="114" customFormat="1" ht="24" x14ac:dyDescent="0.25">
      <c r="A74" s="77" t="s">
        <v>356</v>
      </c>
      <c r="B74" s="112">
        <v>4</v>
      </c>
      <c r="C74" s="77" t="s">
        <v>349</v>
      </c>
      <c r="D74" s="77" t="s">
        <v>127</v>
      </c>
      <c r="E74" s="77" t="s">
        <v>107</v>
      </c>
      <c r="F74" s="77" t="s">
        <v>194</v>
      </c>
      <c r="G74" s="77" t="s">
        <v>157</v>
      </c>
      <c r="H74" s="112">
        <v>4</v>
      </c>
      <c r="I74" s="112">
        <v>0</v>
      </c>
      <c r="J74" s="112">
        <v>10</v>
      </c>
      <c r="K74" s="112">
        <v>0</v>
      </c>
      <c r="L74" s="38">
        <v>0</v>
      </c>
      <c r="M74" s="38">
        <v>0</v>
      </c>
      <c r="N74" s="38">
        <v>3</v>
      </c>
      <c r="O74" s="68" t="s">
        <v>171</v>
      </c>
      <c r="P74" s="68" t="s">
        <v>19</v>
      </c>
      <c r="Q74" s="80" t="s">
        <v>204</v>
      </c>
      <c r="R74" s="79"/>
      <c r="S74" s="79"/>
    </row>
    <row r="75" spans="1:19" s="114" customFormat="1" ht="36" x14ac:dyDescent="0.25">
      <c r="A75" s="77" t="s">
        <v>356</v>
      </c>
      <c r="B75" s="112">
        <v>4</v>
      </c>
      <c r="C75" s="77" t="s">
        <v>350</v>
      </c>
      <c r="D75" s="77" t="s">
        <v>126</v>
      </c>
      <c r="E75" s="77" t="s">
        <v>108</v>
      </c>
      <c r="F75" s="77" t="s">
        <v>274</v>
      </c>
      <c r="G75" s="77" t="s">
        <v>148</v>
      </c>
      <c r="H75" s="112">
        <v>10</v>
      </c>
      <c r="I75" s="112">
        <v>0</v>
      </c>
      <c r="J75" s="112">
        <v>0</v>
      </c>
      <c r="K75" s="112">
        <v>0</v>
      </c>
      <c r="L75" s="38">
        <v>0</v>
      </c>
      <c r="M75" s="38">
        <v>5</v>
      </c>
      <c r="N75" s="38">
        <v>3</v>
      </c>
      <c r="O75" s="68" t="s">
        <v>171</v>
      </c>
      <c r="P75" s="68" t="s">
        <v>19</v>
      </c>
      <c r="Q75" s="83" t="s">
        <v>204</v>
      </c>
      <c r="R75" s="79" t="s">
        <v>257</v>
      </c>
      <c r="S75" s="79"/>
    </row>
    <row r="76" spans="1:19" s="70" customFormat="1" x14ac:dyDescent="0.25">
      <c r="A76" s="172" t="s">
        <v>143</v>
      </c>
      <c r="B76" s="173"/>
      <c r="C76" s="173"/>
      <c r="D76" s="173"/>
      <c r="E76" s="173"/>
      <c r="F76" s="173"/>
      <c r="G76" s="174"/>
      <c r="H76" s="89">
        <f>SUM(H66:H75)</f>
        <v>98</v>
      </c>
      <c r="I76" s="89">
        <f>SUM(I66:I75)</f>
        <v>12</v>
      </c>
      <c r="J76" s="89">
        <f t="shared" ref="J76:N76" si="12">SUM(J66:J75)</f>
        <v>44</v>
      </c>
      <c r="K76" s="89">
        <f t="shared" si="12"/>
        <v>0</v>
      </c>
      <c r="L76" s="89">
        <f t="shared" si="12"/>
        <v>0</v>
      </c>
      <c r="M76" s="89">
        <f t="shared" si="12"/>
        <v>10</v>
      </c>
      <c r="N76" s="89">
        <f t="shared" si="12"/>
        <v>34</v>
      </c>
      <c r="O76" s="42"/>
      <c r="P76" s="42"/>
      <c r="Q76" s="42"/>
      <c r="R76" s="42"/>
      <c r="S76" s="42"/>
    </row>
    <row r="77" spans="1:19" s="70" customFormat="1" x14ac:dyDescent="0.2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8"/>
    </row>
    <row r="79" spans="1:19" x14ac:dyDescent="0.2">
      <c r="A79" s="10"/>
    </row>
  </sheetData>
  <sheetProtection algorithmName="SHA-512" hashValue="lEC5v7uIEwKKg1TK/jw8izQsdn0Z3S71JtOIrxw0CQZlNqBimlifu4DSHNE9UY8oUxy30RA7n9kTUuc7aTl5nQ==" saltValue="bPV2gEFANlCnXjhTkuha+A==" spinCount="100000" sheet="1" objects="1" scenarios="1" selectLockedCells="1" selectUnlockedCells="1"/>
  <mergeCells count="22">
    <mergeCell ref="H9:M9"/>
    <mergeCell ref="H10:M10"/>
    <mergeCell ref="A47:G47"/>
    <mergeCell ref="A7:B7"/>
    <mergeCell ref="A21:G21"/>
    <mergeCell ref="A29:G29"/>
    <mergeCell ref="A37:G37"/>
    <mergeCell ref="A44:G44"/>
    <mergeCell ref="A45:G45"/>
    <mergeCell ref="A28:G28"/>
    <mergeCell ref="A20:G20"/>
    <mergeCell ref="A36:G36"/>
    <mergeCell ref="A46:G46"/>
    <mergeCell ref="A65:S65"/>
    <mergeCell ref="A76:G76"/>
    <mergeCell ref="A77:S77"/>
    <mergeCell ref="A49:S49"/>
    <mergeCell ref="A50:S50"/>
    <mergeCell ref="A51:S51"/>
    <mergeCell ref="A62:G62"/>
    <mergeCell ref="A63:S63"/>
    <mergeCell ref="A64:S64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8829E-DD9C-4B3E-B669-F61230F9C2C1}">
  <dimension ref="A1:F34"/>
  <sheetViews>
    <sheetView view="pageBreakPreview" topLeftCell="A7" zoomScaleNormal="100" zoomScaleSheetLayoutView="100" workbookViewId="0">
      <selection activeCell="B28" sqref="B28"/>
    </sheetView>
  </sheetViews>
  <sheetFormatPr defaultRowHeight="12.75" x14ac:dyDescent="0.2"/>
  <cols>
    <col min="1" max="1" width="109.140625" style="137" customWidth="1"/>
    <col min="2" max="2" width="24.7109375" style="137" customWidth="1"/>
    <col min="3" max="16384" width="9.140625" style="130"/>
  </cols>
  <sheetData>
    <row r="1" spans="1:6" x14ac:dyDescent="0.2">
      <c r="A1" s="127" t="s">
        <v>70</v>
      </c>
      <c r="B1" s="128" t="s">
        <v>71</v>
      </c>
      <c r="C1" s="129"/>
      <c r="D1" s="129"/>
      <c r="E1" s="129"/>
      <c r="F1" s="129"/>
    </row>
    <row r="2" spans="1:6" x14ac:dyDescent="0.2">
      <c r="A2" s="131" t="s">
        <v>361</v>
      </c>
      <c r="B2" s="132" t="s">
        <v>33</v>
      </c>
      <c r="C2" s="129"/>
      <c r="D2" s="129"/>
      <c r="E2" s="129"/>
      <c r="F2" s="129"/>
    </row>
    <row r="3" spans="1:6" x14ac:dyDescent="0.2">
      <c r="A3" s="131"/>
      <c r="B3" s="132"/>
      <c r="C3" s="129"/>
      <c r="D3" s="129"/>
      <c r="E3" s="129"/>
      <c r="F3" s="129"/>
    </row>
    <row r="4" spans="1:6" x14ac:dyDescent="0.2">
      <c r="A4" s="127" t="s">
        <v>53</v>
      </c>
      <c r="B4" s="133"/>
      <c r="C4" s="129"/>
      <c r="D4" s="129"/>
      <c r="E4" s="129"/>
      <c r="F4" s="129"/>
    </row>
    <row r="5" spans="1:6" x14ac:dyDescent="0.2">
      <c r="A5" s="131" t="s">
        <v>362</v>
      </c>
      <c r="B5" s="132" t="s">
        <v>34</v>
      </c>
      <c r="C5" s="129"/>
      <c r="D5" s="129"/>
      <c r="E5" s="129"/>
      <c r="F5" s="129"/>
    </row>
    <row r="6" spans="1:6" x14ac:dyDescent="0.2">
      <c r="A6" s="131" t="s">
        <v>363</v>
      </c>
      <c r="B6" s="132" t="s">
        <v>35</v>
      </c>
      <c r="C6" s="129"/>
      <c r="D6" s="129"/>
      <c r="E6" s="129"/>
      <c r="F6" s="129"/>
    </row>
    <row r="7" spans="1:6" x14ac:dyDescent="0.2">
      <c r="A7" s="131" t="s">
        <v>364</v>
      </c>
      <c r="B7" s="132" t="s">
        <v>73</v>
      </c>
      <c r="C7" s="129"/>
      <c r="D7" s="129"/>
      <c r="E7" s="129"/>
      <c r="F7" s="129"/>
    </row>
    <row r="8" spans="1:6" x14ac:dyDescent="0.2">
      <c r="A8" s="134" t="s">
        <v>365</v>
      </c>
      <c r="B8" s="132" t="s">
        <v>77</v>
      </c>
      <c r="C8" s="135"/>
      <c r="D8" s="129"/>
      <c r="E8" s="129"/>
      <c r="F8" s="129"/>
    </row>
    <row r="9" spans="1:6" x14ac:dyDescent="0.2">
      <c r="A9" s="134" t="s">
        <v>366</v>
      </c>
      <c r="B9" s="132" t="s">
        <v>72</v>
      </c>
      <c r="C9" s="129"/>
      <c r="D9" s="129"/>
      <c r="E9" s="129"/>
      <c r="F9" s="129"/>
    </row>
    <row r="10" spans="1:6" x14ac:dyDescent="0.2">
      <c r="A10" s="134" t="s">
        <v>80</v>
      </c>
      <c r="B10" s="132" t="s">
        <v>74</v>
      </c>
      <c r="C10" s="129"/>
      <c r="D10" s="129"/>
      <c r="E10" s="129"/>
      <c r="F10" s="129"/>
    </row>
    <row r="11" spans="1:6" x14ac:dyDescent="0.2">
      <c r="A11" s="131"/>
      <c r="B11" s="132"/>
      <c r="C11" s="129"/>
      <c r="D11" s="129"/>
      <c r="E11" s="129"/>
      <c r="F11" s="129"/>
    </row>
    <row r="12" spans="1:6" x14ac:dyDescent="0.2">
      <c r="A12" s="131" t="s">
        <v>78</v>
      </c>
      <c r="B12" s="132"/>
      <c r="C12" s="129"/>
      <c r="D12" s="129"/>
      <c r="E12" s="129"/>
      <c r="F12" s="129"/>
    </row>
    <row r="13" spans="1:6" x14ac:dyDescent="0.2">
      <c r="A13" s="131"/>
      <c r="B13" s="132"/>
      <c r="C13" s="129"/>
      <c r="D13" s="129"/>
      <c r="E13" s="129"/>
      <c r="F13" s="129"/>
    </row>
    <row r="14" spans="1:6" x14ac:dyDescent="0.2">
      <c r="A14" s="127" t="s">
        <v>54</v>
      </c>
      <c r="B14" s="133"/>
      <c r="C14" s="129"/>
      <c r="D14" s="129"/>
      <c r="E14" s="129"/>
      <c r="F14" s="129"/>
    </row>
    <row r="15" spans="1:6" x14ac:dyDescent="0.2">
      <c r="A15" s="131" t="s">
        <v>367</v>
      </c>
      <c r="B15" s="132"/>
      <c r="C15" s="129"/>
      <c r="D15" s="129"/>
      <c r="E15" s="129"/>
      <c r="F15" s="129"/>
    </row>
    <row r="16" spans="1:6" x14ac:dyDescent="0.2">
      <c r="A16" s="136" t="s">
        <v>368</v>
      </c>
      <c r="B16" s="132" t="s">
        <v>59</v>
      </c>
      <c r="C16" s="129"/>
      <c r="D16" s="129"/>
      <c r="E16" s="129"/>
      <c r="F16" s="129"/>
    </row>
    <row r="17" spans="1:6" x14ac:dyDescent="0.2">
      <c r="A17" s="136" t="s">
        <v>369</v>
      </c>
      <c r="B17" s="132" t="s">
        <v>60</v>
      </c>
      <c r="C17" s="129"/>
      <c r="D17" s="129"/>
      <c r="E17" s="129"/>
      <c r="F17" s="129"/>
    </row>
    <row r="18" spans="1:6" x14ac:dyDescent="0.2">
      <c r="A18" s="134" t="s">
        <v>370</v>
      </c>
      <c r="B18" s="132" t="s">
        <v>61</v>
      </c>
      <c r="C18" s="135"/>
      <c r="D18" s="129"/>
      <c r="E18" s="129"/>
      <c r="F18" s="129"/>
    </row>
    <row r="19" spans="1:6" x14ac:dyDescent="0.2">
      <c r="A19" s="136" t="s">
        <v>371</v>
      </c>
      <c r="B19" s="132" t="s">
        <v>62</v>
      </c>
      <c r="C19" s="135"/>
      <c r="D19" s="129"/>
      <c r="E19" s="129"/>
      <c r="F19" s="129"/>
    </row>
    <row r="20" spans="1:6" x14ac:dyDescent="0.2">
      <c r="A20" s="136" t="s">
        <v>372</v>
      </c>
      <c r="B20" s="132" t="s">
        <v>63</v>
      </c>
      <c r="C20" s="129"/>
      <c r="D20" s="129"/>
      <c r="E20" s="129"/>
      <c r="F20" s="129"/>
    </row>
    <row r="21" spans="1:6" x14ac:dyDescent="0.2">
      <c r="A21" s="134" t="s">
        <v>373</v>
      </c>
      <c r="B21" s="132" t="s">
        <v>64</v>
      </c>
      <c r="C21" s="135"/>
      <c r="D21" s="129"/>
      <c r="E21" s="129"/>
      <c r="F21" s="129"/>
    </row>
    <row r="22" spans="1:6" x14ac:dyDescent="0.2">
      <c r="A22" s="136" t="s">
        <v>374</v>
      </c>
      <c r="B22" s="132" t="s">
        <v>65</v>
      </c>
      <c r="C22" s="135"/>
      <c r="D22" s="129"/>
      <c r="E22" s="129"/>
      <c r="F22" s="129"/>
    </row>
    <row r="23" spans="1:6" x14ac:dyDescent="0.2">
      <c r="A23" s="136" t="s">
        <v>375</v>
      </c>
      <c r="B23" s="132" t="s">
        <v>66</v>
      </c>
      <c r="C23" s="129"/>
      <c r="D23" s="129"/>
      <c r="E23" s="129"/>
      <c r="F23" s="129"/>
    </row>
    <row r="24" spans="1:6" x14ac:dyDescent="0.2">
      <c r="A24" s="136" t="s">
        <v>376</v>
      </c>
      <c r="B24" s="132" t="s">
        <v>67</v>
      </c>
      <c r="C24" s="129"/>
      <c r="D24" s="129"/>
      <c r="E24" s="129"/>
      <c r="F24" s="129"/>
    </row>
    <row r="25" spans="1:6" x14ac:dyDescent="0.2">
      <c r="A25" s="131"/>
      <c r="B25" s="132"/>
      <c r="C25" s="129"/>
      <c r="D25" s="129"/>
      <c r="E25" s="129"/>
      <c r="F25" s="129"/>
    </row>
    <row r="26" spans="1:6" x14ac:dyDescent="0.2">
      <c r="A26" s="127" t="s">
        <v>55</v>
      </c>
      <c r="B26" s="128"/>
      <c r="C26" s="129"/>
      <c r="D26" s="129"/>
      <c r="E26" s="129"/>
      <c r="F26" s="129"/>
    </row>
    <row r="27" spans="1:6" x14ac:dyDescent="0.2">
      <c r="A27" s="131" t="s">
        <v>377</v>
      </c>
      <c r="B27" s="132"/>
      <c r="C27" s="129"/>
      <c r="D27" s="129"/>
      <c r="E27" s="129"/>
      <c r="F27" s="129"/>
    </row>
    <row r="28" spans="1:6" x14ac:dyDescent="0.2">
      <c r="A28" s="136" t="s">
        <v>378</v>
      </c>
      <c r="B28" s="132" t="s">
        <v>44</v>
      </c>
      <c r="C28" s="129"/>
      <c r="D28" s="129"/>
      <c r="E28" s="129"/>
      <c r="F28" s="129"/>
    </row>
    <row r="29" spans="1:6" x14ac:dyDescent="0.2">
      <c r="A29" s="134" t="s">
        <v>379</v>
      </c>
      <c r="B29" s="132" t="s">
        <v>46</v>
      </c>
      <c r="C29" s="129"/>
      <c r="D29" s="129"/>
      <c r="E29" s="129"/>
      <c r="F29" s="129"/>
    </row>
    <row r="30" spans="1:6" ht="25.5" x14ac:dyDescent="0.2">
      <c r="A30" s="134" t="s">
        <v>380</v>
      </c>
      <c r="B30" s="132" t="s">
        <v>68</v>
      </c>
      <c r="C30" s="129"/>
      <c r="D30" s="129"/>
      <c r="E30" s="129"/>
      <c r="F30" s="129"/>
    </row>
    <row r="31" spans="1:6" ht="25.5" x14ac:dyDescent="0.2">
      <c r="A31" s="134" t="s">
        <v>381</v>
      </c>
      <c r="B31" s="132" t="s">
        <v>45</v>
      </c>
      <c r="C31" s="129"/>
      <c r="D31" s="129"/>
      <c r="E31" s="129"/>
      <c r="F31" s="129"/>
    </row>
    <row r="32" spans="1:6" x14ac:dyDescent="0.2">
      <c r="A32" s="131"/>
      <c r="B32" s="132"/>
      <c r="C32" s="129"/>
      <c r="D32" s="129"/>
      <c r="E32" s="129"/>
      <c r="F32" s="129"/>
    </row>
    <row r="33" spans="1:6" x14ac:dyDescent="0.2">
      <c r="A33" s="134" t="s">
        <v>382</v>
      </c>
      <c r="B33" s="132" t="s">
        <v>69</v>
      </c>
      <c r="C33" s="129"/>
      <c r="D33" s="129"/>
      <c r="E33" s="129"/>
      <c r="F33" s="129"/>
    </row>
    <row r="34" spans="1:6" x14ac:dyDescent="0.2">
      <c r="A34" s="131"/>
      <c r="B34" s="131"/>
      <c r="C34" s="129"/>
      <c r="D34" s="129"/>
      <c r="E34" s="129"/>
      <c r="F34" s="12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English</vt:lpstr>
      <vt:lpstr>Levelező</vt:lpstr>
      <vt:lpstr>Rövidítések</vt:lpstr>
      <vt:lpstr>English!Nyomtatási_cím</vt:lpstr>
      <vt:lpstr>Levelező!Nyomtatási_cím</vt:lpstr>
      <vt:lpstr>Nappali!Nyomtatási_cím</vt:lpstr>
      <vt:lpstr>English!Nyomtatási_terület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2021-03-29T13:20:45Z</cp:lastPrinted>
  <dcterms:created xsi:type="dcterms:W3CDTF">2017-08-27T22:25:18Z</dcterms:created>
  <dcterms:modified xsi:type="dcterms:W3CDTF">2021-08-29T20:50:25Z</dcterms:modified>
</cp:coreProperties>
</file>