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3B226A92-BF68-4813-89C3-A4D2BFA77414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4" r:id="rId1"/>
    <sheet name="Levelező" sheetId="10" r:id="rId2"/>
    <sheet name="Rövidítések" sheetId="11" r:id="rId3"/>
  </sheets>
  <definedNames>
    <definedName name="_xlnm.Print_Titles" localSheetId="1">Levelező!$9:$11</definedName>
    <definedName name="_xlnm.Print_Titles" localSheetId="0">Nappali!$9:$11</definedName>
    <definedName name="_xlnm.Print_Area" localSheetId="1">Levelező!$A$1:$S$40</definedName>
    <definedName name="_xlnm.Print_Area" localSheetId="0">Nappali!$A$1:$V$43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0" l="1"/>
  <c r="J38" i="10"/>
  <c r="K38" i="10"/>
  <c r="L38" i="10"/>
  <c r="M38" i="10"/>
  <c r="N38" i="10"/>
  <c r="H38" i="10"/>
  <c r="I36" i="10"/>
  <c r="J36" i="10"/>
  <c r="K36" i="10"/>
  <c r="L36" i="10"/>
  <c r="M36" i="10"/>
  <c r="N36" i="10"/>
  <c r="H36" i="10"/>
  <c r="I28" i="10"/>
  <c r="J28" i="10"/>
  <c r="K28" i="10"/>
  <c r="L28" i="10"/>
  <c r="M28" i="10"/>
  <c r="N28" i="10"/>
  <c r="H28" i="10"/>
  <c r="I20" i="10"/>
  <c r="J20" i="10"/>
  <c r="K20" i="10"/>
  <c r="L20" i="10"/>
  <c r="M20" i="10"/>
  <c r="N20" i="10"/>
  <c r="H20" i="10"/>
  <c r="I40" i="4"/>
  <c r="J40" i="4"/>
  <c r="K40" i="4"/>
  <c r="L40" i="4"/>
  <c r="M40" i="4"/>
  <c r="N40" i="4"/>
  <c r="O40" i="4"/>
  <c r="P40" i="4"/>
  <c r="Q40" i="4"/>
  <c r="H40" i="4"/>
  <c r="I38" i="4"/>
  <c r="J38" i="4"/>
  <c r="K38" i="4"/>
  <c r="L38" i="4"/>
  <c r="M38" i="4"/>
  <c r="N38" i="4"/>
  <c r="O38" i="4"/>
  <c r="P38" i="4"/>
  <c r="Q38" i="4"/>
  <c r="H38" i="4"/>
  <c r="I30" i="4"/>
  <c r="J30" i="4"/>
  <c r="K30" i="4"/>
  <c r="L30" i="4"/>
  <c r="M30" i="4"/>
  <c r="N30" i="4"/>
  <c r="O30" i="4"/>
  <c r="P30" i="4"/>
  <c r="Q30" i="4"/>
  <c r="H30" i="4"/>
  <c r="I21" i="4"/>
  <c r="I41" i="4" s="1"/>
  <c r="J21" i="4"/>
  <c r="K21" i="4"/>
  <c r="L21" i="4"/>
  <c r="L41" i="4" s="1"/>
  <c r="M21" i="4"/>
  <c r="M41" i="4" s="1"/>
  <c r="N21" i="4"/>
  <c r="O21" i="4"/>
  <c r="P21" i="4"/>
  <c r="P41" i="4" s="1"/>
  <c r="Q21" i="4"/>
  <c r="Q41" i="4" s="1"/>
  <c r="H21" i="4"/>
  <c r="N39" i="10" l="1"/>
  <c r="J39" i="10"/>
  <c r="I39" i="10"/>
  <c r="O41" i="4"/>
  <c r="L39" i="10"/>
  <c r="M39" i="10"/>
  <c r="K41" i="4"/>
  <c r="H41" i="4"/>
  <c r="N41" i="4"/>
  <c r="J41" i="4"/>
  <c r="H39" i="10"/>
  <c r="K39" i="10"/>
</calcChain>
</file>

<file path=xl/sharedStrings.xml><?xml version="1.0" encoding="utf-8"?>
<sst xmlns="http://schemas.openxmlformats.org/spreadsheetml/2006/main" count="569" uniqueCount="242">
  <si>
    <t>Gy</t>
  </si>
  <si>
    <t>L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</si>
  <si>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</si>
  <si>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</si>
  <si>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</si>
  <si>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</si>
  <si>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</si>
  <si>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</si>
  <si>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</si>
  <si>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</si>
  <si>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</si>
  <si>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</si>
  <si>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</si>
  <si>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</si>
  <si>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</si>
  <si>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</si>
  <si>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</si>
  <si>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</si>
  <si>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</si>
  <si>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ÖSSZESEN:</t>
  </si>
  <si>
    <t>Tantárgykód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</si>
  <si>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</si>
  <si>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</si>
  <si>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</si>
  <si>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</si>
  <si>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</si>
  <si>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</si>
  <si>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</si>
  <si>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</si>
  <si>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Hatályos:</t>
  </si>
  <si>
    <t>Félév</t>
  </si>
  <si>
    <t>Magyar Agrár- és Élettudományi Egyetem</t>
  </si>
  <si>
    <t>Szakkoordinátor:</t>
  </si>
  <si>
    <t>E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</si>
  <si>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</si>
  <si>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</si>
  <si>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</si>
  <si>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</si>
  <si>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</si>
  <si>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</si>
  <si>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</si>
  <si>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</si>
  <si>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</si>
  <si>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</si>
  <si>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</si>
  <si>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</si>
  <si>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</si>
  <si>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</si>
  <si>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</si>
  <si>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</si>
  <si>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</si>
  <si>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</si>
  <si>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</si>
  <si>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</si>
  <si>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</si>
  <si>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</si>
  <si>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</si>
  <si>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</si>
  <si>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</si>
  <si>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</si>
  <si>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</si>
  <si>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</si>
  <si>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Törőné Prof. Dr. Dunay Anna (Szent István Campus)</t>
  </si>
  <si>
    <t>Gazdaságtudományi Intézet</t>
  </si>
  <si>
    <t>Európai uniós alapismeretek</t>
  </si>
  <si>
    <t>Basics of the European Union</t>
  </si>
  <si>
    <t>Mikroökonómia</t>
  </si>
  <si>
    <t>Microeconomics</t>
  </si>
  <si>
    <t>Kovács Péter</t>
  </si>
  <si>
    <t>VJE0PR</t>
  </si>
  <si>
    <r>
      <t>Féléves óraszám</t>
    </r>
    <r>
      <rPr>
        <vertAlign val="superscript"/>
        <sz val="9"/>
        <rFont val="Helvetica"/>
        <charset val="238"/>
      </rPr>
      <t>1</t>
    </r>
  </si>
  <si>
    <r>
      <rPr>
        <vertAlign val="superscript"/>
        <sz val="9"/>
        <rFont val="Helvetica"/>
        <charset val="238"/>
      </rPr>
      <t>1</t>
    </r>
    <r>
      <rPr>
        <sz val="9"/>
        <rFont val="Helvetica"/>
        <charset val="238"/>
      </rPr>
      <t xml:space="preserve"> Félévenkénti hetek száma:</t>
    </r>
  </si>
  <si>
    <t>kritérium követelmény</t>
  </si>
  <si>
    <t>Marketing</t>
  </si>
  <si>
    <t>Vállalatgazdaságtan</t>
  </si>
  <si>
    <t>Üzleti kommunikáció</t>
  </si>
  <si>
    <t>Business Economics and Management</t>
  </si>
  <si>
    <t>Business Communication</t>
  </si>
  <si>
    <t>HG3GOM</t>
  </si>
  <si>
    <t>I5SOLR</t>
  </si>
  <si>
    <t>DI3XLL</t>
  </si>
  <si>
    <t>Általános és gazdasági jogi ismeretek</t>
  </si>
  <si>
    <t>Basics of Law and Business Law</t>
  </si>
  <si>
    <t>HRZHI6</t>
  </si>
  <si>
    <t>Számvitel alapjai</t>
  </si>
  <si>
    <t>Basics of Accounting</t>
  </si>
  <si>
    <t>BGHHWI</t>
  </si>
  <si>
    <t>Vezetés és szervezés alapjai</t>
  </si>
  <si>
    <t>Basics of Leadership and Management</t>
  </si>
  <si>
    <t>Kis- és középvállalkozások menedzsmentje</t>
  </si>
  <si>
    <t>Management of Small and Medium Enterprises</t>
  </si>
  <si>
    <t>KQ40IF</t>
  </si>
  <si>
    <t>MGRH0L</t>
  </si>
  <si>
    <t>Termelés- és szolgáltatásmenedzsment</t>
  </si>
  <si>
    <t>Vállalati információs rendszerek</t>
  </si>
  <si>
    <t>Enterprise Resource Planning Methods</t>
  </si>
  <si>
    <t>ZNACS3</t>
  </si>
  <si>
    <t>Vállalati pénzügyek</t>
  </si>
  <si>
    <t>Corporate Finance</t>
  </si>
  <si>
    <t>ESB7F0</t>
  </si>
  <si>
    <t>Stratégiai tervezés és menedzsment</t>
  </si>
  <si>
    <t>Strategic Planning and Management</t>
  </si>
  <si>
    <t>Z8YYL1</t>
  </si>
  <si>
    <t>Számviteli elemzés</t>
  </si>
  <si>
    <t>Accounting Analysis</t>
  </si>
  <si>
    <t>QHS3SA</t>
  </si>
  <si>
    <t>Számvitel alapjai (aláírás)</t>
  </si>
  <si>
    <t>Készletgazdálkodás</t>
  </si>
  <si>
    <t>Inventory Management</t>
  </si>
  <si>
    <t>JZ8HVF</t>
  </si>
  <si>
    <t>E-business</t>
  </si>
  <si>
    <t>Általános projektmenedzsment</t>
  </si>
  <si>
    <t>Minőségmenedzsment alapjai</t>
  </si>
  <si>
    <t>Basics of Quality Management</t>
  </si>
  <si>
    <t>IZQBU4</t>
  </si>
  <si>
    <t>Gödöllő (SZI), Budapest (BUD), Gyöngyös (KRO), Kaposvár (KAP)</t>
  </si>
  <si>
    <t>Dr. Taralik Krisztina (Károly Róbert Campus), Dr. Szabó-Szentgróti Eszter (Kaposvári Campus)</t>
  </si>
  <si>
    <t>Szakmai és pénzügyi információs feldolgozási alapismeretek</t>
  </si>
  <si>
    <t>Basics of Professional and Financial Information Processing Methods</t>
  </si>
  <si>
    <t>Kommunikációs ismeretek</t>
  </si>
  <si>
    <t>Communication Skills</t>
  </si>
  <si>
    <t>Idegen nyelvi alapszintű ismeretek</t>
  </si>
  <si>
    <t>Tóth Ildikó</t>
  </si>
  <si>
    <t>XQR0ZC</t>
  </si>
  <si>
    <r>
      <rPr>
        <vertAlign val="superscript"/>
        <sz val="9"/>
        <rFont val="Helvetica"/>
        <charset val="238"/>
      </rPr>
      <t>2</t>
    </r>
    <r>
      <rPr>
        <sz val="9"/>
        <rFont val="Helvetica"/>
        <charset val="238"/>
      </rPr>
      <t xml:space="preserve"> A hallgatók a vállalati gyakorlatra a mintatanterv szerinti 3. félév során jelentkeznek. A vállalati gyakorlat  megkezdésének feltétele, hogy a hallgató a mintatanterv 1-3. félévéből minimum 60 kreditet már teljesítsen.</t>
    </r>
  </si>
  <si>
    <r>
      <rPr>
        <vertAlign val="superscript"/>
        <sz val="9"/>
        <rFont val="Helvetica"/>
        <charset val="238"/>
      </rPr>
      <t>1</t>
    </r>
    <r>
      <rPr>
        <sz val="9"/>
        <rFont val="Helvetica"/>
        <charset val="238"/>
      </rPr>
      <t xml:space="preserve"> A hallgatók a vállalati gyakorlatra a mintatanterv szerinti 3. félév során jelentkeznek. A vállalati gyakorlat  megkezdésének feltétele, hogy a hallgató a mintatanterv 1-3. félévéből minimum 60 kreditet már teljesítsen.</t>
    </r>
  </si>
  <si>
    <t>AVBT4X</t>
  </si>
  <si>
    <t>J7HZ70</t>
  </si>
  <si>
    <t>CV4JAN</t>
  </si>
  <si>
    <t>Basics of Labour Market</t>
  </si>
  <si>
    <t>Gazdálkodási és menedzsment felsőoktatási szakképzési szak (FOSZK) (nappali munkarend)</t>
  </si>
  <si>
    <t>Fehér István</t>
  </si>
  <si>
    <t>Szira Zoltán</t>
  </si>
  <si>
    <t>Szabó Katalin</t>
  </si>
  <si>
    <t>Kovács Árpád Endre</t>
  </si>
  <si>
    <t>Vajna Istvánné Tangl Anita</t>
  </si>
  <si>
    <t>Magda Róbert</t>
  </si>
  <si>
    <t>Rudnák Ildikó</t>
  </si>
  <si>
    <t>Törőné Dunay Anna</t>
  </si>
  <si>
    <t>Papp János</t>
  </si>
  <si>
    <t>Bárczi Judit</t>
  </si>
  <si>
    <t>Illés Bálint Csaba</t>
  </si>
  <si>
    <t>Horváth Zoltán</t>
  </si>
  <si>
    <t>Tóth Márk</t>
  </si>
  <si>
    <t>Fodor Zita Júlia</t>
  </si>
  <si>
    <t>Testnevelés 1.</t>
  </si>
  <si>
    <t>Testnevelés 2.</t>
  </si>
  <si>
    <t>Physical Education 2</t>
  </si>
  <si>
    <t>Physical Education 1</t>
  </si>
  <si>
    <r>
      <t>Szakmai gyakorlat</t>
    </r>
    <r>
      <rPr>
        <vertAlign val="superscript"/>
        <sz val="9"/>
        <rFont val="Helvetica"/>
        <charset val="238"/>
      </rPr>
      <t>2</t>
    </r>
  </si>
  <si>
    <r>
      <t>Szakmai gyakorlat</t>
    </r>
    <r>
      <rPr>
        <vertAlign val="superscript"/>
        <sz val="9"/>
        <rFont val="Helvetica"/>
        <charset val="238"/>
      </rPr>
      <t>1</t>
    </r>
  </si>
  <si>
    <t>nem</t>
  </si>
  <si>
    <t>Szabó Rozália</t>
  </si>
  <si>
    <t>RQHA9J</t>
  </si>
  <si>
    <t>Gazdálkodási és menedzsment felsőoktatási szakképzési szak ( FOSZK) (levelező munkarend)</t>
  </si>
  <si>
    <t>USINM014N</t>
  </si>
  <si>
    <t>GAZDT108N</t>
  </si>
  <si>
    <t>IDNYV057N</t>
  </si>
  <si>
    <t>GAZDT228N</t>
  </si>
  <si>
    <t>QVSTER</t>
  </si>
  <si>
    <t>GAZDT243N</t>
  </si>
  <si>
    <t>Munkaerő-piaci ismeretek</t>
  </si>
  <si>
    <t>Kőműves Zsolt Sándor</t>
  </si>
  <si>
    <t>USINM177N</t>
  </si>
  <si>
    <t>USINM190N</t>
  </si>
  <si>
    <t>SPORT004N</t>
  </si>
  <si>
    <t>GAZDT442N</t>
  </si>
  <si>
    <t>GAZDT169N</t>
  </si>
  <si>
    <t>GAZDT204N</t>
  </si>
  <si>
    <t>USINM212N</t>
  </si>
  <si>
    <t>Operation and Service Management</t>
  </si>
  <si>
    <t>Gyenge Balázs</t>
  </si>
  <si>
    <t>SPORT005N</t>
  </si>
  <si>
    <t>Szerb György</t>
  </si>
  <si>
    <t>ZV0W2F</t>
  </si>
  <si>
    <t>IDNYV135N</t>
  </si>
  <si>
    <t>GAZDT422N</t>
  </si>
  <si>
    <t>USINM230N</t>
  </si>
  <si>
    <t>GAZDT424N</t>
  </si>
  <si>
    <t>GAZDT026N</t>
  </si>
  <si>
    <t>General Project Management</t>
  </si>
  <si>
    <t>GAZDT071N</t>
  </si>
  <si>
    <t>E-Business</t>
  </si>
  <si>
    <t>IDNYV044N</t>
  </si>
  <si>
    <t>Basic Foreign Language Skills</t>
  </si>
  <si>
    <t>GAZDT168N</t>
  </si>
  <si>
    <t>GAZDT238N</t>
  </si>
  <si>
    <t>Miskolciné Mikáczó Andrea</t>
  </si>
  <si>
    <t>GAZDT327N</t>
  </si>
  <si>
    <t>USINM194N</t>
  </si>
  <si>
    <t>GAZDT342N</t>
  </si>
  <si>
    <t>Professional Practice</t>
  </si>
  <si>
    <t>USINM014L</t>
  </si>
  <si>
    <t>GAZDT108L</t>
  </si>
  <si>
    <t>IDNYV057L</t>
  </si>
  <si>
    <t>GAZDT228L</t>
  </si>
  <si>
    <t>GAZDT243L</t>
  </si>
  <si>
    <t>USINM177L</t>
  </si>
  <si>
    <t>USINM190L</t>
  </si>
  <si>
    <t>GAZDT442L</t>
  </si>
  <si>
    <t>GAZDT169L</t>
  </si>
  <si>
    <t>GAZDT204L</t>
  </si>
  <si>
    <t>USINM212L</t>
  </si>
  <si>
    <t>IDNYV135L</t>
  </si>
  <si>
    <t>GAZDT422L</t>
  </si>
  <si>
    <t>USINM230L</t>
  </si>
  <si>
    <t>GAZDT424L</t>
  </si>
  <si>
    <t>GAZDT026L</t>
  </si>
  <si>
    <t>GAZDT071L</t>
  </si>
  <si>
    <t>GAZDT143L</t>
  </si>
  <si>
    <t>GAZDT168L</t>
  </si>
  <si>
    <t>GAZDT238L</t>
  </si>
  <si>
    <t>GAZDT327L</t>
  </si>
  <si>
    <t>USINM194L</t>
  </si>
  <si>
    <t>GAZDT342L</t>
  </si>
  <si>
    <t>F-...-N-HU-GAZME</t>
  </si>
  <si>
    <t>F-...-L-HU-GAZME</t>
  </si>
  <si>
    <t>MI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</si>
  <si>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</si>
  <si>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</si>
  <si>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</si>
  <si>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</si>
  <si>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</si>
  <si>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</si>
  <si>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</si>
  <si>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</si>
  <si>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</si>
  <si>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</si>
  <si>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</si>
  <si>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</si>
  <si>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</si>
  <si>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</si>
  <si>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</si>
  <si>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</si>
  <si>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</si>
  <si>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</si>
  <si>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</si>
  <si>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</si>
  <si>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</si>
  <si>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</si>
  <si>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GYJ</t>
  </si>
  <si>
    <t>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</si>
</sst>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vertAlign val="superscript"/>
      <sz val="9"/>
      <name val="Helvetica"/>
      <charset val="238"/>
    </font>
    <font>
      <sz val="9"/>
      <color rgb="FFFF0000"/>
      <name val="Helvetica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0" fontId="14" fillId="0" borderId="0"/>
  </cellStyleXfs>
  <cellXfs count="93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3" fillId="0" borderId="0" xfId="0" applyFont="1" applyAlignment="1"/>
    <xf numFmtId="1" fontId="6" fillId="0" borderId="5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2" fillId="5" borderId="0" xfId="2" applyFont="1" applyFill="1" applyAlignment="1">
      <alignment vertical="top"/>
    </xf>
    <xf numFmtId="0" fontId="2" fillId="5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4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5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5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4" fillId="0" borderId="0" xfId="2"/>
    <xf numFmtId="0" fontId="6" fillId="0" borderId="0" xfId="0" applyFont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" fontId="6" fillId="0" borderId="0" xfId="0" applyNumberFormat="1" applyFont="1" applyFill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" fontId="6" fillId="0" borderId="5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</cellXfs>
  <cellStyles count="4">
    <cellStyle name="Normál" xfId="0" builtinId="0"/>
    <cellStyle name="Normál 2" xfId="1" xr:uid="{00000000-0005-0000-0000-000001000000}"/>
    <cellStyle name="Normál 3" xfId="2" xr:uid="{B4EDE733-06B1-4AF1-A730-2CEF357BEA29}"/>
    <cellStyle name="Normál 4" xfId="3" xr:uid="{5C9D117F-599E-478D-BE6D-A1659ACF6B77}"/>
  </cellStyles>
  <dxfs count="0"/>
  <tableStyles count="0" defaultTableStyle="TableStyleMedium2" defaultPivotStyle="PivotStyleLight16"/>
  <colors>
    <mruColors>
      <color rgb="FF92D05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8820150" cy="2190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8820150" cy="2190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9315450" cy="2190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9315450" cy="2190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9315450" cy="2190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9315450" cy="2190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9315450" cy="2190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9315450" cy="2190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13</xdr:col>
      <xdr:colOff>266700</xdr:colOff>
      <xdr:row>11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9086850" cy="2190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13</xdr:col>
      <xdr:colOff>266700</xdr:colOff>
      <xdr:row>11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9086850" cy="2190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3"/>
  <sheetViews>
    <sheetView tabSelected="1" view="pageBreakPreview" zoomScale="97" zoomScaleNormal="100" zoomScaleSheetLayoutView="97" workbookViewId="0">
      <pane ySplit="11" topLeftCell="A12" activePane="bottomLeft" state="frozen"/>
      <selection pane="bottomLeft" activeCell="F6" sqref="F6"/>
    </sheetView>
  </sheetViews>
  <sheetFormatPr defaultColWidth="8.85546875" defaultRowHeight="12" x14ac:dyDescent="0.2"/>
  <cols>
    <col min="1" max="1" width="18.7109375" style="3" customWidth="1"/>
    <col min="2" max="2" width="8.42578125" style="2" customWidth="1"/>
    <col min="3" max="3" width="11.85546875" style="3" customWidth="1"/>
    <col min="4" max="4" width="26.140625" style="4" customWidth="1"/>
    <col min="5" max="5" width="26" style="4" customWidth="1"/>
    <col min="6" max="6" width="16.7109375" style="4" customWidth="1"/>
    <col min="7" max="7" width="9.85546875" style="5" hidden="1" customWidth="1"/>
    <col min="8" max="9" width="5.28515625" style="6" customWidth="1"/>
    <col min="10" max="10" width="4.42578125" style="6" customWidth="1"/>
    <col min="11" max="11" width="5.7109375" style="6" customWidth="1"/>
    <col min="12" max="12" width="6" style="6" customWidth="1"/>
    <col min="13" max="13" width="4.28515625" style="6" customWidth="1"/>
    <col min="14" max="14" width="6" style="6" customWidth="1"/>
    <col min="15" max="15" width="6.42578125" style="7" customWidth="1"/>
    <col min="16" max="16" width="6" style="7" customWidth="1"/>
    <col min="17" max="17" width="6.28515625" style="8" customWidth="1"/>
    <col min="18" max="18" width="6.42578125" style="9" customWidth="1"/>
    <col min="19" max="19" width="6.28515625" style="9" customWidth="1"/>
    <col min="20" max="20" width="7" style="9" customWidth="1"/>
    <col min="21" max="21" width="13.85546875" style="10" customWidth="1"/>
    <col min="22" max="22" width="11.85546875" style="10" customWidth="1"/>
    <col min="23" max="108" width="9.140625" style="10" customWidth="1"/>
    <col min="109" max="16384" width="8.85546875" style="10"/>
  </cols>
  <sheetData>
    <row r="1" spans="1:22" x14ac:dyDescent="0.2">
      <c r="A1" s="1" t="s">
        <v>31</v>
      </c>
    </row>
    <row r="2" spans="1:22" x14ac:dyDescent="0.2">
      <c r="A2" s="1" t="s">
        <v>63</v>
      </c>
    </row>
    <row r="3" spans="1:22" x14ac:dyDescent="0.2">
      <c r="A3" s="11" t="s">
        <v>3</v>
      </c>
      <c r="B3" s="11"/>
      <c r="C3" s="12" t="s">
        <v>130</v>
      </c>
      <c r="D3" s="10"/>
      <c r="E3" s="10"/>
      <c r="F3" s="12"/>
      <c r="G3" s="13"/>
      <c r="H3" s="13"/>
      <c r="I3" s="13"/>
      <c r="J3" s="13"/>
      <c r="K3" s="13"/>
      <c r="L3" s="13"/>
      <c r="M3" s="13"/>
      <c r="N3" s="13"/>
      <c r="O3" s="14"/>
      <c r="P3" s="14"/>
      <c r="Q3" s="15"/>
      <c r="R3" s="16"/>
      <c r="S3" s="16"/>
      <c r="T3" s="16"/>
      <c r="U3" s="17"/>
      <c r="V3" s="17"/>
    </row>
    <row r="4" spans="1:22" x14ac:dyDescent="0.2">
      <c r="A4" s="18" t="s">
        <v>4</v>
      </c>
      <c r="B4" s="18"/>
      <c r="C4" s="19" t="s">
        <v>62</v>
      </c>
      <c r="D4" s="10"/>
      <c r="E4" s="10"/>
      <c r="F4" s="19"/>
      <c r="G4" s="19"/>
      <c r="H4" s="19"/>
      <c r="I4" s="7"/>
      <c r="J4" s="7"/>
      <c r="K4" s="7"/>
      <c r="L4" s="7"/>
      <c r="M4" s="7"/>
      <c r="N4" s="7"/>
      <c r="Q4" s="15"/>
      <c r="R4" s="16"/>
      <c r="S4" s="16"/>
      <c r="T4" s="16"/>
      <c r="U4" s="17"/>
      <c r="V4" s="17"/>
    </row>
    <row r="5" spans="1:22" x14ac:dyDescent="0.2">
      <c r="A5" s="18" t="s">
        <v>32</v>
      </c>
      <c r="B5" s="18"/>
      <c r="C5" s="19" t="s">
        <v>116</v>
      </c>
      <c r="D5" s="10"/>
      <c r="E5" s="10"/>
      <c r="F5" s="19"/>
      <c r="G5" s="19"/>
      <c r="H5" s="19"/>
      <c r="I5" s="7"/>
      <c r="J5" s="7"/>
      <c r="K5" s="7"/>
      <c r="L5" s="7"/>
      <c r="M5" s="7"/>
      <c r="N5" s="7"/>
      <c r="Q5" s="15"/>
      <c r="R5" s="16"/>
      <c r="S5" s="16"/>
      <c r="T5" s="16"/>
      <c r="U5" s="17"/>
      <c r="V5" s="17"/>
    </row>
    <row r="6" spans="1:22" ht="37.15" customHeight="1" x14ac:dyDescent="0.2">
      <c r="A6" s="85" t="s">
        <v>61</v>
      </c>
      <c r="B6" s="85"/>
      <c r="C6" s="19" t="s">
        <v>115</v>
      </c>
      <c r="D6" s="48"/>
      <c r="E6" s="48"/>
      <c r="F6" s="19"/>
      <c r="G6" s="19"/>
      <c r="H6" s="19"/>
      <c r="I6" s="7"/>
      <c r="J6" s="7"/>
      <c r="K6" s="7"/>
      <c r="L6" s="7"/>
      <c r="M6" s="7"/>
      <c r="N6" s="7"/>
      <c r="Q6" s="15"/>
      <c r="R6" s="16"/>
      <c r="S6" s="16"/>
      <c r="T6" s="16"/>
      <c r="U6" s="22"/>
      <c r="V6" s="17"/>
    </row>
    <row r="7" spans="1:22" ht="14.45" customHeight="1" x14ac:dyDescent="0.2">
      <c r="A7" s="20" t="s">
        <v>29</v>
      </c>
      <c r="B7" s="21"/>
      <c r="C7" s="14" t="s">
        <v>60</v>
      </c>
      <c r="D7" s="10"/>
      <c r="E7" s="10"/>
      <c r="F7" s="67"/>
      <c r="G7" s="17"/>
      <c r="H7" s="17"/>
      <c r="I7" s="17"/>
      <c r="J7" s="17"/>
      <c r="K7" s="17"/>
      <c r="L7" s="17"/>
      <c r="M7" s="17"/>
      <c r="N7" s="17"/>
      <c r="O7" s="22"/>
      <c r="P7" s="22"/>
      <c r="Q7" s="17"/>
      <c r="R7" s="17"/>
      <c r="S7" s="17"/>
      <c r="T7" s="17"/>
      <c r="U7" s="17"/>
      <c r="V7" s="17"/>
    </row>
    <row r="8" spans="1:22" x14ac:dyDescent="0.2">
      <c r="A8" s="23"/>
      <c r="B8" s="21"/>
      <c r="C8" s="24"/>
      <c r="D8" s="25"/>
      <c r="E8" s="25"/>
      <c r="F8" s="17"/>
      <c r="G8" s="17"/>
      <c r="H8" s="17"/>
      <c r="I8" s="17"/>
      <c r="J8" s="17"/>
      <c r="K8" s="17"/>
      <c r="L8" s="17"/>
      <c r="M8" s="17"/>
      <c r="N8" s="17"/>
      <c r="O8" s="22"/>
      <c r="P8" s="22"/>
      <c r="Q8" s="17"/>
      <c r="R8" s="17"/>
      <c r="S8" s="17"/>
      <c r="T8" s="17"/>
      <c r="U8" s="17"/>
      <c r="V8" s="17"/>
    </row>
    <row r="9" spans="1:22" x14ac:dyDescent="0.2">
      <c r="A9" s="23"/>
      <c r="B9" s="54"/>
      <c r="C9" s="24"/>
      <c r="F9" s="26"/>
      <c r="G9" s="27"/>
      <c r="H9" s="89" t="s">
        <v>14</v>
      </c>
      <c r="I9" s="89"/>
      <c r="J9" s="89"/>
      <c r="K9" s="89"/>
      <c r="L9" s="89"/>
      <c r="M9" s="89"/>
      <c r="N9" s="89"/>
      <c r="O9" s="89"/>
      <c r="P9" s="89"/>
      <c r="Q9" s="15"/>
      <c r="R9" s="28"/>
      <c r="S9" s="28"/>
      <c r="T9" s="28"/>
    </row>
    <row r="10" spans="1:22" ht="13.5" x14ac:dyDescent="0.2">
      <c r="A10" s="23"/>
      <c r="B10" s="55"/>
      <c r="C10" s="24"/>
      <c r="D10" s="25"/>
      <c r="E10" s="25"/>
      <c r="F10" s="25"/>
      <c r="G10" s="29"/>
      <c r="H10" s="88" t="s">
        <v>15</v>
      </c>
      <c r="I10" s="88"/>
      <c r="J10" s="88"/>
      <c r="K10" s="88" t="s">
        <v>70</v>
      </c>
      <c r="L10" s="88"/>
      <c r="M10" s="88"/>
      <c r="N10" s="88"/>
      <c r="O10" s="88"/>
      <c r="P10" s="88"/>
      <c r="Q10" s="15"/>
      <c r="R10" s="16"/>
      <c r="S10" s="16"/>
      <c r="T10" s="16"/>
    </row>
    <row r="11" spans="1:22" s="36" customFormat="1" ht="36" x14ac:dyDescent="0.25">
      <c r="A11" s="30" t="s">
        <v>6</v>
      </c>
      <c r="B11" s="31" t="s">
        <v>30</v>
      </c>
      <c r="C11" s="30" t="s">
        <v>20</v>
      </c>
      <c r="D11" s="32" t="s">
        <v>7</v>
      </c>
      <c r="E11" s="32" t="s">
        <v>38</v>
      </c>
      <c r="F11" s="32" t="s">
        <v>2</v>
      </c>
      <c r="G11" s="33" t="s">
        <v>8</v>
      </c>
      <c r="H11" s="31" t="s">
        <v>33</v>
      </c>
      <c r="I11" s="31" t="s">
        <v>0</v>
      </c>
      <c r="J11" s="31" t="s">
        <v>1</v>
      </c>
      <c r="K11" s="31" t="s">
        <v>33</v>
      </c>
      <c r="L11" s="31" t="s">
        <v>0</v>
      </c>
      <c r="M11" s="31" t="s">
        <v>1</v>
      </c>
      <c r="N11" s="31" t="s">
        <v>55</v>
      </c>
      <c r="O11" s="34" t="s">
        <v>21</v>
      </c>
      <c r="P11" s="34" t="s">
        <v>56</v>
      </c>
      <c r="Q11" s="31" t="s">
        <v>9</v>
      </c>
      <c r="R11" s="33" t="s">
        <v>10</v>
      </c>
      <c r="S11" s="33" t="s">
        <v>11</v>
      </c>
      <c r="T11" s="33" t="s">
        <v>37</v>
      </c>
      <c r="U11" s="35" t="s">
        <v>12</v>
      </c>
      <c r="V11" s="33" t="s">
        <v>13</v>
      </c>
    </row>
    <row r="12" spans="1:22" s="44" customFormat="1" ht="24" x14ac:dyDescent="0.25">
      <c r="A12" s="56" t="s">
        <v>215</v>
      </c>
      <c r="B12" s="59">
        <v>1</v>
      </c>
      <c r="C12" s="49" t="s">
        <v>155</v>
      </c>
      <c r="D12" s="47" t="s">
        <v>81</v>
      </c>
      <c r="E12" s="49" t="s">
        <v>82</v>
      </c>
      <c r="F12" s="49" t="s">
        <v>132</v>
      </c>
      <c r="G12" s="52" t="s">
        <v>83</v>
      </c>
      <c r="H12" s="38">
        <v>2</v>
      </c>
      <c r="I12" s="38">
        <v>0</v>
      </c>
      <c r="J12" s="38">
        <v>0</v>
      </c>
      <c r="K12" s="57">
        <v>26</v>
      </c>
      <c r="L12" s="57">
        <v>0</v>
      </c>
      <c r="M12" s="59">
        <v>0</v>
      </c>
      <c r="N12" s="37">
        <v>0</v>
      </c>
      <c r="O12" s="38">
        <v>0</v>
      </c>
      <c r="P12" s="59">
        <v>0</v>
      </c>
      <c r="Q12" s="38">
        <v>3</v>
      </c>
      <c r="R12" s="38" t="s">
        <v>16</v>
      </c>
      <c r="S12" s="38" t="s">
        <v>17</v>
      </c>
      <c r="T12" s="58" t="s">
        <v>151</v>
      </c>
      <c r="U12" s="49"/>
      <c r="V12" s="49"/>
    </row>
    <row r="13" spans="1:22" s="44" customFormat="1" x14ac:dyDescent="0.25">
      <c r="A13" s="56" t="s">
        <v>215</v>
      </c>
      <c r="B13" s="59">
        <v>1</v>
      </c>
      <c r="C13" s="49" t="s">
        <v>156</v>
      </c>
      <c r="D13" s="47" t="s">
        <v>64</v>
      </c>
      <c r="E13" s="49" t="s">
        <v>65</v>
      </c>
      <c r="F13" s="49" t="s">
        <v>131</v>
      </c>
      <c r="G13" s="52" t="s">
        <v>69</v>
      </c>
      <c r="H13" s="38">
        <v>2</v>
      </c>
      <c r="I13" s="38">
        <v>0</v>
      </c>
      <c r="J13" s="38">
        <v>0</v>
      </c>
      <c r="K13" s="57">
        <v>26</v>
      </c>
      <c r="L13" s="57">
        <v>0</v>
      </c>
      <c r="M13" s="59">
        <v>0</v>
      </c>
      <c r="N13" s="37">
        <v>0</v>
      </c>
      <c r="O13" s="38">
        <v>0</v>
      </c>
      <c r="P13" s="59">
        <v>0</v>
      </c>
      <c r="Q13" s="38">
        <v>4</v>
      </c>
      <c r="R13" s="37" t="s">
        <v>16</v>
      </c>
      <c r="S13" s="58" t="s">
        <v>17</v>
      </c>
      <c r="T13" s="58" t="s">
        <v>151</v>
      </c>
      <c r="U13" s="49"/>
      <c r="V13" s="49"/>
    </row>
    <row r="14" spans="1:22" s="44" customFormat="1" x14ac:dyDescent="0.25">
      <c r="A14" s="56" t="s">
        <v>215</v>
      </c>
      <c r="B14" s="59">
        <v>1</v>
      </c>
      <c r="C14" s="49" t="s">
        <v>157</v>
      </c>
      <c r="D14" s="47" t="s">
        <v>119</v>
      </c>
      <c r="E14" s="49" t="s">
        <v>120</v>
      </c>
      <c r="F14" s="49" t="s">
        <v>137</v>
      </c>
      <c r="G14" s="52" t="s">
        <v>80</v>
      </c>
      <c r="H14" s="38">
        <v>1</v>
      </c>
      <c r="I14" s="38">
        <v>1</v>
      </c>
      <c r="J14" s="38">
        <v>0</v>
      </c>
      <c r="K14" s="57">
        <v>13</v>
      </c>
      <c r="L14" s="57">
        <v>13</v>
      </c>
      <c r="M14" s="59">
        <v>0</v>
      </c>
      <c r="N14" s="37">
        <v>0</v>
      </c>
      <c r="O14" s="38">
        <v>0</v>
      </c>
      <c r="P14" s="59">
        <v>0</v>
      </c>
      <c r="Q14" s="38">
        <v>3</v>
      </c>
      <c r="R14" s="38" t="s">
        <v>16</v>
      </c>
      <c r="S14" s="38" t="s">
        <v>17</v>
      </c>
      <c r="T14" s="58" t="s">
        <v>151</v>
      </c>
      <c r="U14" s="49"/>
      <c r="V14" s="49"/>
    </row>
    <row r="15" spans="1:22" s="44" customFormat="1" x14ac:dyDescent="0.25">
      <c r="A15" s="56" t="s">
        <v>215</v>
      </c>
      <c r="B15" s="59">
        <v>1</v>
      </c>
      <c r="C15" s="49" t="s">
        <v>158</v>
      </c>
      <c r="D15" s="47" t="s">
        <v>66</v>
      </c>
      <c r="E15" s="49" t="s">
        <v>67</v>
      </c>
      <c r="F15" s="49" t="s">
        <v>136</v>
      </c>
      <c r="G15" s="52" t="s">
        <v>159</v>
      </c>
      <c r="H15" s="38">
        <v>2</v>
      </c>
      <c r="I15" s="38">
        <v>2</v>
      </c>
      <c r="J15" s="38">
        <v>0</v>
      </c>
      <c r="K15" s="57">
        <v>26</v>
      </c>
      <c r="L15" s="57">
        <v>26</v>
      </c>
      <c r="M15" s="59">
        <v>0</v>
      </c>
      <c r="N15" s="37">
        <v>0</v>
      </c>
      <c r="O15" s="38">
        <v>0</v>
      </c>
      <c r="P15" s="59">
        <v>0</v>
      </c>
      <c r="Q15" s="38">
        <v>5</v>
      </c>
      <c r="R15" s="38" t="s">
        <v>16</v>
      </c>
      <c r="S15" s="38" t="s">
        <v>17</v>
      </c>
      <c r="T15" s="58" t="s">
        <v>151</v>
      </c>
      <c r="U15" s="49"/>
      <c r="V15" s="49"/>
    </row>
    <row r="16" spans="1:22" s="44" customFormat="1" ht="24" x14ac:dyDescent="0.25">
      <c r="A16" s="56" t="s">
        <v>215</v>
      </c>
      <c r="B16" s="59">
        <v>1</v>
      </c>
      <c r="C16" s="49" t="s">
        <v>160</v>
      </c>
      <c r="D16" s="47" t="s">
        <v>161</v>
      </c>
      <c r="E16" s="49" t="s">
        <v>129</v>
      </c>
      <c r="F16" s="49" t="s">
        <v>162</v>
      </c>
      <c r="G16" s="52" t="s">
        <v>127</v>
      </c>
      <c r="H16" s="38">
        <v>2</v>
      </c>
      <c r="I16" s="38">
        <v>0</v>
      </c>
      <c r="J16" s="38">
        <v>0</v>
      </c>
      <c r="K16" s="57">
        <v>26</v>
      </c>
      <c r="L16" s="57">
        <v>0</v>
      </c>
      <c r="M16" s="59">
        <v>0</v>
      </c>
      <c r="N16" s="37">
        <v>0</v>
      </c>
      <c r="O16" s="38">
        <v>0</v>
      </c>
      <c r="P16" s="59">
        <v>0</v>
      </c>
      <c r="Q16" s="38">
        <v>3</v>
      </c>
      <c r="R16" s="38" t="s">
        <v>16</v>
      </c>
      <c r="S16" s="38" t="s">
        <v>17</v>
      </c>
      <c r="T16" s="58" t="s">
        <v>151</v>
      </c>
      <c r="U16" s="49"/>
      <c r="V16" s="49"/>
    </row>
    <row r="17" spans="1:22" s="44" customFormat="1" ht="36" x14ac:dyDescent="0.25">
      <c r="A17" s="56" t="s">
        <v>215</v>
      </c>
      <c r="B17" s="59">
        <v>1</v>
      </c>
      <c r="C17" s="49" t="s">
        <v>163</v>
      </c>
      <c r="D17" s="47" t="s">
        <v>117</v>
      </c>
      <c r="E17" s="49" t="s">
        <v>118</v>
      </c>
      <c r="F17" s="49" t="s">
        <v>134</v>
      </c>
      <c r="G17" s="52" t="s">
        <v>96</v>
      </c>
      <c r="H17" s="38">
        <v>0</v>
      </c>
      <c r="I17" s="38">
        <v>4</v>
      </c>
      <c r="J17" s="38">
        <v>0</v>
      </c>
      <c r="K17" s="57">
        <v>0</v>
      </c>
      <c r="L17" s="57">
        <v>52</v>
      </c>
      <c r="M17" s="59">
        <v>0</v>
      </c>
      <c r="N17" s="37">
        <v>0</v>
      </c>
      <c r="O17" s="38">
        <v>0</v>
      </c>
      <c r="P17" s="59">
        <v>0</v>
      </c>
      <c r="Q17" s="38">
        <v>3</v>
      </c>
      <c r="R17" s="51" t="s">
        <v>240</v>
      </c>
      <c r="S17" s="38" t="s">
        <v>17</v>
      </c>
      <c r="T17" s="58" t="s">
        <v>151</v>
      </c>
      <c r="U17" s="49"/>
      <c r="V17" s="49"/>
    </row>
    <row r="18" spans="1:22" s="44" customFormat="1" ht="24" x14ac:dyDescent="0.25">
      <c r="A18" s="56" t="s">
        <v>215</v>
      </c>
      <c r="B18" s="59">
        <v>1</v>
      </c>
      <c r="C18" s="49" t="s">
        <v>164</v>
      </c>
      <c r="D18" s="47" t="s">
        <v>84</v>
      </c>
      <c r="E18" s="49" t="s">
        <v>85</v>
      </c>
      <c r="F18" s="49" t="s">
        <v>135</v>
      </c>
      <c r="G18" s="52" t="s">
        <v>86</v>
      </c>
      <c r="H18" s="38">
        <v>2</v>
      </c>
      <c r="I18" s="38">
        <v>2</v>
      </c>
      <c r="J18" s="38">
        <v>0</v>
      </c>
      <c r="K18" s="57">
        <v>26</v>
      </c>
      <c r="L18" s="57">
        <v>26</v>
      </c>
      <c r="M18" s="59">
        <v>0</v>
      </c>
      <c r="N18" s="37">
        <v>0</v>
      </c>
      <c r="O18" s="38">
        <v>0</v>
      </c>
      <c r="P18" s="59">
        <v>0</v>
      </c>
      <c r="Q18" s="38">
        <v>5</v>
      </c>
      <c r="R18" s="38" t="s">
        <v>16</v>
      </c>
      <c r="S18" s="38" t="s">
        <v>17</v>
      </c>
      <c r="T18" s="58" t="s">
        <v>151</v>
      </c>
      <c r="U18" s="49"/>
      <c r="V18" s="49"/>
    </row>
    <row r="19" spans="1:22" s="44" customFormat="1" ht="24" x14ac:dyDescent="0.25">
      <c r="A19" s="56" t="s">
        <v>215</v>
      </c>
      <c r="B19" s="59">
        <v>1</v>
      </c>
      <c r="C19" s="49" t="s">
        <v>165</v>
      </c>
      <c r="D19" s="47" t="s">
        <v>145</v>
      </c>
      <c r="E19" s="49" t="s">
        <v>148</v>
      </c>
      <c r="F19" s="49" t="s">
        <v>68</v>
      </c>
      <c r="G19" s="52" t="s">
        <v>128</v>
      </c>
      <c r="H19" s="38">
        <v>0</v>
      </c>
      <c r="I19" s="38">
        <v>2</v>
      </c>
      <c r="J19" s="38">
        <v>0</v>
      </c>
      <c r="K19" s="57">
        <v>0</v>
      </c>
      <c r="L19" s="57">
        <v>26</v>
      </c>
      <c r="M19" s="59">
        <v>0</v>
      </c>
      <c r="N19" s="37">
        <v>0</v>
      </c>
      <c r="O19" s="38">
        <v>0</v>
      </c>
      <c r="P19" s="59">
        <v>0</v>
      </c>
      <c r="Q19" s="38">
        <v>0</v>
      </c>
      <c r="R19" s="38" t="s">
        <v>241</v>
      </c>
      <c r="S19" s="38" t="s">
        <v>17</v>
      </c>
      <c r="T19" s="58" t="s">
        <v>151</v>
      </c>
      <c r="U19" s="49"/>
      <c r="V19" s="49" t="s">
        <v>72</v>
      </c>
    </row>
    <row r="20" spans="1:22" s="44" customFormat="1" ht="24" x14ac:dyDescent="0.25">
      <c r="A20" s="56" t="s">
        <v>215</v>
      </c>
      <c r="B20" s="59">
        <v>1</v>
      </c>
      <c r="C20" s="49" t="s">
        <v>166</v>
      </c>
      <c r="D20" s="47" t="s">
        <v>87</v>
      </c>
      <c r="E20" s="49" t="s">
        <v>88</v>
      </c>
      <c r="F20" s="49" t="s">
        <v>133</v>
      </c>
      <c r="G20" s="52" t="s">
        <v>126</v>
      </c>
      <c r="H20" s="38">
        <v>2</v>
      </c>
      <c r="I20" s="38">
        <v>0</v>
      </c>
      <c r="J20" s="38">
        <v>0</v>
      </c>
      <c r="K20" s="57">
        <v>26</v>
      </c>
      <c r="L20" s="57">
        <v>0</v>
      </c>
      <c r="M20" s="59">
        <v>0</v>
      </c>
      <c r="N20" s="37">
        <v>0</v>
      </c>
      <c r="O20" s="38">
        <v>0</v>
      </c>
      <c r="P20" s="59">
        <v>0</v>
      </c>
      <c r="Q20" s="38">
        <v>4</v>
      </c>
      <c r="R20" s="38" t="s">
        <v>16</v>
      </c>
      <c r="S20" s="38" t="s">
        <v>17</v>
      </c>
      <c r="T20" s="58" t="s">
        <v>151</v>
      </c>
      <c r="U20" s="49"/>
      <c r="V20" s="49"/>
    </row>
    <row r="21" spans="1:22" s="44" customFormat="1" x14ac:dyDescent="0.25">
      <c r="A21" s="60" t="s">
        <v>18</v>
      </c>
      <c r="B21" s="61"/>
      <c r="C21" s="61"/>
      <c r="D21" s="61"/>
      <c r="E21" s="61"/>
      <c r="F21" s="61"/>
      <c r="G21" s="62"/>
      <c r="H21" s="40">
        <f>SUM(H12:H20)</f>
        <v>13</v>
      </c>
      <c r="I21" s="40">
        <f t="shared" ref="I21:Q21" si="0">SUM(I12:I20)</f>
        <v>11</v>
      </c>
      <c r="J21" s="40">
        <f t="shared" si="0"/>
        <v>0</v>
      </c>
      <c r="K21" s="40">
        <f t="shared" si="0"/>
        <v>169</v>
      </c>
      <c r="L21" s="40">
        <f t="shared" si="0"/>
        <v>143</v>
      </c>
      <c r="M21" s="40">
        <f t="shared" si="0"/>
        <v>0</v>
      </c>
      <c r="N21" s="40">
        <f t="shared" si="0"/>
        <v>0</v>
      </c>
      <c r="O21" s="40">
        <f t="shared" si="0"/>
        <v>0</v>
      </c>
      <c r="P21" s="40">
        <f t="shared" si="0"/>
        <v>0</v>
      </c>
      <c r="Q21" s="40">
        <f t="shared" si="0"/>
        <v>30</v>
      </c>
      <c r="R21" s="40"/>
      <c r="S21" s="40"/>
      <c r="T21" s="40"/>
      <c r="U21" s="63"/>
      <c r="V21" s="63"/>
    </row>
    <row r="22" spans="1:22" s="44" customFormat="1" ht="24" x14ac:dyDescent="0.25">
      <c r="A22" s="56" t="s">
        <v>215</v>
      </c>
      <c r="B22" s="59">
        <v>2</v>
      </c>
      <c r="C22" s="49" t="s">
        <v>167</v>
      </c>
      <c r="D22" s="47" t="s">
        <v>89</v>
      </c>
      <c r="E22" s="49" t="s">
        <v>90</v>
      </c>
      <c r="F22" s="49" t="s">
        <v>138</v>
      </c>
      <c r="G22" s="52" t="s">
        <v>91</v>
      </c>
      <c r="H22" s="38">
        <v>2</v>
      </c>
      <c r="I22" s="59">
        <v>2</v>
      </c>
      <c r="J22" s="59">
        <v>0</v>
      </c>
      <c r="K22" s="57">
        <v>26</v>
      </c>
      <c r="L22" s="57">
        <v>26</v>
      </c>
      <c r="M22" s="59">
        <v>0</v>
      </c>
      <c r="N22" s="38">
        <v>0</v>
      </c>
      <c r="O22" s="38">
        <v>0</v>
      </c>
      <c r="P22" s="38">
        <v>0</v>
      </c>
      <c r="Q22" s="38">
        <v>5</v>
      </c>
      <c r="R22" s="38" t="s">
        <v>16</v>
      </c>
      <c r="S22" s="38" t="s">
        <v>17</v>
      </c>
      <c r="T22" s="38" t="s">
        <v>151</v>
      </c>
      <c r="U22" s="49"/>
      <c r="V22" s="49"/>
    </row>
    <row r="23" spans="1:22" s="44" customFormat="1" x14ac:dyDescent="0.25">
      <c r="A23" s="56" t="s">
        <v>215</v>
      </c>
      <c r="B23" s="59">
        <v>2</v>
      </c>
      <c r="C23" s="49" t="s">
        <v>168</v>
      </c>
      <c r="D23" s="47" t="s">
        <v>73</v>
      </c>
      <c r="E23" s="49" t="s">
        <v>73</v>
      </c>
      <c r="F23" s="49" t="s">
        <v>139</v>
      </c>
      <c r="G23" s="52" t="s">
        <v>78</v>
      </c>
      <c r="H23" s="38">
        <v>2</v>
      </c>
      <c r="I23" s="59">
        <v>2</v>
      </c>
      <c r="J23" s="59">
        <v>0</v>
      </c>
      <c r="K23" s="57">
        <v>26</v>
      </c>
      <c r="L23" s="57">
        <v>26</v>
      </c>
      <c r="M23" s="59">
        <v>0</v>
      </c>
      <c r="N23" s="38">
        <v>0</v>
      </c>
      <c r="O23" s="38">
        <v>0</v>
      </c>
      <c r="P23" s="38">
        <v>0</v>
      </c>
      <c r="Q23" s="38">
        <v>5</v>
      </c>
      <c r="R23" s="38" t="s">
        <v>16</v>
      </c>
      <c r="S23" s="38" t="s">
        <v>17</v>
      </c>
      <c r="T23" s="38" t="s">
        <v>151</v>
      </c>
      <c r="U23" s="49"/>
      <c r="V23" s="49"/>
    </row>
    <row r="24" spans="1:22" s="44" customFormat="1" ht="24" x14ac:dyDescent="0.25">
      <c r="A24" s="56" t="s">
        <v>215</v>
      </c>
      <c r="B24" s="59">
        <v>2</v>
      </c>
      <c r="C24" s="49" t="s">
        <v>169</v>
      </c>
      <c r="D24" s="47" t="s">
        <v>93</v>
      </c>
      <c r="E24" s="49" t="s">
        <v>170</v>
      </c>
      <c r="F24" s="49" t="s">
        <v>171</v>
      </c>
      <c r="G24" s="52" t="s">
        <v>92</v>
      </c>
      <c r="H24" s="38">
        <v>2</v>
      </c>
      <c r="I24" s="59">
        <v>2</v>
      </c>
      <c r="J24" s="59">
        <v>0</v>
      </c>
      <c r="K24" s="57">
        <v>26</v>
      </c>
      <c r="L24" s="57">
        <v>26</v>
      </c>
      <c r="M24" s="59">
        <v>0</v>
      </c>
      <c r="N24" s="38">
        <v>0</v>
      </c>
      <c r="O24" s="38">
        <v>0</v>
      </c>
      <c r="P24" s="38">
        <v>0</v>
      </c>
      <c r="Q24" s="38">
        <v>4</v>
      </c>
      <c r="R24" s="38" t="s">
        <v>16</v>
      </c>
      <c r="S24" s="38" t="s">
        <v>17</v>
      </c>
      <c r="T24" s="38" t="s">
        <v>151</v>
      </c>
      <c r="U24" s="49"/>
      <c r="V24" s="49"/>
    </row>
    <row r="25" spans="1:22" s="44" customFormat="1" ht="24" x14ac:dyDescent="0.25">
      <c r="A25" s="56" t="s">
        <v>215</v>
      </c>
      <c r="B25" s="59">
        <v>2</v>
      </c>
      <c r="C25" s="49" t="s">
        <v>172</v>
      </c>
      <c r="D25" s="47" t="s">
        <v>146</v>
      </c>
      <c r="E25" s="49" t="s">
        <v>147</v>
      </c>
      <c r="F25" s="49" t="s">
        <v>173</v>
      </c>
      <c r="G25" s="52" t="s">
        <v>174</v>
      </c>
      <c r="H25" s="38">
        <v>0</v>
      </c>
      <c r="I25" s="59">
        <v>2</v>
      </c>
      <c r="J25" s="59">
        <v>0</v>
      </c>
      <c r="K25" s="57">
        <v>0</v>
      </c>
      <c r="L25" s="57">
        <v>26</v>
      </c>
      <c r="M25" s="59">
        <v>0</v>
      </c>
      <c r="N25" s="38">
        <v>0</v>
      </c>
      <c r="O25" s="38">
        <v>0</v>
      </c>
      <c r="P25" s="38">
        <v>0</v>
      </c>
      <c r="Q25" s="38">
        <v>0</v>
      </c>
      <c r="R25" s="38" t="s">
        <v>241</v>
      </c>
      <c r="S25" s="38" t="s">
        <v>17</v>
      </c>
      <c r="T25" s="38" t="s">
        <v>151</v>
      </c>
      <c r="U25" s="49"/>
      <c r="V25" s="49" t="s">
        <v>72</v>
      </c>
    </row>
    <row r="26" spans="1:22" s="44" customFormat="1" x14ac:dyDescent="0.25">
      <c r="A26" s="56" t="s">
        <v>215</v>
      </c>
      <c r="B26" s="59">
        <v>2</v>
      </c>
      <c r="C26" s="49" t="s">
        <v>175</v>
      </c>
      <c r="D26" s="47" t="s">
        <v>75</v>
      </c>
      <c r="E26" s="49" t="s">
        <v>77</v>
      </c>
      <c r="F26" s="49" t="s">
        <v>137</v>
      </c>
      <c r="G26" s="52" t="s">
        <v>80</v>
      </c>
      <c r="H26" s="38">
        <v>1</v>
      </c>
      <c r="I26" s="59">
        <v>1</v>
      </c>
      <c r="J26" s="59">
        <v>0</v>
      </c>
      <c r="K26" s="57">
        <v>13</v>
      </c>
      <c r="L26" s="57">
        <v>13</v>
      </c>
      <c r="M26" s="59">
        <v>0</v>
      </c>
      <c r="N26" s="38">
        <v>0</v>
      </c>
      <c r="O26" s="38">
        <v>0</v>
      </c>
      <c r="P26" s="38">
        <v>0</v>
      </c>
      <c r="Q26" s="38">
        <v>3</v>
      </c>
      <c r="R26" s="46" t="s">
        <v>240</v>
      </c>
      <c r="S26" s="38" t="s">
        <v>17</v>
      </c>
      <c r="T26" s="38" t="s">
        <v>151</v>
      </c>
      <c r="U26" s="49"/>
      <c r="V26" s="49"/>
    </row>
    <row r="27" spans="1:22" s="44" customFormat="1" ht="24" x14ac:dyDescent="0.25">
      <c r="A27" s="56" t="s">
        <v>215</v>
      </c>
      <c r="B27" s="59">
        <v>2</v>
      </c>
      <c r="C27" s="49" t="s">
        <v>176</v>
      </c>
      <c r="D27" s="47" t="s">
        <v>74</v>
      </c>
      <c r="E27" s="49" t="s">
        <v>76</v>
      </c>
      <c r="F27" s="49" t="s">
        <v>141</v>
      </c>
      <c r="G27" s="52" t="s">
        <v>79</v>
      </c>
      <c r="H27" s="38">
        <v>2</v>
      </c>
      <c r="I27" s="59">
        <v>2</v>
      </c>
      <c r="J27" s="59">
        <v>0</v>
      </c>
      <c r="K27" s="57">
        <v>26</v>
      </c>
      <c r="L27" s="57">
        <v>26</v>
      </c>
      <c r="M27" s="59">
        <v>0</v>
      </c>
      <c r="N27" s="38">
        <v>0</v>
      </c>
      <c r="O27" s="38">
        <v>0</v>
      </c>
      <c r="P27" s="38">
        <v>0</v>
      </c>
      <c r="Q27" s="38">
        <v>5</v>
      </c>
      <c r="R27" s="38" t="s">
        <v>16</v>
      </c>
      <c r="S27" s="38" t="s">
        <v>17</v>
      </c>
      <c r="T27" s="38" t="s">
        <v>151</v>
      </c>
      <c r="U27" s="49"/>
      <c r="V27" s="49"/>
    </row>
    <row r="28" spans="1:22" s="44" customFormat="1" ht="24" x14ac:dyDescent="0.25">
      <c r="A28" s="56" t="s">
        <v>215</v>
      </c>
      <c r="B28" s="59">
        <v>2</v>
      </c>
      <c r="C28" s="49" t="s">
        <v>177</v>
      </c>
      <c r="D28" s="47" t="s">
        <v>94</v>
      </c>
      <c r="E28" s="49" t="s">
        <v>95</v>
      </c>
      <c r="F28" s="49" t="s">
        <v>134</v>
      </c>
      <c r="G28" s="52" t="s">
        <v>96</v>
      </c>
      <c r="H28" s="38">
        <v>2</v>
      </c>
      <c r="I28" s="59">
        <v>1</v>
      </c>
      <c r="J28" s="59">
        <v>0</v>
      </c>
      <c r="K28" s="57">
        <v>26</v>
      </c>
      <c r="L28" s="57">
        <v>13</v>
      </c>
      <c r="M28" s="59">
        <v>0</v>
      </c>
      <c r="N28" s="38">
        <v>0</v>
      </c>
      <c r="O28" s="38">
        <v>0</v>
      </c>
      <c r="P28" s="38">
        <v>0</v>
      </c>
      <c r="Q28" s="38">
        <v>4</v>
      </c>
      <c r="R28" s="38" t="s">
        <v>240</v>
      </c>
      <c r="S28" s="38" t="s">
        <v>17</v>
      </c>
      <c r="T28" s="38" t="s">
        <v>151</v>
      </c>
      <c r="U28" s="49"/>
      <c r="V28" s="49"/>
    </row>
    <row r="29" spans="1:22" s="44" customFormat="1" x14ac:dyDescent="0.25">
      <c r="A29" s="56" t="s">
        <v>215</v>
      </c>
      <c r="B29" s="59">
        <v>2</v>
      </c>
      <c r="C29" s="49" t="s">
        <v>178</v>
      </c>
      <c r="D29" s="47" t="s">
        <v>97</v>
      </c>
      <c r="E29" s="49" t="s">
        <v>98</v>
      </c>
      <c r="F29" s="49" t="s">
        <v>140</v>
      </c>
      <c r="G29" s="52" t="s">
        <v>99</v>
      </c>
      <c r="H29" s="38">
        <v>2</v>
      </c>
      <c r="I29" s="59">
        <v>2</v>
      </c>
      <c r="J29" s="59">
        <v>0</v>
      </c>
      <c r="K29" s="57">
        <v>26</v>
      </c>
      <c r="L29" s="57">
        <v>26</v>
      </c>
      <c r="M29" s="59">
        <v>0</v>
      </c>
      <c r="N29" s="38">
        <v>0</v>
      </c>
      <c r="O29" s="38">
        <v>0</v>
      </c>
      <c r="P29" s="38">
        <v>0</v>
      </c>
      <c r="Q29" s="38">
        <v>5</v>
      </c>
      <c r="R29" s="38" t="s">
        <v>16</v>
      </c>
      <c r="S29" s="38" t="s">
        <v>17</v>
      </c>
      <c r="T29" s="38" t="s">
        <v>151</v>
      </c>
      <c r="U29" s="49"/>
      <c r="V29" s="49"/>
    </row>
    <row r="30" spans="1:22" s="66" customFormat="1" x14ac:dyDescent="0.25">
      <c r="A30" s="60" t="s">
        <v>18</v>
      </c>
      <c r="B30" s="61"/>
      <c r="C30" s="61"/>
      <c r="D30" s="61"/>
      <c r="E30" s="61"/>
      <c r="F30" s="61"/>
      <c r="G30" s="62"/>
      <c r="H30" s="65">
        <f>SUM(H22:H29)</f>
        <v>13</v>
      </c>
      <c r="I30" s="65">
        <f t="shared" ref="I30:Q30" si="1">SUM(I22:I29)</f>
        <v>14</v>
      </c>
      <c r="J30" s="65">
        <f t="shared" si="1"/>
        <v>0</v>
      </c>
      <c r="K30" s="65">
        <f t="shared" si="1"/>
        <v>169</v>
      </c>
      <c r="L30" s="65">
        <f t="shared" si="1"/>
        <v>182</v>
      </c>
      <c r="M30" s="65">
        <f t="shared" si="1"/>
        <v>0</v>
      </c>
      <c r="N30" s="65">
        <f t="shared" si="1"/>
        <v>0</v>
      </c>
      <c r="O30" s="65">
        <f t="shared" si="1"/>
        <v>0</v>
      </c>
      <c r="P30" s="65">
        <f t="shared" si="1"/>
        <v>0</v>
      </c>
      <c r="Q30" s="65">
        <f t="shared" si="1"/>
        <v>31</v>
      </c>
      <c r="R30" s="40"/>
      <c r="S30" s="40"/>
      <c r="T30" s="40"/>
      <c r="U30" s="63"/>
      <c r="V30" s="63"/>
    </row>
    <row r="31" spans="1:22" s="44" customFormat="1" x14ac:dyDescent="0.25">
      <c r="A31" s="56" t="s">
        <v>215</v>
      </c>
      <c r="B31" s="59">
        <v>3</v>
      </c>
      <c r="C31" s="49" t="s">
        <v>179</v>
      </c>
      <c r="D31" s="47" t="s">
        <v>111</v>
      </c>
      <c r="E31" s="49" t="s">
        <v>180</v>
      </c>
      <c r="F31" s="49" t="s">
        <v>141</v>
      </c>
      <c r="G31" s="52" t="s">
        <v>79</v>
      </c>
      <c r="H31" s="38">
        <v>2</v>
      </c>
      <c r="I31" s="38">
        <v>1</v>
      </c>
      <c r="J31" s="38">
        <v>0</v>
      </c>
      <c r="K31" s="57">
        <v>26</v>
      </c>
      <c r="L31" s="57">
        <v>13</v>
      </c>
      <c r="M31" s="59">
        <v>0</v>
      </c>
      <c r="N31" s="38">
        <v>0</v>
      </c>
      <c r="O31" s="59">
        <v>0</v>
      </c>
      <c r="P31" s="59">
        <v>0</v>
      </c>
      <c r="Q31" s="38">
        <v>5</v>
      </c>
      <c r="R31" s="38" t="s">
        <v>16</v>
      </c>
      <c r="S31" s="38" t="s">
        <v>17</v>
      </c>
      <c r="T31" s="38" t="s">
        <v>151</v>
      </c>
      <c r="U31" s="49"/>
      <c r="V31" s="49"/>
    </row>
    <row r="32" spans="1:22" s="44" customFormat="1" x14ac:dyDescent="0.25">
      <c r="A32" s="56" t="s">
        <v>215</v>
      </c>
      <c r="B32" s="59">
        <v>3</v>
      </c>
      <c r="C32" s="49" t="s">
        <v>181</v>
      </c>
      <c r="D32" s="47" t="s">
        <v>110</v>
      </c>
      <c r="E32" s="49" t="s">
        <v>182</v>
      </c>
      <c r="F32" s="49" t="s">
        <v>144</v>
      </c>
      <c r="G32" s="52" t="s">
        <v>109</v>
      </c>
      <c r="H32" s="38">
        <v>2</v>
      </c>
      <c r="I32" s="38">
        <v>1</v>
      </c>
      <c r="J32" s="38">
        <v>0</v>
      </c>
      <c r="K32" s="57">
        <v>26</v>
      </c>
      <c r="L32" s="57">
        <v>13</v>
      </c>
      <c r="M32" s="59">
        <v>0</v>
      </c>
      <c r="N32" s="38">
        <v>0</v>
      </c>
      <c r="O32" s="59">
        <v>0</v>
      </c>
      <c r="P32" s="59">
        <v>0</v>
      </c>
      <c r="Q32" s="38">
        <v>5</v>
      </c>
      <c r="R32" s="38" t="s">
        <v>240</v>
      </c>
      <c r="S32" s="38" t="s">
        <v>17</v>
      </c>
      <c r="T32" s="38" t="s">
        <v>151</v>
      </c>
      <c r="U32" s="49"/>
      <c r="V32" s="49"/>
    </row>
    <row r="33" spans="1:22" s="44" customFormat="1" ht="24" x14ac:dyDescent="0.25">
      <c r="A33" s="56" t="s">
        <v>215</v>
      </c>
      <c r="B33" s="59">
        <v>3</v>
      </c>
      <c r="C33" s="49" t="s">
        <v>183</v>
      </c>
      <c r="D33" s="47" t="s">
        <v>121</v>
      </c>
      <c r="E33" s="49" t="s">
        <v>184</v>
      </c>
      <c r="F33" s="49" t="s">
        <v>152</v>
      </c>
      <c r="G33" s="52" t="s">
        <v>153</v>
      </c>
      <c r="H33" s="38">
        <v>0</v>
      </c>
      <c r="I33" s="38">
        <v>2</v>
      </c>
      <c r="J33" s="38">
        <v>0</v>
      </c>
      <c r="K33" s="57">
        <v>0</v>
      </c>
      <c r="L33" s="57">
        <v>26</v>
      </c>
      <c r="M33" s="59">
        <v>0</v>
      </c>
      <c r="N33" s="38">
        <v>0</v>
      </c>
      <c r="O33" s="59">
        <v>0</v>
      </c>
      <c r="P33" s="59">
        <v>0</v>
      </c>
      <c r="Q33" s="38">
        <v>3</v>
      </c>
      <c r="R33" s="38" t="s">
        <v>240</v>
      </c>
      <c r="S33" s="38" t="s">
        <v>17</v>
      </c>
      <c r="T33" s="38" t="s">
        <v>151</v>
      </c>
      <c r="U33" s="49"/>
      <c r="V33" s="49"/>
    </row>
    <row r="34" spans="1:22" s="44" customFormat="1" x14ac:dyDescent="0.25">
      <c r="A34" s="56" t="s">
        <v>215</v>
      </c>
      <c r="B34" s="59">
        <v>3</v>
      </c>
      <c r="C34" s="49" t="s">
        <v>185</v>
      </c>
      <c r="D34" s="47" t="s">
        <v>107</v>
      </c>
      <c r="E34" s="49" t="s">
        <v>108</v>
      </c>
      <c r="F34" s="49" t="s">
        <v>144</v>
      </c>
      <c r="G34" s="52" t="s">
        <v>109</v>
      </c>
      <c r="H34" s="38">
        <v>2</v>
      </c>
      <c r="I34" s="38">
        <v>2</v>
      </c>
      <c r="J34" s="38">
        <v>0</v>
      </c>
      <c r="K34" s="57">
        <v>26</v>
      </c>
      <c r="L34" s="57">
        <v>26</v>
      </c>
      <c r="M34" s="59">
        <v>0</v>
      </c>
      <c r="N34" s="38">
        <v>0</v>
      </c>
      <c r="O34" s="59">
        <v>0</v>
      </c>
      <c r="P34" s="59">
        <v>0</v>
      </c>
      <c r="Q34" s="38">
        <v>5</v>
      </c>
      <c r="R34" s="38" t="s">
        <v>240</v>
      </c>
      <c r="S34" s="38" t="s">
        <v>17</v>
      </c>
      <c r="T34" s="38" t="s">
        <v>151</v>
      </c>
      <c r="U34" s="49"/>
      <c r="V34" s="49"/>
    </row>
    <row r="35" spans="1:22" s="44" customFormat="1" ht="24" x14ac:dyDescent="0.25">
      <c r="A35" s="56" t="s">
        <v>215</v>
      </c>
      <c r="B35" s="59">
        <v>3</v>
      </c>
      <c r="C35" s="49" t="s">
        <v>186</v>
      </c>
      <c r="D35" s="47" t="s">
        <v>112</v>
      </c>
      <c r="E35" s="49" t="s">
        <v>113</v>
      </c>
      <c r="F35" s="49" t="s">
        <v>187</v>
      </c>
      <c r="G35" s="52" t="s">
        <v>114</v>
      </c>
      <c r="H35" s="38">
        <v>2</v>
      </c>
      <c r="I35" s="38">
        <v>0</v>
      </c>
      <c r="J35" s="38">
        <v>0</v>
      </c>
      <c r="K35" s="57">
        <v>26</v>
      </c>
      <c r="L35" s="57">
        <v>0</v>
      </c>
      <c r="M35" s="59">
        <v>0</v>
      </c>
      <c r="N35" s="38">
        <v>0</v>
      </c>
      <c r="O35" s="59">
        <v>0</v>
      </c>
      <c r="P35" s="59">
        <v>0</v>
      </c>
      <c r="Q35" s="38">
        <v>3</v>
      </c>
      <c r="R35" s="46" t="s">
        <v>16</v>
      </c>
      <c r="S35" s="46" t="s">
        <v>17</v>
      </c>
      <c r="T35" s="38" t="s">
        <v>151</v>
      </c>
      <c r="U35" s="49"/>
      <c r="V35" s="49"/>
    </row>
    <row r="36" spans="1:22" s="44" customFormat="1" ht="24" x14ac:dyDescent="0.25">
      <c r="A36" s="56" t="s">
        <v>215</v>
      </c>
      <c r="B36" s="59">
        <v>3</v>
      </c>
      <c r="C36" s="49" t="s">
        <v>188</v>
      </c>
      <c r="D36" s="47" t="s">
        <v>100</v>
      </c>
      <c r="E36" s="49" t="s">
        <v>101</v>
      </c>
      <c r="F36" s="49" t="s">
        <v>142</v>
      </c>
      <c r="G36" s="52" t="s">
        <v>102</v>
      </c>
      <c r="H36" s="38">
        <v>2</v>
      </c>
      <c r="I36" s="38">
        <v>2</v>
      </c>
      <c r="J36" s="38">
        <v>0</v>
      </c>
      <c r="K36" s="57">
        <v>26</v>
      </c>
      <c r="L36" s="57">
        <v>26</v>
      </c>
      <c r="M36" s="59">
        <v>0</v>
      </c>
      <c r="N36" s="38">
        <v>0</v>
      </c>
      <c r="O36" s="59">
        <v>0</v>
      </c>
      <c r="P36" s="59">
        <v>0</v>
      </c>
      <c r="Q36" s="38">
        <v>4</v>
      </c>
      <c r="R36" s="38" t="s">
        <v>16</v>
      </c>
      <c r="S36" s="38" t="s">
        <v>17</v>
      </c>
      <c r="T36" s="38" t="s">
        <v>151</v>
      </c>
      <c r="U36" s="49"/>
      <c r="V36" s="49"/>
    </row>
    <row r="37" spans="1:22" s="44" customFormat="1" ht="24" x14ac:dyDescent="0.25">
      <c r="A37" s="56" t="s">
        <v>215</v>
      </c>
      <c r="B37" s="59">
        <v>3</v>
      </c>
      <c r="C37" s="49" t="s">
        <v>189</v>
      </c>
      <c r="D37" s="47" t="s">
        <v>103</v>
      </c>
      <c r="E37" s="49" t="s">
        <v>104</v>
      </c>
      <c r="F37" s="49" t="s">
        <v>143</v>
      </c>
      <c r="G37" s="52" t="s">
        <v>105</v>
      </c>
      <c r="H37" s="38">
        <v>1</v>
      </c>
      <c r="I37" s="38">
        <v>1</v>
      </c>
      <c r="J37" s="38">
        <v>0</v>
      </c>
      <c r="K37" s="57">
        <v>13</v>
      </c>
      <c r="L37" s="57">
        <v>13</v>
      </c>
      <c r="M37" s="59">
        <v>0</v>
      </c>
      <c r="N37" s="38">
        <v>0</v>
      </c>
      <c r="O37" s="59">
        <v>0</v>
      </c>
      <c r="P37" s="59">
        <v>0</v>
      </c>
      <c r="Q37" s="38">
        <v>4</v>
      </c>
      <c r="R37" s="38" t="s">
        <v>16</v>
      </c>
      <c r="S37" s="38" t="s">
        <v>17</v>
      </c>
      <c r="T37" s="38" t="s">
        <v>151</v>
      </c>
      <c r="U37" s="49" t="s">
        <v>106</v>
      </c>
      <c r="V37" s="49"/>
    </row>
    <row r="38" spans="1:22" s="44" customFormat="1" x14ac:dyDescent="0.25">
      <c r="A38" s="60" t="s">
        <v>18</v>
      </c>
      <c r="B38" s="61"/>
      <c r="C38" s="61"/>
      <c r="D38" s="61"/>
      <c r="E38" s="61"/>
      <c r="F38" s="61"/>
      <c r="G38" s="62"/>
      <c r="H38" s="65">
        <f>SUM(H31:H37)</f>
        <v>11</v>
      </c>
      <c r="I38" s="65">
        <f t="shared" ref="I38:Q38" si="2">SUM(I31:I37)</f>
        <v>9</v>
      </c>
      <c r="J38" s="65">
        <f t="shared" si="2"/>
        <v>0</v>
      </c>
      <c r="K38" s="65">
        <f t="shared" si="2"/>
        <v>143</v>
      </c>
      <c r="L38" s="65">
        <f t="shared" si="2"/>
        <v>117</v>
      </c>
      <c r="M38" s="65">
        <f t="shared" si="2"/>
        <v>0</v>
      </c>
      <c r="N38" s="65">
        <f t="shared" si="2"/>
        <v>0</v>
      </c>
      <c r="O38" s="65">
        <f t="shared" si="2"/>
        <v>0</v>
      </c>
      <c r="P38" s="65">
        <f t="shared" si="2"/>
        <v>0</v>
      </c>
      <c r="Q38" s="65">
        <f t="shared" si="2"/>
        <v>29</v>
      </c>
      <c r="R38" s="40"/>
      <c r="S38" s="40"/>
      <c r="T38" s="40"/>
      <c r="U38" s="63"/>
      <c r="V38" s="63"/>
    </row>
    <row r="39" spans="1:22" s="69" customFormat="1" ht="13.5" x14ac:dyDescent="0.25">
      <c r="A39" s="56" t="s">
        <v>215</v>
      </c>
      <c r="B39" s="46">
        <v>4</v>
      </c>
      <c r="C39" s="47" t="s">
        <v>190</v>
      </c>
      <c r="D39" s="49" t="s">
        <v>149</v>
      </c>
      <c r="E39" s="47" t="s">
        <v>191</v>
      </c>
      <c r="F39" s="47" t="s">
        <v>138</v>
      </c>
      <c r="G39" s="47" t="s">
        <v>91</v>
      </c>
      <c r="H39" s="64">
        <v>0</v>
      </c>
      <c r="I39" s="64">
        <v>40</v>
      </c>
      <c r="J39" s="64">
        <v>0</v>
      </c>
      <c r="K39" s="64">
        <v>0</v>
      </c>
      <c r="L39" s="64">
        <v>600</v>
      </c>
      <c r="M39" s="64">
        <v>0</v>
      </c>
      <c r="N39" s="64">
        <v>0</v>
      </c>
      <c r="O39" s="64">
        <v>0</v>
      </c>
      <c r="P39" s="64">
        <v>0</v>
      </c>
      <c r="Q39" s="64">
        <v>30</v>
      </c>
      <c r="R39" s="38" t="s">
        <v>217</v>
      </c>
      <c r="S39" s="38" t="s">
        <v>17</v>
      </c>
      <c r="T39" s="46" t="s">
        <v>151</v>
      </c>
      <c r="U39" s="47"/>
      <c r="V39" s="47"/>
    </row>
    <row r="40" spans="1:22" s="39" customFormat="1" x14ac:dyDescent="0.25">
      <c r="A40" s="82" t="s">
        <v>18</v>
      </c>
      <c r="B40" s="83"/>
      <c r="C40" s="83"/>
      <c r="D40" s="83"/>
      <c r="E40" s="83"/>
      <c r="F40" s="83"/>
      <c r="G40" s="84"/>
      <c r="H40" s="42">
        <f>SUM(H39:H39)</f>
        <v>0</v>
      </c>
      <c r="I40" s="42">
        <f t="shared" ref="I40:Q40" si="3">SUM(I39:I39)</f>
        <v>40</v>
      </c>
      <c r="J40" s="42">
        <f t="shared" si="3"/>
        <v>0</v>
      </c>
      <c r="K40" s="42">
        <f t="shared" si="3"/>
        <v>0</v>
      </c>
      <c r="L40" s="42">
        <f t="shared" si="3"/>
        <v>600</v>
      </c>
      <c r="M40" s="42">
        <f t="shared" si="3"/>
        <v>0</v>
      </c>
      <c r="N40" s="42">
        <f t="shared" si="3"/>
        <v>0</v>
      </c>
      <c r="O40" s="42">
        <f t="shared" si="3"/>
        <v>0</v>
      </c>
      <c r="P40" s="42">
        <f t="shared" si="3"/>
        <v>0</v>
      </c>
      <c r="Q40" s="42">
        <f t="shared" si="3"/>
        <v>30</v>
      </c>
      <c r="R40" s="41"/>
      <c r="S40" s="41"/>
      <c r="T40" s="41"/>
      <c r="U40" s="53"/>
      <c r="V40" s="53"/>
    </row>
    <row r="41" spans="1:22" s="14" customFormat="1" x14ac:dyDescent="0.25">
      <c r="A41" s="86" t="s">
        <v>19</v>
      </c>
      <c r="B41" s="87"/>
      <c r="C41" s="87"/>
      <c r="D41" s="87"/>
      <c r="E41" s="87"/>
      <c r="F41" s="87"/>
      <c r="G41" s="87"/>
      <c r="H41" s="42">
        <f>H21+H30+H38+H40</f>
        <v>37</v>
      </c>
      <c r="I41" s="42">
        <f t="shared" ref="I41:Q41" si="4">I21+I30+I38+I40</f>
        <v>74</v>
      </c>
      <c r="J41" s="42">
        <f t="shared" si="4"/>
        <v>0</v>
      </c>
      <c r="K41" s="42">
        <f t="shared" si="4"/>
        <v>481</v>
      </c>
      <c r="L41" s="42">
        <f t="shared" si="4"/>
        <v>1042</v>
      </c>
      <c r="M41" s="42">
        <f t="shared" si="4"/>
        <v>0</v>
      </c>
      <c r="N41" s="42">
        <f t="shared" si="4"/>
        <v>0</v>
      </c>
      <c r="O41" s="42">
        <f t="shared" si="4"/>
        <v>0</v>
      </c>
      <c r="P41" s="42">
        <f t="shared" si="4"/>
        <v>0</v>
      </c>
      <c r="Q41" s="42">
        <f t="shared" si="4"/>
        <v>120</v>
      </c>
      <c r="R41" s="43"/>
      <c r="S41" s="43"/>
      <c r="T41" s="43"/>
      <c r="U41" s="53"/>
      <c r="V41" s="53"/>
    </row>
    <row r="42" spans="1:22" s="39" customFormat="1" ht="13.5" x14ac:dyDescent="0.25">
      <c r="A42" s="39" t="s">
        <v>71</v>
      </c>
      <c r="B42" s="55"/>
      <c r="C42" s="44">
        <v>13</v>
      </c>
      <c r="D42" s="44"/>
      <c r="E42" s="44"/>
      <c r="F42" s="44"/>
      <c r="G42" s="45"/>
      <c r="H42" s="24"/>
      <c r="I42" s="24"/>
      <c r="J42" s="24"/>
      <c r="K42" s="55"/>
      <c r="L42" s="55"/>
      <c r="M42" s="55"/>
      <c r="N42" s="50"/>
      <c r="O42" s="24"/>
      <c r="P42" s="24"/>
      <c r="Q42" s="50"/>
      <c r="R42" s="50"/>
      <c r="S42" s="24"/>
      <c r="T42" s="24"/>
    </row>
    <row r="43" spans="1:22" s="39" customFormat="1" ht="13.5" x14ac:dyDescent="0.25">
      <c r="A43" s="81" t="s">
        <v>124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</row>
  </sheetData>
  <sheetProtection algorithmName="SHA-512" hashValue="DUC10jF1gQwmvkJ/6G13w6/MaJj9V2fUyGIjcvEVwK1BynNkjnkNvKAkq8FJJT1T8PjNq/7vfSVuvRB+aGPZwg==" saltValue="fE9Y/h+SGJrytUU9XKY5WA==" spinCount="100000" sheet="1" objects="1" scenarios="1" selectLockedCells="1" selectUnlockedCells="1"/>
  <sortState xmlns:xlrd2="http://schemas.microsoft.com/office/spreadsheetml/2017/richdata2" ref="A45:EB47">
    <sortCondition ref="D45:D47"/>
  </sortState>
  <mergeCells count="7">
    <mergeCell ref="A43:V43"/>
    <mergeCell ref="A40:G40"/>
    <mergeCell ref="A6:B6"/>
    <mergeCell ref="A41:G41"/>
    <mergeCell ref="H10:J10"/>
    <mergeCell ref="K10:P10"/>
    <mergeCell ref="H9:P9"/>
  </mergeCells>
  <pageMargins left="0.23622047244094491" right="0.23622047244094491" top="0.74803149606299213" bottom="0.74803149606299213" header="0.31496062992125984" footer="0.31496062992125984"/>
  <pageSetup paperSize="9" scale="65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0"/>
  <sheetViews>
    <sheetView view="pageBreakPreview" zoomScale="97" zoomScaleNormal="100" zoomScaleSheetLayoutView="97" workbookViewId="0">
      <pane ySplit="11" topLeftCell="A12" activePane="bottomLeft" state="frozen"/>
      <selection pane="bottomLeft" activeCell="F6" sqref="F6"/>
    </sheetView>
  </sheetViews>
  <sheetFormatPr defaultColWidth="8.85546875" defaultRowHeight="12" x14ac:dyDescent="0.2"/>
  <cols>
    <col min="1" max="1" width="18" style="3" customWidth="1"/>
    <col min="2" max="2" width="8.42578125" style="2" customWidth="1"/>
    <col min="3" max="3" width="13.5703125" style="3" customWidth="1"/>
    <col min="4" max="4" width="27.42578125" style="4" customWidth="1"/>
    <col min="5" max="5" width="23.28515625" style="4" customWidth="1"/>
    <col min="6" max="6" width="16.85546875" style="4" customWidth="1"/>
    <col min="7" max="7" width="10" style="5" hidden="1" customWidth="1"/>
    <col min="8" max="9" width="5.7109375" style="6" customWidth="1"/>
    <col min="10" max="10" width="5" style="6" customWidth="1"/>
    <col min="11" max="11" width="6" style="6" customWidth="1"/>
    <col min="12" max="12" width="6.42578125" style="7" customWidth="1"/>
    <col min="13" max="13" width="6" style="7" customWidth="1"/>
    <col min="14" max="14" width="6.28515625" style="8" customWidth="1"/>
    <col min="15" max="15" width="6.42578125" style="9" customWidth="1"/>
    <col min="16" max="16" width="6.28515625" style="9" customWidth="1"/>
    <col min="17" max="17" width="7" style="9" customWidth="1"/>
    <col min="18" max="18" width="16.5703125" style="10" customWidth="1"/>
    <col min="19" max="19" width="11.85546875" style="10" customWidth="1"/>
    <col min="20" max="105" width="9.140625" style="10" customWidth="1"/>
    <col min="106" max="16384" width="8.85546875" style="10"/>
  </cols>
  <sheetData>
    <row r="1" spans="1:19" x14ac:dyDescent="0.2">
      <c r="A1" s="1" t="s">
        <v>31</v>
      </c>
    </row>
    <row r="2" spans="1:19" x14ac:dyDescent="0.2">
      <c r="A2" s="1" t="s">
        <v>63</v>
      </c>
    </row>
    <row r="3" spans="1:19" x14ac:dyDescent="0.2">
      <c r="A3" s="11" t="s">
        <v>3</v>
      </c>
      <c r="B3" s="11"/>
      <c r="C3" s="12" t="s">
        <v>154</v>
      </c>
      <c r="D3" s="10"/>
      <c r="E3" s="10"/>
      <c r="F3" s="12"/>
      <c r="G3" s="13"/>
      <c r="H3" s="13"/>
      <c r="I3" s="13"/>
      <c r="J3" s="13"/>
      <c r="K3" s="13"/>
      <c r="L3" s="14"/>
      <c r="M3" s="14"/>
      <c r="N3" s="15"/>
      <c r="O3" s="16"/>
      <c r="P3" s="16"/>
      <c r="Q3" s="16"/>
      <c r="R3" s="17"/>
      <c r="S3" s="17"/>
    </row>
    <row r="4" spans="1:19" x14ac:dyDescent="0.2">
      <c r="A4" s="18" t="s">
        <v>4</v>
      </c>
      <c r="B4" s="18"/>
      <c r="C4" s="19" t="s">
        <v>62</v>
      </c>
      <c r="D4" s="10"/>
      <c r="E4" s="10"/>
      <c r="F4" s="19"/>
      <c r="G4" s="19"/>
      <c r="H4" s="19"/>
      <c r="I4" s="7"/>
      <c r="J4" s="7"/>
      <c r="K4" s="7"/>
      <c r="N4" s="15"/>
      <c r="O4" s="16"/>
      <c r="P4" s="16"/>
      <c r="Q4" s="16"/>
      <c r="R4" s="17"/>
      <c r="S4" s="17"/>
    </row>
    <row r="5" spans="1:19" ht="12" customHeight="1" x14ac:dyDescent="0.2">
      <c r="A5" s="18" t="s">
        <v>32</v>
      </c>
      <c r="B5" s="18"/>
      <c r="C5" s="19" t="s">
        <v>116</v>
      </c>
      <c r="D5" s="10"/>
      <c r="E5" s="10"/>
      <c r="F5" s="19"/>
      <c r="G5" s="19"/>
      <c r="H5" s="19"/>
      <c r="I5" s="7"/>
      <c r="J5" s="7"/>
      <c r="K5" s="7"/>
      <c r="N5" s="15"/>
      <c r="O5" s="16"/>
      <c r="P5" s="16"/>
      <c r="Q5" s="16"/>
      <c r="R5" s="17"/>
      <c r="S5" s="17"/>
    </row>
    <row r="6" spans="1:19" ht="37.15" customHeight="1" x14ac:dyDescent="0.2">
      <c r="A6" s="85" t="s">
        <v>61</v>
      </c>
      <c r="B6" s="85"/>
      <c r="C6" s="19" t="s">
        <v>115</v>
      </c>
      <c r="D6" s="48"/>
      <c r="E6" s="48"/>
      <c r="F6" s="67"/>
      <c r="G6" s="19"/>
      <c r="H6" s="19"/>
      <c r="I6" s="7"/>
      <c r="J6" s="7"/>
      <c r="K6" s="7"/>
      <c r="N6" s="15"/>
      <c r="O6" s="16"/>
      <c r="P6" s="16"/>
      <c r="Q6" s="16"/>
      <c r="R6" s="22"/>
      <c r="S6" s="17"/>
    </row>
    <row r="7" spans="1:19" ht="14.45" customHeight="1" x14ac:dyDescent="0.2">
      <c r="A7" s="20" t="s">
        <v>29</v>
      </c>
      <c r="B7" s="21"/>
      <c r="C7" s="14" t="s">
        <v>60</v>
      </c>
      <c r="D7" s="10"/>
      <c r="E7" s="10"/>
      <c r="F7" s="17"/>
      <c r="G7" s="17"/>
      <c r="H7" s="17"/>
      <c r="I7" s="17"/>
      <c r="J7" s="17"/>
      <c r="K7" s="17"/>
      <c r="L7" s="22"/>
      <c r="M7" s="22"/>
      <c r="N7" s="17"/>
      <c r="O7" s="17"/>
      <c r="P7" s="17"/>
      <c r="Q7" s="17"/>
      <c r="R7" s="17"/>
      <c r="S7" s="17"/>
    </row>
    <row r="8" spans="1:19" x14ac:dyDescent="0.2">
      <c r="A8" s="23"/>
      <c r="B8" s="21"/>
      <c r="C8" s="24"/>
      <c r="D8" s="25"/>
      <c r="E8" s="25"/>
      <c r="F8" s="17"/>
      <c r="G8" s="17"/>
      <c r="H8" s="17"/>
      <c r="I8" s="17"/>
      <c r="J8" s="17"/>
      <c r="K8" s="17"/>
      <c r="L8" s="22"/>
      <c r="M8" s="22"/>
      <c r="N8" s="17"/>
      <c r="O8" s="17"/>
      <c r="P8" s="17"/>
      <c r="Q8" s="17"/>
      <c r="R8" s="17"/>
      <c r="S8" s="17"/>
    </row>
    <row r="9" spans="1:19" x14ac:dyDescent="0.2">
      <c r="A9" s="23"/>
      <c r="B9" s="54"/>
      <c r="C9" s="24"/>
      <c r="F9" s="26"/>
      <c r="G9" s="27"/>
      <c r="H9" s="89" t="s">
        <v>25</v>
      </c>
      <c r="I9" s="89"/>
      <c r="J9" s="89"/>
      <c r="K9" s="89"/>
      <c r="L9" s="89"/>
      <c r="M9" s="89"/>
      <c r="N9" s="12"/>
      <c r="O9" s="12"/>
      <c r="P9" s="12"/>
      <c r="Q9" s="28"/>
    </row>
    <row r="10" spans="1:19" x14ac:dyDescent="0.2">
      <c r="A10" s="23"/>
      <c r="B10" s="55"/>
      <c r="C10" s="24"/>
      <c r="D10" s="25"/>
      <c r="E10" s="25"/>
      <c r="F10" s="25"/>
      <c r="G10" s="29"/>
      <c r="H10" s="88" t="s">
        <v>5</v>
      </c>
      <c r="I10" s="88"/>
      <c r="J10" s="88"/>
      <c r="K10" s="88"/>
      <c r="L10" s="88"/>
      <c r="M10" s="88"/>
      <c r="N10" s="68"/>
      <c r="O10" s="68"/>
      <c r="P10" s="68"/>
      <c r="Q10" s="16"/>
    </row>
    <row r="11" spans="1:19" s="36" customFormat="1" ht="36" x14ac:dyDescent="0.25">
      <c r="A11" s="30" t="s">
        <v>6</v>
      </c>
      <c r="B11" s="31" t="s">
        <v>30</v>
      </c>
      <c r="C11" s="30" t="s">
        <v>20</v>
      </c>
      <c r="D11" s="32" t="s">
        <v>7</v>
      </c>
      <c r="E11" s="32" t="s">
        <v>38</v>
      </c>
      <c r="F11" s="32" t="s">
        <v>2</v>
      </c>
      <c r="G11" s="33" t="s">
        <v>8</v>
      </c>
      <c r="H11" s="31" t="s">
        <v>33</v>
      </c>
      <c r="I11" s="31" t="s">
        <v>0</v>
      </c>
      <c r="J11" s="31" t="s">
        <v>1</v>
      </c>
      <c r="K11" s="31" t="s">
        <v>55</v>
      </c>
      <c r="L11" s="34" t="s">
        <v>21</v>
      </c>
      <c r="M11" s="34" t="s">
        <v>56</v>
      </c>
      <c r="N11" s="31" t="s">
        <v>9</v>
      </c>
      <c r="O11" s="33" t="s">
        <v>10</v>
      </c>
      <c r="P11" s="33" t="s">
        <v>11</v>
      </c>
      <c r="Q11" s="33" t="s">
        <v>37</v>
      </c>
      <c r="R11" s="35" t="s">
        <v>12</v>
      </c>
      <c r="S11" s="33" t="s">
        <v>13</v>
      </c>
    </row>
    <row r="12" spans="1:19" s="44" customFormat="1" ht="24" x14ac:dyDescent="0.25">
      <c r="A12" s="56" t="s">
        <v>216</v>
      </c>
      <c r="B12" s="59">
        <v>1</v>
      </c>
      <c r="C12" s="49" t="s">
        <v>192</v>
      </c>
      <c r="D12" s="49" t="s">
        <v>81</v>
      </c>
      <c r="E12" s="49" t="s">
        <v>82</v>
      </c>
      <c r="F12" s="49" t="s">
        <v>132</v>
      </c>
      <c r="G12" s="52" t="s">
        <v>83</v>
      </c>
      <c r="H12" s="38">
        <v>12</v>
      </c>
      <c r="I12" s="38">
        <v>0</v>
      </c>
      <c r="J12" s="38">
        <v>0</v>
      </c>
      <c r="K12" s="37">
        <v>0</v>
      </c>
      <c r="L12" s="38">
        <v>0</v>
      </c>
      <c r="M12" s="38">
        <v>0</v>
      </c>
      <c r="N12" s="46">
        <v>3</v>
      </c>
      <c r="O12" s="51" t="s">
        <v>16</v>
      </c>
      <c r="P12" s="58" t="s">
        <v>17</v>
      </c>
      <c r="Q12" s="38" t="s">
        <v>151</v>
      </c>
      <c r="R12" s="49"/>
      <c r="S12" s="49"/>
    </row>
    <row r="13" spans="1:19" s="44" customFormat="1" ht="24" x14ac:dyDescent="0.25">
      <c r="A13" s="56" t="s">
        <v>216</v>
      </c>
      <c r="B13" s="59">
        <v>1</v>
      </c>
      <c r="C13" s="49" t="s">
        <v>193</v>
      </c>
      <c r="D13" s="49" t="s">
        <v>64</v>
      </c>
      <c r="E13" s="49" t="s">
        <v>65</v>
      </c>
      <c r="F13" s="49" t="s">
        <v>131</v>
      </c>
      <c r="G13" s="52" t="s">
        <v>69</v>
      </c>
      <c r="H13" s="38">
        <v>12</v>
      </c>
      <c r="I13" s="38">
        <v>0</v>
      </c>
      <c r="J13" s="38">
        <v>0</v>
      </c>
      <c r="K13" s="37">
        <v>0</v>
      </c>
      <c r="L13" s="38">
        <v>0</v>
      </c>
      <c r="M13" s="38">
        <v>0</v>
      </c>
      <c r="N13" s="38">
        <v>4</v>
      </c>
      <c r="O13" s="37" t="s">
        <v>16</v>
      </c>
      <c r="P13" s="58" t="s">
        <v>17</v>
      </c>
      <c r="Q13" s="38" t="s">
        <v>151</v>
      </c>
      <c r="R13" s="49"/>
      <c r="S13" s="49"/>
    </row>
    <row r="14" spans="1:19" s="44" customFormat="1" x14ac:dyDescent="0.25">
      <c r="A14" s="56" t="s">
        <v>216</v>
      </c>
      <c r="B14" s="59">
        <v>1</v>
      </c>
      <c r="C14" s="49" t="s">
        <v>194</v>
      </c>
      <c r="D14" s="49" t="s">
        <v>119</v>
      </c>
      <c r="E14" s="49" t="s">
        <v>120</v>
      </c>
      <c r="F14" s="49" t="s">
        <v>137</v>
      </c>
      <c r="G14" s="52" t="s">
        <v>80</v>
      </c>
      <c r="H14" s="38">
        <v>8</v>
      </c>
      <c r="I14" s="38">
        <v>0</v>
      </c>
      <c r="J14" s="38">
        <v>0</v>
      </c>
      <c r="K14" s="37">
        <v>0</v>
      </c>
      <c r="L14" s="38">
        <v>0</v>
      </c>
      <c r="M14" s="38">
        <v>0</v>
      </c>
      <c r="N14" s="38">
        <v>3</v>
      </c>
      <c r="O14" s="51" t="s">
        <v>16</v>
      </c>
      <c r="P14" s="38" t="s">
        <v>17</v>
      </c>
      <c r="Q14" s="38" t="s">
        <v>151</v>
      </c>
      <c r="R14" s="49"/>
      <c r="S14" s="49"/>
    </row>
    <row r="15" spans="1:19" s="44" customFormat="1" x14ac:dyDescent="0.25">
      <c r="A15" s="56" t="s">
        <v>216</v>
      </c>
      <c r="B15" s="59">
        <v>1</v>
      </c>
      <c r="C15" s="49" t="s">
        <v>195</v>
      </c>
      <c r="D15" s="49" t="s">
        <v>66</v>
      </c>
      <c r="E15" s="49" t="s">
        <v>67</v>
      </c>
      <c r="F15" s="49" t="s">
        <v>136</v>
      </c>
      <c r="G15" s="52" t="s">
        <v>159</v>
      </c>
      <c r="H15" s="38">
        <v>14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5</v>
      </c>
      <c r="O15" s="38" t="s">
        <v>16</v>
      </c>
      <c r="P15" s="38" t="s">
        <v>17</v>
      </c>
      <c r="Q15" s="38" t="s">
        <v>151</v>
      </c>
      <c r="R15" s="49"/>
      <c r="S15" s="49"/>
    </row>
    <row r="16" spans="1:19" s="44" customFormat="1" ht="24" x14ac:dyDescent="0.25">
      <c r="A16" s="56" t="s">
        <v>216</v>
      </c>
      <c r="B16" s="59">
        <v>1</v>
      </c>
      <c r="C16" s="49" t="s">
        <v>196</v>
      </c>
      <c r="D16" s="49" t="s">
        <v>161</v>
      </c>
      <c r="E16" s="49" t="s">
        <v>129</v>
      </c>
      <c r="F16" s="49" t="s">
        <v>162</v>
      </c>
      <c r="G16" s="52" t="s">
        <v>127</v>
      </c>
      <c r="H16" s="38">
        <v>8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3</v>
      </c>
      <c r="O16" s="46" t="s">
        <v>16</v>
      </c>
      <c r="P16" s="46" t="s">
        <v>17</v>
      </c>
      <c r="Q16" s="38" t="s">
        <v>151</v>
      </c>
      <c r="R16" s="49"/>
      <c r="S16" s="49"/>
    </row>
    <row r="17" spans="1:19" s="44" customFormat="1" ht="36" x14ac:dyDescent="0.25">
      <c r="A17" s="56" t="s">
        <v>216</v>
      </c>
      <c r="B17" s="59">
        <v>1</v>
      </c>
      <c r="C17" s="49" t="s">
        <v>197</v>
      </c>
      <c r="D17" s="49" t="s">
        <v>117</v>
      </c>
      <c r="E17" s="49" t="s">
        <v>118</v>
      </c>
      <c r="F17" s="49" t="s">
        <v>134</v>
      </c>
      <c r="G17" s="52" t="s">
        <v>96</v>
      </c>
      <c r="H17" s="46">
        <v>0</v>
      </c>
      <c r="I17" s="46">
        <v>8</v>
      </c>
      <c r="J17" s="38">
        <v>0</v>
      </c>
      <c r="K17" s="38">
        <v>0</v>
      </c>
      <c r="L17" s="38">
        <v>0</v>
      </c>
      <c r="M17" s="38">
        <v>0</v>
      </c>
      <c r="N17" s="38">
        <v>3</v>
      </c>
      <c r="O17" s="46" t="s">
        <v>240</v>
      </c>
      <c r="P17" s="38" t="s">
        <v>17</v>
      </c>
      <c r="Q17" s="38" t="s">
        <v>151</v>
      </c>
      <c r="R17" s="49"/>
      <c r="S17" s="49"/>
    </row>
    <row r="18" spans="1:19" s="44" customFormat="1" ht="24" x14ac:dyDescent="0.25">
      <c r="A18" s="56" t="s">
        <v>216</v>
      </c>
      <c r="B18" s="59">
        <v>1</v>
      </c>
      <c r="C18" s="49" t="s">
        <v>198</v>
      </c>
      <c r="D18" s="49" t="s">
        <v>84</v>
      </c>
      <c r="E18" s="49" t="s">
        <v>85</v>
      </c>
      <c r="F18" s="49" t="s">
        <v>135</v>
      </c>
      <c r="G18" s="52" t="s">
        <v>86</v>
      </c>
      <c r="H18" s="38">
        <v>14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5</v>
      </c>
      <c r="O18" s="38" t="s">
        <v>16</v>
      </c>
      <c r="P18" s="38" t="s">
        <v>17</v>
      </c>
      <c r="Q18" s="38" t="s">
        <v>151</v>
      </c>
      <c r="R18" s="49"/>
      <c r="S18" s="49"/>
    </row>
    <row r="19" spans="1:19" s="44" customFormat="1" ht="24" x14ac:dyDescent="0.25">
      <c r="A19" s="56" t="s">
        <v>216</v>
      </c>
      <c r="B19" s="59">
        <v>1</v>
      </c>
      <c r="C19" s="49" t="s">
        <v>199</v>
      </c>
      <c r="D19" s="49" t="s">
        <v>87</v>
      </c>
      <c r="E19" s="49" t="s">
        <v>88</v>
      </c>
      <c r="F19" s="49" t="s">
        <v>133</v>
      </c>
      <c r="G19" s="52" t="s">
        <v>126</v>
      </c>
      <c r="H19" s="38">
        <v>12</v>
      </c>
      <c r="I19" s="38">
        <v>0</v>
      </c>
      <c r="J19" s="38">
        <v>0</v>
      </c>
      <c r="K19" s="37">
        <v>0</v>
      </c>
      <c r="L19" s="38">
        <v>0</v>
      </c>
      <c r="M19" s="38">
        <v>0</v>
      </c>
      <c r="N19" s="38">
        <v>4</v>
      </c>
      <c r="O19" s="38" t="s">
        <v>16</v>
      </c>
      <c r="P19" s="38" t="s">
        <v>17</v>
      </c>
      <c r="Q19" s="38" t="s">
        <v>151</v>
      </c>
      <c r="R19" s="49"/>
      <c r="S19" s="49"/>
    </row>
    <row r="20" spans="1:19" s="44" customFormat="1" x14ac:dyDescent="0.25">
      <c r="A20" s="90" t="s">
        <v>18</v>
      </c>
      <c r="B20" s="91"/>
      <c r="C20" s="91"/>
      <c r="D20" s="91"/>
      <c r="E20" s="91"/>
      <c r="F20" s="91"/>
      <c r="G20" s="92"/>
      <c r="H20" s="40">
        <f>SUM(H12:H19)</f>
        <v>80</v>
      </c>
      <c r="I20" s="40">
        <f t="shared" ref="I20:N20" si="0">SUM(I12:I19)</f>
        <v>8</v>
      </c>
      <c r="J20" s="40">
        <f t="shared" si="0"/>
        <v>0</v>
      </c>
      <c r="K20" s="40">
        <f t="shared" si="0"/>
        <v>0</v>
      </c>
      <c r="L20" s="40">
        <f t="shared" si="0"/>
        <v>0</v>
      </c>
      <c r="M20" s="40">
        <f t="shared" si="0"/>
        <v>0</v>
      </c>
      <c r="N20" s="40">
        <f t="shared" si="0"/>
        <v>30</v>
      </c>
      <c r="O20" s="40"/>
      <c r="P20" s="40"/>
      <c r="Q20" s="40"/>
      <c r="R20" s="63"/>
      <c r="S20" s="63"/>
    </row>
    <row r="21" spans="1:19" s="44" customFormat="1" ht="24" x14ac:dyDescent="0.25">
      <c r="A21" s="56" t="s">
        <v>216</v>
      </c>
      <c r="B21" s="59">
        <v>2</v>
      </c>
      <c r="C21" s="49" t="s">
        <v>200</v>
      </c>
      <c r="D21" s="49" t="s">
        <v>89</v>
      </c>
      <c r="E21" s="49" t="s">
        <v>90</v>
      </c>
      <c r="F21" s="49" t="s">
        <v>138</v>
      </c>
      <c r="G21" s="52" t="s">
        <v>91</v>
      </c>
      <c r="H21" s="59">
        <v>14</v>
      </c>
      <c r="I21" s="59">
        <v>0</v>
      </c>
      <c r="J21" s="59">
        <v>0</v>
      </c>
      <c r="K21" s="38">
        <v>0</v>
      </c>
      <c r="L21" s="38">
        <v>0</v>
      </c>
      <c r="M21" s="38">
        <v>0</v>
      </c>
      <c r="N21" s="38">
        <v>5</v>
      </c>
      <c r="O21" s="38" t="s">
        <v>16</v>
      </c>
      <c r="P21" s="38" t="s">
        <v>17</v>
      </c>
      <c r="Q21" s="38" t="s">
        <v>151</v>
      </c>
      <c r="R21" s="49"/>
      <c r="S21" s="49"/>
    </row>
    <row r="22" spans="1:19" s="44" customFormat="1" x14ac:dyDescent="0.25">
      <c r="A22" s="56" t="s">
        <v>216</v>
      </c>
      <c r="B22" s="59">
        <v>2</v>
      </c>
      <c r="C22" s="49" t="s">
        <v>201</v>
      </c>
      <c r="D22" s="49" t="s">
        <v>73</v>
      </c>
      <c r="E22" s="49" t="s">
        <v>73</v>
      </c>
      <c r="F22" s="49" t="s">
        <v>139</v>
      </c>
      <c r="G22" s="52" t="s">
        <v>78</v>
      </c>
      <c r="H22" s="59">
        <v>14</v>
      </c>
      <c r="I22" s="59">
        <v>0</v>
      </c>
      <c r="J22" s="59">
        <v>0</v>
      </c>
      <c r="K22" s="38">
        <v>0</v>
      </c>
      <c r="L22" s="38">
        <v>0</v>
      </c>
      <c r="M22" s="38">
        <v>0</v>
      </c>
      <c r="N22" s="38">
        <v>5</v>
      </c>
      <c r="O22" s="38" t="s">
        <v>16</v>
      </c>
      <c r="P22" s="38" t="s">
        <v>17</v>
      </c>
      <c r="Q22" s="38" t="s">
        <v>151</v>
      </c>
      <c r="R22" s="49"/>
      <c r="S22" s="49"/>
    </row>
    <row r="23" spans="1:19" s="44" customFormat="1" ht="24" x14ac:dyDescent="0.25">
      <c r="A23" s="56" t="s">
        <v>216</v>
      </c>
      <c r="B23" s="59">
        <v>2</v>
      </c>
      <c r="C23" s="49" t="s">
        <v>202</v>
      </c>
      <c r="D23" s="49" t="s">
        <v>93</v>
      </c>
      <c r="E23" s="49" t="s">
        <v>170</v>
      </c>
      <c r="F23" s="49" t="s">
        <v>171</v>
      </c>
      <c r="G23" s="52" t="s">
        <v>92</v>
      </c>
      <c r="H23" s="59">
        <v>12</v>
      </c>
      <c r="I23" s="59">
        <v>0</v>
      </c>
      <c r="J23" s="59">
        <v>0</v>
      </c>
      <c r="K23" s="38">
        <v>0</v>
      </c>
      <c r="L23" s="38">
        <v>0</v>
      </c>
      <c r="M23" s="38">
        <v>0</v>
      </c>
      <c r="N23" s="38">
        <v>4</v>
      </c>
      <c r="O23" s="46" t="s">
        <v>16</v>
      </c>
      <c r="P23" s="38" t="s">
        <v>17</v>
      </c>
      <c r="Q23" s="38" t="s">
        <v>151</v>
      </c>
      <c r="R23" s="49"/>
      <c r="S23" s="49"/>
    </row>
    <row r="24" spans="1:19" s="44" customFormat="1" x14ac:dyDescent="0.25">
      <c r="A24" s="56" t="s">
        <v>216</v>
      </c>
      <c r="B24" s="59">
        <v>2</v>
      </c>
      <c r="C24" s="49" t="s">
        <v>203</v>
      </c>
      <c r="D24" s="49" t="s">
        <v>75</v>
      </c>
      <c r="E24" s="49" t="s">
        <v>77</v>
      </c>
      <c r="F24" s="49" t="s">
        <v>137</v>
      </c>
      <c r="G24" s="52" t="s">
        <v>80</v>
      </c>
      <c r="H24" s="59">
        <v>8</v>
      </c>
      <c r="I24" s="59">
        <v>0</v>
      </c>
      <c r="J24" s="59">
        <v>0</v>
      </c>
      <c r="K24" s="38">
        <v>0</v>
      </c>
      <c r="L24" s="38">
        <v>0</v>
      </c>
      <c r="M24" s="38">
        <v>0</v>
      </c>
      <c r="N24" s="38">
        <v>3</v>
      </c>
      <c r="O24" s="46" t="s">
        <v>240</v>
      </c>
      <c r="P24" s="46" t="s">
        <v>17</v>
      </c>
      <c r="Q24" s="38" t="s">
        <v>151</v>
      </c>
      <c r="R24" s="49"/>
      <c r="S24" s="49"/>
    </row>
    <row r="25" spans="1:19" s="44" customFormat="1" ht="24" x14ac:dyDescent="0.25">
      <c r="A25" s="56" t="s">
        <v>216</v>
      </c>
      <c r="B25" s="59">
        <v>2</v>
      </c>
      <c r="C25" s="49" t="s">
        <v>204</v>
      </c>
      <c r="D25" s="49" t="s">
        <v>74</v>
      </c>
      <c r="E25" s="49" t="s">
        <v>76</v>
      </c>
      <c r="F25" s="49" t="s">
        <v>141</v>
      </c>
      <c r="G25" s="52" t="s">
        <v>79</v>
      </c>
      <c r="H25" s="59">
        <v>14</v>
      </c>
      <c r="I25" s="59">
        <v>0</v>
      </c>
      <c r="J25" s="59">
        <v>0</v>
      </c>
      <c r="K25" s="38">
        <v>0</v>
      </c>
      <c r="L25" s="38">
        <v>0</v>
      </c>
      <c r="M25" s="38">
        <v>0</v>
      </c>
      <c r="N25" s="38">
        <v>5</v>
      </c>
      <c r="O25" s="38" t="s">
        <v>16</v>
      </c>
      <c r="P25" s="38" t="s">
        <v>17</v>
      </c>
      <c r="Q25" s="38" t="s">
        <v>151</v>
      </c>
      <c r="R25" s="49"/>
      <c r="S25" s="49"/>
    </row>
    <row r="26" spans="1:19" s="44" customFormat="1" ht="24" x14ac:dyDescent="0.25">
      <c r="A26" s="56" t="s">
        <v>216</v>
      </c>
      <c r="B26" s="59">
        <v>2</v>
      </c>
      <c r="C26" s="49" t="s">
        <v>205</v>
      </c>
      <c r="D26" s="49" t="s">
        <v>94</v>
      </c>
      <c r="E26" s="49" t="s">
        <v>95</v>
      </c>
      <c r="F26" s="49" t="s">
        <v>134</v>
      </c>
      <c r="G26" s="52" t="s">
        <v>96</v>
      </c>
      <c r="H26" s="59">
        <v>12</v>
      </c>
      <c r="I26" s="59">
        <v>0</v>
      </c>
      <c r="J26" s="59">
        <v>0</v>
      </c>
      <c r="K26" s="38">
        <v>0</v>
      </c>
      <c r="L26" s="38">
        <v>0</v>
      </c>
      <c r="M26" s="38">
        <v>0</v>
      </c>
      <c r="N26" s="38">
        <v>4</v>
      </c>
      <c r="O26" s="38" t="s">
        <v>240</v>
      </c>
      <c r="P26" s="38" t="s">
        <v>17</v>
      </c>
      <c r="Q26" s="38" t="s">
        <v>151</v>
      </c>
      <c r="R26" s="49"/>
      <c r="S26" s="49"/>
    </row>
    <row r="27" spans="1:19" s="44" customFormat="1" x14ac:dyDescent="0.25">
      <c r="A27" s="56" t="s">
        <v>216</v>
      </c>
      <c r="B27" s="59">
        <v>2</v>
      </c>
      <c r="C27" s="49" t="s">
        <v>206</v>
      </c>
      <c r="D27" s="49" t="s">
        <v>97</v>
      </c>
      <c r="E27" s="49" t="s">
        <v>98</v>
      </c>
      <c r="F27" s="49" t="s">
        <v>140</v>
      </c>
      <c r="G27" s="52" t="s">
        <v>99</v>
      </c>
      <c r="H27" s="59">
        <v>14</v>
      </c>
      <c r="I27" s="59">
        <v>0</v>
      </c>
      <c r="J27" s="59">
        <v>0</v>
      </c>
      <c r="K27" s="38">
        <v>0</v>
      </c>
      <c r="L27" s="38">
        <v>0</v>
      </c>
      <c r="M27" s="38">
        <v>0</v>
      </c>
      <c r="N27" s="38">
        <v>5</v>
      </c>
      <c r="O27" s="38" t="s">
        <v>16</v>
      </c>
      <c r="P27" s="38" t="s">
        <v>17</v>
      </c>
      <c r="Q27" s="38" t="s">
        <v>151</v>
      </c>
      <c r="R27" s="49"/>
      <c r="S27" s="49"/>
    </row>
    <row r="28" spans="1:19" s="66" customFormat="1" x14ac:dyDescent="0.25">
      <c r="A28" s="90" t="s">
        <v>18</v>
      </c>
      <c r="B28" s="91"/>
      <c r="C28" s="91"/>
      <c r="D28" s="91"/>
      <c r="E28" s="91"/>
      <c r="F28" s="91"/>
      <c r="G28" s="92"/>
      <c r="H28" s="65">
        <f>SUM(H21:H27)</f>
        <v>88</v>
      </c>
      <c r="I28" s="65">
        <f t="shared" ref="I28:N28" si="1">SUM(I21:I27)</f>
        <v>0</v>
      </c>
      <c r="J28" s="65">
        <f t="shared" si="1"/>
        <v>0</v>
      </c>
      <c r="K28" s="65">
        <f t="shared" si="1"/>
        <v>0</v>
      </c>
      <c r="L28" s="65">
        <f t="shared" si="1"/>
        <v>0</v>
      </c>
      <c r="M28" s="65">
        <f t="shared" si="1"/>
        <v>0</v>
      </c>
      <c r="N28" s="65">
        <f t="shared" si="1"/>
        <v>31</v>
      </c>
      <c r="O28" s="40"/>
      <c r="P28" s="40"/>
      <c r="Q28" s="40"/>
      <c r="R28" s="63"/>
      <c r="S28" s="63"/>
    </row>
    <row r="29" spans="1:19" s="44" customFormat="1" ht="24" x14ac:dyDescent="0.25">
      <c r="A29" s="49" t="s">
        <v>216</v>
      </c>
      <c r="B29" s="59">
        <v>3</v>
      </c>
      <c r="C29" s="49" t="s">
        <v>207</v>
      </c>
      <c r="D29" s="49" t="s">
        <v>111</v>
      </c>
      <c r="E29" s="49" t="s">
        <v>180</v>
      </c>
      <c r="F29" s="49" t="s">
        <v>141</v>
      </c>
      <c r="G29" s="52" t="s">
        <v>79</v>
      </c>
      <c r="H29" s="38">
        <v>14</v>
      </c>
      <c r="I29" s="38">
        <v>0</v>
      </c>
      <c r="J29" s="38">
        <v>0</v>
      </c>
      <c r="K29" s="38">
        <v>0</v>
      </c>
      <c r="L29" s="59">
        <v>0</v>
      </c>
      <c r="M29" s="59">
        <v>0</v>
      </c>
      <c r="N29" s="38">
        <v>5</v>
      </c>
      <c r="O29" s="38" t="s">
        <v>16</v>
      </c>
      <c r="P29" s="38" t="s">
        <v>17</v>
      </c>
      <c r="Q29" s="38" t="s">
        <v>151</v>
      </c>
      <c r="R29" s="49"/>
      <c r="S29" s="49"/>
    </row>
    <row r="30" spans="1:19" s="44" customFormat="1" x14ac:dyDescent="0.25">
      <c r="A30" s="49" t="s">
        <v>216</v>
      </c>
      <c r="B30" s="59">
        <v>3</v>
      </c>
      <c r="C30" s="49" t="s">
        <v>208</v>
      </c>
      <c r="D30" s="49" t="s">
        <v>110</v>
      </c>
      <c r="E30" s="49" t="s">
        <v>182</v>
      </c>
      <c r="F30" s="49" t="s">
        <v>144</v>
      </c>
      <c r="G30" s="52" t="s">
        <v>109</v>
      </c>
      <c r="H30" s="38">
        <v>14</v>
      </c>
      <c r="I30" s="38">
        <v>0</v>
      </c>
      <c r="J30" s="38">
        <v>0</v>
      </c>
      <c r="K30" s="38">
        <v>0</v>
      </c>
      <c r="L30" s="59">
        <v>0</v>
      </c>
      <c r="M30" s="59">
        <v>0</v>
      </c>
      <c r="N30" s="38">
        <v>5</v>
      </c>
      <c r="O30" s="38" t="s">
        <v>240</v>
      </c>
      <c r="P30" s="38" t="s">
        <v>17</v>
      </c>
      <c r="Q30" s="38" t="s">
        <v>151</v>
      </c>
      <c r="R30" s="49"/>
      <c r="S30" s="49"/>
    </row>
    <row r="31" spans="1:19" s="44" customFormat="1" ht="24" x14ac:dyDescent="0.25">
      <c r="A31" s="49" t="s">
        <v>216</v>
      </c>
      <c r="B31" s="59">
        <v>3</v>
      </c>
      <c r="C31" s="49" t="s">
        <v>209</v>
      </c>
      <c r="D31" s="49" t="s">
        <v>121</v>
      </c>
      <c r="E31" s="49" t="s">
        <v>184</v>
      </c>
      <c r="F31" s="49" t="s">
        <v>122</v>
      </c>
      <c r="G31" s="52" t="s">
        <v>123</v>
      </c>
      <c r="H31" s="38">
        <v>8</v>
      </c>
      <c r="I31" s="38">
        <v>0</v>
      </c>
      <c r="J31" s="38">
        <v>0</v>
      </c>
      <c r="K31" s="38">
        <v>0</v>
      </c>
      <c r="L31" s="59">
        <v>0</v>
      </c>
      <c r="M31" s="59">
        <v>0</v>
      </c>
      <c r="N31" s="38">
        <v>3</v>
      </c>
      <c r="O31" s="46" t="s">
        <v>240</v>
      </c>
      <c r="P31" s="46" t="s">
        <v>17</v>
      </c>
      <c r="Q31" s="38" t="s">
        <v>151</v>
      </c>
      <c r="R31" s="49"/>
      <c r="S31" s="49"/>
    </row>
    <row r="32" spans="1:19" s="44" customFormat="1" x14ac:dyDescent="0.25">
      <c r="A32" s="49" t="s">
        <v>216</v>
      </c>
      <c r="B32" s="59">
        <v>3</v>
      </c>
      <c r="C32" s="49" t="s">
        <v>210</v>
      </c>
      <c r="D32" s="49" t="s">
        <v>107</v>
      </c>
      <c r="E32" s="49" t="s">
        <v>108</v>
      </c>
      <c r="F32" s="49" t="s">
        <v>144</v>
      </c>
      <c r="G32" s="52" t="s">
        <v>109</v>
      </c>
      <c r="H32" s="38">
        <v>14</v>
      </c>
      <c r="I32" s="38">
        <v>0</v>
      </c>
      <c r="J32" s="38">
        <v>0</v>
      </c>
      <c r="K32" s="38">
        <v>0</v>
      </c>
      <c r="L32" s="59">
        <v>0</v>
      </c>
      <c r="M32" s="59">
        <v>0</v>
      </c>
      <c r="N32" s="38">
        <v>5</v>
      </c>
      <c r="O32" s="38" t="s">
        <v>240</v>
      </c>
      <c r="P32" s="38" t="s">
        <v>17</v>
      </c>
      <c r="Q32" s="38" t="s">
        <v>151</v>
      </c>
      <c r="R32" s="49"/>
      <c r="S32" s="49"/>
    </row>
    <row r="33" spans="1:19" s="44" customFormat="1" ht="24" x14ac:dyDescent="0.25">
      <c r="A33" s="49" t="s">
        <v>216</v>
      </c>
      <c r="B33" s="59">
        <v>3</v>
      </c>
      <c r="C33" s="49" t="s">
        <v>211</v>
      </c>
      <c r="D33" s="49" t="s">
        <v>112</v>
      </c>
      <c r="E33" s="49" t="s">
        <v>113</v>
      </c>
      <c r="F33" s="49" t="s">
        <v>187</v>
      </c>
      <c r="G33" s="52" t="s">
        <v>114</v>
      </c>
      <c r="H33" s="38">
        <v>14</v>
      </c>
      <c r="I33" s="38">
        <v>0</v>
      </c>
      <c r="J33" s="38">
        <v>0</v>
      </c>
      <c r="K33" s="38">
        <v>0</v>
      </c>
      <c r="L33" s="59">
        <v>0</v>
      </c>
      <c r="M33" s="59">
        <v>0</v>
      </c>
      <c r="N33" s="38">
        <v>3</v>
      </c>
      <c r="O33" s="38" t="s">
        <v>16</v>
      </c>
      <c r="P33" s="38" t="s">
        <v>17</v>
      </c>
      <c r="Q33" s="38" t="s">
        <v>151</v>
      </c>
      <c r="R33" s="49"/>
      <c r="S33" s="49"/>
    </row>
    <row r="34" spans="1:19" s="44" customFormat="1" ht="24" x14ac:dyDescent="0.25">
      <c r="A34" s="49" t="s">
        <v>216</v>
      </c>
      <c r="B34" s="59">
        <v>3</v>
      </c>
      <c r="C34" s="49" t="s">
        <v>212</v>
      </c>
      <c r="D34" s="49" t="s">
        <v>100</v>
      </c>
      <c r="E34" s="49" t="s">
        <v>101</v>
      </c>
      <c r="F34" s="49" t="s">
        <v>142</v>
      </c>
      <c r="G34" s="52" t="s">
        <v>102</v>
      </c>
      <c r="H34" s="38">
        <v>12</v>
      </c>
      <c r="I34" s="38">
        <v>0</v>
      </c>
      <c r="J34" s="38">
        <v>0</v>
      </c>
      <c r="K34" s="38">
        <v>0</v>
      </c>
      <c r="L34" s="59">
        <v>0</v>
      </c>
      <c r="M34" s="59">
        <v>0</v>
      </c>
      <c r="N34" s="38">
        <v>4</v>
      </c>
      <c r="O34" s="38" t="s">
        <v>16</v>
      </c>
      <c r="P34" s="38" t="s">
        <v>17</v>
      </c>
      <c r="Q34" s="38" t="s">
        <v>151</v>
      </c>
      <c r="R34" s="49"/>
      <c r="S34" s="49"/>
    </row>
    <row r="35" spans="1:19" s="44" customFormat="1" ht="24" x14ac:dyDescent="0.25">
      <c r="A35" s="49" t="s">
        <v>216</v>
      </c>
      <c r="B35" s="59">
        <v>3</v>
      </c>
      <c r="C35" s="49" t="s">
        <v>213</v>
      </c>
      <c r="D35" s="49" t="s">
        <v>103</v>
      </c>
      <c r="E35" s="49" t="s">
        <v>104</v>
      </c>
      <c r="F35" s="49" t="s">
        <v>143</v>
      </c>
      <c r="G35" s="52" t="s">
        <v>105</v>
      </c>
      <c r="H35" s="38">
        <v>12</v>
      </c>
      <c r="I35" s="38">
        <v>0</v>
      </c>
      <c r="J35" s="38">
        <v>0</v>
      </c>
      <c r="K35" s="38">
        <v>0</v>
      </c>
      <c r="L35" s="59">
        <v>0</v>
      </c>
      <c r="M35" s="59">
        <v>0</v>
      </c>
      <c r="N35" s="38">
        <v>4</v>
      </c>
      <c r="O35" s="38" t="s">
        <v>16</v>
      </c>
      <c r="P35" s="38" t="s">
        <v>17</v>
      </c>
      <c r="Q35" s="38" t="s">
        <v>151</v>
      </c>
      <c r="R35" s="49" t="s">
        <v>106</v>
      </c>
      <c r="S35" s="49"/>
    </row>
    <row r="36" spans="1:19" s="44" customFormat="1" x14ac:dyDescent="0.25">
      <c r="A36" s="90" t="s">
        <v>18</v>
      </c>
      <c r="B36" s="91"/>
      <c r="C36" s="91"/>
      <c r="D36" s="91"/>
      <c r="E36" s="91"/>
      <c r="F36" s="91"/>
      <c r="G36" s="92"/>
      <c r="H36" s="65">
        <f>SUM(H29:H35)</f>
        <v>88</v>
      </c>
      <c r="I36" s="65">
        <f t="shared" ref="I36:N36" si="2">SUM(I29:I35)</f>
        <v>0</v>
      </c>
      <c r="J36" s="65">
        <f t="shared" si="2"/>
        <v>0</v>
      </c>
      <c r="K36" s="65">
        <f t="shared" si="2"/>
        <v>0</v>
      </c>
      <c r="L36" s="65">
        <f t="shared" si="2"/>
        <v>0</v>
      </c>
      <c r="M36" s="65">
        <f t="shared" si="2"/>
        <v>0</v>
      </c>
      <c r="N36" s="65">
        <f t="shared" si="2"/>
        <v>29</v>
      </c>
      <c r="O36" s="40"/>
      <c r="P36" s="40"/>
      <c r="Q36" s="40"/>
      <c r="R36" s="63"/>
      <c r="S36" s="63"/>
    </row>
    <row r="37" spans="1:19" s="44" customFormat="1" ht="13.5" x14ac:dyDescent="0.25">
      <c r="A37" s="56" t="s">
        <v>216</v>
      </c>
      <c r="B37" s="59">
        <v>4</v>
      </c>
      <c r="C37" s="49" t="s">
        <v>214</v>
      </c>
      <c r="D37" s="49" t="s">
        <v>150</v>
      </c>
      <c r="E37" s="49" t="s">
        <v>191</v>
      </c>
      <c r="F37" s="49" t="s">
        <v>138</v>
      </c>
      <c r="G37" s="52" t="s">
        <v>91</v>
      </c>
      <c r="H37" s="38">
        <v>0</v>
      </c>
      <c r="I37" s="38">
        <v>600</v>
      </c>
      <c r="J37" s="38">
        <v>0</v>
      </c>
      <c r="K37" s="38">
        <v>0</v>
      </c>
      <c r="L37" s="59">
        <v>0</v>
      </c>
      <c r="M37" s="59">
        <v>0</v>
      </c>
      <c r="N37" s="38">
        <v>30</v>
      </c>
      <c r="O37" s="38" t="s">
        <v>217</v>
      </c>
      <c r="P37" s="38" t="s">
        <v>17</v>
      </c>
      <c r="Q37" s="38" t="s">
        <v>151</v>
      </c>
      <c r="R37" s="49"/>
      <c r="S37" s="49"/>
    </row>
    <row r="38" spans="1:19" s="39" customFormat="1" x14ac:dyDescent="0.25">
      <c r="A38" s="82" t="s">
        <v>18</v>
      </c>
      <c r="B38" s="83"/>
      <c r="C38" s="83"/>
      <c r="D38" s="83"/>
      <c r="E38" s="83"/>
      <c r="F38" s="83"/>
      <c r="G38" s="84"/>
      <c r="H38" s="41">
        <f>SUM(H37:H37)</f>
        <v>0</v>
      </c>
      <c r="I38" s="41">
        <f t="shared" ref="I38:N38" si="3">SUM(I37:I37)</f>
        <v>600</v>
      </c>
      <c r="J38" s="41">
        <f t="shared" si="3"/>
        <v>0</v>
      </c>
      <c r="K38" s="41">
        <f t="shared" si="3"/>
        <v>0</v>
      </c>
      <c r="L38" s="41">
        <f t="shared" si="3"/>
        <v>0</v>
      </c>
      <c r="M38" s="41">
        <f t="shared" si="3"/>
        <v>0</v>
      </c>
      <c r="N38" s="41">
        <f t="shared" si="3"/>
        <v>30</v>
      </c>
      <c r="O38" s="41"/>
      <c r="P38" s="41"/>
      <c r="Q38" s="41"/>
      <c r="R38" s="53"/>
      <c r="S38" s="53"/>
    </row>
    <row r="39" spans="1:19" s="14" customFormat="1" x14ac:dyDescent="0.25">
      <c r="A39" s="86" t="s">
        <v>19</v>
      </c>
      <c r="B39" s="87"/>
      <c r="C39" s="87"/>
      <c r="D39" s="87"/>
      <c r="E39" s="87"/>
      <c r="F39" s="87"/>
      <c r="G39" s="87"/>
      <c r="H39" s="42">
        <f>+H20+H28+H36+H38</f>
        <v>256</v>
      </c>
      <c r="I39" s="42">
        <f t="shared" ref="I39:N39" si="4">+I20+I28+I36+I38</f>
        <v>608</v>
      </c>
      <c r="J39" s="42">
        <f t="shared" si="4"/>
        <v>0</v>
      </c>
      <c r="K39" s="42">
        <f t="shared" si="4"/>
        <v>0</v>
      </c>
      <c r="L39" s="42">
        <f t="shared" si="4"/>
        <v>0</v>
      </c>
      <c r="M39" s="42">
        <f t="shared" si="4"/>
        <v>0</v>
      </c>
      <c r="N39" s="42">
        <f t="shared" si="4"/>
        <v>120</v>
      </c>
      <c r="O39" s="43"/>
      <c r="P39" s="43"/>
      <c r="Q39" s="43"/>
      <c r="R39" s="53"/>
      <c r="S39" s="53"/>
    </row>
    <row r="40" spans="1:19" s="39" customFormat="1" ht="13.5" x14ac:dyDescent="0.25">
      <c r="A40" s="39" t="s">
        <v>125</v>
      </c>
      <c r="B40" s="19"/>
      <c r="K40" s="55"/>
      <c r="L40" s="55"/>
      <c r="M40" s="55"/>
      <c r="N40" s="54"/>
      <c r="O40" s="24"/>
      <c r="P40" s="24"/>
      <c r="Q40" s="24"/>
    </row>
  </sheetData>
  <sheetProtection algorithmName="SHA-512" hashValue="G9c8sGq8U8OinT4oElFhiNRXv8uTSzRV8R64NgxWYSNI69P0gK7SMxHvTTDEWO0trHmd1ah/iK+ox4EI/F0lqA==" saltValue="j29VPN2IpGdXVUw05o/hRg==" spinCount="100000" sheet="1" objects="1" scenarios="1" selectLockedCells="1" selectUnlockedCells="1"/>
  <mergeCells count="8">
    <mergeCell ref="A6:B6"/>
    <mergeCell ref="A36:G36"/>
    <mergeCell ref="A38:G38"/>
    <mergeCell ref="A39:G39"/>
    <mergeCell ref="A20:G20"/>
    <mergeCell ref="A28:G28"/>
    <mergeCell ref="H9:M9"/>
    <mergeCell ref="H10:M10"/>
  </mergeCells>
  <pageMargins left="0.23622047244094491" right="0.23622047244094491" top="0.74803149606299213" bottom="0.74803149606299213" header="0.31496062992125984" footer="0.31496062992125984"/>
  <pageSetup paperSize="9" scale="65" orientation="landscape" cellComments="atEnd" horizontalDpi="4294967295" verticalDpi="4294967295" r:id="rId1"/>
  <headerFooter>
    <oddFooter>&amp;C&amp;10&amp;P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883C9-AD10-479A-BC44-7395ED39C7A6}">
  <dimension ref="A1:F34"/>
  <sheetViews>
    <sheetView view="pageBreakPreview" zoomScaleNormal="100" zoomScaleSheetLayoutView="100" workbookViewId="0">
      <selection activeCell="A6" sqref="A6"/>
    </sheetView>
  </sheetViews>
  <sheetFormatPr defaultRowHeight="12.75" x14ac:dyDescent="0.2"/>
  <cols>
    <col min="1" max="1" width="109.140625" style="80" customWidth="1"/>
    <col min="2" max="2" width="24.7109375" style="80" customWidth="1"/>
    <col min="3" max="16384" width="9.140625" style="73"/>
  </cols>
  <sheetData>
    <row r="1" spans="1:6" x14ac:dyDescent="0.2">
      <c r="A1" s="70" t="s">
        <v>50</v>
      </c>
      <c r="B1" s="71" t="s">
        <v>51</v>
      </c>
      <c r="C1" s="72"/>
      <c r="D1" s="72"/>
      <c r="E1" s="72"/>
      <c r="F1" s="72"/>
    </row>
    <row r="2" spans="1:6" x14ac:dyDescent="0.2">
      <c r="A2" s="74" t="s">
        <v>218</v>
      </c>
      <c r="B2" s="75" t="s">
        <v>22</v>
      </c>
      <c r="C2" s="72"/>
      <c r="D2" s="72"/>
      <c r="E2" s="72"/>
      <c r="F2" s="72"/>
    </row>
    <row r="3" spans="1:6" x14ac:dyDescent="0.2">
      <c r="A3" s="74"/>
      <c r="B3" s="75"/>
      <c r="C3" s="72"/>
      <c r="D3" s="72"/>
      <c r="E3" s="72"/>
      <c r="F3" s="72"/>
    </row>
    <row r="4" spans="1:6" x14ac:dyDescent="0.2">
      <c r="A4" s="70" t="s">
        <v>34</v>
      </c>
      <c r="B4" s="76"/>
      <c r="C4" s="72"/>
      <c r="D4" s="72"/>
      <c r="E4" s="72"/>
      <c r="F4" s="72"/>
    </row>
    <row r="5" spans="1:6" x14ac:dyDescent="0.2">
      <c r="A5" s="74" t="s">
        <v>219</v>
      </c>
      <c r="B5" s="75" t="s">
        <v>23</v>
      </c>
      <c r="C5" s="72"/>
      <c r="D5" s="72"/>
      <c r="E5" s="72"/>
      <c r="F5" s="72"/>
    </row>
    <row r="6" spans="1:6" x14ac:dyDescent="0.2">
      <c r="A6" s="74" t="s">
        <v>220</v>
      </c>
      <c r="B6" s="75" t="s">
        <v>24</v>
      </c>
      <c r="C6" s="72"/>
      <c r="D6" s="72"/>
      <c r="E6" s="72"/>
      <c r="F6" s="72"/>
    </row>
    <row r="7" spans="1:6" x14ac:dyDescent="0.2">
      <c r="A7" s="74" t="s">
        <v>221</v>
      </c>
      <c r="B7" s="75" t="s">
        <v>53</v>
      </c>
      <c r="C7" s="72"/>
      <c r="D7" s="72"/>
      <c r="E7" s="72"/>
      <c r="F7" s="72"/>
    </row>
    <row r="8" spans="1:6" x14ac:dyDescent="0.2">
      <c r="A8" s="77" t="s">
        <v>222</v>
      </c>
      <c r="B8" s="75" t="s">
        <v>57</v>
      </c>
      <c r="C8" s="78"/>
      <c r="D8" s="72"/>
      <c r="E8" s="72"/>
      <c r="F8" s="72"/>
    </row>
    <row r="9" spans="1:6" x14ac:dyDescent="0.2">
      <c r="A9" s="77" t="s">
        <v>223</v>
      </c>
      <c r="B9" s="75" t="s">
        <v>52</v>
      </c>
      <c r="C9" s="72"/>
      <c r="D9" s="72"/>
      <c r="E9" s="72"/>
      <c r="F9" s="72"/>
    </row>
    <row r="10" spans="1:6" x14ac:dyDescent="0.2">
      <c r="A10" s="77" t="s">
        <v>59</v>
      </c>
      <c r="B10" s="75" t="s">
        <v>54</v>
      </c>
      <c r="C10" s="72"/>
      <c r="D10" s="72"/>
      <c r="E10" s="72"/>
      <c r="F10" s="72"/>
    </row>
    <row r="11" spans="1:6" x14ac:dyDescent="0.2">
      <c r="A11" s="74"/>
      <c r="B11" s="75"/>
      <c r="C11" s="72"/>
      <c r="D11" s="72"/>
      <c r="E11" s="72"/>
      <c r="F11" s="72"/>
    </row>
    <row r="12" spans="1:6" x14ac:dyDescent="0.2">
      <c r="A12" s="74" t="s">
        <v>58</v>
      </c>
      <c r="B12" s="75"/>
      <c r="C12" s="72"/>
      <c r="D12" s="72"/>
      <c r="E12" s="72"/>
      <c r="F12" s="72"/>
    </row>
    <row r="13" spans="1:6" x14ac:dyDescent="0.2">
      <c r="A13" s="74"/>
      <c r="B13" s="75"/>
      <c r="C13" s="72"/>
      <c r="D13" s="72"/>
      <c r="E13" s="72"/>
      <c r="F13" s="72"/>
    </row>
    <row r="14" spans="1:6" x14ac:dyDescent="0.2">
      <c r="A14" s="70" t="s">
        <v>35</v>
      </c>
      <c r="B14" s="76"/>
      <c r="C14" s="72"/>
      <c r="D14" s="72"/>
      <c r="E14" s="72"/>
      <c r="F14" s="72"/>
    </row>
    <row r="15" spans="1:6" x14ac:dyDescent="0.2">
      <c r="A15" s="74" t="s">
        <v>224</v>
      </c>
      <c r="B15" s="75"/>
      <c r="C15" s="72"/>
      <c r="D15" s="72"/>
      <c r="E15" s="72"/>
      <c r="F15" s="72"/>
    </row>
    <row r="16" spans="1:6" x14ac:dyDescent="0.2">
      <c r="A16" s="79" t="s">
        <v>225</v>
      </c>
      <c r="B16" s="75" t="s">
        <v>39</v>
      </c>
      <c r="C16" s="72"/>
      <c r="D16" s="72"/>
      <c r="E16" s="72"/>
      <c r="F16" s="72"/>
    </row>
    <row r="17" spans="1:6" x14ac:dyDescent="0.2">
      <c r="A17" s="79" t="s">
        <v>226</v>
      </c>
      <c r="B17" s="75" t="s">
        <v>40</v>
      </c>
      <c r="C17" s="72"/>
      <c r="D17" s="72"/>
      <c r="E17" s="72"/>
      <c r="F17" s="72"/>
    </row>
    <row r="18" spans="1:6" x14ac:dyDescent="0.2">
      <c r="A18" s="77" t="s">
        <v>227</v>
      </c>
      <c r="B18" s="75" t="s">
        <v>41</v>
      </c>
      <c r="C18" s="78"/>
      <c r="D18" s="72"/>
      <c r="E18" s="72"/>
      <c r="F18" s="72"/>
    </row>
    <row r="19" spans="1:6" x14ac:dyDescent="0.2">
      <c r="A19" s="79" t="s">
        <v>228</v>
      </c>
      <c r="B19" s="75" t="s">
        <v>42</v>
      </c>
      <c r="C19" s="78"/>
      <c r="D19" s="72"/>
      <c r="E19" s="72"/>
      <c r="F19" s="72"/>
    </row>
    <row r="20" spans="1:6" x14ac:dyDescent="0.2">
      <c r="A20" s="79" t="s">
        <v>229</v>
      </c>
      <c r="B20" s="75" t="s">
        <v>43</v>
      </c>
      <c r="C20" s="72"/>
      <c r="D20" s="72"/>
      <c r="E20" s="72"/>
      <c r="F20" s="72"/>
    </row>
    <row r="21" spans="1:6" x14ac:dyDescent="0.2">
      <c r="A21" s="77" t="s">
        <v>230</v>
      </c>
      <c r="B21" s="75" t="s">
        <v>44</v>
      </c>
      <c r="C21" s="78"/>
      <c r="D21" s="72"/>
      <c r="E21" s="72"/>
      <c r="F21" s="72"/>
    </row>
    <row r="22" spans="1:6" x14ac:dyDescent="0.2">
      <c r="A22" s="79" t="s">
        <v>231</v>
      </c>
      <c r="B22" s="75" t="s">
        <v>45</v>
      </c>
      <c r="C22" s="78"/>
      <c r="D22" s="72"/>
      <c r="E22" s="72"/>
      <c r="F22" s="72"/>
    </row>
    <row r="23" spans="1:6" x14ac:dyDescent="0.2">
      <c r="A23" s="79" t="s">
        <v>232</v>
      </c>
      <c r="B23" s="75" t="s">
        <v>46</v>
      </c>
      <c r="C23" s="72"/>
      <c r="D23" s="72"/>
      <c r="E23" s="72"/>
      <c r="F23" s="72"/>
    </row>
    <row r="24" spans="1:6" x14ac:dyDescent="0.2">
      <c r="A24" s="79" t="s">
        <v>233</v>
      </c>
      <c r="B24" s="75" t="s">
        <v>47</v>
      </c>
      <c r="C24" s="72"/>
      <c r="D24" s="72"/>
      <c r="E24" s="72"/>
      <c r="F24" s="72"/>
    </row>
    <row r="25" spans="1:6" x14ac:dyDescent="0.2">
      <c r="A25" s="74"/>
      <c r="B25" s="75"/>
      <c r="C25" s="72"/>
      <c r="D25" s="72"/>
      <c r="E25" s="72"/>
      <c r="F25" s="72"/>
    </row>
    <row r="26" spans="1:6" x14ac:dyDescent="0.2">
      <c r="A26" s="70" t="s">
        <v>36</v>
      </c>
      <c r="B26" s="71"/>
      <c r="C26" s="72"/>
      <c r="D26" s="72"/>
      <c r="E26" s="72"/>
      <c r="F26" s="72"/>
    </row>
    <row r="27" spans="1:6" x14ac:dyDescent="0.2">
      <c r="A27" s="74" t="s">
        <v>234</v>
      </c>
      <c r="B27" s="75"/>
      <c r="C27" s="72"/>
      <c r="D27" s="72"/>
      <c r="E27" s="72"/>
      <c r="F27" s="72"/>
    </row>
    <row r="28" spans="1:6" x14ac:dyDescent="0.2">
      <c r="A28" s="79" t="s">
        <v>235</v>
      </c>
      <c r="B28" s="75" t="s">
        <v>26</v>
      </c>
      <c r="C28" s="72"/>
      <c r="D28" s="72"/>
      <c r="E28" s="72"/>
      <c r="F28" s="72"/>
    </row>
    <row r="29" spans="1:6" x14ac:dyDescent="0.2">
      <c r="A29" s="77" t="s">
        <v>236</v>
      </c>
      <c r="B29" s="75" t="s">
        <v>28</v>
      </c>
      <c r="C29" s="72"/>
      <c r="D29" s="72"/>
      <c r="E29" s="72"/>
      <c r="F29" s="72"/>
    </row>
    <row r="30" spans="1:6" ht="25.5" x14ac:dyDescent="0.2">
      <c r="A30" s="77" t="s">
        <v>237</v>
      </c>
      <c r="B30" s="75" t="s">
        <v>48</v>
      </c>
      <c r="C30" s="72"/>
      <c r="D30" s="72"/>
      <c r="E30" s="72"/>
      <c r="F30" s="72"/>
    </row>
    <row r="31" spans="1:6" ht="25.5" x14ac:dyDescent="0.2">
      <c r="A31" s="77" t="s">
        <v>238</v>
      </c>
      <c r="B31" s="75" t="s">
        <v>27</v>
      </c>
      <c r="C31" s="72"/>
      <c r="D31" s="72"/>
      <c r="E31" s="72"/>
      <c r="F31" s="72"/>
    </row>
    <row r="32" spans="1:6" x14ac:dyDescent="0.2">
      <c r="A32" s="74"/>
      <c r="B32" s="75"/>
      <c r="C32" s="72"/>
      <c r="D32" s="72"/>
      <c r="E32" s="72"/>
      <c r="F32" s="72"/>
    </row>
    <row r="33" spans="1:6" x14ac:dyDescent="0.2">
      <c r="A33" s="77" t="s">
        <v>239</v>
      </c>
      <c r="B33" s="75" t="s">
        <v>49</v>
      </c>
      <c r="C33" s="72"/>
      <c r="D33" s="72"/>
      <c r="E33" s="72"/>
      <c r="F33" s="72"/>
    </row>
    <row r="34" spans="1:6" x14ac:dyDescent="0.2">
      <c r="A34" s="74"/>
      <c r="B34" s="74"/>
      <c r="C34" s="72"/>
      <c r="D34" s="72"/>
      <c r="E34" s="72"/>
      <c r="F34" s="72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Nappali</vt:lpstr>
      <vt:lpstr>Levelező</vt:lpstr>
      <vt:lpstr>Rövidítések</vt:lpstr>
      <vt:lpstr>Levelező!Nyomtatási_cím</vt:lpstr>
      <vt:lpstr>Nappali!Nyomtatási_cím</vt:lpstr>
      <vt:lpstr>Levelező!Nyomtatási_terület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2021-08-28T22:11:09Z</dcterms:modified>
</cp:coreProperties>
</file>