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D:\Iroda_uj\Tantervek_2021\Tantervek_targykodokkal\Kozzetetel\"/>
    </mc:Choice>
  </mc:AlternateContent>
  <xr:revisionPtr revIDLastSave="0" documentId="13_ncr:1_{93DF8AEE-FD06-4D62-8C71-5BF8EB9876E7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Nappali" sheetId="4" r:id="rId1"/>
    <sheet name="Levelező" sheetId="5" r:id="rId2"/>
    <sheet name="Rövidítések" sheetId="9" r:id="rId3"/>
  </sheets>
  <definedNames>
    <definedName name="_xlnm.Print_Titles" localSheetId="0">Nappali!$8:$10</definedName>
    <definedName name="_xlnm.Print_Area" localSheetId="1">Levelező!$A$1:$S$74</definedName>
    <definedName name="_xlnm.Print_Area" localSheetId="0">Nappali!$A$1:$V$81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2" i="5" l="1"/>
  <c r="H32" i="5"/>
  <c r="I73" i="5"/>
  <c r="J73" i="5"/>
  <c r="K73" i="5"/>
  <c r="L73" i="5"/>
  <c r="M73" i="5"/>
  <c r="N73" i="5"/>
  <c r="H73" i="5"/>
  <c r="I70" i="5"/>
  <c r="J70" i="5"/>
  <c r="K70" i="5"/>
  <c r="L70" i="5"/>
  <c r="M70" i="5"/>
  <c r="N70" i="5"/>
  <c r="H70" i="5"/>
  <c r="J62" i="5"/>
  <c r="K62" i="5"/>
  <c r="L62" i="5"/>
  <c r="M62" i="5"/>
  <c r="N62" i="5"/>
  <c r="I53" i="5"/>
  <c r="J53" i="5"/>
  <c r="K53" i="5"/>
  <c r="L53" i="5"/>
  <c r="M53" i="5"/>
  <c r="N53" i="5"/>
  <c r="I42" i="5"/>
  <c r="J42" i="5"/>
  <c r="K42" i="5"/>
  <c r="L42" i="5"/>
  <c r="M42" i="5"/>
  <c r="N42" i="5"/>
  <c r="H42" i="5"/>
  <c r="I32" i="5"/>
  <c r="J32" i="5"/>
  <c r="K32" i="5"/>
  <c r="L32" i="5"/>
  <c r="M32" i="5"/>
  <c r="N32" i="5"/>
  <c r="I21" i="5"/>
  <c r="J21" i="5"/>
  <c r="K21" i="5"/>
  <c r="L21" i="5"/>
  <c r="M21" i="5"/>
  <c r="N21" i="5"/>
  <c r="I74" i="4"/>
  <c r="J74" i="4"/>
  <c r="K74" i="4"/>
  <c r="L74" i="4"/>
  <c r="M74" i="4"/>
  <c r="N74" i="4"/>
  <c r="O74" i="4"/>
  <c r="P74" i="4"/>
  <c r="Q74" i="4"/>
  <c r="H74" i="4"/>
  <c r="I71" i="4"/>
  <c r="J71" i="4"/>
  <c r="K71" i="4"/>
  <c r="L71" i="4"/>
  <c r="M71" i="4"/>
  <c r="N71" i="4"/>
  <c r="O71" i="4"/>
  <c r="P71" i="4"/>
  <c r="Q71" i="4"/>
  <c r="H71" i="4"/>
  <c r="I63" i="4"/>
  <c r="J63" i="4"/>
  <c r="K63" i="4"/>
  <c r="L63" i="4"/>
  <c r="M63" i="4"/>
  <c r="N63" i="4"/>
  <c r="O63" i="4"/>
  <c r="P63" i="4"/>
  <c r="Q63" i="4"/>
  <c r="H63" i="4"/>
  <c r="I54" i="4"/>
  <c r="J54" i="4"/>
  <c r="K54" i="4"/>
  <c r="L54" i="4"/>
  <c r="M54" i="4"/>
  <c r="N54" i="4"/>
  <c r="O54" i="4"/>
  <c r="P54" i="4"/>
  <c r="Q54" i="4"/>
  <c r="H54" i="4"/>
  <c r="I43" i="4"/>
  <c r="J43" i="4"/>
  <c r="K43" i="4"/>
  <c r="L43" i="4"/>
  <c r="M43" i="4"/>
  <c r="N43" i="4"/>
  <c r="O43" i="4"/>
  <c r="P43" i="4"/>
  <c r="Q43" i="4"/>
  <c r="H43" i="4"/>
  <c r="I33" i="4"/>
  <c r="I75" i="4" s="1"/>
  <c r="J33" i="4"/>
  <c r="J75" i="4" s="1"/>
  <c r="K33" i="4"/>
  <c r="L33" i="4"/>
  <c r="M33" i="4"/>
  <c r="M75" i="4" s="1"/>
  <c r="N33" i="4"/>
  <c r="N75" i="4" s="1"/>
  <c r="O33" i="4"/>
  <c r="P33" i="4"/>
  <c r="Q33" i="4"/>
  <c r="Q75" i="4" s="1"/>
  <c r="H33" i="4"/>
  <c r="H75" i="4" s="1"/>
  <c r="I21" i="4"/>
  <c r="J21" i="4"/>
  <c r="K21" i="4"/>
  <c r="K75" i="4" s="1"/>
  <c r="L21" i="4"/>
  <c r="L75" i="4" s="1"/>
  <c r="M21" i="4"/>
  <c r="N21" i="4"/>
  <c r="O21" i="4"/>
  <c r="O75" i="4" s="1"/>
  <c r="P21" i="4"/>
  <c r="P75" i="4" s="1"/>
  <c r="Q21" i="4"/>
  <c r="H21" i="4"/>
  <c r="L74" i="5" l="1"/>
  <c r="K74" i="5"/>
  <c r="N74" i="5"/>
  <c r="J74" i="5"/>
  <c r="M74" i="5"/>
  <c r="I61" i="5"/>
  <c r="I62" i="5" s="1"/>
  <c r="I74" i="5" s="1"/>
  <c r="H52" i="5"/>
  <c r="H53" i="5" s="1"/>
  <c r="H20" i="5"/>
  <c r="H21" i="5" s="1"/>
  <c r="H74" i="5" l="1"/>
</calcChain>
</file>

<file path=xl/sharedStrings.xml><?xml version="1.0" encoding="utf-8"?>
<sst xmlns="http://schemas.openxmlformats.org/spreadsheetml/2006/main" count="1173" uniqueCount="399">
  <si>
    <t>Gy</t>
  </si>
  <si>
    <t>L</t>
  </si>
  <si>
    <t>Tantárgyfelelős</t>
  </si>
  <si>
    <t>Szak neve:</t>
  </si>
  <si>
    <t xml:space="preserve">Szakfelelős: </t>
  </si>
  <si>
    <t>Féléves óraszám</t>
  </si>
  <si>
    <t>Képzéskód</t>
  </si>
  <si>
    <t>Tantárgynév</t>
  </si>
  <si>
    <t>Tf.kód</t>
  </si>
  <si>
    <t>Kredit</t>
  </si>
  <si>
    <t>Köv. típ</t>
  </si>
  <si>
    <t>F.típ.</t>
  </si>
  <si>
    <t>Előkövetelmény</t>
  </si>
  <si>
    <t>Megjegyzés</t>
  </si>
  <si>
    <t>Nappali munkarend</t>
  </si>
  <si>
    <t>Heti óraszám</t>
  </si>
  <si>
    <t>V</t>
  </si>
  <si>
    <t>A</t>
  </si>
  <si>
    <t>Összesen:</t>
  </si>
  <si>
    <t>C</t>
  </si>
  <si>
    <t>ÖSSZESEN:</t>
  </si>
  <si>
    <t>Tantárgykód</t>
  </si>
  <si>
    <t>Terep.gyak. nap</t>
  </si>
  <si>
    <t>Instructor code</t>
  </si>
  <si>
    <t>Theoretical</t>
  </si>
  <si>
    <t>Practical</t>
  </si>
  <si>
    <t>Levelező munkarend</t>
  </si>
  <si>
    <t>Obligatory</t>
  </si>
  <si>
    <t>Optional</t>
  </si>
  <si>
    <t>Elective</t>
  </si>
  <si>
    <t>Hatályos:</t>
  </si>
  <si>
    <t>Félév</t>
  </si>
  <si>
    <t>Magyar Agrár- és Élettudományi Egyetem</t>
  </si>
  <si>
    <t>Szakkoordinátor:</t>
  </si>
  <si>
    <t>E</t>
  </si>
  <si>
    <t>Heti és féléves óraszám rövidítések:</t>
  </si>
  <si>
    <t>Követelménytípusok:</t>
  </si>
  <si>
    <t>Felvétel típusa:</t>
  </si>
  <si>
    <t>Tömb. oktatás</t>
  </si>
  <si>
    <t>Tantárgynév angolul</t>
  </si>
  <si>
    <t>Exam</t>
  </si>
  <si>
    <t>Term mark</t>
  </si>
  <si>
    <t>Term mark (3)</t>
  </si>
  <si>
    <t>Signature</t>
  </si>
  <si>
    <t>Qualified signature</t>
  </si>
  <si>
    <t>Report</t>
  </si>
  <si>
    <t>Report (5)</t>
  </si>
  <si>
    <t>Examination</t>
  </si>
  <si>
    <t>Complex exam</t>
  </si>
  <si>
    <t xml:space="preserve">Mandatory choice </t>
  </si>
  <si>
    <t>Block education</t>
  </si>
  <si>
    <t>Rövidítés vagy adattípus neve</t>
  </si>
  <si>
    <t>Angol nyelvű megfelelője</t>
  </si>
  <si>
    <t>Field practice (days)</t>
  </si>
  <si>
    <t>Labor</t>
  </si>
  <si>
    <t>Consultation</t>
  </si>
  <si>
    <t>Terep.gyak. óra</t>
  </si>
  <si>
    <t>Konz.</t>
  </si>
  <si>
    <t>Field practice (ours)</t>
  </si>
  <si>
    <t>Nappali munkarendű képzésben a féléves óraszám kalkulálása: a heti óraszám szorozva 13-mal (13 oktatási hét van egy félévben).</t>
  </si>
  <si>
    <t>Konz. = konzultáció (csak féléves óraszám megadása lehetséges)</t>
  </si>
  <si>
    <t xml:space="preserve">2021/2022. tanévtől érvényes felmenő rendszerben </t>
  </si>
  <si>
    <t>Képzési helyek (campus vagy telephely):</t>
  </si>
  <si>
    <t>Gazdaságtudományi Intézet</t>
  </si>
  <si>
    <t>Dr. Mészáros Aranka (Szent István Campus)</t>
  </si>
  <si>
    <t>Kovács Péter</t>
  </si>
  <si>
    <t>CV4JAN</t>
  </si>
  <si>
    <t>NSN7Z2</t>
  </si>
  <si>
    <t>Környezetgazdaságtan alapjai</t>
  </si>
  <si>
    <t>Basics of Environmental Economics</t>
  </si>
  <si>
    <t>PCLC56</t>
  </si>
  <si>
    <t>Mikroökonómia</t>
  </si>
  <si>
    <t>Microeconomics</t>
  </si>
  <si>
    <t>Gazdaságtörténet</t>
  </si>
  <si>
    <t>SL76OC</t>
  </si>
  <si>
    <t>Szociálpszichológia</t>
  </si>
  <si>
    <t>Social Psychology</t>
  </si>
  <si>
    <t>QTZH83</t>
  </si>
  <si>
    <t>NIKQCQ</t>
  </si>
  <si>
    <t>Makroökonómia</t>
  </si>
  <si>
    <t>Macroeconomics</t>
  </si>
  <si>
    <t>Marketing</t>
  </si>
  <si>
    <t>HG3GOM</t>
  </si>
  <si>
    <t>Pénzügytan</t>
  </si>
  <si>
    <t>Finance</t>
  </si>
  <si>
    <t>G4O8NA</t>
  </si>
  <si>
    <t>Vállalatgazdaságtan</t>
  </si>
  <si>
    <t>I5SOLR</t>
  </si>
  <si>
    <t>Gazdaságpolitika</t>
  </si>
  <si>
    <t>Economic Policy</t>
  </si>
  <si>
    <t>Y04UPC</t>
  </si>
  <si>
    <t>Szociális készségfejlesztés</t>
  </si>
  <si>
    <t>Development of Social Skills</t>
  </si>
  <si>
    <t>Általános és gazdasági jogi ismeretek</t>
  </si>
  <si>
    <t>Basics of Law and Business Law</t>
  </si>
  <si>
    <t>HRZHI6</t>
  </si>
  <si>
    <t>Nemzetközi gazdaságtan</t>
  </si>
  <si>
    <t>International Economics</t>
  </si>
  <si>
    <t>VCNOC2</t>
  </si>
  <si>
    <t>Számvitel alapjai</t>
  </si>
  <si>
    <t>Basics of Accounting</t>
  </si>
  <si>
    <t>BGHHWI</t>
  </si>
  <si>
    <t>Vezetés és szervezés alapjai</t>
  </si>
  <si>
    <t>AVBT4X</t>
  </si>
  <si>
    <t>IZQBU4</t>
  </si>
  <si>
    <t>Üzleti kommunikáció</t>
  </si>
  <si>
    <t>Üzleti tervezés</t>
  </si>
  <si>
    <t>Emberi erőforrás menedzsment</t>
  </si>
  <si>
    <t>Munkajog és társadalombiztosítási jog</t>
  </si>
  <si>
    <t>Labour and Social Security Law</t>
  </si>
  <si>
    <t>Munkavédelem és ergonómia</t>
  </si>
  <si>
    <t>Labour Safety and Ergonomics</t>
  </si>
  <si>
    <t>Személyügyi informatika</t>
  </si>
  <si>
    <t>Personnel Informatics</t>
  </si>
  <si>
    <t>DI3XLL</t>
  </si>
  <si>
    <t>Személyügyi tevékenység</t>
  </si>
  <si>
    <t>Personnel Management</t>
  </si>
  <si>
    <t>Q0EDGJ</t>
  </si>
  <si>
    <t>Stratégiai tervezés és menedzsment</t>
  </si>
  <si>
    <t>Strategic Planning and Management</t>
  </si>
  <si>
    <t>Z8YYL1</t>
  </si>
  <si>
    <t>Üzleti etika</t>
  </si>
  <si>
    <t>IHMR0I</t>
  </si>
  <si>
    <t>Munkaügyi kapcsolatok rendszere</t>
  </si>
  <si>
    <t>System of Labour Relations</t>
  </si>
  <si>
    <t>U958G5</t>
  </si>
  <si>
    <t>Pályaszocializációs tréning</t>
  </si>
  <si>
    <t>Career Socialization Training</t>
  </si>
  <si>
    <t>Business Planning</t>
  </si>
  <si>
    <t>Szervezeti magatartás</t>
  </si>
  <si>
    <t>Organizational Behaviour</t>
  </si>
  <si>
    <t>Szakmai gyakorlat</t>
  </si>
  <si>
    <t>Tóth Katalin</t>
  </si>
  <si>
    <t>PZEVRM</t>
  </si>
  <si>
    <t>Business Communication</t>
  </si>
  <si>
    <t>Minőségmenedzsment alapjai</t>
  </si>
  <si>
    <t>Kis- és középvállalkozások menedzsmentje</t>
  </si>
  <si>
    <t>Management of Small and Medium Enterprises</t>
  </si>
  <si>
    <t>KQ40IF</t>
  </si>
  <si>
    <t>Kompetenciamenedzsment</t>
  </si>
  <si>
    <t>Competency Management</t>
  </si>
  <si>
    <t>Tréning módszertan</t>
  </si>
  <si>
    <t>Személyügyi kontrolling</t>
  </si>
  <si>
    <t>Teljesítménymenedzsment</t>
  </si>
  <si>
    <t>Performance Management</t>
  </si>
  <si>
    <t>Vállalati információs rendszerek</t>
  </si>
  <si>
    <t>Enterprise Resource Planning Methods</t>
  </si>
  <si>
    <t>ZNACS3</t>
  </si>
  <si>
    <t>Üzleti informatika alapjai</t>
  </si>
  <si>
    <t>J7HZ70</t>
  </si>
  <si>
    <t>KT5VCM</t>
  </si>
  <si>
    <t>Önálló projekt tárgy</t>
  </si>
  <si>
    <t>Basics of Labour Market</t>
  </si>
  <si>
    <t>Basics of Quality Management</t>
  </si>
  <si>
    <t>Emberi erőforrások alapképzési szak (BSc) (nappali munkarend)</t>
  </si>
  <si>
    <t>Gödöllő (SZI), Budapest (BUD)</t>
  </si>
  <si>
    <t>-</t>
  </si>
  <si>
    <t>Gazdasági matematika 1.</t>
  </si>
  <si>
    <t>Testnevelés 1.</t>
  </si>
  <si>
    <t>Szabadon választható tantárgy</t>
  </si>
  <si>
    <t>Gazdasági matematika 2.</t>
  </si>
  <si>
    <t>Statisztika 1.</t>
  </si>
  <si>
    <t>Testnevelés 2.</t>
  </si>
  <si>
    <t>Statisztika 2.</t>
  </si>
  <si>
    <t>Szakdolgozat konzultáció 1.</t>
  </si>
  <si>
    <t>Szakdolgozat konzultáció 2.</t>
  </si>
  <si>
    <t>Szakdolgozat konzultáció 3.</t>
  </si>
  <si>
    <t>Business Mathematics 1</t>
  </si>
  <si>
    <t>Physical Education 1</t>
  </si>
  <si>
    <t>Statistics 1</t>
  </si>
  <si>
    <t>Physical Education 2</t>
  </si>
  <si>
    <t>Statistics 2</t>
  </si>
  <si>
    <t>Thesis Consultation 1</t>
  </si>
  <si>
    <t>Thesis Consultation 2</t>
  </si>
  <si>
    <t>Thesis Consultation 3</t>
  </si>
  <si>
    <t>Veres Antal</t>
  </si>
  <si>
    <t>Szalay Zsigmond Gábor</t>
  </si>
  <si>
    <t>Fogarassy Csaba</t>
  </si>
  <si>
    <t>Magda Róbert</t>
  </si>
  <si>
    <t>Naárné Tóth Zsuzsanna Éva</t>
  </si>
  <si>
    <t>Mészáros Aranka</t>
  </si>
  <si>
    <t>Székely László</t>
  </si>
  <si>
    <t>Papp János</t>
  </si>
  <si>
    <t>Pataki László Zsolt</t>
  </si>
  <si>
    <t>Járási Éva Zsuzsanna</t>
  </si>
  <si>
    <t>Illés Bálint Csaba</t>
  </si>
  <si>
    <t>Villányi Judit</t>
  </si>
  <si>
    <t>Szira Zoltán</t>
  </si>
  <si>
    <t>Bozsik Norbert</t>
  </si>
  <si>
    <t>Vajna Istvánné Tangl Anita</t>
  </si>
  <si>
    <t>Szabó Katalin</t>
  </si>
  <si>
    <t>Zéman Zoltán</t>
  </si>
  <si>
    <t>Kollár Péter</t>
  </si>
  <si>
    <t>Miskolciné Mikáczó Andrea</t>
  </si>
  <si>
    <t>Törőné Dunay Anna</t>
  </si>
  <si>
    <t>Kovács Árpád Endre</t>
  </si>
  <si>
    <t>Rudnák Ildikó</t>
  </si>
  <si>
    <t>Horváth Zoltán</t>
  </si>
  <si>
    <t>Farkas Attila</t>
  </si>
  <si>
    <t>Suhajda Csilla Judit</t>
  </si>
  <si>
    <t>Emberi erőforrások alapképzési szak (BSc) (levelező munkarend)</t>
  </si>
  <si>
    <t>Optional Subject</t>
  </si>
  <si>
    <t>K</t>
  </si>
  <si>
    <t>Kötelezeően választott tárgyból 1 tárgyat kell felvenni</t>
  </si>
  <si>
    <t>Basics of Business Information Technology</t>
  </si>
  <si>
    <t>nem</t>
  </si>
  <si>
    <t>igen</t>
  </si>
  <si>
    <t>Statisztika 1. részleges</t>
  </si>
  <si>
    <t>Vállalatgazdaságtan részleges</t>
  </si>
  <si>
    <t>Szakdolgozat konzultáció 1. teljes</t>
  </si>
  <si>
    <t>Szakdolgozat konzultáció 2. teljes</t>
  </si>
  <si>
    <t>Nemzetközi kreditmobilitási modul*</t>
  </si>
  <si>
    <t>Külföldön teljesített kurzus 1.</t>
  </si>
  <si>
    <t>Moblity course 1</t>
  </si>
  <si>
    <t>Külföldön teljesített kurzus 2.</t>
  </si>
  <si>
    <t>Moblity course 2</t>
  </si>
  <si>
    <t>Külföldön teljesített kurzus 3.</t>
  </si>
  <si>
    <t>Moblity course 3</t>
  </si>
  <si>
    <t xml:space="preserve">*Az Emberi erőforrásom BSc szak mobilitási ablaka: 5. félév. A mobilitás során a hallgatónak a szakhoz illeszkedő kurzusokat lehet teljesíteni a fogadó intézményben min 12 kredit értékben (legalább 3 kurzus). A fogadó intézmény teljesítendő kreditekre vonatkozó elvárásai és kínált kurzuslistája szerint  (előzetesen a szakfelelőssel egyeztetett és az oktatási igazgatóhleyettes jóváhagyásával) felvett kurzusok lehetnek. Meglévő és új Erasmus+ partnerintézményekben lehet részt venni mobilitásban az intézményi pályázati kiírásokban meghirdetett módon. A külföldi intézményben teljestített kurzusok elfogadásának alapdokumentuma a hallgatóval kötött Mobilitási Tanulmányi Szerződés (Learning agreement, amely rögzíti a törzstárgyak ekvivalenciáját) és a fogadó intézmény által kiállított Tanulmányi eredmények dokumentum (Transcript of credits). A diplomamunka konzultáció külföldön is végezhető. </t>
  </si>
  <si>
    <t>Angol nyelv 1.</t>
  </si>
  <si>
    <t>Varga Erika Erzsébet</t>
  </si>
  <si>
    <t>DKCUYW</t>
  </si>
  <si>
    <t>Gampel Istvánné</t>
  </si>
  <si>
    <t>EBJLV8</t>
  </si>
  <si>
    <t>Német nyelv 1.</t>
  </si>
  <si>
    <t>Angol nyelv 1. aláírás</t>
  </si>
  <si>
    <t>Német nyelv 1. aláírás</t>
  </si>
  <si>
    <t>Angol nyelv 2.</t>
  </si>
  <si>
    <t>Német nyelv 2.</t>
  </si>
  <si>
    <t>Angol nyelv 2. teljesítése</t>
  </si>
  <si>
    <t>Német nyelv 2. teljesítése</t>
  </si>
  <si>
    <t>Gazdasági szaknyelvi angol 1.</t>
  </si>
  <si>
    <t>Halászné Králik Ágota</t>
  </si>
  <si>
    <t>AQZZWN</t>
  </si>
  <si>
    <t>Gazdasági szaknyelvi német 1.</t>
  </si>
  <si>
    <t>Boda Helga</t>
  </si>
  <si>
    <t>MCPFB6</t>
  </si>
  <si>
    <t>Gazdasági szaknyelvi angol 2.</t>
  </si>
  <si>
    <t>Gazdasági szaknyelvi német 2.</t>
  </si>
  <si>
    <t>Gazdasági szaknyelvi angol 1. aláírás</t>
  </si>
  <si>
    <t>Gazdasági szaknyelvi német 1. aláírás</t>
  </si>
  <si>
    <t>English for Economics 1</t>
  </si>
  <si>
    <t>German for Economics 2</t>
  </si>
  <si>
    <t>German for Economics 1</t>
  </si>
  <si>
    <t>English for Economics 2</t>
  </si>
  <si>
    <t>MATER019N</t>
  </si>
  <si>
    <t>GAZDT129N</t>
  </si>
  <si>
    <t>History of Economics</t>
  </si>
  <si>
    <t>FFGAZ099N</t>
  </si>
  <si>
    <t>GAZDT228N</t>
  </si>
  <si>
    <t>QVSTER</t>
  </si>
  <si>
    <t>GAZDT381N</t>
  </si>
  <si>
    <t>SPORT004N</t>
  </si>
  <si>
    <t>USINM223N</t>
  </si>
  <si>
    <t>IDNYV012N</t>
  </si>
  <si>
    <t>English Language 1</t>
  </si>
  <si>
    <t>IDNYV086N</t>
  </si>
  <si>
    <t>German Language 1</t>
  </si>
  <si>
    <t>MATER020N</t>
  </si>
  <si>
    <t>Business Mathematics 2</t>
  </si>
  <si>
    <t>GAZDT202N</t>
  </si>
  <si>
    <t>GAZDT204N</t>
  </si>
  <si>
    <t>USINM164N</t>
  </si>
  <si>
    <t>MATER045N</t>
  </si>
  <si>
    <t>SPORT005N</t>
  </si>
  <si>
    <t>Szerb György</t>
  </si>
  <si>
    <t>ZV0W2F</t>
  </si>
  <si>
    <t>GAZDT422N</t>
  </si>
  <si>
    <t>Business Economics and Management</t>
  </si>
  <si>
    <t>IDNYV013N</t>
  </si>
  <si>
    <t>English Language 2</t>
  </si>
  <si>
    <t>GAZDT125N</t>
  </si>
  <si>
    <t>IDNYV087N</t>
  </si>
  <si>
    <t>German Language 2</t>
  </si>
  <si>
    <t>GAZDT380N</t>
  </si>
  <si>
    <t>USINM014N</t>
  </si>
  <si>
    <t>GAZDT243N</t>
  </si>
  <si>
    <t>Munkaerő-piaci ismeretek</t>
  </si>
  <si>
    <t>Kőműves Zsolt Sándor</t>
  </si>
  <si>
    <t>GAZDT254N</t>
  </si>
  <si>
    <t>ZPQ9ZZ</t>
  </si>
  <si>
    <t>MATER046N</t>
  </si>
  <si>
    <t>USINM190N</t>
  </si>
  <si>
    <t>USINM198N</t>
  </si>
  <si>
    <t>Personnel Controlling</t>
  </si>
  <si>
    <t>GAZDT442N</t>
  </si>
  <si>
    <t>Basics of Leadership and Management</t>
  </si>
  <si>
    <t>IDNYV034N</t>
  </si>
  <si>
    <t>IDNYV038N</t>
  </si>
  <si>
    <t>GAZDT093N</t>
  </si>
  <si>
    <t>Human Resource Management</t>
  </si>
  <si>
    <t>GAZDT169N</t>
  </si>
  <si>
    <t>GAZDT176N</t>
  </si>
  <si>
    <t>USINM129N</t>
  </si>
  <si>
    <t>GAZDT249N</t>
  </si>
  <si>
    <t>IDNYV035N</t>
  </si>
  <si>
    <t>IDNYV039N</t>
  </si>
  <si>
    <t>USINM197N</t>
  </si>
  <si>
    <t>USINM230N</t>
  </si>
  <si>
    <t>GAZDT030N</t>
  </si>
  <si>
    <t>Az értékelő és fejlesztő központ (Assessment &amp; Developmental Center) módszere</t>
  </si>
  <si>
    <t>The Assessment and Developmental Center Method</t>
  </si>
  <si>
    <t>GAZDT334N</t>
  </si>
  <si>
    <t>GAZDT371N</t>
  </si>
  <si>
    <t>GAZDT394N</t>
  </si>
  <si>
    <t>IDNYV135N</t>
  </si>
  <si>
    <t>GAZDT327N</t>
  </si>
  <si>
    <t>GAZDT409N</t>
  </si>
  <si>
    <t>Business Ethics</t>
  </si>
  <si>
    <t>GAZDT238N</t>
  </si>
  <si>
    <t>GAZDT247N</t>
  </si>
  <si>
    <t>GAZDT287N</t>
  </si>
  <si>
    <t>GAZDT335N</t>
  </si>
  <si>
    <t>GAZDT378N</t>
  </si>
  <si>
    <t>GAZDT401N</t>
  </si>
  <si>
    <t>Training Methodology</t>
  </si>
  <si>
    <t>GAZDT418N</t>
  </si>
  <si>
    <t>GAZDT336N</t>
  </si>
  <si>
    <t>GAZDT341N</t>
  </si>
  <si>
    <t>Professional Practice</t>
  </si>
  <si>
    <t>EOL1L1</t>
  </si>
  <si>
    <t>MATER019L</t>
  </si>
  <si>
    <t>GAZDT129L</t>
  </si>
  <si>
    <t>FFGAZ099L</t>
  </si>
  <si>
    <t>GAZDT228L</t>
  </si>
  <si>
    <t>GAZDT381L</t>
  </si>
  <si>
    <t>USINM223L</t>
  </si>
  <si>
    <t>IDNYV012L</t>
  </si>
  <si>
    <t>IDNYV086L</t>
  </si>
  <si>
    <t>MATER020L</t>
  </si>
  <si>
    <t>GAZDT202L</t>
  </si>
  <si>
    <t>GAZDT204L</t>
  </si>
  <si>
    <t>USINM164L</t>
  </si>
  <si>
    <t>MATER045L</t>
  </si>
  <si>
    <t>GAZDT422L</t>
  </si>
  <si>
    <t>IDNYV013L</t>
  </si>
  <si>
    <t>GAZDT125L</t>
  </si>
  <si>
    <t>IDNYV087L</t>
  </si>
  <si>
    <t>GAZDT380L</t>
  </si>
  <si>
    <t>USINM014L</t>
  </si>
  <si>
    <t>GAZDT243L</t>
  </si>
  <si>
    <t>GAZDT254L</t>
  </si>
  <si>
    <t>MATER046L</t>
  </si>
  <si>
    <t>USINM190L</t>
  </si>
  <si>
    <t>USINM198L</t>
  </si>
  <si>
    <t>GAZDT442L</t>
  </si>
  <si>
    <t>IDNYV034L</t>
  </si>
  <si>
    <t>IDNYV039L</t>
  </si>
  <si>
    <t>GAZDT093L</t>
  </si>
  <si>
    <t>GAZDT169L</t>
  </si>
  <si>
    <t>GAZDT176L</t>
  </si>
  <si>
    <t>USINM129L</t>
  </si>
  <si>
    <t>GAZDT249L</t>
  </si>
  <si>
    <t>IDNYV035L</t>
  </si>
  <si>
    <t>USINM197L</t>
  </si>
  <si>
    <t>USINM230L</t>
  </si>
  <si>
    <t>GAZDT030L</t>
  </si>
  <si>
    <t>GAZDT334L</t>
  </si>
  <si>
    <t>GAZDT371L</t>
  </si>
  <si>
    <t>GAZDT394L</t>
  </si>
  <si>
    <t>IDNYV135L</t>
  </si>
  <si>
    <t>GAZDT327L</t>
  </si>
  <si>
    <t>GAZDT409L</t>
  </si>
  <si>
    <t>GAZDT238L</t>
  </si>
  <si>
    <t>GAZDT247L</t>
  </si>
  <si>
    <t>GAZDT287L</t>
  </si>
  <si>
    <t>GAZDT335L</t>
  </si>
  <si>
    <t>GAZDT378L</t>
  </si>
  <si>
    <t>GAZDT401L</t>
  </si>
  <si>
    <t>GAZDT418L</t>
  </si>
  <si>
    <t>GAZDT336L</t>
  </si>
  <si>
    <t>GAZDT341L</t>
  </si>
  <si>
    <t>B-...-N-HU-EMBER</t>
  </si>
  <si>
    <t>B-...-L-HU-EMBER</t>
  </si>
  <si>
    <t>GYJ</t>
  </si>
  <si>
    <t>AI</t>
  </si>
  <si>
    <t>MI</t>
  </si>
  <si>
    <r>
      <rPr>
        <b/>
        <sz val="10"/>
        <color theme="1"/>
        <rFont val="Helvetica"/>
        <charset val="238"/>
      </rPr>
      <t>Tf.kód</t>
    </r>
    <r>
      <rPr>
        <sz val="10"/>
        <color theme="1"/>
        <rFont val="Helvetica"/>
        <charset val="238"/>
      </rPr>
      <t xml:space="preserve"> = tantárgyfelelős Neptun azonosítója (kódja)</t>
    </r>
  </si>
  <si>
    <r>
      <rPr>
        <b/>
        <sz val="10"/>
        <color theme="1"/>
        <rFont val="Helvetica"/>
        <charset val="238"/>
      </rPr>
      <t xml:space="preserve">Elő </t>
    </r>
    <r>
      <rPr>
        <sz val="10"/>
        <color theme="1"/>
        <rFont val="Helvetica"/>
        <charset val="238"/>
      </rPr>
      <t>= előadás</t>
    </r>
  </si>
  <si>
    <r>
      <rPr>
        <b/>
        <sz val="10"/>
        <color theme="1"/>
        <rFont val="Helvetica"/>
        <charset val="238"/>
      </rPr>
      <t xml:space="preserve">Gyk </t>
    </r>
    <r>
      <rPr>
        <sz val="10"/>
        <color theme="1"/>
        <rFont val="Helvetica"/>
        <charset val="238"/>
      </rPr>
      <t>= gyakorlat (szeminárium)</t>
    </r>
  </si>
  <si>
    <r>
      <rPr>
        <b/>
        <sz val="10"/>
        <color theme="1"/>
        <rFont val="Helvetica"/>
        <charset val="238"/>
      </rPr>
      <t>Lab</t>
    </r>
    <r>
      <rPr>
        <sz val="10"/>
        <color theme="1"/>
        <rFont val="Helvetica"/>
        <charset val="238"/>
      </rPr>
      <t xml:space="preserve"> = laborgyakorlat</t>
    </r>
  </si>
  <si>
    <r>
      <rPr>
        <b/>
        <sz val="10"/>
        <color theme="1"/>
        <rFont val="Helvetica"/>
        <charset val="238"/>
      </rPr>
      <t>Ter</t>
    </r>
    <r>
      <rPr>
        <sz val="10"/>
        <color theme="1"/>
        <rFont val="Helvetica"/>
        <charset val="238"/>
      </rPr>
      <t xml:space="preserve"> = terepgyakorlati heti/féléves óraszám</t>
    </r>
  </si>
  <si>
    <r>
      <rPr>
        <b/>
        <sz val="10"/>
        <color theme="1"/>
        <rFont val="Helvetica"/>
        <charset val="238"/>
      </rPr>
      <t>Ter.gyak napok</t>
    </r>
    <r>
      <rPr>
        <sz val="10"/>
        <color theme="1"/>
        <rFont val="Helvetica"/>
        <charset val="238"/>
      </rPr>
      <t xml:space="preserve"> = terepgyakorlati napok száma, 1 nap általában 8 órát jelent</t>
    </r>
  </si>
  <si>
    <r>
      <rPr>
        <b/>
        <sz val="10"/>
        <color theme="1"/>
        <rFont val="Helvetica"/>
        <charset val="238"/>
      </rPr>
      <t>Köv. tip.</t>
    </r>
    <r>
      <rPr>
        <sz val="10"/>
        <color theme="1"/>
        <rFont val="Helvetica"/>
        <charset val="238"/>
      </rPr>
      <t xml:space="preserve"> = a tantárgy követelmény típusa</t>
    </r>
  </si>
  <si>
    <t>V = Vizsga</t>
  </si>
  <si>
    <t>GYJ = Gyakorlati jegy</t>
  </si>
  <si>
    <r>
      <rPr>
        <b/>
        <sz val="10"/>
        <color theme="1"/>
        <rFont val="Helvetica"/>
        <charset val="238"/>
      </rPr>
      <t>GY3 = Gyakorlati jegy (3 fokozatú)</t>
    </r>
    <r>
      <rPr>
        <sz val="10"/>
        <color theme="1"/>
        <rFont val="Helvetica"/>
        <charset val="238"/>
      </rPr>
      <t xml:space="preserve"> értékeléssel (megfelelt (3), kiválóan megfelelt (5), nem felelt meg (1))</t>
    </r>
  </si>
  <si>
    <t>AI = Aláírás</t>
  </si>
  <si>
    <t>MI = Minősített aláírás</t>
  </si>
  <si>
    <r>
      <rPr>
        <b/>
        <sz val="10"/>
        <color theme="1"/>
        <rFont val="Helvetica"/>
        <charset val="238"/>
      </rPr>
      <t>B3 = Beszámoló (háromfokozatú)</t>
    </r>
    <r>
      <rPr>
        <sz val="10"/>
        <color theme="1"/>
        <rFont val="Helvetica"/>
        <charset val="238"/>
      </rPr>
      <t xml:space="preserve"> értékeléssel (megfelelt (3), kiválóan megfelelt (5), nem felelt meg (1))</t>
    </r>
  </si>
  <si>
    <r>
      <t xml:space="preserve">B5 = Beszámoló (ötfokozatú) </t>
    </r>
    <r>
      <rPr>
        <sz val="10"/>
        <color theme="1"/>
        <rFont val="Helvetica"/>
        <charset val="238"/>
      </rPr>
      <t>értékeléssel</t>
    </r>
  </si>
  <si>
    <t>SZIG = szigorlat</t>
  </si>
  <si>
    <t>KV = komplex vizsga</t>
  </si>
  <si>
    <r>
      <rPr>
        <b/>
        <sz val="10"/>
        <color theme="1"/>
        <rFont val="Helvetica"/>
        <charset val="238"/>
      </rPr>
      <t>F.tip.</t>
    </r>
    <r>
      <rPr>
        <sz val="10"/>
        <color theme="1"/>
        <rFont val="Helvetica"/>
        <charset val="238"/>
      </rPr>
      <t xml:space="preserve"> = felvétel típusa</t>
    </r>
  </si>
  <si>
    <t>A = Kötelező (A)</t>
  </si>
  <si>
    <r>
      <rPr>
        <b/>
        <sz val="10"/>
        <color theme="1"/>
        <rFont val="Helvetica"/>
        <charset val="238"/>
      </rPr>
      <t>B = Kötelezően választott (B)</t>
    </r>
    <r>
      <rPr>
        <sz val="10"/>
        <color theme="1"/>
        <rFont val="Helvetica"/>
        <charset val="238"/>
      </rPr>
      <t xml:space="preserve"> tantárgy (jellemzően a specializációk tantárgyai)</t>
    </r>
  </si>
  <si>
    <r>
      <rPr>
        <b/>
        <sz val="10"/>
        <color theme="1"/>
        <rFont val="Helvetica"/>
        <charset val="238"/>
      </rPr>
      <t>K = Kötelezően választott</t>
    </r>
    <r>
      <rPr>
        <sz val="10"/>
        <color theme="1"/>
        <rFont val="Helvetica"/>
        <charset val="238"/>
      </rPr>
      <t xml:space="preserve"> tantárgy (jelemzően egy tárgyoport, melyből bizonyos számú tantárgyat és/vagy kreditet kell a hallgatónak teljesíteni)</t>
    </r>
  </si>
  <si>
    <r>
      <rPr>
        <b/>
        <sz val="10"/>
        <color theme="1"/>
        <rFont val="Helvetica"/>
        <charset val="238"/>
      </rPr>
      <t>C = Szabadon választható (C)</t>
    </r>
    <r>
      <rPr>
        <sz val="10"/>
        <color theme="1"/>
        <rFont val="Helvetica"/>
        <charset val="238"/>
      </rPr>
      <t xml:space="preserve"> tantárgy (a tantervben csak azt szükséges megadni, hogy hány kredit értékben javasolt szabadon választható tantárgyat teljesíteni az adott félévben, konkrét tantárgy javaslat nem szükséges)</t>
    </r>
  </si>
  <si>
    <r>
      <rPr>
        <b/>
        <sz val="10"/>
        <color theme="1"/>
        <rFont val="Helvetica"/>
        <charset val="238"/>
      </rPr>
      <t>Tömb. oktatás</t>
    </r>
    <r>
      <rPr>
        <sz val="10"/>
        <color theme="1"/>
        <rFont val="Helvetica"/>
        <charset val="238"/>
      </rPr>
      <t xml:space="preserve"> = tömbösített (blokkos) oktatás, igen vagy nem lehet a válasz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</si>
</sst>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2"/>
      <charset val="238"/>
    </font>
    <font>
      <b/>
      <sz val="10"/>
      <color theme="1"/>
      <name val="Helvetica"/>
      <charset val="238"/>
    </font>
    <font>
      <sz val="10"/>
      <color theme="1"/>
      <name val="Helvetica"/>
      <charset val="238"/>
    </font>
    <font>
      <b/>
      <sz val="9"/>
      <color rgb="FF000000"/>
      <name val="Helvetica"/>
      <charset val="238"/>
    </font>
    <font>
      <sz val="9"/>
      <color rgb="FF000000"/>
      <name val="Helvetica"/>
      <charset val="238"/>
    </font>
    <font>
      <sz val="9"/>
      <name val="Helvetica"/>
      <charset val="238"/>
    </font>
    <font>
      <sz val="9"/>
      <color theme="1"/>
      <name val="Helvetica"/>
      <charset val="238"/>
    </font>
    <font>
      <b/>
      <sz val="9"/>
      <name val="Helvetica"/>
      <charset val="238"/>
    </font>
    <font>
      <b/>
      <sz val="9"/>
      <color rgb="FFFFFFFF"/>
      <name val="Helvetica"/>
      <charset val="238"/>
    </font>
    <font>
      <b/>
      <sz val="9"/>
      <color indexed="9"/>
      <name val="Helvetica"/>
      <charset val="238"/>
    </font>
    <font>
      <b/>
      <sz val="9"/>
      <color theme="0"/>
      <name val="Helvetica"/>
      <charset val="238"/>
    </font>
    <font>
      <b/>
      <sz val="9"/>
      <color indexed="8"/>
      <name val="Helvetica"/>
      <charset val="238"/>
    </font>
    <font>
      <sz val="9"/>
      <color indexed="8"/>
      <name val="Helvetica"/>
      <charset val="238"/>
    </font>
    <font>
      <sz val="10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theme="1"/>
      <name val="Calibri"/>
      <family val="2"/>
      <scheme val="minor"/>
    </font>
    <font>
      <sz val="9"/>
      <color rgb="FFFF0000"/>
      <name val="Helvetica"/>
      <charset val="238"/>
    </font>
    <font>
      <sz val="10"/>
      <color rgb="FFFF0000"/>
      <name val="Helvetica"/>
      <charset val="238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indexed="8"/>
        <bgColor indexed="9"/>
      </patternFill>
    </fill>
    <fill>
      <patternFill patternType="solid">
        <fgColor rgb="FF000000"/>
        <bgColor rgb="FF003300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14" fillId="0" borderId="0"/>
    <xf numFmtId="0" fontId="1" fillId="0" borderId="0"/>
    <xf numFmtId="0" fontId="16" fillId="0" borderId="0"/>
    <xf numFmtId="9" fontId="15" fillId="0" borderId="0" applyFont="0" applyFill="0" applyBorder="0" applyAlignment="0" applyProtection="0"/>
  </cellStyleXfs>
  <cellXfs count="124">
    <xf numFmtId="0" fontId="0" fillId="0" borderId="0" xfId="0"/>
    <xf numFmtId="0" fontId="4" fillId="0" borderId="0" xfId="0" applyFont="1" applyAlignment="1">
      <alignment vertical="center"/>
    </xf>
    <xf numFmtId="1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1" fontId="5" fillId="0" borderId="0" xfId="0" applyNumberFormat="1" applyFont="1" applyAlignment="1">
      <alignment horizontal="center" vertical="center"/>
    </xf>
    <xf numFmtId="1" fontId="6" fillId="0" borderId="0" xfId="0" applyNumberFormat="1" applyFont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/>
    <xf numFmtId="1" fontId="8" fillId="0" borderId="0" xfId="0" applyNumberFormat="1" applyFont="1" applyFill="1" applyAlignment="1">
      <alignment vertical="center"/>
    </xf>
    <xf numFmtId="1" fontId="8" fillId="0" borderId="0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/>
    <xf numFmtId="1" fontId="6" fillId="0" borderId="0" xfId="0" applyNumberFormat="1" applyFont="1" applyFill="1" applyAlignment="1">
      <alignment vertical="center"/>
    </xf>
    <xf numFmtId="1" fontId="6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horizontal="left"/>
    </xf>
    <xf numFmtId="1" fontId="5" fillId="0" borderId="0" xfId="0" applyNumberFormat="1" applyFont="1" applyBorder="1" applyAlignment="1">
      <alignment vertical="center"/>
    </xf>
    <xf numFmtId="0" fontId="6" fillId="0" borderId="0" xfId="0" applyFont="1" applyAlignment="1"/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9" fillId="4" borderId="1" xfId="0" applyFont="1" applyFill="1" applyBorder="1" applyAlignment="1">
      <alignment vertical="center" wrapText="1"/>
    </xf>
    <xf numFmtId="1" fontId="9" fillId="4" borderId="1" xfId="0" applyNumberFormat="1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left" vertical="center" wrapText="1"/>
    </xf>
    <xf numFmtId="0" fontId="10" fillId="3" borderId="1" xfId="0" applyFont="1" applyFill="1" applyBorder="1" applyAlignment="1">
      <alignment horizontal="center" vertical="center" wrapText="1"/>
    </xf>
    <xf numFmtId="1" fontId="11" fillId="4" borderId="1" xfId="0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1" fontId="13" fillId="0" borderId="0" xfId="0" applyNumberFormat="1" applyFont="1" applyAlignment="1">
      <alignment vertical="center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/>
    </xf>
    <xf numFmtId="1" fontId="13" fillId="0" borderId="0" xfId="0" applyNumberFormat="1" applyFont="1" applyAlignment="1">
      <alignment horizontal="center" vertical="center"/>
    </xf>
    <xf numFmtId="1" fontId="12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13" fillId="0" borderId="0" xfId="0" applyFont="1" applyAlignment="1">
      <alignment vertical="center"/>
    </xf>
    <xf numFmtId="0" fontId="7" fillId="0" borderId="0" xfId="0" applyFont="1" applyFill="1"/>
    <xf numFmtId="0" fontId="6" fillId="0" borderId="0" xfId="0" applyFont="1"/>
    <xf numFmtId="0" fontId="6" fillId="0" borderId="1" xfId="0" applyFont="1" applyBorder="1" applyAlignment="1">
      <alignment vertical="center" wrapText="1"/>
    </xf>
    <xf numFmtId="0" fontId="8" fillId="0" borderId="0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1" fontId="8" fillId="0" borderId="0" xfId="0" applyNumberFormat="1" applyFont="1" applyBorder="1" applyAlignment="1">
      <alignment horizontal="center" vertical="center"/>
    </xf>
    <xf numFmtId="1" fontId="6" fillId="0" borderId="0" xfId="0" applyNumberFormat="1" applyFont="1" applyBorder="1" applyAlignment="1">
      <alignment horizontal="center" vertical="center"/>
    </xf>
    <xf numFmtId="1" fontId="8" fillId="0" borderId="0" xfId="0" applyNumberFormat="1" applyFont="1" applyAlignment="1">
      <alignment horizontal="center" vertical="center"/>
    </xf>
    <xf numFmtId="0" fontId="6" fillId="5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1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1" fontId="6" fillId="0" borderId="1" xfId="0" applyNumberFormat="1" applyFont="1" applyBorder="1" applyAlignment="1">
      <alignment horizontal="center" vertical="center" wrapText="1"/>
    </xf>
    <xf numFmtId="1" fontId="8" fillId="2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17" fillId="0" borderId="0" xfId="0" applyFont="1"/>
    <xf numFmtId="1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/>
    </xf>
    <xf numFmtId="1" fontId="8" fillId="2" borderId="1" xfId="0" applyNumberFormat="1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left" vertical="center"/>
    </xf>
    <xf numFmtId="1" fontId="6" fillId="0" borderId="4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vertical="center" wrapText="1"/>
    </xf>
    <xf numFmtId="0" fontId="6" fillId="0" borderId="4" xfId="0" applyFont="1" applyBorder="1" applyAlignment="1">
      <alignment horizontal="left" vertical="center" shrinkToFit="1"/>
    </xf>
    <xf numFmtId="0" fontId="6" fillId="0" borderId="4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wrapText="1"/>
    </xf>
    <xf numFmtId="0" fontId="6" fillId="0" borderId="4" xfId="0" applyFont="1" applyBorder="1"/>
    <xf numFmtId="1" fontId="6" fillId="0" borderId="6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horizontal="left" vertical="center"/>
    </xf>
    <xf numFmtId="0" fontId="6" fillId="0" borderId="6" xfId="0" applyFont="1" applyBorder="1" applyAlignment="1">
      <alignment vertical="center" wrapText="1"/>
    </xf>
    <xf numFmtId="0" fontId="6" fillId="0" borderId="6" xfId="0" applyFont="1" applyBorder="1" applyAlignment="1">
      <alignment horizontal="left" vertical="center" shrinkToFit="1"/>
    </xf>
    <xf numFmtId="0" fontId="6" fillId="0" borderId="6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left" wrapText="1"/>
    </xf>
    <xf numFmtId="0" fontId="6" fillId="0" borderId="6" xfId="0" applyFont="1" applyBorder="1"/>
    <xf numFmtId="0" fontId="6" fillId="6" borderId="1" xfId="0" applyFont="1" applyFill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shrinkToFi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wrapText="1"/>
    </xf>
    <xf numFmtId="0" fontId="6" fillId="0" borderId="1" xfId="0" applyFont="1" applyBorder="1"/>
    <xf numFmtId="0" fontId="2" fillId="6" borderId="0" xfId="3" applyFont="1" applyFill="1" applyAlignment="1">
      <alignment vertical="top"/>
    </xf>
    <xf numFmtId="0" fontId="2" fillId="6" borderId="0" xfId="3" applyFont="1" applyFill="1" applyAlignment="1">
      <alignment horizontal="left" vertical="top"/>
    </xf>
    <xf numFmtId="0" fontId="3" fillId="0" borderId="0" xfId="4" applyFont="1" applyAlignment="1">
      <alignment vertical="top"/>
    </xf>
    <xf numFmtId="0" fontId="16" fillId="0" borderId="0" xfId="4"/>
    <xf numFmtId="0" fontId="3" fillId="0" borderId="0" xfId="3" applyFont="1" applyAlignment="1">
      <alignment vertical="top"/>
    </xf>
    <xf numFmtId="0" fontId="3" fillId="0" borderId="0" xfId="3" applyFont="1" applyAlignment="1">
      <alignment horizontal="left" vertical="top"/>
    </xf>
    <xf numFmtId="0" fontId="3" fillId="6" borderId="0" xfId="3" applyFont="1" applyFill="1" applyAlignment="1">
      <alignment horizontal="left" vertical="top"/>
    </xf>
    <xf numFmtId="0" fontId="3" fillId="0" borderId="0" xfId="3" applyFont="1" applyAlignment="1">
      <alignment vertical="top" wrapText="1"/>
    </xf>
    <xf numFmtId="0" fontId="18" fillId="0" borderId="0" xfId="4" applyFont="1" applyAlignment="1">
      <alignment vertical="top"/>
    </xf>
    <xf numFmtId="0" fontId="2" fillId="0" borderId="0" xfId="3" applyFont="1" applyAlignment="1">
      <alignment vertical="top"/>
    </xf>
    <xf numFmtId="0" fontId="1" fillId="0" borderId="0" xfId="3"/>
    <xf numFmtId="0" fontId="6" fillId="0" borderId="0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1" fontId="6" fillId="0" borderId="0" xfId="0" applyNumberFormat="1" applyFont="1" applyFill="1" applyAlignment="1">
      <alignment horizontal="left" vertical="center" wrapText="1"/>
    </xf>
    <xf numFmtId="0" fontId="8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0" fontId="8" fillId="2" borderId="2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vertical="center" wrapText="1"/>
    </xf>
    <xf numFmtId="0" fontId="6" fillId="2" borderId="4" xfId="0" applyFont="1" applyFill="1" applyBorder="1" applyAlignment="1">
      <alignment vertical="center" wrapText="1"/>
    </xf>
    <xf numFmtId="1" fontId="6" fillId="0" borderId="5" xfId="0" applyNumberFormat="1" applyFont="1" applyBorder="1" applyAlignment="1">
      <alignment horizontal="center" vertical="center"/>
    </xf>
    <xf numFmtId="1" fontId="8" fillId="0" borderId="0" xfId="0" applyNumberFormat="1" applyFont="1" applyBorder="1" applyAlignment="1">
      <alignment horizontal="center" vertical="center"/>
    </xf>
    <xf numFmtId="1" fontId="8" fillId="0" borderId="0" xfId="0" applyNumberFormat="1" applyFont="1" applyAlignment="1">
      <alignment horizontal="center" vertical="center"/>
    </xf>
  </cellXfs>
  <cellStyles count="6">
    <cellStyle name="Normál" xfId="0" builtinId="0"/>
    <cellStyle name="Normál 2" xfId="1" xr:uid="{00000000-0005-0000-0000-000001000000}"/>
    <cellStyle name="Normál 2 2" xfId="2" xr:uid="{00000000-0005-0000-0000-000002000000}"/>
    <cellStyle name="Normál 3" xfId="3" xr:uid="{00000000-0005-0000-0000-000003000000}"/>
    <cellStyle name="Normál 4" xfId="4" xr:uid="{00000000-0005-0000-0000-000004000000}"/>
    <cellStyle name="Százalék 2" xfId="5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12</xdr:col>
      <xdr:colOff>203200</xdr:colOff>
      <xdr:row>10</xdr:row>
      <xdr:rowOff>0</xdr:rowOff>
    </xdr:to>
    <xdr:sp macro="" textlink="">
      <xdr:nvSpPr>
        <xdr:cNvPr id="3" name="AutoShape 4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1442700" cy="1206246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12</xdr:col>
      <xdr:colOff>203200</xdr:colOff>
      <xdr:row>10</xdr:row>
      <xdr:rowOff>0</xdr:rowOff>
    </xdr:to>
    <xdr:sp macro="" textlink="">
      <xdr:nvSpPr>
        <xdr:cNvPr id="4" name="AutoShape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1442700" cy="1206246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17</xdr:col>
      <xdr:colOff>76200</xdr:colOff>
      <xdr:row>10</xdr:row>
      <xdr:rowOff>0</xdr:rowOff>
    </xdr:to>
    <xdr:sp macro="" textlink="">
      <xdr:nvSpPr>
        <xdr:cNvPr id="5" name="AutoShap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3045440" cy="1211008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17</xdr:col>
      <xdr:colOff>76200</xdr:colOff>
      <xdr:row>10</xdr:row>
      <xdr:rowOff>0</xdr:rowOff>
    </xdr:to>
    <xdr:sp macro="" textlink="">
      <xdr:nvSpPr>
        <xdr:cNvPr id="6" name="AutoShape 2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3045440" cy="1211008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17</xdr:col>
      <xdr:colOff>76200</xdr:colOff>
      <xdr:row>10</xdr:row>
      <xdr:rowOff>0</xdr:rowOff>
    </xdr:to>
    <xdr:sp macro="" textlink="">
      <xdr:nvSpPr>
        <xdr:cNvPr id="7" name="AutoShape 4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3045440" cy="1211008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17</xdr:col>
      <xdr:colOff>76200</xdr:colOff>
      <xdr:row>10</xdr:row>
      <xdr:rowOff>0</xdr:rowOff>
    </xdr:to>
    <xdr:sp macro="" textlink="">
      <xdr:nvSpPr>
        <xdr:cNvPr id="8" name="AutoShape 2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3045440" cy="1211008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17</xdr:col>
      <xdr:colOff>76200</xdr:colOff>
      <xdr:row>10</xdr:row>
      <xdr:rowOff>0</xdr:rowOff>
    </xdr:to>
    <xdr:sp macro="" textlink="">
      <xdr:nvSpPr>
        <xdr:cNvPr id="9" name="AutoShape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3045440" cy="1211008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17</xdr:col>
      <xdr:colOff>76200</xdr:colOff>
      <xdr:row>10</xdr:row>
      <xdr:rowOff>0</xdr:rowOff>
    </xdr:to>
    <xdr:sp macro="" textlink="">
      <xdr:nvSpPr>
        <xdr:cNvPr id="10" name="AutoShape 2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3045440" cy="1211008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16</xdr:col>
      <xdr:colOff>266700</xdr:colOff>
      <xdr:row>10</xdr:row>
      <xdr:rowOff>0</xdr:rowOff>
    </xdr:to>
    <xdr:sp macro="" textlink="">
      <xdr:nvSpPr>
        <xdr:cNvPr id="11" name="AutoShape 4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2694920" cy="1256538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16</xdr:col>
      <xdr:colOff>266700</xdr:colOff>
      <xdr:row>10</xdr:row>
      <xdr:rowOff>0</xdr:rowOff>
    </xdr:to>
    <xdr:sp macro="" textlink="">
      <xdr:nvSpPr>
        <xdr:cNvPr id="12" name="AutoShape 2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2694920" cy="1256538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9</xdr:col>
      <xdr:colOff>203200</xdr:colOff>
      <xdr:row>11</xdr:row>
      <xdr:rowOff>0</xdr:rowOff>
    </xdr:to>
    <xdr:sp macro="" textlink="">
      <xdr:nvSpPr>
        <xdr:cNvPr id="2" name="AutoShape 4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rrowheads="1"/>
        </xdr:cNvSpPr>
      </xdr:nvSpPr>
      <xdr:spPr bwMode="auto">
        <a:xfrm>
          <a:off x="0" y="292100"/>
          <a:ext cx="9505950" cy="19685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9</xdr:col>
      <xdr:colOff>203200</xdr:colOff>
      <xdr:row>11</xdr:row>
      <xdr:rowOff>0</xdr:rowOff>
    </xdr:to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Arrowheads="1"/>
        </xdr:cNvSpPr>
      </xdr:nvSpPr>
      <xdr:spPr bwMode="auto">
        <a:xfrm>
          <a:off x="0" y="292100"/>
          <a:ext cx="9505950" cy="19685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4" name="AutoShape 4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>
          <a:spLocks noChangeArrowheads="1"/>
        </xdr:cNvSpPr>
      </xdr:nvSpPr>
      <xdr:spPr bwMode="auto">
        <a:xfrm>
          <a:off x="0" y="292100"/>
          <a:ext cx="11474450" cy="19685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5" name="AutoShape 2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>
          <a:spLocks noChangeArrowheads="1"/>
        </xdr:cNvSpPr>
      </xdr:nvSpPr>
      <xdr:spPr bwMode="auto">
        <a:xfrm>
          <a:off x="0" y="292100"/>
          <a:ext cx="11474450" cy="19685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6" name="AutoShape 4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>
          <a:spLocks noChangeArrowheads="1"/>
        </xdr:cNvSpPr>
      </xdr:nvSpPr>
      <xdr:spPr bwMode="auto">
        <a:xfrm>
          <a:off x="0" y="292100"/>
          <a:ext cx="11474450" cy="19685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7" name="AutoShape 2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>
          <a:spLocks noChangeArrowheads="1"/>
        </xdr:cNvSpPr>
      </xdr:nvSpPr>
      <xdr:spPr bwMode="auto">
        <a:xfrm>
          <a:off x="0" y="292100"/>
          <a:ext cx="11474450" cy="19685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8" name="AutoShape 4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>
          <a:spLocks noChangeArrowheads="1"/>
        </xdr:cNvSpPr>
      </xdr:nvSpPr>
      <xdr:spPr bwMode="auto">
        <a:xfrm>
          <a:off x="0" y="292100"/>
          <a:ext cx="11474450" cy="19685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9" name="AutoShape 2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>
          <a:spLocks noChangeArrowheads="1"/>
        </xdr:cNvSpPr>
      </xdr:nvSpPr>
      <xdr:spPr bwMode="auto">
        <a:xfrm>
          <a:off x="0" y="292100"/>
          <a:ext cx="11474450" cy="19685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13</xdr:col>
      <xdr:colOff>266700</xdr:colOff>
      <xdr:row>11</xdr:row>
      <xdr:rowOff>0</xdr:rowOff>
    </xdr:to>
    <xdr:sp macro="" textlink="">
      <xdr:nvSpPr>
        <xdr:cNvPr id="10" name="AutoShape 4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>
          <a:spLocks noChangeArrowheads="1"/>
        </xdr:cNvSpPr>
      </xdr:nvSpPr>
      <xdr:spPr bwMode="auto">
        <a:xfrm>
          <a:off x="0" y="292100"/>
          <a:ext cx="11226800" cy="19685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13</xdr:col>
      <xdr:colOff>266700</xdr:colOff>
      <xdr:row>11</xdr:row>
      <xdr:rowOff>0</xdr:rowOff>
    </xdr:to>
    <xdr:sp macro="" textlink="">
      <xdr:nvSpPr>
        <xdr:cNvPr id="11" name="AutoShape 2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>
          <a:spLocks noChangeArrowheads="1"/>
        </xdr:cNvSpPr>
      </xdr:nvSpPr>
      <xdr:spPr bwMode="auto">
        <a:xfrm>
          <a:off x="0" y="292100"/>
          <a:ext cx="11226800" cy="19685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81"/>
  <sheetViews>
    <sheetView tabSelected="1" view="pageBreakPreview" zoomScaleNormal="100" zoomScaleSheetLayoutView="100" workbookViewId="0">
      <pane ySplit="10" topLeftCell="A11" activePane="bottomLeft" state="frozen"/>
      <selection pane="bottomLeft" activeCell="G1" sqref="G1:G1048576"/>
    </sheetView>
  </sheetViews>
  <sheetFormatPr defaultColWidth="8.85546875" defaultRowHeight="12" x14ac:dyDescent="0.2"/>
  <cols>
    <col min="1" max="1" width="18.42578125" style="3" customWidth="1"/>
    <col min="2" max="2" width="6.5703125" style="2" customWidth="1"/>
    <col min="3" max="3" width="12.42578125" style="3" customWidth="1"/>
    <col min="4" max="4" width="21.42578125" style="4" customWidth="1"/>
    <col min="5" max="5" width="18.42578125" style="4" customWidth="1"/>
    <col min="6" max="6" width="16.5703125" style="4" customWidth="1"/>
    <col min="7" max="7" width="9" style="5" hidden="1" customWidth="1"/>
    <col min="8" max="8" width="4.140625" style="6" customWidth="1"/>
    <col min="9" max="9" width="5.42578125" style="6" customWidth="1"/>
    <col min="10" max="10" width="4.42578125" style="6" customWidth="1"/>
    <col min="11" max="11" width="5.5703125" style="6" customWidth="1"/>
    <col min="12" max="12" width="5.5703125" style="6" bestFit="1" customWidth="1"/>
    <col min="13" max="13" width="5.42578125" style="6" customWidth="1"/>
    <col min="14" max="14" width="6" style="6" customWidth="1"/>
    <col min="15" max="15" width="6.42578125" style="7" customWidth="1"/>
    <col min="16" max="16" width="6" style="7" customWidth="1"/>
    <col min="17" max="17" width="6.42578125" style="8" customWidth="1"/>
    <col min="18" max="19" width="6.42578125" style="9" customWidth="1"/>
    <col min="20" max="20" width="7.140625" style="9" customWidth="1"/>
    <col min="21" max="21" width="14" style="10" customWidth="1"/>
    <col min="22" max="22" width="18.5703125" style="10" customWidth="1"/>
    <col min="23" max="108" width="9.140625" style="10" customWidth="1"/>
    <col min="109" max="16384" width="8.85546875" style="10"/>
  </cols>
  <sheetData>
    <row r="1" spans="1:22" x14ac:dyDescent="0.2">
      <c r="A1" s="1" t="s">
        <v>32</v>
      </c>
    </row>
    <row r="2" spans="1:22" x14ac:dyDescent="0.2">
      <c r="A2" s="1" t="s">
        <v>63</v>
      </c>
    </row>
    <row r="3" spans="1:22" x14ac:dyDescent="0.2">
      <c r="A3" s="11" t="s">
        <v>3</v>
      </c>
      <c r="B3" s="11"/>
      <c r="C3" s="12" t="s">
        <v>154</v>
      </c>
      <c r="D3" s="10"/>
      <c r="E3" s="10"/>
      <c r="F3" s="12"/>
      <c r="G3" s="13"/>
      <c r="H3" s="13"/>
      <c r="I3" s="13"/>
      <c r="J3" s="13"/>
      <c r="K3" s="13"/>
      <c r="L3" s="13"/>
      <c r="M3" s="13"/>
      <c r="N3" s="13"/>
      <c r="O3" s="14"/>
      <c r="P3" s="14"/>
      <c r="Q3" s="56"/>
      <c r="R3" s="15"/>
      <c r="S3" s="15"/>
      <c r="T3" s="15"/>
      <c r="U3" s="16"/>
      <c r="V3" s="16"/>
    </row>
    <row r="4" spans="1:22" x14ac:dyDescent="0.2">
      <c r="A4" s="17" t="s">
        <v>4</v>
      </c>
      <c r="B4" s="17"/>
      <c r="C4" s="18" t="s">
        <v>64</v>
      </c>
      <c r="D4" s="10"/>
      <c r="E4" s="10"/>
      <c r="F4" s="18"/>
      <c r="G4" s="18"/>
      <c r="H4" s="18"/>
      <c r="I4" s="7"/>
      <c r="J4" s="7"/>
      <c r="K4" s="7"/>
      <c r="L4" s="7"/>
      <c r="M4" s="7"/>
      <c r="N4" s="7"/>
      <c r="Q4" s="56"/>
      <c r="R4" s="15"/>
      <c r="S4" s="15"/>
      <c r="T4" s="15"/>
      <c r="U4" s="16"/>
      <c r="V4" s="16"/>
    </row>
    <row r="5" spans="1:22" x14ac:dyDescent="0.2">
      <c r="A5" s="17" t="s">
        <v>33</v>
      </c>
      <c r="B5" s="17"/>
      <c r="C5" s="18" t="s">
        <v>156</v>
      </c>
      <c r="D5" s="10"/>
      <c r="E5" s="10"/>
      <c r="F5" s="18"/>
      <c r="G5" s="18"/>
      <c r="H5" s="18"/>
      <c r="I5" s="7"/>
      <c r="J5" s="7"/>
      <c r="K5" s="7"/>
      <c r="L5" s="7"/>
      <c r="M5" s="7"/>
      <c r="N5" s="7"/>
      <c r="Q5" s="56"/>
      <c r="R5" s="15"/>
      <c r="S5" s="15"/>
      <c r="T5" s="15"/>
      <c r="U5" s="16"/>
      <c r="V5" s="16"/>
    </row>
    <row r="6" spans="1:22" ht="37.35" customHeight="1" x14ac:dyDescent="0.2">
      <c r="A6" s="115" t="s">
        <v>62</v>
      </c>
      <c r="B6" s="115"/>
      <c r="C6" s="18" t="s">
        <v>155</v>
      </c>
      <c r="D6" s="49"/>
      <c r="E6" s="70"/>
      <c r="F6" s="18"/>
      <c r="G6" s="18"/>
      <c r="H6" s="18"/>
      <c r="I6" s="7"/>
      <c r="J6" s="7"/>
      <c r="K6" s="7"/>
      <c r="L6" s="7"/>
      <c r="M6" s="7"/>
      <c r="N6" s="7"/>
      <c r="Q6" s="56"/>
      <c r="R6" s="15"/>
      <c r="S6" s="15"/>
      <c r="T6" s="15"/>
      <c r="U6" s="21"/>
      <c r="V6" s="16"/>
    </row>
    <row r="7" spans="1:22" ht="14.45" customHeight="1" x14ac:dyDescent="0.2">
      <c r="A7" s="19" t="s">
        <v>30</v>
      </c>
      <c r="B7" s="20"/>
      <c r="C7" s="14" t="s">
        <v>61</v>
      </c>
      <c r="D7" s="10"/>
      <c r="E7" s="10"/>
      <c r="F7" s="16"/>
      <c r="G7" s="16"/>
      <c r="H7" s="16"/>
      <c r="I7" s="16"/>
      <c r="J7" s="16"/>
      <c r="K7" s="16"/>
      <c r="L7" s="16"/>
      <c r="M7" s="16"/>
      <c r="N7" s="16"/>
      <c r="O7" s="21"/>
      <c r="P7" s="21"/>
      <c r="Q7" s="16"/>
      <c r="R7" s="16"/>
      <c r="S7" s="16"/>
      <c r="T7" s="16"/>
      <c r="U7" s="16"/>
      <c r="V7" s="16"/>
    </row>
    <row r="8" spans="1:22" x14ac:dyDescent="0.2">
      <c r="A8" s="22"/>
      <c r="B8" s="54"/>
      <c r="C8" s="23"/>
      <c r="F8" s="25"/>
      <c r="G8" s="26"/>
      <c r="H8" s="122" t="s">
        <v>14</v>
      </c>
      <c r="I8" s="122"/>
      <c r="J8" s="122"/>
      <c r="K8" s="122"/>
      <c r="L8" s="122"/>
      <c r="M8" s="122"/>
      <c r="N8" s="122"/>
      <c r="O8" s="122"/>
      <c r="P8" s="122"/>
      <c r="Q8" s="56"/>
      <c r="R8" s="27"/>
      <c r="S8" s="27"/>
      <c r="T8" s="27"/>
    </row>
    <row r="9" spans="1:22" x14ac:dyDescent="0.2">
      <c r="A9" s="22"/>
      <c r="B9" s="55"/>
      <c r="C9" s="23"/>
      <c r="D9" s="24"/>
      <c r="E9" s="24"/>
      <c r="F9" s="24"/>
      <c r="G9" s="28"/>
      <c r="H9" s="121" t="s">
        <v>15</v>
      </c>
      <c r="I9" s="121"/>
      <c r="J9" s="121"/>
      <c r="K9" s="121" t="s">
        <v>5</v>
      </c>
      <c r="L9" s="121"/>
      <c r="M9" s="121"/>
      <c r="N9" s="121"/>
      <c r="O9" s="121"/>
      <c r="P9" s="121"/>
      <c r="Q9" s="56"/>
      <c r="R9" s="15"/>
      <c r="S9" s="15"/>
      <c r="T9" s="15"/>
    </row>
    <row r="10" spans="1:22" s="35" customFormat="1" ht="36" x14ac:dyDescent="0.25">
      <c r="A10" s="29" t="s">
        <v>6</v>
      </c>
      <c r="B10" s="30" t="s">
        <v>31</v>
      </c>
      <c r="C10" s="29" t="s">
        <v>21</v>
      </c>
      <c r="D10" s="31" t="s">
        <v>7</v>
      </c>
      <c r="E10" s="31" t="s">
        <v>39</v>
      </c>
      <c r="F10" s="31" t="s">
        <v>2</v>
      </c>
      <c r="G10" s="32" t="s">
        <v>8</v>
      </c>
      <c r="H10" s="30" t="s">
        <v>34</v>
      </c>
      <c r="I10" s="30" t="s">
        <v>0</v>
      </c>
      <c r="J10" s="30" t="s">
        <v>1</v>
      </c>
      <c r="K10" s="30" t="s">
        <v>34</v>
      </c>
      <c r="L10" s="30" t="s">
        <v>0</v>
      </c>
      <c r="M10" s="30" t="s">
        <v>1</v>
      </c>
      <c r="N10" s="30" t="s">
        <v>56</v>
      </c>
      <c r="O10" s="33" t="s">
        <v>22</v>
      </c>
      <c r="P10" s="33" t="s">
        <v>57</v>
      </c>
      <c r="Q10" s="30" t="s">
        <v>9</v>
      </c>
      <c r="R10" s="32" t="s">
        <v>10</v>
      </c>
      <c r="S10" s="32" t="s">
        <v>11</v>
      </c>
      <c r="T10" s="32" t="s">
        <v>38</v>
      </c>
      <c r="U10" s="34" t="s">
        <v>12</v>
      </c>
      <c r="V10" s="32" t="s">
        <v>13</v>
      </c>
    </row>
    <row r="11" spans="1:22" s="62" customFormat="1" ht="24" x14ac:dyDescent="0.25">
      <c r="A11" s="58" t="s">
        <v>372</v>
      </c>
      <c r="B11" s="59">
        <v>1</v>
      </c>
      <c r="C11" s="50" t="s">
        <v>245</v>
      </c>
      <c r="D11" s="50" t="s">
        <v>157</v>
      </c>
      <c r="E11" s="50" t="s">
        <v>167</v>
      </c>
      <c r="F11" s="50" t="s">
        <v>175</v>
      </c>
      <c r="G11" s="39" t="s">
        <v>133</v>
      </c>
      <c r="H11" s="72">
        <v>1</v>
      </c>
      <c r="I11" s="72">
        <v>2</v>
      </c>
      <c r="J11" s="72">
        <v>0</v>
      </c>
      <c r="K11" s="61">
        <v>13</v>
      </c>
      <c r="L11" s="61">
        <v>26</v>
      </c>
      <c r="M11" s="72">
        <v>0</v>
      </c>
      <c r="N11" s="72">
        <v>0</v>
      </c>
      <c r="O11" s="72">
        <v>0</v>
      </c>
      <c r="P11" s="72">
        <v>0</v>
      </c>
      <c r="Q11" s="72">
        <v>5</v>
      </c>
      <c r="R11" s="53" t="s">
        <v>16</v>
      </c>
      <c r="S11" s="53" t="s">
        <v>17</v>
      </c>
      <c r="T11" s="72" t="s">
        <v>205</v>
      </c>
      <c r="U11" s="50"/>
      <c r="V11" s="50"/>
    </row>
    <row r="12" spans="1:22" s="62" customFormat="1" ht="24" x14ac:dyDescent="0.25">
      <c r="A12" s="58" t="s">
        <v>372</v>
      </c>
      <c r="B12" s="59">
        <v>1</v>
      </c>
      <c r="C12" s="50" t="s">
        <v>246</v>
      </c>
      <c r="D12" s="50" t="s">
        <v>73</v>
      </c>
      <c r="E12" s="50" t="s">
        <v>247</v>
      </c>
      <c r="F12" s="50" t="s">
        <v>179</v>
      </c>
      <c r="G12" s="39" t="s">
        <v>74</v>
      </c>
      <c r="H12" s="72">
        <v>2</v>
      </c>
      <c r="I12" s="72">
        <v>0</v>
      </c>
      <c r="J12" s="72">
        <v>0</v>
      </c>
      <c r="K12" s="61">
        <v>26</v>
      </c>
      <c r="L12" s="61">
        <v>0</v>
      </c>
      <c r="M12" s="72">
        <v>0</v>
      </c>
      <c r="N12" s="72">
        <v>0</v>
      </c>
      <c r="O12" s="72">
        <v>0</v>
      </c>
      <c r="P12" s="72">
        <v>0</v>
      </c>
      <c r="Q12" s="72">
        <v>3</v>
      </c>
      <c r="R12" s="72" t="s">
        <v>16</v>
      </c>
      <c r="S12" s="72" t="s">
        <v>17</v>
      </c>
      <c r="T12" s="72" t="s">
        <v>205</v>
      </c>
      <c r="U12" s="50"/>
      <c r="V12" s="50"/>
    </row>
    <row r="13" spans="1:22" s="62" customFormat="1" ht="36" x14ac:dyDescent="0.25">
      <c r="A13" s="58" t="s">
        <v>372</v>
      </c>
      <c r="B13" s="59">
        <v>1</v>
      </c>
      <c r="C13" s="50" t="s">
        <v>248</v>
      </c>
      <c r="D13" s="50" t="s">
        <v>68</v>
      </c>
      <c r="E13" s="50" t="s">
        <v>69</v>
      </c>
      <c r="F13" s="50" t="s">
        <v>177</v>
      </c>
      <c r="G13" s="39" t="s">
        <v>70</v>
      </c>
      <c r="H13" s="72">
        <v>2</v>
      </c>
      <c r="I13" s="72">
        <v>0</v>
      </c>
      <c r="J13" s="72">
        <v>0</v>
      </c>
      <c r="K13" s="61">
        <v>26</v>
      </c>
      <c r="L13" s="61">
        <v>0</v>
      </c>
      <c r="M13" s="72">
        <v>0</v>
      </c>
      <c r="N13" s="72">
        <v>0</v>
      </c>
      <c r="O13" s="72">
        <v>0</v>
      </c>
      <c r="P13" s="72">
        <v>0</v>
      </c>
      <c r="Q13" s="72">
        <v>4</v>
      </c>
      <c r="R13" s="72" t="s">
        <v>16</v>
      </c>
      <c r="S13" s="72" t="s">
        <v>17</v>
      </c>
      <c r="T13" s="72" t="s">
        <v>205</v>
      </c>
      <c r="U13" s="50"/>
      <c r="V13" s="50"/>
    </row>
    <row r="14" spans="1:22" s="62" customFormat="1" x14ac:dyDescent="0.25">
      <c r="A14" s="58" t="s">
        <v>372</v>
      </c>
      <c r="B14" s="59">
        <v>1</v>
      </c>
      <c r="C14" s="50" t="s">
        <v>249</v>
      </c>
      <c r="D14" s="50" t="s">
        <v>71</v>
      </c>
      <c r="E14" s="50" t="s">
        <v>72</v>
      </c>
      <c r="F14" s="50" t="s">
        <v>178</v>
      </c>
      <c r="G14" s="39" t="s">
        <v>250</v>
      </c>
      <c r="H14" s="72">
        <v>2</v>
      </c>
      <c r="I14" s="72">
        <v>2</v>
      </c>
      <c r="J14" s="72">
        <v>0</v>
      </c>
      <c r="K14" s="61">
        <v>26</v>
      </c>
      <c r="L14" s="61">
        <v>26</v>
      </c>
      <c r="M14" s="72">
        <v>0</v>
      </c>
      <c r="N14" s="72">
        <v>0</v>
      </c>
      <c r="O14" s="72">
        <v>0</v>
      </c>
      <c r="P14" s="72">
        <v>0</v>
      </c>
      <c r="Q14" s="72">
        <v>5</v>
      </c>
      <c r="R14" s="72" t="s">
        <v>16</v>
      </c>
      <c r="S14" s="72" t="s">
        <v>17</v>
      </c>
      <c r="T14" s="72" t="s">
        <v>205</v>
      </c>
      <c r="U14" s="50"/>
      <c r="V14" s="50"/>
    </row>
    <row r="15" spans="1:22" s="62" customFormat="1" x14ac:dyDescent="0.25">
      <c r="A15" s="58" t="s">
        <v>372</v>
      </c>
      <c r="B15" s="59">
        <v>1</v>
      </c>
      <c r="C15" s="50" t="s">
        <v>251</v>
      </c>
      <c r="D15" s="50" t="s">
        <v>75</v>
      </c>
      <c r="E15" s="50" t="s">
        <v>76</v>
      </c>
      <c r="F15" s="50" t="s">
        <v>180</v>
      </c>
      <c r="G15" s="39" t="s">
        <v>77</v>
      </c>
      <c r="H15" s="72">
        <v>2</v>
      </c>
      <c r="I15" s="72">
        <v>2</v>
      </c>
      <c r="J15" s="72">
        <v>0</v>
      </c>
      <c r="K15" s="61">
        <v>26</v>
      </c>
      <c r="L15" s="61">
        <v>26</v>
      </c>
      <c r="M15" s="72">
        <v>0</v>
      </c>
      <c r="N15" s="72">
        <v>0</v>
      </c>
      <c r="O15" s="72">
        <v>0</v>
      </c>
      <c r="P15" s="72">
        <v>0</v>
      </c>
      <c r="Q15" s="72">
        <v>4</v>
      </c>
      <c r="R15" s="72" t="s">
        <v>374</v>
      </c>
      <c r="S15" s="72" t="s">
        <v>17</v>
      </c>
      <c r="T15" s="72" t="s">
        <v>205</v>
      </c>
      <c r="U15" s="50"/>
      <c r="V15" s="50"/>
    </row>
    <row r="16" spans="1:22" s="62" customFormat="1" x14ac:dyDescent="0.25">
      <c r="A16" s="58" t="s">
        <v>372</v>
      </c>
      <c r="B16" s="59">
        <v>1</v>
      </c>
      <c r="C16" s="50" t="s">
        <v>252</v>
      </c>
      <c r="D16" s="50" t="s">
        <v>158</v>
      </c>
      <c r="E16" s="50" t="s">
        <v>168</v>
      </c>
      <c r="F16" s="50" t="s">
        <v>65</v>
      </c>
      <c r="G16" s="39" t="s">
        <v>66</v>
      </c>
      <c r="H16" s="72">
        <v>0</v>
      </c>
      <c r="I16" s="72">
        <v>2</v>
      </c>
      <c r="J16" s="72">
        <v>0</v>
      </c>
      <c r="K16" s="61">
        <v>0</v>
      </c>
      <c r="L16" s="61">
        <v>26</v>
      </c>
      <c r="M16" s="72">
        <v>0</v>
      </c>
      <c r="N16" s="72">
        <v>0</v>
      </c>
      <c r="O16" s="72">
        <v>0</v>
      </c>
      <c r="P16" s="72">
        <v>0</v>
      </c>
      <c r="Q16" s="72">
        <v>0</v>
      </c>
      <c r="R16" s="72" t="s">
        <v>375</v>
      </c>
      <c r="S16" s="72" t="s">
        <v>17</v>
      </c>
      <c r="T16" s="72" t="s">
        <v>205</v>
      </c>
      <c r="U16" s="50"/>
      <c r="V16" s="50"/>
    </row>
    <row r="17" spans="1:22" s="62" customFormat="1" ht="36" x14ac:dyDescent="0.25">
      <c r="A17" s="58" t="s">
        <v>372</v>
      </c>
      <c r="B17" s="59">
        <v>1</v>
      </c>
      <c r="C17" s="50" t="s">
        <v>253</v>
      </c>
      <c r="D17" s="50" t="s">
        <v>148</v>
      </c>
      <c r="E17" s="50" t="s">
        <v>204</v>
      </c>
      <c r="F17" s="50" t="s">
        <v>176</v>
      </c>
      <c r="G17" s="39" t="s">
        <v>67</v>
      </c>
      <c r="H17" s="72">
        <v>0</v>
      </c>
      <c r="I17" s="72">
        <v>4</v>
      </c>
      <c r="J17" s="72">
        <v>0</v>
      </c>
      <c r="K17" s="61">
        <v>0</v>
      </c>
      <c r="L17" s="61">
        <v>52</v>
      </c>
      <c r="M17" s="72">
        <v>0</v>
      </c>
      <c r="N17" s="72">
        <v>0</v>
      </c>
      <c r="O17" s="72">
        <v>0</v>
      </c>
      <c r="P17" s="72">
        <v>0</v>
      </c>
      <c r="Q17" s="72">
        <v>5</v>
      </c>
      <c r="R17" s="37" t="s">
        <v>374</v>
      </c>
      <c r="S17" s="37" t="s">
        <v>17</v>
      </c>
      <c r="T17" s="72" t="s">
        <v>205</v>
      </c>
      <c r="U17" s="50"/>
      <c r="V17" s="50"/>
    </row>
    <row r="18" spans="1:22" s="62" customFormat="1" ht="24" x14ac:dyDescent="0.25">
      <c r="A18" s="58" t="s">
        <v>372</v>
      </c>
      <c r="B18" s="59">
        <v>1</v>
      </c>
      <c r="C18" s="50" t="s">
        <v>254</v>
      </c>
      <c r="D18" s="50" t="s">
        <v>219</v>
      </c>
      <c r="E18" s="50" t="s">
        <v>255</v>
      </c>
      <c r="F18" s="50" t="s">
        <v>220</v>
      </c>
      <c r="G18" s="39" t="s">
        <v>221</v>
      </c>
      <c r="H18" s="72">
        <v>0</v>
      </c>
      <c r="I18" s="72">
        <v>2</v>
      </c>
      <c r="J18" s="72">
        <v>0</v>
      </c>
      <c r="K18" s="61">
        <v>0</v>
      </c>
      <c r="L18" s="61">
        <v>26</v>
      </c>
      <c r="M18" s="72">
        <v>0</v>
      </c>
      <c r="N18" s="72">
        <v>0</v>
      </c>
      <c r="O18" s="72">
        <v>0</v>
      </c>
      <c r="P18" s="72">
        <v>0</v>
      </c>
      <c r="Q18" s="72">
        <v>0</v>
      </c>
      <c r="R18" s="72" t="s">
        <v>374</v>
      </c>
      <c r="S18" s="72" t="s">
        <v>202</v>
      </c>
      <c r="T18" s="72" t="s">
        <v>205</v>
      </c>
      <c r="U18" s="50"/>
      <c r="V18" s="50"/>
    </row>
    <row r="19" spans="1:22" s="62" customFormat="1" x14ac:dyDescent="0.25">
      <c r="A19" s="58" t="s">
        <v>372</v>
      </c>
      <c r="B19" s="59">
        <v>1</v>
      </c>
      <c r="C19" s="50" t="s">
        <v>256</v>
      </c>
      <c r="D19" s="50" t="s">
        <v>224</v>
      </c>
      <c r="E19" s="50" t="s">
        <v>257</v>
      </c>
      <c r="F19" s="50" t="s">
        <v>222</v>
      </c>
      <c r="G19" s="39" t="s">
        <v>223</v>
      </c>
      <c r="H19" s="72">
        <v>0</v>
      </c>
      <c r="I19" s="72">
        <v>2</v>
      </c>
      <c r="J19" s="72">
        <v>0</v>
      </c>
      <c r="K19" s="61">
        <v>0</v>
      </c>
      <c r="L19" s="61">
        <v>26</v>
      </c>
      <c r="M19" s="72">
        <v>0</v>
      </c>
      <c r="N19" s="72">
        <v>0</v>
      </c>
      <c r="O19" s="72">
        <v>0</v>
      </c>
      <c r="P19" s="72">
        <v>0</v>
      </c>
      <c r="Q19" s="72">
        <v>0</v>
      </c>
      <c r="R19" s="72" t="s">
        <v>374</v>
      </c>
      <c r="S19" s="72" t="s">
        <v>202</v>
      </c>
      <c r="T19" s="72" t="s">
        <v>205</v>
      </c>
      <c r="U19" s="50"/>
      <c r="V19" s="50"/>
    </row>
    <row r="20" spans="1:22" s="67" customFormat="1" ht="24" x14ac:dyDescent="0.25">
      <c r="A20" s="58" t="s">
        <v>372</v>
      </c>
      <c r="B20" s="71">
        <v>1</v>
      </c>
      <c r="C20" s="52"/>
      <c r="D20" s="52" t="s">
        <v>159</v>
      </c>
      <c r="E20" s="52" t="s">
        <v>201</v>
      </c>
      <c r="F20" s="52"/>
      <c r="G20" s="60"/>
      <c r="H20" s="53">
        <v>2</v>
      </c>
      <c r="I20" s="53">
        <v>0</v>
      </c>
      <c r="J20" s="53">
        <v>0</v>
      </c>
      <c r="K20" s="61">
        <v>26</v>
      </c>
      <c r="L20" s="61">
        <v>0</v>
      </c>
      <c r="M20" s="61">
        <v>0</v>
      </c>
      <c r="N20" s="61">
        <v>0</v>
      </c>
      <c r="O20" s="61">
        <v>0</v>
      </c>
      <c r="P20" s="61">
        <v>0</v>
      </c>
      <c r="Q20" s="61">
        <v>3</v>
      </c>
      <c r="R20" s="53" t="s">
        <v>16</v>
      </c>
      <c r="S20" s="53" t="s">
        <v>19</v>
      </c>
      <c r="T20" s="53" t="s">
        <v>205</v>
      </c>
      <c r="U20" s="52"/>
      <c r="V20" s="52"/>
    </row>
    <row r="21" spans="1:22" s="62" customFormat="1" x14ac:dyDescent="0.25">
      <c r="A21" s="118" t="s">
        <v>18</v>
      </c>
      <c r="B21" s="119"/>
      <c r="C21" s="119"/>
      <c r="D21" s="119"/>
      <c r="E21" s="119"/>
      <c r="F21" s="119"/>
      <c r="G21" s="120"/>
      <c r="H21" s="38">
        <f>SUM(H11:H20)-H19</f>
        <v>11</v>
      </c>
      <c r="I21" s="38">
        <f t="shared" ref="I21:Q21" si="0">SUM(I11:I20)-I19</f>
        <v>14</v>
      </c>
      <c r="J21" s="38">
        <f t="shared" si="0"/>
        <v>0</v>
      </c>
      <c r="K21" s="38">
        <f t="shared" si="0"/>
        <v>143</v>
      </c>
      <c r="L21" s="38">
        <f t="shared" si="0"/>
        <v>182</v>
      </c>
      <c r="M21" s="38">
        <f t="shared" si="0"/>
        <v>0</v>
      </c>
      <c r="N21" s="38">
        <f t="shared" si="0"/>
        <v>0</v>
      </c>
      <c r="O21" s="38">
        <f t="shared" si="0"/>
        <v>0</v>
      </c>
      <c r="P21" s="38">
        <f t="shared" si="0"/>
        <v>0</v>
      </c>
      <c r="Q21" s="38">
        <f t="shared" si="0"/>
        <v>29</v>
      </c>
      <c r="R21" s="38"/>
      <c r="S21" s="38"/>
      <c r="T21" s="38"/>
      <c r="U21" s="63"/>
      <c r="V21" s="63"/>
    </row>
    <row r="22" spans="1:22" s="62" customFormat="1" ht="24" x14ac:dyDescent="0.25">
      <c r="A22" s="58" t="s">
        <v>372</v>
      </c>
      <c r="B22" s="64">
        <v>2</v>
      </c>
      <c r="C22" s="50" t="s">
        <v>258</v>
      </c>
      <c r="D22" s="50" t="s">
        <v>160</v>
      </c>
      <c r="E22" s="50" t="s">
        <v>259</v>
      </c>
      <c r="F22" s="50" t="s">
        <v>181</v>
      </c>
      <c r="G22" s="39" t="s">
        <v>78</v>
      </c>
      <c r="H22" s="72">
        <v>1</v>
      </c>
      <c r="I22" s="64">
        <v>2</v>
      </c>
      <c r="J22" s="64">
        <v>0</v>
      </c>
      <c r="K22" s="61">
        <v>13</v>
      </c>
      <c r="L22" s="61">
        <v>26</v>
      </c>
      <c r="M22" s="64">
        <v>0</v>
      </c>
      <c r="N22" s="72">
        <v>0</v>
      </c>
      <c r="O22" s="72">
        <v>0</v>
      </c>
      <c r="P22" s="72">
        <v>0</v>
      </c>
      <c r="Q22" s="72">
        <v>5</v>
      </c>
      <c r="R22" s="53" t="s">
        <v>16</v>
      </c>
      <c r="S22" s="53" t="s">
        <v>17</v>
      </c>
      <c r="T22" s="72" t="s">
        <v>205</v>
      </c>
      <c r="U22" s="50"/>
      <c r="V22" s="50"/>
    </row>
    <row r="23" spans="1:22" s="62" customFormat="1" x14ac:dyDescent="0.25">
      <c r="A23" s="58" t="s">
        <v>372</v>
      </c>
      <c r="B23" s="64">
        <v>2</v>
      </c>
      <c r="C23" s="50" t="s">
        <v>260</v>
      </c>
      <c r="D23" s="50" t="s">
        <v>79</v>
      </c>
      <c r="E23" s="50" t="s">
        <v>80</v>
      </c>
      <c r="F23" s="50" t="s">
        <v>178</v>
      </c>
      <c r="G23" s="39" t="s">
        <v>250</v>
      </c>
      <c r="H23" s="72">
        <v>2</v>
      </c>
      <c r="I23" s="64">
        <v>2</v>
      </c>
      <c r="J23" s="64">
        <v>0</v>
      </c>
      <c r="K23" s="61">
        <v>26</v>
      </c>
      <c r="L23" s="61">
        <v>26</v>
      </c>
      <c r="M23" s="64">
        <v>0</v>
      </c>
      <c r="N23" s="72">
        <v>0</v>
      </c>
      <c r="O23" s="72">
        <v>0</v>
      </c>
      <c r="P23" s="72">
        <v>0</v>
      </c>
      <c r="Q23" s="72">
        <v>5</v>
      </c>
      <c r="R23" s="72" t="s">
        <v>16</v>
      </c>
      <c r="S23" s="72" t="s">
        <v>17</v>
      </c>
      <c r="T23" s="72" t="s">
        <v>205</v>
      </c>
      <c r="U23" s="50"/>
      <c r="V23" s="50"/>
    </row>
    <row r="24" spans="1:22" s="62" customFormat="1" x14ac:dyDescent="0.25">
      <c r="A24" s="58" t="s">
        <v>372</v>
      </c>
      <c r="B24" s="64">
        <v>2</v>
      </c>
      <c r="C24" s="50" t="s">
        <v>261</v>
      </c>
      <c r="D24" s="50" t="s">
        <v>81</v>
      </c>
      <c r="E24" s="50" t="s">
        <v>81</v>
      </c>
      <c r="F24" s="50" t="s">
        <v>182</v>
      </c>
      <c r="G24" s="39" t="s">
        <v>82</v>
      </c>
      <c r="H24" s="72">
        <v>2</v>
      </c>
      <c r="I24" s="64">
        <v>0</v>
      </c>
      <c r="J24" s="64">
        <v>0</v>
      </c>
      <c r="K24" s="61">
        <v>26</v>
      </c>
      <c r="L24" s="61">
        <v>0</v>
      </c>
      <c r="M24" s="64">
        <v>0</v>
      </c>
      <c r="N24" s="72">
        <v>0</v>
      </c>
      <c r="O24" s="72">
        <v>0</v>
      </c>
      <c r="P24" s="72">
        <v>0</v>
      </c>
      <c r="Q24" s="72">
        <v>5</v>
      </c>
      <c r="R24" s="72" t="s">
        <v>16</v>
      </c>
      <c r="S24" s="72" t="s">
        <v>17</v>
      </c>
      <c r="T24" s="72" t="s">
        <v>205</v>
      </c>
      <c r="U24" s="50"/>
      <c r="V24" s="50"/>
    </row>
    <row r="25" spans="1:22" s="62" customFormat="1" x14ac:dyDescent="0.25">
      <c r="A25" s="58" t="s">
        <v>372</v>
      </c>
      <c r="B25" s="64">
        <v>2</v>
      </c>
      <c r="C25" s="50" t="s">
        <v>262</v>
      </c>
      <c r="D25" s="50" t="s">
        <v>83</v>
      </c>
      <c r="E25" s="50" t="s">
        <v>84</v>
      </c>
      <c r="F25" s="50" t="s">
        <v>183</v>
      </c>
      <c r="G25" s="39" t="s">
        <v>85</v>
      </c>
      <c r="H25" s="72">
        <v>2</v>
      </c>
      <c r="I25" s="64">
        <v>2</v>
      </c>
      <c r="J25" s="64">
        <v>0</v>
      </c>
      <c r="K25" s="61">
        <v>26</v>
      </c>
      <c r="L25" s="61">
        <v>26</v>
      </c>
      <c r="M25" s="64">
        <v>0</v>
      </c>
      <c r="N25" s="72">
        <v>0</v>
      </c>
      <c r="O25" s="72">
        <v>0</v>
      </c>
      <c r="P25" s="72">
        <v>0</v>
      </c>
      <c r="Q25" s="72">
        <v>4</v>
      </c>
      <c r="R25" s="72" t="s">
        <v>16</v>
      </c>
      <c r="S25" s="72" t="s">
        <v>17</v>
      </c>
      <c r="T25" s="72" t="s">
        <v>205</v>
      </c>
      <c r="U25" s="50"/>
      <c r="V25" s="50"/>
    </row>
    <row r="26" spans="1:22" s="62" customFormat="1" ht="24" x14ac:dyDescent="0.25">
      <c r="A26" s="58" t="s">
        <v>372</v>
      </c>
      <c r="B26" s="64">
        <v>2</v>
      </c>
      <c r="C26" s="50" t="s">
        <v>263</v>
      </c>
      <c r="D26" s="50" t="s">
        <v>161</v>
      </c>
      <c r="E26" s="50" t="s">
        <v>169</v>
      </c>
      <c r="F26" s="50" t="s">
        <v>184</v>
      </c>
      <c r="G26" s="39" t="s">
        <v>98</v>
      </c>
      <c r="H26" s="72">
        <v>2</v>
      </c>
      <c r="I26" s="64">
        <v>2</v>
      </c>
      <c r="J26" s="64">
        <v>0</v>
      </c>
      <c r="K26" s="61">
        <v>26</v>
      </c>
      <c r="L26" s="61">
        <v>26</v>
      </c>
      <c r="M26" s="64">
        <v>0</v>
      </c>
      <c r="N26" s="72">
        <v>0</v>
      </c>
      <c r="O26" s="72">
        <v>0</v>
      </c>
      <c r="P26" s="72">
        <v>0</v>
      </c>
      <c r="Q26" s="72">
        <v>5</v>
      </c>
      <c r="R26" s="53" t="s">
        <v>374</v>
      </c>
      <c r="S26" s="53" t="s">
        <v>17</v>
      </c>
      <c r="T26" s="72" t="s">
        <v>205</v>
      </c>
      <c r="U26" s="50"/>
      <c r="V26" s="50"/>
    </row>
    <row r="27" spans="1:22" s="62" customFormat="1" x14ac:dyDescent="0.25">
      <c r="A27" s="58" t="s">
        <v>372</v>
      </c>
      <c r="B27" s="64">
        <v>2</v>
      </c>
      <c r="C27" s="50" t="s">
        <v>264</v>
      </c>
      <c r="D27" s="50" t="s">
        <v>162</v>
      </c>
      <c r="E27" s="50" t="s">
        <v>170</v>
      </c>
      <c r="F27" s="50" t="s">
        <v>265</v>
      </c>
      <c r="G27" s="39" t="s">
        <v>266</v>
      </c>
      <c r="H27" s="72">
        <v>0</v>
      </c>
      <c r="I27" s="64">
        <v>2</v>
      </c>
      <c r="J27" s="64">
        <v>0</v>
      </c>
      <c r="K27" s="61">
        <v>0</v>
      </c>
      <c r="L27" s="61">
        <v>26</v>
      </c>
      <c r="M27" s="64">
        <v>0</v>
      </c>
      <c r="N27" s="72">
        <v>0</v>
      </c>
      <c r="O27" s="72">
        <v>0</v>
      </c>
      <c r="P27" s="72">
        <v>0</v>
      </c>
      <c r="Q27" s="72">
        <v>0</v>
      </c>
      <c r="R27" s="72" t="s">
        <v>375</v>
      </c>
      <c r="S27" s="72" t="s">
        <v>17</v>
      </c>
      <c r="T27" s="72" t="s">
        <v>205</v>
      </c>
      <c r="U27" s="50"/>
      <c r="V27" s="50"/>
    </row>
    <row r="28" spans="1:22" s="62" customFormat="1" ht="24" x14ac:dyDescent="0.25">
      <c r="A28" s="58" t="s">
        <v>372</v>
      </c>
      <c r="B28" s="64">
        <v>2</v>
      </c>
      <c r="C28" s="50" t="s">
        <v>267</v>
      </c>
      <c r="D28" s="50" t="s">
        <v>86</v>
      </c>
      <c r="E28" s="50" t="s">
        <v>268</v>
      </c>
      <c r="F28" s="50" t="s">
        <v>185</v>
      </c>
      <c r="G28" s="39" t="s">
        <v>87</v>
      </c>
      <c r="H28" s="72">
        <v>2</v>
      </c>
      <c r="I28" s="64">
        <v>2</v>
      </c>
      <c r="J28" s="64">
        <v>0</v>
      </c>
      <c r="K28" s="61">
        <v>26</v>
      </c>
      <c r="L28" s="61">
        <v>26</v>
      </c>
      <c r="M28" s="64">
        <v>0</v>
      </c>
      <c r="N28" s="72">
        <v>0</v>
      </c>
      <c r="O28" s="72">
        <v>0</v>
      </c>
      <c r="P28" s="72">
        <v>0</v>
      </c>
      <c r="Q28" s="72">
        <v>5</v>
      </c>
      <c r="R28" s="72" t="s">
        <v>16</v>
      </c>
      <c r="S28" s="72" t="s">
        <v>17</v>
      </c>
      <c r="T28" s="72" t="s">
        <v>205</v>
      </c>
      <c r="U28" s="50"/>
      <c r="V28" s="50"/>
    </row>
    <row r="29" spans="1:22" s="62" customFormat="1" ht="24" x14ac:dyDescent="0.25">
      <c r="A29" s="58" t="s">
        <v>372</v>
      </c>
      <c r="B29" s="64">
        <v>2</v>
      </c>
      <c r="C29" s="50" t="s">
        <v>269</v>
      </c>
      <c r="D29" s="50" t="s">
        <v>227</v>
      </c>
      <c r="E29" s="50" t="s">
        <v>270</v>
      </c>
      <c r="F29" s="50" t="s">
        <v>220</v>
      </c>
      <c r="G29" s="39" t="s">
        <v>221</v>
      </c>
      <c r="H29" s="72">
        <v>0</v>
      </c>
      <c r="I29" s="64">
        <v>2</v>
      </c>
      <c r="J29" s="64">
        <v>0</v>
      </c>
      <c r="K29" s="61">
        <v>0</v>
      </c>
      <c r="L29" s="61">
        <v>26</v>
      </c>
      <c r="M29" s="64">
        <v>0</v>
      </c>
      <c r="N29" s="72">
        <v>0</v>
      </c>
      <c r="O29" s="72">
        <v>0</v>
      </c>
      <c r="P29" s="72">
        <v>0</v>
      </c>
      <c r="Q29" s="72">
        <v>0</v>
      </c>
      <c r="R29" s="72" t="s">
        <v>374</v>
      </c>
      <c r="S29" s="72" t="s">
        <v>202</v>
      </c>
      <c r="T29" s="72" t="s">
        <v>205</v>
      </c>
      <c r="U29" s="50" t="s">
        <v>225</v>
      </c>
      <c r="V29" s="50"/>
    </row>
    <row r="30" spans="1:22" s="62" customFormat="1" ht="24" x14ac:dyDescent="0.25">
      <c r="A30" s="58" t="s">
        <v>372</v>
      </c>
      <c r="B30" s="64">
        <v>2</v>
      </c>
      <c r="C30" s="50" t="s">
        <v>272</v>
      </c>
      <c r="D30" s="50" t="s">
        <v>228</v>
      </c>
      <c r="E30" s="50" t="s">
        <v>273</v>
      </c>
      <c r="F30" s="50" t="s">
        <v>222</v>
      </c>
      <c r="G30" s="39" t="s">
        <v>223</v>
      </c>
      <c r="H30" s="72">
        <v>0</v>
      </c>
      <c r="I30" s="64">
        <v>2</v>
      </c>
      <c r="J30" s="64">
        <v>0</v>
      </c>
      <c r="K30" s="61">
        <v>0</v>
      </c>
      <c r="L30" s="61">
        <v>26</v>
      </c>
      <c r="M30" s="64">
        <v>0</v>
      </c>
      <c r="N30" s="72">
        <v>0</v>
      </c>
      <c r="O30" s="72">
        <v>0</v>
      </c>
      <c r="P30" s="72">
        <v>0</v>
      </c>
      <c r="Q30" s="72">
        <v>0</v>
      </c>
      <c r="R30" s="72" t="s">
        <v>374</v>
      </c>
      <c r="S30" s="72" t="s">
        <v>202</v>
      </c>
      <c r="T30" s="72" t="s">
        <v>205</v>
      </c>
      <c r="U30" s="50" t="s">
        <v>226</v>
      </c>
      <c r="V30" s="50"/>
    </row>
    <row r="31" spans="1:22" s="62" customFormat="1" ht="36" x14ac:dyDescent="0.25">
      <c r="A31" s="58" t="s">
        <v>372</v>
      </c>
      <c r="B31" s="64">
        <v>2</v>
      </c>
      <c r="C31" s="50" t="s">
        <v>271</v>
      </c>
      <c r="D31" s="50" t="s">
        <v>88</v>
      </c>
      <c r="E31" s="50" t="s">
        <v>89</v>
      </c>
      <c r="F31" s="50" t="s">
        <v>186</v>
      </c>
      <c r="G31" s="39" t="s">
        <v>90</v>
      </c>
      <c r="H31" s="72">
        <v>2</v>
      </c>
      <c r="I31" s="64">
        <v>0</v>
      </c>
      <c r="J31" s="64">
        <v>0</v>
      </c>
      <c r="K31" s="61">
        <v>26</v>
      </c>
      <c r="L31" s="61">
        <v>0</v>
      </c>
      <c r="M31" s="64">
        <v>0</v>
      </c>
      <c r="N31" s="72">
        <v>0</v>
      </c>
      <c r="O31" s="72">
        <v>0</v>
      </c>
      <c r="P31" s="72">
        <v>0</v>
      </c>
      <c r="Q31" s="72">
        <v>3</v>
      </c>
      <c r="R31" s="53" t="s">
        <v>16</v>
      </c>
      <c r="S31" s="53" t="s">
        <v>202</v>
      </c>
      <c r="T31" s="72" t="s">
        <v>205</v>
      </c>
      <c r="U31" s="50"/>
      <c r="V31" s="50" t="s">
        <v>203</v>
      </c>
    </row>
    <row r="32" spans="1:22" s="62" customFormat="1" ht="36" x14ac:dyDescent="0.25">
      <c r="A32" s="58" t="s">
        <v>372</v>
      </c>
      <c r="B32" s="64">
        <v>2</v>
      </c>
      <c r="C32" s="50" t="s">
        <v>274</v>
      </c>
      <c r="D32" s="50" t="s">
        <v>91</v>
      </c>
      <c r="E32" s="50" t="s">
        <v>92</v>
      </c>
      <c r="F32" s="50" t="s">
        <v>180</v>
      </c>
      <c r="G32" s="39" t="s">
        <v>77</v>
      </c>
      <c r="H32" s="72">
        <v>1</v>
      </c>
      <c r="I32" s="64">
        <v>2</v>
      </c>
      <c r="J32" s="64">
        <v>0</v>
      </c>
      <c r="K32" s="61">
        <v>13</v>
      </c>
      <c r="L32" s="61">
        <v>26</v>
      </c>
      <c r="M32" s="64">
        <v>0</v>
      </c>
      <c r="N32" s="72">
        <v>0</v>
      </c>
      <c r="O32" s="72">
        <v>0</v>
      </c>
      <c r="P32" s="72">
        <v>0</v>
      </c>
      <c r="Q32" s="72">
        <v>3</v>
      </c>
      <c r="R32" s="53" t="s">
        <v>16</v>
      </c>
      <c r="S32" s="53" t="s">
        <v>202</v>
      </c>
      <c r="T32" s="72" t="s">
        <v>205</v>
      </c>
      <c r="U32" s="50"/>
      <c r="V32" s="50" t="s">
        <v>203</v>
      </c>
    </row>
    <row r="33" spans="1:22" s="66" customFormat="1" x14ac:dyDescent="0.25">
      <c r="A33" s="118" t="s">
        <v>18</v>
      </c>
      <c r="B33" s="119"/>
      <c r="C33" s="119"/>
      <c r="D33" s="119"/>
      <c r="E33" s="119"/>
      <c r="F33" s="119"/>
      <c r="G33" s="120"/>
      <c r="H33" s="65">
        <f>SUM(H22:H32)-H30-H32</f>
        <v>13</v>
      </c>
      <c r="I33" s="74">
        <f t="shared" ref="I33:Q33" si="1">SUM(I22:I32)-I30-I32</f>
        <v>14</v>
      </c>
      <c r="J33" s="74">
        <f t="shared" si="1"/>
        <v>0</v>
      </c>
      <c r="K33" s="74">
        <f t="shared" si="1"/>
        <v>169</v>
      </c>
      <c r="L33" s="74">
        <f t="shared" si="1"/>
        <v>182</v>
      </c>
      <c r="M33" s="74">
        <f t="shared" si="1"/>
        <v>0</v>
      </c>
      <c r="N33" s="74">
        <f t="shared" si="1"/>
        <v>0</v>
      </c>
      <c r="O33" s="74">
        <f t="shared" si="1"/>
        <v>0</v>
      </c>
      <c r="P33" s="74">
        <f t="shared" si="1"/>
        <v>0</v>
      </c>
      <c r="Q33" s="74">
        <f t="shared" si="1"/>
        <v>32</v>
      </c>
      <c r="R33" s="38"/>
      <c r="S33" s="38"/>
      <c r="T33" s="38"/>
      <c r="U33" s="63"/>
      <c r="V33" s="63"/>
    </row>
    <row r="34" spans="1:22" s="62" customFormat="1" ht="24" x14ac:dyDescent="0.25">
      <c r="A34" s="58" t="s">
        <v>372</v>
      </c>
      <c r="B34" s="64">
        <v>3</v>
      </c>
      <c r="C34" s="50" t="s">
        <v>275</v>
      </c>
      <c r="D34" s="50" t="s">
        <v>93</v>
      </c>
      <c r="E34" s="50" t="s">
        <v>94</v>
      </c>
      <c r="F34" s="50" t="s">
        <v>187</v>
      </c>
      <c r="G34" s="39" t="s">
        <v>95</v>
      </c>
      <c r="H34" s="72">
        <v>2</v>
      </c>
      <c r="I34" s="72">
        <v>0</v>
      </c>
      <c r="J34" s="72">
        <v>0</v>
      </c>
      <c r="K34" s="61">
        <v>26</v>
      </c>
      <c r="L34" s="61">
        <v>0</v>
      </c>
      <c r="M34" s="64">
        <v>0</v>
      </c>
      <c r="N34" s="72">
        <v>0</v>
      </c>
      <c r="O34" s="64">
        <v>0</v>
      </c>
      <c r="P34" s="64">
        <v>0</v>
      </c>
      <c r="Q34" s="64">
        <v>4</v>
      </c>
      <c r="R34" s="72" t="s">
        <v>16</v>
      </c>
      <c r="S34" s="72" t="s">
        <v>17</v>
      </c>
      <c r="T34" s="72" t="s">
        <v>205</v>
      </c>
      <c r="U34" s="50"/>
      <c r="V34" s="50"/>
    </row>
    <row r="35" spans="1:22" s="62" customFormat="1" ht="24" x14ac:dyDescent="0.25">
      <c r="A35" s="58" t="s">
        <v>372</v>
      </c>
      <c r="B35" s="64">
        <v>3</v>
      </c>
      <c r="C35" s="50" t="s">
        <v>276</v>
      </c>
      <c r="D35" s="50" t="s">
        <v>277</v>
      </c>
      <c r="E35" s="50" t="s">
        <v>152</v>
      </c>
      <c r="F35" s="50" t="s">
        <v>278</v>
      </c>
      <c r="G35" s="39" t="s">
        <v>149</v>
      </c>
      <c r="H35" s="72">
        <v>2</v>
      </c>
      <c r="I35" s="72">
        <v>1</v>
      </c>
      <c r="J35" s="72">
        <v>0</v>
      </c>
      <c r="K35" s="61">
        <v>26</v>
      </c>
      <c r="L35" s="61">
        <v>13</v>
      </c>
      <c r="M35" s="64">
        <v>0</v>
      </c>
      <c r="N35" s="72">
        <v>0</v>
      </c>
      <c r="O35" s="64">
        <v>0</v>
      </c>
      <c r="P35" s="64">
        <v>0</v>
      </c>
      <c r="Q35" s="64">
        <v>4</v>
      </c>
      <c r="R35" s="72" t="s">
        <v>16</v>
      </c>
      <c r="S35" s="72" t="s">
        <v>17</v>
      </c>
      <c r="T35" s="72" t="s">
        <v>205</v>
      </c>
      <c r="U35" s="50"/>
      <c r="V35" s="50"/>
    </row>
    <row r="36" spans="1:22" s="62" customFormat="1" ht="24" x14ac:dyDescent="0.25">
      <c r="A36" s="58" t="s">
        <v>372</v>
      </c>
      <c r="B36" s="64">
        <v>3</v>
      </c>
      <c r="C36" s="50" t="s">
        <v>279</v>
      </c>
      <c r="D36" s="50" t="s">
        <v>96</v>
      </c>
      <c r="E36" s="50" t="s">
        <v>97</v>
      </c>
      <c r="F36" s="50" t="s">
        <v>188</v>
      </c>
      <c r="G36" s="39" t="s">
        <v>280</v>
      </c>
      <c r="H36" s="72">
        <v>2</v>
      </c>
      <c r="I36" s="72">
        <v>0</v>
      </c>
      <c r="J36" s="72">
        <v>0</v>
      </c>
      <c r="K36" s="61">
        <v>26</v>
      </c>
      <c r="L36" s="61">
        <v>0</v>
      </c>
      <c r="M36" s="64">
        <v>0</v>
      </c>
      <c r="N36" s="72">
        <v>0</v>
      </c>
      <c r="O36" s="64">
        <v>0</v>
      </c>
      <c r="P36" s="64">
        <v>0</v>
      </c>
      <c r="Q36" s="64">
        <v>4</v>
      </c>
      <c r="R36" s="72" t="s">
        <v>16</v>
      </c>
      <c r="S36" s="72" t="s">
        <v>17</v>
      </c>
      <c r="T36" s="72" t="s">
        <v>205</v>
      </c>
      <c r="U36" s="50"/>
      <c r="V36" s="50"/>
    </row>
    <row r="37" spans="1:22" s="62" customFormat="1" ht="24" x14ac:dyDescent="0.25">
      <c r="A37" s="58" t="s">
        <v>372</v>
      </c>
      <c r="B37" s="64">
        <v>3</v>
      </c>
      <c r="C37" s="50" t="s">
        <v>281</v>
      </c>
      <c r="D37" s="50" t="s">
        <v>163</v>
      </c>
      <c r="E37" s="50" t="s">
        <v>171</v>
      </c>
      <c r="F37" s="50" t="s">
        <v>184</v>
      </c>
      <c r="G37" s="39" t="s">
        <v>98</v>
      </c>
      <c r="H37" s="72">
        <v>2</v>
      </c>
      <c r="I37" s="72">
        <v>2</v>
      </c>
      <c r="J37" s="72">
        <v>0</v>
      </c>
      <c r="K37" s="61">
        <v>26</v>
      </c>
      <c r="L37" s="61">
        <v>26</v>
      </c>
      <c r="M37" s="64">
        <v>0</v>
      </c>
      <c r="N37" s="72">
        <v>0</v>
      </c>
      <c r="O37" s="64">
        <v>0</v>
      </c>
      <c r="P37" s="64">
        <v>0</v>
      </c>
      <c r="Q37" s="64">
        <v>5</v>
      </c>
      <c r="R37" s="53" t="s">
        <v>16</v>
      </c>
      <c r="S37" s="53" t="s">
        <v>17</v>
      </c>
      <c r="T37" s="72" t="s">
        <v>205</v>
      </c>
      <c r="U37" s="50" t="s">
        <v>207</v>
      </c>
      <c r="V37" s="50"/>
    </row>
    <row r="38" spans="1:22" s="62" customFormat="1" ht="24" x14ac:dyDescent="0.25">
      <c r="A38" s="58" t="s">
        <v>372</v>
      </c>
      <c r="B38" s="64">
        <v>3</v>
      </c>
      <c r="C38" s="50" t="s">
        <v>282</v>
      </c>
      <c r="D38" s="50" t="s">
        <v>99</v>
      </c>
      <c r="E38" s="50" t="s">
        <v>100</v>
      </c>
      <c r="F38" s="50" t="s">
        <v>189</v>
      </c>
      <c r="G38" s="39" t="s">
        <v>101</v>
      </c>
      <c r="H38" s="72">
        <v>2</v>
      </c>
      <c r="I38" s="72">
        <v>2</v>
      </c>
      <c r="J38" s="72">
        <v>0</v>
      </c>
      <c r="K38" s="61">
        <v>26</v>
      </c>
      <c r="L38" s="61">
        <v>26</v>
      </c>
      <c r="M38" s="64">
        <v>0</v>
      </c>
      <c r="N38" s="72">
        <v>0</v>
      </c>
      <c r="O38" s="64">
        <v>0</v>
      </c>
      <c r="P38" s="64">
        <v>0</v>
      </c>
      <c r="Q38" s="64">
        <v>5</v>
      </c>
      <c r="R38" s="72" t="s">
        <v>16</v>
      </c>
      <c r="S38" s="72" t="s">
        <v>17</v>
      </c>
      <c r="T38" s="72" t="s">
        <v>205</v>
      </c>
      <c r="U38" s="50" t="s">
        <v>208</v>
      </c>
      <c r="V38" s="50"/>
    </row>
    <row r="39" spans="1:22" s="62" customFormat="1" x14ac:dyDescent="0.25">
      <c r="A39" s="58" t="s">
        <v>372</v>
      </c>
      <c r="B39" s="64">
        <v>3</v>
      </c>
      <c r="C39" s="50" t="s">
        <v>283</v>
      </c>
      <c r="D39" s="50" t="s">
        <v>142</v>
      </c>
      <c r="E39" s="50" t="s">
        <v>284</v>
      </c>
      <c r="F39" s="50" t="s">
        <v>191</v>
      </c>
      <c r="G39" s="39" t="s">
        <v>150</v>
      </c>
      <c r="H39" s="72">
        <v>3</v>
      </c>
      <c r="I39" s="72">
        <v>0</v>
      </c>
      <c r="J39" s="72">
        <v>0</v>
      </c>
      <c r="K39" s="61">
        <v>39</v>
      </c>
      <c r="L39" s="61">
        <v>0</v>
      </c>
      <c r="M39" s="64">
        <v>0</v>
      </c>
      <c r="N39" s="72">
        <v>0</v>
      </c>
      <c r="O39" s="64">
        <v>0</v>
      </c>
      <c r="P39" s="64">
        <v>0</v>
      </c>
      <c r="Q39" s="64">
        <v>4</v>
      </c>
      <c r="R39" s="53" t="s">
        <v>16</v>
      </c>
      <c r="S39" s="53" t="s">
        <v>17</v>
      </c>
      <c r="T39" s="72" t="s">
        <v>205</v>
      </c>
      <c r="U39" s="50"/>
      <c r="V39" s="50"/>
    </row>
    <row r="40" spans="1:22" s="62" customFormat="1" ht="24" x14ac:dyDescent="0.25">
      <c r="A40" s="58" t="s">
        <v>372</v>
      </c>
      <c r="B40" s="64">
        <v>3</v>
      </c>
      <c r="C40" s="50" t="s">
        <v>285</v>
      </c>
      <c r="D40" s="50" t="s">
        <v>102</v>
      </c>
      <c r="E40" s="50" t="s">
        <v>286</v>
      </c>
      <c r="F40" s="50" t="s">
        <v>190</v>
      </c>
      <c r="G40" s="39" t="s">
        <v>103</v>
      </c>
      <c r="H40" s="72">
        <v>2</v>
      </c>
      <c r="I40" s="72">
        <v>0</v>
      </c>
      <c r="J40" s="72">
        <v>0</v>
      </c>
      <c r="K40" s="61">
        <v>26</v>
      </c>
      <c r="L40" s="61">
        <v>0</v>
      </c>
      <c r="M40" s="64">
        <v>0</v>
      </c>
      <c r="N40" s="72">
        <v>0</v>
      </c>
      <c r="O40" s="64">
        <v>0</v>
      </c>
      <c r="P40" s="64">
        <v>0</v>
      </c>
      <c r="Q40" s="64">
        <v>4</v>
      </c>
      <c r="R40" s="72" t="s">
        <v>16</v>
      </c>
      <c r="S40" s="72" t="s">
        <v>17</v>
      </c>
      <c r="T40" s="72" t="s">
        <v>205</v>
      </c>
      <c r="U40" s="50"/>
      <c r="V40" s="50"/>
    </row>
    <row r="41" spans="1:22" s="62" customFormat="1" ht="24" x14ac:dyDescent="0.25">
      <c r="A41" s="58" t="s">
        <v>372</v>
      </c>
      <c r="B41" s="64">
        <v>3</v>
      </c>
      <c r="C41" s="50" t="s">
        <v>287</v>
      </c>
      <c r="D41" s="50" t="s">
        <v>231</v>
      </c>
      <c r="E41" s="50" t="s">
        <v>241</v>
      </c>
      <c r="F41" s="50" t="s">
        <v>232</v>
      </c>
      <c r="G41" s="39" t="s">
        <v>233</v>
      </c>
      <c r="H41" s="72">
        <v>0</v>
      </c>
      <c r="I41" s="91"/>
      <c r="J41" s="72">
        <v>0</v>
      </c>
      <c r="K41" s="61">
        <v>0</v>
      </c>
      <c r="L41" s="61">
        <v>26</v>
      </c>
      <c r="M41" s="64">
        <v>0</v>
      </c>
      <c r="N41" s="72">
        <v>0</v>
      </c>
      <c r="O41" s="64">
        <v>0</v>
      </c>
      <c r="P41" s="64">
        <v>0</v>
      </c>
      <c r="Q41" s="64">
        <v>0</v>
      </c>
      <c r="R41" s="72" t="s">
        <v>374</v>
      </c>
      <c r="S41" s="72" t="s">
        <v>202</v>
      </c>
      <c r="T41" s="72" t="s">
        <v>206</v>
      </c>
      <c r="U41" s="50" t="s">
        <v>229</v>
      </c>
      <c r="V41" s="50"/>
    </row>
    <row r="42" spans="1:22" s="62" customFormat="1" ht="24" x14ac:dyDescent="0.25">
      <c r="A42" s="58" t="s">
        <v>372</v>
      </c>
      <c r="B42" s="64">
        <v>3</v>
      </c>
      <c r="C42" s="50" t="s">
        <v>288</v>
      </c>
      <c r="D42" s="50" t="s">
        <v>234</v>
      </c>
      <c r="E42" s="50" t="s">
        <v>243</v>
      </c>
      <c r="F42" s="50" t="s">
        <v>235</v>
      </c>
      <c r="G42" s="39" t="s">
        <v>236</v>
      </c>
      <c r="H42" s="72">
        <v>0</v>
      </c>
      <c r="I42" s="91"/>
      <c r="J42" s="72">
        <v>0</v>
      </c>
      <c r="K42" s="61">
        <v>0</v>
      </c>
      <c r="L42" s="61">
        <v>26</v>
      </c>
      <c r="M42" s="64">
        <v>0</v>
      </c>
      <c r="N42" s="72">
        <v>0</v>
      </c>
      <c r="O42" s="64">
        <v>0</v>
      </c>
      <c r="P42" s="64">
        <v>0</v>
      </c>
      <c r="Q42" s="64">
        <v>0</v>
      </c>
      <c r="R42" s="72" t="s">
        <v>374</v>
      </c>
      <c r="S42" s="72" t="s">
        <v>202</v>
      </c>
      <c r="T42" s="72" t="s">
        <v>206</v>
      </c>
      <c r="U42" s="50" t="s">
        <v>230</v>
      </c>
      <c r="V42" s="50"/>
    </row>
    <row r="43" spans="1:22" s="62" customFormat="1" x14ac:dyDescent="0.25">
      <c r="A43" s="118" t="s">
        <v>18</v>
      </c>
      <c r="B43" s="119"/>
      <c r="C43" s="119"/>
      <c r="D43" s="119"/>
      <c r="E43" s="119"/>
      <c r="F43" s="119"/>
      <c r="G43" s="120"/>
      <c r="H43" s="65">
        <f>SUM(H34:H42)-H42</f>
        <v>15</v>
      </c>
      <c r="I43" s="74">
        <f t="shared" ref="I43:Q43" si="2">SUM(I34:I42)-I42</f>
        <v>5</v>
      </c>
      <c r="J43" s="74">
        <f t="shared" si="2"/>
        <v>0</v>
      </c>
      <c r="K43" s="74">
        <f t="shared" si="2"/>
        <v>195</v>
      </c>
      <c r="L43" s="74">
        <f t="shared" si="2"/>
        <v>91</v>
      </c>
      <c r="M43" s="74">
        <f t="shared" si="2"/>
        <v>0</v>
      </c>
      <c r="N43" s="74">
        <f t="shared" si="2"/>
        <v>0</v>
      </c>
      <c r="O43" s="74">
        <f t="shared" si="2"/>
        <v>0</v>
      </c>
      <c r="P43" s="74">
        <f t="shared" si="2"/>
        <v>0</v>
      </c>
      <c r="Q43" s="74">
        <f t="shared" si="2"/>
        <v>30</v>
      </c>
      <c r="R43" s="38"/>
      <c r="S43" s="38"/>
      <c r="T43" s="38"/>
      <c r="U43" s="63"/>
      <c r="V43" s="63"/>
    </row>
    <row r="44" spans="1:22" s="62" customFormat="1" ht="24" x14ac:dyDescent="0.25">
      <c r="A44" s="58" t="s">
        <v>372</v>
      </c>
      <c r="B44" s="64">
        <v>4</v>
      </c>
      <c r="C44" s="50" t="s">
        <v>289</v>
      </c>
      <c r="D44" s="36" t="s">
        <v>107</v>
      </c>
      <c r="E44" s="36" t="s">
        <v>290</v>
      </c>
      <c r="F44" s="36" t="s">
        <v>192</v>
      </c>
      <c r="G44" s="36" t="s">
        <v>117</v>
      </c>
      <c r="H44" s="72">
        <v>2</v>
      </c>
      <c r="I44" s="53">
        <v>0</v>
      </c>
      <c r="J44" s="72">
        <v>0</v>
      </c>
      <c r="K44" s="61">
        <v>26</v>
      </c>
      <c r="L44" s="61">
        <v>0</v>
      </c>
      <c r="M44" s="64">
        <v>0</v>
      </c>
      <c r="N44" s="72">
        <v>0</v>
      </c>
      <c r="O44" s="64">
        <v>0</v>
      </c>
      <c r="P44" s="64">
        <v>0</v>
      </c>
      <c r="Q44" s="64">
        <v>4</v>
      </c>
      <c r="R44" s="72" t="s">
        <v>16</v>
      </c>
      <c r="S44" s="72" t="s">
        <v>17</v>
      </c>
      <c r="T44" s="72" t="s">
        <v>205</v>
      </c>
      <c r="U44" s="36"/>
      <c r="V44" s="50"/>
    </row>
    <row r="45" spans="1:22" s="62" customFormat="1" ht="36" x14ac:dyDescent="0.25">
      <c r="A45" s="58" t="s">
        <v>372</v>
      </c>
      <c r="B45" s="64">
        <v>4</v>
      </c>
      <c r="C45" s="50" t="s">
        <v>291</v>
      </c>
      <c r="D45" s="36" t="s">
        <v>136</v>
      </c>
      <c r="E45" s="36" t="s">
        <v>137</v>
      </c>
      <c r="F45" s="36" t="s">
        <v>194</v>
      </c>
      <c r="G45" s="36" t="s">
        <v>138</v>
      </c>
      <c r="H45" s="72">
        <v>2</v>
      </c>
      <c r="I45" s="53">
        <v>2</v>
      </c>
      <c r="J45" s="72">
        <v>0</v>
      </c>
      <c r="K45" s="61">
        <v>26</v>
      </c>
      <c r="L45" s="61">
        <v>26</v>
      </c>
      <c r="M45" s="64">
        <v>0</v>
      </c>
      <c r="N45" s="72">
        <v>0</v>
      </c>
      <c r="O45" s="64">
        <v>0</v>
      </c>
      <c r="P45" s="64">
        <v>0</v>
      </c>
      <c r="Q45" s="64">
        <v>4</v>
      </c>
      <c r="R45" s="57" t="s">
        <v>16</v>
      </c>
      <c r="S45" s="57" t="s">
        <v>17</v>
      </c>
      <c r="T45" s="72" t="s">
        <v>205</v>
      </c>
      <c r="U45" s="36"/>
      <c r="V45" s="50"/>
    </row>
    <row r="46" spans="1:22" s="62" customFormat="1" ht="24" x14ac:dyDescent="0.25">
      <c r="A46" s="58" t="s">
        <v>372</v>
      </c>
      <c r="B46" s="64">
        <v>4</v>
      </c>
      <c r="C46" s="50" t="s">
        <v>292</v>
      </c>
      <c r="D46" s="36" t="s">
        <v>139</v>
      </c>
      <c r="E46" s="36" t="s">
        <v>140</v>
      </c>
      <c r="F46" s="36" t="s">
        <v>192</v>
      </c>
      <c r="G46" s="36" t="s">
        <v>117</v>
      </c>
      <c r="H46" s="72">
        <v>1</v>
      </c>
      <c r="I46" s="53">
        <v>2</v>
      </c>
      <c r="J46" s="72">
        <v>0</v>
      </c>
      <c r="K46" s="61">
        <v>13</v>
      </c>
      <c r="L46" s="61">
        <v>26</v>
      </c>
      <c r="M46" s="64">
        <v>0</v>
      </c>
      <c r="N46" s="72">
        <v>0</v>
      </c>
      <c r="O46" s="64">
        <v>0</v>
      </c>
      <c r="P46" s="64">
        <v>0</v>
      </c>
      <c r="Q46" s="64">
        <v>4</v>
      </c>
      <c r="R46" s="64" t="s">
        <v>374</v>
      </c>
      <c r="S46" s="72" t="s">
        <v>17</v>
      </c>
      <c r="T46" s="72" t="s">
        <v>205</v>
      </c>
      <c r="U46" s="36"/>
      <c r="V46" s="50"/>
    </row>
    <row r="47" spans="1:22" s="62" customFormat="1" ht="24" x14ac:dyDescent="0.25">
      <c r="A47" s="58" t="s">
        <v>372</v>
      </c>
      <c r="B47" s="64">
        <v>4</v>
      </c>
      <c r="C47" s="50" t="s">
        <v>293</v>
      </c>
      <c r="D47" s="36" t="s">
        <v>108</v>
      </c>
      <c r="E47" s="36" t="s">
        <v>109</v>
      </c>
      <c r="F47" s="36" t="s">
        <v>187</v>
      </c>
      <c r="G47" s="36" t="s">
        <v>95</v>
      </c>
      <c r="H47" s="72">
        <v>2</v>
      </c>
      <c r="I47" s="53">
        <v>1</v>
      </c>
      <c r="J47" s="72">
        <v>0</v>
      </c>
      <c r="K47" s="61">
        <v>26</v>
      </c>
      <c r="L47" s="61">
        <v>13</v>
      </c>
      <c r="M47" s="64">
        <v>0</v>
      </c>
      <c r="N47" s="72">
        <v>0</v>
      </c>
      <c r="O47" s="64">
        <v>0</v>
      </c>
      <c r="P47" s="64">
        <v>0</v>
      </c>
      <c r="Q47" s="64">
        <v>4</v>
      </c>
      <c r="R47" s="72" t="s">
        <v>16</v>
      </c>
      <c r="S47" s="72" t="s">
        <v>17</v>
      </c>
      <c r="T47" s="72" t="s">
        <v>205</v>
      </c>
      <c r="U47" s="36"/>
      <c r="V47" s="50"/>
    </row>
    <row r="48" spans="1:22" s="62" customFormat="1" ht="24" x14ac:dyDescent="0.25">
      <c r="A48" s="58" t="s">
        <v>372</v>
      </c>
      <c r="B48" s="64">
        <v>4</v>
      </c>
      <c r="C48" s="50" t="s">
        <v>294</v>
      </c>
      <c r="D48" s="36" t="s">
        <v>110</v>
      </c>
      <c r="E48" s="36" t="s">
        <v>111</v>
      </c>
      <c r="F48" s="36" t="s">
        <v>193</v>
      </c>
      <c r="G48" s="36" t="s">
        <v>104</v>
      </c>
      <c r="H48" s="72">
        <v>2</v>
      </c>
      <c r="I48" s="53">
        <v>0</v>
      </c>
      <c r="J48" s="72">
        <v>0</v>
      </c>
      <c r="K48" s="61">
        <v>26</v>
      </c>
      <c r="L48" s="61">
        <v>0</v>
      </c>
      <c r="M48" s="64">
        <v>0</v>
      </c>
      <c r="N48" s="72">
        <v>0</v>
      </c>
      <c r="O48" s="64">
        <v>0</v>
      </c>
      <c r="P48" s="64">
        <v>0</v>
      </c>
      <c r="Q48" s="64">
        <v>3</v>
      </c>
      <c r="R48" s="72" t="s">
        <v>16</v>
      </c>
      <c r="S48" s="72" t="s">
        <v>17</v>
      </c>
      <c r="T48" s="72" t="s">
        <v>205</v>
      </c>
      <c r="U48" s="36"/>
      <c r="V48" s="50"/>
    </row>
    <row r="49" spans="1:22" s="62" customFormat="1" ht="36" x14ac:dyDescent="0.25">
      <c r="A49" s="58" t="s">
        <v>372</v>
      </c>
      <c r="B49" s="64">
        <v>4</v>
      </c>
      <c r="C49" s="50" t="s">
        <v>297</v>
      </c>
      <c r="D49" s="36" t="s">
        <v>112</v>
      </c>
      <c r="E49" s="36" t="s">
        <v>113</v>
      </c>
      <c r="F49" s="36" t="s">
        <v>176</v>
      </c>
      <c r="G49" s="36" t="s">
        <v>67</v>
      </c>
      <c r="H49" s="72">
        <v>2</v>
      </c>
      <c r="I49" s="53">
        <v>0</v>
      </c>
      <c r="J49" s="72">
        <v>0</v>
      </c>
      <c r="K49" s="61">
        <v>26</v>
      </c>
      <c r="L49" s="61">
        <v>0</v>
      </c>
      <c r="M49" s="64">
        <v>0</v>
      </c>
      <c r="N49" s="72">
        <v>0</v>
      </c>
      <c r="O49" s="64">
        <v>0</v>
      </c>
      <c r="P49" s="64">
        <v>0</v>
      </c>
      <c r="Q49" s="64">
        <v>4</v>
      </c>
      <c r="R49" s="53" t="s">
        <v>16</v>
      </c>
      <c r="S49" s="53" t="s">
        <v>202</v>
      </c>
      <c r="T49" s="72" t="s">
        <v>205</v>
      </c>
      <c r="U49" s="36"/>
      <c r="V49" s="50" t="s">
        <v>203</v>
      </c>
    </row>
    <row r="50" spans="1:22" s="62" customFormat="1" ht="36" x14ac:dyDescent="0.25">
      <c r="A50" s="58" t="s">
        <v>372</v>
      </c>
      <c r="B50" s="64">
        <v>4</v>
      </c>
      <c r="C50" s="50" t="s">
        <v>298</v>
      </c>
      <c r="D50" s="36" t="s">
        <v>145</v>
      </c>
      <c r="E50" s="36" t="s">
        <v>146</v>
      </c>
      <c r="F50" s="36" t="s">
        <v>195</v>
      </c>
      <c r="G50" s="36" t="s">
        <v>147</v>
      </c>
      <c r="H50" s="72">
        <v>2</v>
      </c>
      <c r="I50" s="53">
        <v>1</v>
      </c>
      <c r="J50" s="72">
        <v>0</v>
      </c>
      <c r="K50" s="61">
        <v>26</v>
      </c>
      <c r="L50" s="61">
        <v>13</v>
      </c>
      <c r="M50" s="64">
        <v>0</v>
      </c>
      <c r="N50" s="72">
        <v>0</v>
      </c>
      <c r="O50" s="64">
        <v>0</v>
      </c>
      <c r="P50" s="64">
        <v>0</v>
      </c>
      <c r="Q50" s="64">
        <v>4</v>
      </c>
      <c r="R50" s="53" t="s">
        <v>16</v>
      </c>
      <c r="S50" s="53" t="s">
        <v>202</v>
      </c>
      <c r="T50" s="72" t="s">
        <v>205</v>
      </c>
      <c r="U50" s="36"/>
      <c r="V50" s="50" t="s">
        <v>203</v>
      </c>
    </row>
    <row r="51" spans="1:22" s="62" customFormat="1" ht="36" x14ac:dyDescent="0.25">
      <c r="A51" s="58" t="s">
        <v>372</v>
      </c>
      <c r="B51" s="64">
        <v>4</v>
      </c>
      <c r="C51" s="50" t="s">
        <v>295</v>
      </c>
      <c r="D51" s="50" t="s">
        <v>237</v>
      </c>
      <c r="E51" s="50" t="s">
        <v>244</v>
      </c>
      <c r="F51" s="50" t="s">
        <v>232</v>
      </c>
      <c r="G51" s="50" t="s">
        <v>233</v>
      </c>
      <c r="H51" s="72">
        <v>0</v>
      </c>
      <c r="I51" s="91"/>
      <c r="J51" s="72">
        <v>0</v>
      </c>
      <c r="K51" s="61">
        <v>0</v>
      </c>
      <c r="L51" s="61">
        <v>26</v>
      </c>
      <c r="M51" s="64">
        <v>0</v>
      </c>
      <c r="N51" s="72">
        <v>0</v>
      </c>
      <c r="O51" s="64">
        <v>0</v>
      </c>
      <c r="P51" s="64">
        <v>0</v>
      </c>
      <c r="Q51" s="64">
        <v>0</v>
      </c>
      <c r="R51" s="72" t="s">
        <v>374</v>
      </c>
      <c r="S51" s="72" t="s">
        <v>202</v>
      </c>
      <c r="T51" s="72" t="s">
        <v>206</v>
      </c>
      <c r="U51" s="50" t="s">
        <v>239</v>
      </c>
      <c r="V51" s="50"/>
    </row>
    <row r="52" spans="1:22" s="62" customFormat="1" ht="36" x14ac:dyDescent="0.25">
      <c r="A52" s="58" t="s">
        <v>372</v>
      </c>
      <c r="B52" s="64">
        <v>4</v>
      </c>
      <c r="C52" s="50" t="s">
        <v>296</v>
      </c>
      <c r="D52" s="50" t="s">
        <v>238</v>
      </c>
      <c r="E52" s="50" t="s">
        <v>242</v>
      </c>
      <c r="F52" s="50" t="s">
        <v>235</v>
      </c>
      <c r="G52" s="50" t="s">
        <v>236</v>
      </c>
      <c r="H52" s="72">
        <v>0</v>
      </c>
      <c r="I52" s="91"/>
      <c r="J52" s="72">
        <v>0</v>
      </c>
      <c r="K52" s="61">
        <v>0</v>
      </c>
      <c r="L52" s="61">
        <v>26</v>
      </c>
      <c r="M52" s="64">
        <v>0</v>
      </c>
      <c r="N52" s="72">
        <v>0</v>
      </c>
      <c r="O52" s="64">
        <v>0</v>
      </c>
      <c r="P52" s="64">
        <v>0</v>
      </c>
      <c r="Q52" s="64">
        <v>0</v>
      </c>
      <c r="R52" s="72" t="s">
        <v>374</v>
      </c>
      <c r="S52" s="72" t="s">
        <v>202</v>
      </c>
      <c r="T52" s="72" t="s">
        <v>206</v>
      </c>
      <c r="U52" s="50" t="s">
        <v>240</v>
      </c>
      <c r="V52" s="50"/>
    </row>
    <row r="53" spans="1:22" s="67" customFormat="1" ht="24" x14ac:dyDescent="0.25">
      <c r="A53" s="58" t="s">
        <v>372</v>
      </c>
      <c r="B53" s="61">
        <v>4</v>
      </c>
      <c r="C53" s="52"/>
      <c r="D53" s="52" t="s">
        <v>159</v>
      </c>
      <c r="E53" s="52" t="s">
        <v>201</v>
      </c>
      <c r="F53" s="52"/>
      <c r="G53" s="60"/>
      <c r="H53" s="53">
        <v>2</v>
      </c>
      <c r="I53" s="53">
        <v>0</v>
      </c>
      <c r="J53" s="53">
        <v>0</v>
      </c>
      <c r="K53" s="61">
        <v>26</v>
      </c>
      <c r="L53" s="61">
        <v>0</v>
      </c>
      <c r="M53" s="61">
        <v>0</v>
      </c>
      <c r="N53" s="53">
        <v>0</v>
      </c>
      <c r="O53" s="61">
        <v>0</v>
      </c>
      <c r="P53" s="61">
        <v>0</v>
      </c>
      <c r="Q53" s="61">
        <v>4</v>
      </c>
      <c r="R53" s="53" t="s">
        <v>16</v>
      </c>
      <c r="S53" s="53" t="s">
        <v>19</v>
      </c>
      <c r="T53" s="72" t="s">
        <v>205</v>
      </c>
      <c r="U53" s="52"/>
      <c r="V53" s="52"/>
    </row>
    <row r="54" spans="1:22" s="62" customFormat="1" x14ac:dyDescent="0.25">
      <c r="A54" s="118" t="s">
        <v>18</v>
      </c>
      <c r="B54" s="119"/>
      <c r="C54" s="119"/>
      <c r="D54" s="119"/>
      <c r="E54" s="119"/>
      <c r="F54" s="119"/>
      <c r="G54" s="120"/>
      <c r="H54" s="65">
        <f>SUM(H44:H53)-H50-H52</f>
        <v>13</v>
      </c>
      <c r="I54" s="74">
        <f t="shared" ref="I54:Q54" si="3">SUM(I44:I53)-I50-I52</f>
        <v>5</v>
      </c>
      <c r="J54" s="74">
        <f t="shared" si="3"/>
        <v>0</v>
      </c>
      <c r="K54" s="74">
        <f t="shared" si="3"/>
        <v>169</v>
      </c>
      <c r="L54" s="74">
        <f t="shared" si="3"/>
        <v>91</v>
      </c>
      <c r="M54" s="74">
        <f t="shared" si="3"/>
        <v>0</v>
      </c>
      <c r="N54" s="74">
        <f t="shared" si="3"/>
        <v>0</v>
      </c>
      <c r="O54" s="74">
        <f t="shared" si="3"/>
        <v>0</v>
      </c>
      <c r="P54" s="74">
        <f t="shared" si="3"/>
        <v>0</v>
      </c>
      <c r="Q54" s="74">
        <f t="shared" si="3"/>
        <v>27</v>
      </c>
      <c r="R54" s="38"/>
      <c r="S54" s="38"/>
      <c r="T54" s="38"/>
      <c r="U54" s="63"/>
      <c r="V54" s="63"/>
    </row>
    <row r="55" spans="1:22" s="62" customFormat="1" ht="48" x14ac:dyDescent="0.25">
      <c r="A55" s="58" t="s">
        <v>372</v>
      </c>
      <c r="B55" s="64">
        <v>5</v>
      </c>
      <c r="C55" s="50" t="s">
        <v>299</v>
      </c>
      <c r="D55" s="50" t="s">
        <v>300</v>
      </c>
      <c r="E55" s="50" t="s">
        <v>301</v>
      </c>
      <c r="F55" s="50" t="s">
        <v>192</v>
      </c>
      <c r="G55" s="39" t="s">
        <v>117</v>
      </c>
      <c r="H55" s="72">
        <v>0</v>
      </c>
      <c r="I55" s="72">
        <v>4</v>
      </c>
      <c r="J55" s="72">
        <v>0</v>
      </c>
      <c r="K55" s="61">
        <v>0</v>
      </c>
      <c r="L55" s="61">
        <v>52</v>
      </c>
      <c r="M55" s="64">
        <v>0</v>
      </c>
      <c r="N55" s="72">
        <v>0</v>
      </c>
      <c r="O55" s="64">
        <v>0</v>
      </c>
      <c r="P55" s="64">
        <v>0</v>
      </c>
      <c r="Q55" s="64">
        <v>7</v>
      </c>
      <c r="R55" s="64" t="s">
        <v>374</v>
      </c>
      <c r="S55" s="72" t="s">
        <v>17</v>
      </c>
      <c r="T55" s="72" t="s">
        <v>205</v>
      </c>
      <c r="U55" s="50"/>
      <c r="V55" s="50" t="s">
        <v>151</v>
      </c>
    </row>
    <row r="56" spans="1:22" s="62" customFormat="1" ht="24" x14ac:dyDescent="0.25">
      <c r="A56" s="58" t="s">
        <v>372</v>
      </c>
      <c r="B56" s="64">
        <v>5</v>
      </c>
      <c r="C56" s="50" t="s">
        <v>302</v>
      </c>
      <c r="D56" s="50" t="s">
        <v>164</v>
      </c>
      <c r="E56" s="50" t="s">
        <v>172</v>
      </c>
      <c r="F56" s="50" t="s">
        <v>180</v>
      </c>
      <c r="G56" s="39" t="s">
        <v>77</v>
      </c>
      <c r="H56" s="72">
        <v>0</v>
      </c>
      <c r="I56" s="72">
        <v>2</v>
      </c>
      <c r="J56" s="72">
        <v>0</v>
      </c>
      <c r="K56" s="61">
        <v>0</v>
      </c>
      <c r="L56" s="61">
        <v>26</v>
      </c>
      <c r="M56" s="64">
        <v>0</v>
      </c>
      <c r="N56" s="72">
        <v>0</v>
      </c>
      <c r="O56" s="64">
        <v>0</v>
      </c>
      <c r="P56" s="64">
        <v>0</v>
      </c>
      <c r="Q56" s="64">
        <v>5</v>
      </c>
      <c r="R56" s="72" t="s">
        <v>374</v>
      </c>
      <c r="S56" s="72" t="s">
        <v>17</v>
      </c>
      <c r="T56" s="72" t="s">
        <v>205</v>
      </c>
      <c r="U56" s="50"/>
      <c r="V56" s="50"/>
    </row>
    <row r="57" spans="1:22" s="62" customFormat="1" ht="24" x14ac:dyDescent="0.25">
      <c r="A57" s="58" t="s">
        <v>372</v>
      </c>
      <c r="B57" s="64">
        <v>5</v>
      </c>
      <c r="C57" s="50" t="s">
        <v>303</v>
      </c>
      <c r="D57" s="50" t="s">
        <v>115</v>
      </c>
      <c r="E57" s="50" t="s">
        <v>116</v>
      </c>
      <c r="F57" s="50" t="s">
        <v>192</v>
      </c>
      <c r="G57" s="39" t="s">
        <v>117</v>
      </c>
      <c r="H57" s="72">
        <v>2</v>
      </c>
      <c r="I57" s="72">
        <v>2</v>
      </c>
      <c r="J57" s="72">
        <v>0</v>
      </c>
      <c r="K57" s="61">
        <v>26</v>
      </c>
      <c r="L57" s="61">
        <v>26</v>
      </c>
      <c r="M57" s="64">
        <v>0</v>
      </c>
      <c r="N57" s="72">
        <v>0</v>
      </c>
      <c r="O57" s="64">
        <v>0</v>
      </c>
      <c r="P57" s="64">
        <v>0</v>
      </c>
      <c r="Q57" s="64">
        <v>5</v>
      </c>
      <c r="R57" s="72" t="s">
        <v>16</v>
      </c>
      <c r="S57" s="72" t="s">
        <v>17</v>
      </c>
      <c r="T57" s="72" t="s">
        <v>205</v>
      </c>
      <c r="U57" s="50"/>
      <c r="V57" s="50"/>
    </row>
    <row r="58" spans="1:22" s="62" customFormat="1" ht="24" x14ac:dyDescent="0.25">
      <c r="A58" s="58" t="s">
        <v>372</v>
      </c>
      <c r="B58" s="64">
        <v>5</v>
      </c>
      <c r="C58" s="50" t="s">
        <v>304</v>
      </c>
      <c r="D58" s="50" t="s">
        <v>143</v>
      </c>
      <c r="E58" s="50" t="s">
        <v>144</v>
      </c>
      <c r="F58" s="50" t="s">
        <v>190</v>
      </c>
      <c r="G58" s="39" t="s">
        <v>103</v>
      </c>
      <c r="H58" s="72">
        <v>2</v>
      </c>
      <c r="I58" s="72">
        <v>1</v>
      </c>
      <c r="J58" s="72">
        <v>0</v>
      </c>
      <c r="K58" s="61">
        <v>26</v>
      </c>
      <c r="L58" s="61">
        <v>13</v>
      </c>
      <c r="M58" s="64">
        <v>0</v>
      </c>
      <c r="N58" s="72">
        <v>0</v>
      </c>
      <c r="O58" s="64">
        <v>0</v>
      </c>
      <c r="P58" s="64">
        <v>0</v>
      </c>
      <c r="Q58" s="64">
        <v>4</v>
      </c>
      <c r="R58" s="72" t="s">
        <v>16</v>
      </c>
      <c r="S58" s="72" t="s">
        <v>17</v>
      </c>
      <c r="T58" s="72" t="s">
        <v>205</v>
      </c>
      <c r="U58" s="50"/>
      <c r="V58" s="50"/>
    </row>
    <row r="59" spans="1:22" s="62" customFormat="1" ht="24" x14ac:dyDescent="0.25">
      <c r="A59" s="58" t="s">
        <v>372</v>
      </c>
      <c r="B59" s="64">
        <v>5</v>
      </c>
      <c r="C59" s="50" t="s">
        <v>305</v>
      </c>
      <c r="D59" s="50" t="s">
        <v>105</v>
      </c>
      <c r="E59" s="50" t="s">
        <v>134</v>
      </c>
      <c r="F59" s="50" t="s">
        <v>196</v>
      </c>
      <c r="G59" s="39" t="s">
        <v>114</v>
      </c>
      <c r="H59" s="72">
        <v>1</v>
      </c>
      <c r="I59" s="72">
        <v>1</v>
      </c>
      <c r="J59" s="72">
        <v>0</v>
      </c>
      <c r="K59" s="61">
        <v>13</v>
      </c>
      <c r="L59" s="61">
        <v>13</v>
      </c>
      <c r="M59" s="64">
        <v>0</v>
      </c>
      <c r="N59" s="72">
        <v>0</v>
      </c>
      <c r="O59" s="64">
        <v>0</v>
      </c>
      <c r="P59" s="64">
        <v>0</v>
      </c>
      <c r="Q59" s="64">
        <v>4</v>
      </c>
      <c r="R59" s="72" t="s">
        <v>16</v>
      </c>
      <c r="S59" s="72" t="s">
        <v>17</v>
      </c>
      <c r="T59" s="72" t="s">
        <v>205</v>
      </c>
      <c r="U59" s="50"/>
      <c r="V59" s="50"/>
    </row>
    <row r="60" spans="1:22" s="62" customFormat="1" ht="36" x14ac:dyDescent="0.25">
      <c r="A60" s="58" t="s">
        <v>372</v>
      </c>
      <c r="B60" s="64">
        <v>5</v>
      </c>
      <c r="C60" s="50" t="s">
        <v>306</v>
      </c>
      <c r="D60" s="50" t="s">
        <v>118</v>
      </c>
      <c r="E60" s="50" t="s">
        <v>119</v>
      </c>
      <c r="F60" s="50" t="s">
        <v>197</v>
      </c>
      <c r="G60" s="39" t="s">
        <v>120</v>
      </c>
      <c r="H60" s="72">
        <v>2</v>
      </c>
      <c r="I60" s="72">
        <v>2</v>
      </c>
      <c r="J60" s="72">
        <v>0</v>
      </c>
      <c r="K60" s="61">
        <v>26</v>
      </c>
      <c r="L60" s="61">
        <v>26</v>
      </c>
      <c r="M60" s="64">
        <v>0</v>
      </c>
      <c r="N60" s="72">
        <v>0</v>
      </c>
      <c r="O60" s="64">
        <v>0</v>
      </c>
      <c r="P60" s="64">
        <v>0</v>
      </c>
      <c r="Q60" s="64">
        <v>3</v>
      </c>
      <c r="R60" s="53" t="s">
        <v>16</v>
      </c>
      <c r="S60" s="53" t="s">
        <v>202</v>
      </c>
      <c r="T60" s="72" t="s">
        <v>205</v>
      </c>
      <c r="U60" s="50"/>
      <c r="V60" s="50" t="s">
        <v>203</v>
      </c>
    </row>
    <row r="61" spans="1:22" s="62" customFormat="1" ht="36" x14ac:dyDescent="0.25">
      <c r="A61" s="58" t="s">
        <v>372</v>
      </c>
      <c r="B61" s="64">
        <v>5</v>
      </c>
      <c r="C61" s="50" t="s">
        <v>307</v>
      </c>
      <c r="D61" s="50" t="s">
        <v>121</v>
      </c>
      <c r="E61" s="50" t="s">
        <v>308</v>
      </c>
      <c r="F61" s="50" t="s">
        <v>198</v>
      </c>
      <c r="G61" s="39" t="s">
        <v>122</v>
      </c>
      <c r="H61" s="72">
        <v>2</v>
      </c>
      <c r="I61" s="72">
        <v>0</v>
      </c>
      <c r="J61" s="72">
        <v>0</v>
      </c>
      <c r="K61" s="61">
        <v>26</v>
      </c>
      <c r="L61" s="61">
        <v>0</v>
      </c>
      <c r="M61" s="64">
        <v>0</v>
      </c>
      <c r="N61" s="72">
        <v>0</v>
      </c>
      <c r="O61" s="64">
        <v>0</v>
      </c>
      <c r="P61" s="64">
        <v>0</v>
      </c>
      <c r="Q61" s="64">
        <v>3</v>
      </c>
      <c r="R61" s="53" t="s">
        <v>16</v>
      </c>
      <c r="S61" s="53" t="s">
        <v>202</v>
      </c>
      <c r="T61" s="72" t="s">
        <v>205</v>
      </c>
      <c r="U61" s="50"/>
      <c r="V61" s="50" t="s">
        <v>203</v>
      </c>
    </row>
    <row r="62" spans="1:22" s="67" customFormat="1" ht="24" x14ac:dyDescent="0.25">
      <c r="A62" s="58" t="s">
        <v>372</v>
      </c>
      <c r="B62" s="61">
        <v>5</v>
      </c>
      <c r="C62" s="52"/>
      <c r="D62" s="52" t="s">
        <v>159</v>
      </c>
      <c r="E62" s="52" t="s">
        <v>201</v>
      </c>
      <c r="F62" s="52"/>
      <c r="G62" s="60"/>
      <c r="H62" s="53">
        <v>0</v>
      </c>
      <c r="I62" s="53">
        <v>2</v>
      </c>
      <c r="J62" s="53">
        <v>0</v>
      </c>
      <c r="K62" s="61">
        <v>0</v>
      </c>
      <c r="L62" s="61">
        <v>26</v>
      </c>
      <c r="M62" s="61">
        <v>0</v>
      </c>
      <c r="N62" s="53">
        <v>0</v>
      </c>
      <c r="O62" s="61">
        <v>0</v>
      </c>
      <c r="P62" s="61">
        <v>0</v>
      </c>
      <c r="Q62" s="61">
        <v>3</v>
      </c>
      <c r="R62" s="53" t="s">
        <v>374</v>
      </c>
      <c r="S62" s="53" t="s">
        <v>19</v>
      </c>
      <c r="T62" s="72" t="s">
        <v>205</v>
      </c>
      <c r="U62" s="52"/>
      <c r="V62" s="52"/>
    </row>
    <row r="63" spans="1:22" s="62" customFormat="1" x14ac:dyDescent="0.25">
      <c r="A63" s="118" t="s">
        <v>18</v>
      </c>
      <c r="B63" s="119"/>
      <c r="C63" s="119"/>
      <c r="D63" s="119"/>
      <c r="E63" s="119"/>
      <c r="F63" s="119"/>
      <c r="G63" s="120"/>
      <c r="H63" s="65">
        <f>SUM(H55:H62)-H61</f>
        <v>7</v>
      </c>
      <c r="I63" s="74">
        <f t="shared" ref="I63:Q63" si="4">SUM(I55:I62)-I61</f>
        <v>14</v>
      </c>
      <c r="J63" s="74">
        <f t="shared" si="4"/>
        <v>0</v>
      </c>
      <c r="K63" s="74">
        <f t="shared" si="4"/>
        <v>91</v>
      </c>
      <c r="L63" s="74">
        <f t="shared" si="4"/>
        <v>182</v>
      </c>
      <c r="M63" s="74">
        <f t="shared" si="4"/>
        <v>0</v>
      </c>
      <c r="N63" s="74">
        <f t="shared" si="4"/>
        <v>0</v>
      </c>
      <c r="O63" s="74">
        <f t="shared" si="4"/>
        <v>0</v>
      </c>
      <c r="P63" s="74">
        <f t="shared" si="4"/>
        <v>0</v>
      </c>
      <c r="Q63" s="74">
        <f t="shared" si="4"/>
        <v>31</v>
      </c>
      <c r="R63" s="38"/>
      <c r="S63" s="38"/>
      <c r="T63" s="38"/>
      <c r="U63" s="63"/>
      <c r="V63" s="63"/>
    </row>
    <row r="64" spans="1:22" s="62" customFormat="1" ht="24" x14ac:dyDescent="0.25">
      <c r="A64" s="58" t="s">
        <v>372</v>
      </c>
      <c r="B64" s="64">
        <v>6</v>
      </c>
      <c r="C64" s="50" t="s">
        <v>309</v>
      </c>
      <c r="D64" s="50" t="s">
        <v>135</v>
      </c>
      <c r="E64" s="50" t="s">
        <v>153</v>
      </c>
      <c r="F64" s="50" t="s">
        <v>193</v>
      </c>
      <c r="G64" s="39" t="s">
        <v>104</v>
      </c>
      <c r="H64" s="72">
        <v>2</v>
      </c>
      <c r="I64" s="64">
        <v>0</v>
      </c>
      <c r="J64" s="64">
        <v>0</v>
      </c>
      <c r="K64" s="61">
        <v>26</v>
      </c>
      <c r="L64" s="61">
        <v>0</v>
      </c>
      <c r="M64" s="64">
        <v>0</v>
      </c>
      <c r="N64" s="72">
        <v>0</v>
      </c>
      <c r="O64" s="64">
        <v>0</v>
      </c>
      <c r="P64" s="64">
        <v>0</v>
      </c>
      <c r="Q64" s="64">
        <v>3</v>
      </c>
      <c r="R64" s="72" t="s">
        <v>16</v>
      </c>
      <c r="S64" s="72" t="s">
        <v>17</v>
      </c>
      <c r="T64" s="72" t="s">
        <v>205</v>
      </c>
      <c r="U64" s="50"/>
      <c r="V64" s="50"/>
    </row>
    <row r="65" spans="1:22" s="62" customFormat="1" ht="24" x14ac:dyDescent="0.25">
      <c r="A65" s="58" t="s">
        <v>372</v>
      </c>
      <c r="B65" s="64">
        <v>6</v>
      </c>
      <c r="C65" s="50" t="s">
        <v>310</v>
      </c>
      <c r="D65" s="50" t="s">
        <v>123</v>
      </c>
      <c r="E65" s="50" t="s">
        <v>124</v>
      </c>
      <c r="F65" s="50" t="s">
        <v>199</v>
      </c>
      <c r="G65" s="39" t="s">
        <v>125</v>
      </c>
      <c r="H65" s="72">
        <v>2</v>
      </c>
      <c r="I65" s="64">
        <v>1</v>
      </c>
      <c r="J65" s="64">
        <v>0</v>
      </c>
      <c r="K65" s="61">
        <v>26</v>
      </c>
      <c r="L65" s="61">
        <v>13</v>
      </c>
      <c r="M65" s="64">
        <v>0</v>
      </c>
      <c r="N65" s="72">
        <v>0</v>
      </c>
      <c r="O65" s="64">
        <v>0</v>
      </c>
      <c r="P65" s="64">
        <v>0</v>
      </c>
      <c r="Q65" s="64">
        <v>4</v>
      </c>
      <c r="R65" s="72" t="s">
        <v>16</v>
      </c>
      <c r="S65" s="72" t="s">
        <v>17</v>
      </c>
      <c r="T65" s="72" t="s">
        <v>205</v>
      </c>
      <c r="U65" s="50"/>
      <c r="V65" s="50"/>
    </row>
    <row r="66" spans="1:22" s="62" customFormat="1" ht="24" x14ac:dyDescent="0.25">
      <c r="A66" s="58" t="s">
        <v>372</v>
      </c>
      <c r="B66" s="64">
        <v>6</v>
      </c>
      <c r="C66" s="50" t="s">
        <v>311</v>
      </c>
      <c r="D66" s="50" t="s">
        <v>126</v>
      </c>
      <c r="E66" s="50" t="s">
        <v>127</v>
      </c>
      <c r="F66" s="50" t="s">
        <v>199</v>
      </c>
      <c r="G66" s="39" t="s">
        <v>125</v>
      </c>
      <c r="H66" s="72">
        <v>0</v>
      </c>
      <c r="I66" s="64">
        <v>3</v>
      </c>
      <c r="J66" s="64">
        <v>0</v>
      </c>
      <c r="K66" s="61">
        <v>0</v>
      </c>
      <c r="L66" s="61">
        <v>39</v>
      </c>
      <c r="M66" s="64">
        <v>0</v>
      </c>
      <c r="N66" s="72">
        <v>0</v>
      </c>
      <c r="O66" s="64">
        <v>0</v>
      </c>
      <c r="P66" s="64">
        <v>0</v>
      </c>
      <c r="Q66" s="64">
        <v>4</v>
      </c>
      <c r="R66" s="72" t="s">
        <v>374</v>
      </c>
      <c r="S66" s="72" t="s">
        <v>17</v>
      </c>
      <c r="T66" s="72" t="s">
        <v>205</v>
      </c>
      <c r="U66" s="50"/>
      <c r="V66" s="50"/>
    </row>
    <row r="67" spans="1:22" s="62" customFormat="1" ht="36" x14ac:dyDescent="0.25">
      <c r="A67" s="58" t="s">
        <v>372</v>
      </c>
      <c r="B67" s="64">
        <v>6</v>
      </c>
      <c r="C67" s="50" t="s">
        <v>312</v>
      </c>
      <c r="D67" s="50" t="s">
        <v>165</v>
      </c>
      <c r="E67" s="50" t="s">
        <v>173</v>
      </c>
      <c r="F67" s="50" t="s">
        <v>180</v>
      </c>
      <c r="G67" s="39" t="s">
        <v>77</v>
      </c>
      <c r="H67" s="72">
        <v>0</v>
      </c>
      <c r="I67" s="64">
        <v>2</v>
      </c>
      <c r="J67" s="64">
        <v>0</v>
      </c>
      <c r="K67" s="61">
        <v>0</v>
      </c>
      <c r="L67" s="61">
        <v>26</v>
      </c>
      <c r="M67" s="64">
        <v>0</v>
      </c>
      <c r="N67" s="72">
        <v>0</v>
      </c>
      <c r="O67" s="64">
        <v>0</v>
      </c>
      <c r="P67" s="64">
        <v>0</v>
      </c>
      <c r="Q67" s="64">
        <v>5</v>
      </c>
      <c r="R67" s="72" t="s">
        <v>374</v>
      </c>
      <c r="S67" s="72" t="s">
        <v>17</v>
      </c>
      <c r="T67" s="72" t="s">
        <v>205</v>
      </c>
      <c r="U67" s="50" t="s">
        <v>209</v>
      </c>
      <c r="V67" s="50"/>
    </row>
    <row r="68" spans="1:22" s="62" customFormat="1" ht="24" x14ac:dyDescent="0.25">
      <c r="A68" s="58" t="s">
        <v>372</v>
      </c>
      <c r="B68" s="64">
        <v>6</v>
      </c>
      <c r="C68" s="50" t="s">
        <v>313</v>
      </c>
      <c r="D68" s="50" t="s">
        <v>129</v>
      </c>
      <c r="E68" s="50" t="s">
        <v>130</v>
      </c>
      <c r="F68" s="50" t="s">
        <v>192</v>
      </c>
      <c r="G68" s="39" t="s">
        <v>117</v>
      </c>
      <c r="H68" s="72">
        <v>2</v>
      </c>
      <c r="I68" s="64">
        <v>0</v>
      </c>
      <c r="J68" s="64">
        <v>0</v>
      </c>
      <c r="K68" s="61">
        <v>26</v>
      </c>
      <c r="L68" s="61">
        <v>0</v>
      </c>
      <c r="M68" s="64">
        <v>0</v>
      </c>
      <c r="N68" s="72">
        <v>0</v>
      </c>
      <c r="O68" s="64">
        <v>0</v>
      </c>
      <c r="P68" s="64">
        <v>0</v>
      </c>
      <c r="Q68" s="64">
        <v>3</v>
      </c>
      <c r="R68" s="72" t="s">
        <v>16</v>
      </c>
      <c r="S68" s="72" t="s">
        <v>17</v>
      </c>
      <c r="T68" s="72" t="s">
        <v>205</v>
      </c>
      <c r="U68" s="50"/>
      <c r="V68" s="50"/>
    </row>
    <row r="69" spans="1:22" s="62" customFormat="1" x14ac:dyDescent="0.25">
      <c r="A69" s="58" t="s">
        <v>372</v>
      </c>
      <c r="B69" s="64">
        <v>6</v>
      </c>
      <c r="C69" s="50" t="s">
        <v>314</v>
      </c>
      <c r="D69" s="50" t="s">
        <v>141</v>
      </c>
      <c r="E69" s="50" t="s">
        <v>315</v>
      </c>
      <c r="F69" s="50" t="s">
        <v>180</v>
      </c>
      <c r="G69" s="39" t="s">
        <v>77</v>
      </c>
      <c r="H69" s="72">
        <v>0</v>
      </c>
      <c r="I69" s="64">
        <v>5</v>
      </c>
      <c r="J69" s="64">
        <v>0</v>
      </c>
      <c r="K69" s="61">
        <v>0</v>
      </c>
      <c r="L69" s="61">
        <v>65</v>
      </c>
      <c r="M69" s="64">
        <v>0</v>
      </c>
      <c r="N69" s="72">
        <v>0</v>
      </c>
      <c r="O69" s="64">
        <v>0</v>
      </c>
      <c r="P69" s="64">
        <v>0</v>
      </c>
      <c r="Q69" s="64">
        <v>7</v>
      </c>
      <c r="R69" s="72" t="s">
        <v>374</v>
      </c>
      <c r="S69" s="72" t="s">
        <v>17</v>
      </c>
      <c r="T69" s="72" t="s">
        <v>205</v>
      </c>
      <c r="U69" s="50"/>
      <c r="V69" s="50"/>
    </row>
    <row r="70" spans="1:22" s="62" customFormat="1" x14ac:dyDescent="0.25">
      <c r="A70" s="58" t="s">
        <v>372</v>
      </c>
      <c r="B70" s="64">
        <v>6</v>
      </c>
      <c r="C70" s="50" t="s">
        <v>316</v>
      </c>
      <c r="D70" s="50" t="s">
        <v>106</v>
      </c>
      <c r="E70" s="50" t="s">
        <v>128</v>
      </c>
      <c r="F70" s="50" t="s">
        <v>185</v>
      </c>
      <c r="G70" s="39" t="s">
        <v>87</v>
      </c>
      <c r="H70" s="72">
        <v>2</v>
      </c>
      <c r="I70" s="64">
        <v>2</v>
      </c>
      <c r="J70" s="64">
        <v>0</v>
      </c>
      <c r="K70" s="61">
        <v>26</v>
      </c>
      <c r="L70" s="61">
        <v>26</v>
      </c>
      <c r="M70" s="64">
        <v>0</v>
      </c>
      <c r="N70" s="72">
        <v>0</v>
      </c>
      <c r="O70" s="64">
        <v>0</v>
      </c>
      <c r="P70" s="64">
        <v>0</v>
      </c>
      <c r="Q70" s="64">
        <v>5</v>
      </c>
      <c r="R70" s="72" t="s">
        <v>374</v>
      </c>
      <c r="S70" s="72" t="s">
        <v>17</v>
      </c>
      <c r="T70" s="72" t="s">
        <v>205</v>
      </c>
      <c r="U70" s="50"/>
      <c r="V70" s="50"/>
    </row>
    <row r="71" spans="1:22" s="62" customFormat="1" x14ac:dyDescent="0.25">
      <c r="A71" s="118" t="s">
        <v>18</v>
      </c>
      <c r="B71" s="119"/>
      <c r="C71" s="119"/>
      <c r="D71" s="119"/>
      <c r="E71" s="119"/>
      <c r="F71" s="119"/>
      <c r="G71" s="120"/>
      <c r="H71" s="65">
        <f>SUM(H64:H70)</f>
        <v>8</v>
      </c>
      <c r="I71" s="74">
        <f t="shared" ref="I71:Q71" si="5">SUM(I64:I70)</f>
        <v>13</v>
      </c>
      <c r="J71" s="74">
        <f t="shared" si="5"/>
        <v>0</v>
      </c>
      <c r="K71" s="74">
        <f t="shared" si="5"/>
        <v>104</v>
      </c>
      <c r="L71" s="74">
        <f t="shared" si="5"/>
        <v>169</v>
      </c>
      <c r="M71" s="74">
        <f t="shared" si="5"/>
        <v>0</v>
      </c>
      <c r="N71" s="74">
        <f t="shared" si="5"/>
        <v>0</v>
      </c>
      <c r="O71" s="74">
        <f t="shared" si="5"/>
        <v>0</v>
      </c>
      <c r="P71" s="74">
        <f t="shared" si="5"/>
        <v>0</v>
      </c>
      <c r="Q71" s="74">
        <f t="shared" si="5"/>
        <v>31</v>
      </c>
      <c r="R71" s="65"/>
      <c r="S71" s="65"/>
      <c r="T71" s="65"/>
      <c r="U71" s="63"/>
      <c r="V71" s="63"/>
    </row>
    <row r="72" spans="1:22" s="62" customFormat="1" ht="36" x14ac:dyDescent="0.25">
      <c r="A72" s="58" t="s">
        <v>372</v>
      </c>
      <c r="B72" s="64">
        <v>7</v>
      </c>
      <c r="C72" s="50" t="s">
        <v>317</v>
      </c>
      <c r="D72" s="50" t="s">
        <v>166</v>
      </c>
      <c r="E72" s="50" t="s">
        <v>174</v>
      </c>
      <c r="F72" s="50" t="s">
        <v>180</v>
      </c>
      <c r="G72" s="39" t="s">
        <v>77</v>
      </c>
      <c r="H72" s="72">
        <v>0</v>
      </c>
      <c r="I72" s="72">
        <v>2</v>
      </c>
      <c r="J72" s="72">
        <v>0</v>
      </c>
      <c r="K72" s="64">
        <v>0</v>
      </c>
      <c r="L72" s="64">
        <v>26</v>
      </c>
      <c r="M72" s="64">
        <v>0</v>
      </c>
      <c r="N72" s="72">
        <v>0</v>
      </c>
      <c r="O72" s="72">
        <v>0</v>
      </c>
      <c r="P72" s="72">
        <v>0</v>
      </c>
      <c r="Q72" s="72">
        <v>0</v>
      </c>
      <c r="R72" s="72" t="s">
        <v>375</v>
      </c>
      <c r="S72" s="72" t="s">
        <v>17</v>
      </c>
      <c r="T72" s="72" t="s">
        <v>205</v>
      </c>
      <c r="U72" s="50" t="s">
        <v>210</v>
      </c>
      <c r="V72" s="50"/>
    </row>
    <row r="73" spans="1:22" s="62" customFormat="1" x14ac:dyDescent="0.25">
      <c r="A73" s="58" t="s">
        <v>372</v>
      </c>
      <c r="B73" s="64">
        <v>7</v>
      </c>
      <c r="C73" s="50" t="s">
        <v>318</v>
      </c>
      <c r="D73" s="50" t="s">
        <v>131</v>
      </c>
      <c r="E73" s="50" t="s">
        <v>319</v>
      </c>
      <c r="F73" s="50" t="s">
        <v>132</v>
      </c>
      <c r="G73" s="39" t="s">
        <v>320</v>
      </c>
      <c r="H73" s="72">
        <v>0</v>
      </c>
      <c r="I73" s="72">
        <v>40</v>
      </c>
      <c r="J73" s="72">
        <v>0</v>
      </c>
      <c r="K73" s="64">
        <v>0</v>
      </c>
      <c r="L73" s="64">
        <v>480</v>
      </c>
      <c r="M73" s="64">
        <v>0</v>
      </c>
      <c r="N73" s="72">
        <v>0</v>
      </c>
      <c r="O73" s="72">
        <v>0</v>
      </c>
      <c r="P73" s="72">
        <v>0</v>
      </c>
      <c r="Q73" s="72">
        <v>30</v>
      </c>
      <c r="R73" s="53" t="s">
        <v>376</v>
      </c>
      <c r="S73" s="72" t="s">
        <v>17</v>
      </c>
      <c r="T73" s="72" t="s">
        <v>205</v>
      </c>
      <c r="U73" s="50"/>
      <c r="V73" s="50"/>
    </row>
    <row r="74" spans="1:22" s="62" customFormat="1" x14ac:dyDescent="0.25">
      <c r="A74" s="118" t="s">
        <v>18</v>
      </c>
      <c r="B74" s="119"/>
      <c r="C74" s="119"/>
      <c r="D74" s="119"/>
      <c r="E74" s="119"/>
      <c r="F74" s="119"/>
      <c r="G74" s="120"/>
      <c r="H74" s="38">
        <f>SUM(H72:H73)</f>
        <v>0</v>
      </c>
      <c r="I74" s="38">
        <f t="shared" ref="I74:Q74" si="6">SUM(I72:I73)</f>
        <v>42</v>
      </c>
      <c r="J74" s="38">
        <f t="shared" si="6"/>
        <v>0</v>
      </c>
      <c r="K74" s="38">
        <f t="shared" si="6"/>
        <v>0</v>
      </c>
      <c r="L74" s="38">
        <f t="shared" si="6"/>
        <v>506</v>
      </c>
      <c r="M74" s="38">
        <f t="shared" si="6"/>
        <v>0</v>
      </c>
      <c r="N74" s="38">
        <f t="shared" si="6"/>
        <v>0</v>
      </c>
      <c r="O74" s="38">
        <f t="shared" si="6"/>
        <v>0</v>
      </c>
      <c r="P74" s="38">
        <f t="shared" si="6"/>
        <v>0</v>
      </c>
      <c r="Q74" s="38">
        <f t="shared" si="6"/>
        <v>30</v>
      </c>
      <c r="R74" s="38"/>
      <c r="S74" s="38"/>
      <c r="T74" s="38"/>
      <c r="U74" s="63"/>
      <c r="V74" s="63"/>
    </row>
    <row r="75" spans="1:22" s="66" customFormat="1" x14ac:dyDescent="0.25">
      <c r="A75" s="116" t="s">
        <v>20</v>
      </c>
      <c r="B75" s="117"/>
      <c r="C75" s="117"/>
      <c r="D75" s="117"/>
      <c r="E75" s="117"/>
      <c r="F75" s="117"/>
      <c r="G75" s="117"/>
      <c r="H75" s="65">
        <f>H21+H33+H43+H54+H63+H71+H74</f>
        <v>67</v>
      </c>
      <c r="I75" s="74">
        <f t="shared" ref="I75:Q75" si="7">I21+I33+I43+I54+I63+I71+I74</f>
        <v>107</v>
      </c>
      <c r="J75" s="74">
        <f t="shared" si="7"/>
        <v>0</v>
      </c>
      <c r="K75" s="74">
        <f t="shared" si="7"/>
        <v>871</v>
      </c>
      <c r="L75" s="74">
        <f t="shared" si="7"/>
        <v>1403</v>
      </c>
      <c r="M75" s="74">
        <f t="shared" si="7"/>
        <v>0</v>
      </c>
      <c r="N75" s="74">
        <f t="shared" si="7"/>
        <v>0</v>
      </c>
      <c r="O75" s="74">
        <f t="shared" si="7"/>
        <v>0</v>
      </c>
      <c r="P75" s="74">
        <f t="shared" si="7"/>
        <v>0</v>
      </c>
      <c r="Q75" s="74">
        <f t="shared" si="7"/>
        <v>210</v>
      </c>
      <c r="R75" s="68"/>
      <c r="S75" s="68"/>
      <c r="T75" s="68"/>
      <c r="U75" s="63"/>
      <c r="V75" s="63"/>
    </row>
    <row r="76" spans="1:22" s="69" customFormat="1" x14ac:dyDescent="0.2">
      <c r="A76" s="112"/>
      <c r="B76" s="113"/>
      <c r="C76" s="113"/>
      <c r="D76" s="113"/>
      <c r="E76" s="113"/>
      <c r="F76" s="113"/>
      <c r="G76" s="113"/>
      <c r="H76" s="113"/>
      <c r="I76" s="113"/>
      <c r="J76" s="113"/>
      <c r="K76" s="113"/>
      <c r="L76" s="113"/>
      <c r="M76" s="113"/>
      <c r="N76" s="113"/>
      <c r="O76" s="113"/>
      <c r="P76" s="113"/>
      <c r="Q76" s="113"/>
      <c r="R76" s="113"/>
      <c r="S76" s="113"/>
      <c r="T76" s="113"/>
      <c r="U76" s="113"/>
      <c r="V76" s="114"/>
    </row>
    <row r="77" spans="1:22" x14ac:dyDescent="0.2">
      <c r="A77" s="109" t="s">
        <v>211</v>
      </c>
      <c r="B77" s="110"/>
      <c r="C77" s="110"/>
      <c r="D77" s="110"/>
      <c r="E77" s="110"/>
      <c r="F77" s="110"/>
      <c r="G77" s="110"/>
      <c r="H77" s="110"/>
      <c r="I77" s="110"/>
      <c r="J77" s="110"/>
      <c r="K77" s="110"/>
      <c r="L77" s="110"/>
      <c r="M77" s="110"/>
      <c r="N77" s="110"/>
      <c r="O77" s="110"/>
      <c r="P77" s="110"/>
      <c r="Q77" s="110"/>
      <c r="R77" s="110"/>
      <c r="S77" s="110"/>
      <c r="T77" s="110"/>
      <c r="U77" s="110"/>
      <c r="V77" s="111"/>
    </row>
    <row r="78" spans="1:22" ht="24" x14ac:dyDescent="0.2">
      <c r="A78" s="58" t="s">
        <v>372</v>
      </c>
      <c r="B78" s="77">
        <v>5</v>
      </c>
      <c r="C78" s="76"/>
      <c r="D78" s="78" t="s">
        <v>212</v>
      </c>
      <c r="E78" s="79" t="s">
        <v>213</v>
      </c>
      <c r="F78" s="80"/>
      <c r="G78" s="76"/>
      <c r="H78" s="83">
        <v>2</v>
      </c>
      <c r="I78" s="83">
        <v>2</v>
      </c>
      <c r="J78" s="83">
        <v>0</v>
      </c>
      <c r="K78" s="77">
        <v>26</v>
      </c>
      <c r="L78" s="77">
        <v>26</v>
      </c>
      <c r="M78" s="83">
        <v>0</v>
      </c>
      <c r="N78" s="83">
        <v>0</v>
      </c>
      <c r="O78" s="83">
        <v>0</v>
      </c>
      <c r="P78" s="83"/>
      <c r="Q78" s="83">
        <v>4</v>
      </c>
      <c r="R78" s="88" t="s">
        <v>16</v>
      </c>
      <c r="S78" s="75"/>
      <c r="T78" s="75"/>
      <c r="U78" s="81"/>
      <c r="V78" s="82"/>
    </row>
    <row r="79" spans="1:22" ht="24" x14ac:dyDescent="0.2">
      <c r="A79" s="58" t="s">
        <v>372</v>
      </c>
      <c r="B79" s="83">
        <v>5</v>
      </c>
      <c r="C79" s="84"/>
      <c r="D79" s="85" t="s">
        <v>214</v>
      </c>
      <c r="E79" s="86" t="s">
        <v>215</v>
      </c>
      <c r="F79" s="87"/>
      <c r="G79" s="84"/>
      <c r="H79" s="83">
        <v>2</v>
      </c>
      <c r="I79" s="83">
        <v>2</v>
      </c>
      <c r="J79" s="83">
        <v>0</v>
      </c>
      <c r="K79" s="77">
        <v>26</v>
      </c>
      <c r="L79" s="77">
        <v>26</v>
      </c>
      <c r="M79" s="83">
        <v>0</v>
      </c>
      <c r="N79" s="83">
        <v>0</v>
      </c>
      <c r="O79" s="83">
        <v>0</v>
      </c>
      <c r="P79" s="83"/>
      <c r="Q79" s="83">
        <v>4</v>
      </c>
      <c r="R79" s="88" t="s">
        <v>16</v>
      </c>
      <c r="S79" s="88"/>
      <c r="T79" s="88"/>
      <c r="U79" s="89"/>
      <c r="V79" s="90"/>
    </row>
    <row r="80" spans="1:22" ht="24" x14ac:dyDescent="0.2">
      <c r="A80" s="58" t="s">
        <v>372</v>
      </c>
      <c r="B80" s="92">
        <v>5</v>
      </c>
      <c r="C80" s="73"/>
      <c r="D80" s="50" t="s">
        <v>216</v>
      </c>
      <c r="E80" s="93" t="s">
        <v>217</v>
      </c>
      <c r="F80" s="39"/>
      <c r="G80" s="73"/>
      <c r="H80" s="92">
        <v>1</v>
      </c>
      <c r="I80" s="92">
        <v>2</v>
      </c>
      <c r="J80" s="92">
        <v>0</v>
      </c>
      <c r="K80" s="92">
        <v>13</v>
      </c>
      <c r="L80" s="92">
        <v>26</v>
      </c>
      <c r="M80" s="92">
        <v>0</v>
      </c>
      <c r="N80" s="92">
        <v>0</v>
      </c>
      <c r="O80" s="92">
        <v>0</v>
      </c>
      <c r="P80" s="92"/>
      <c r="Q80" s="92">
        <v>4</v>
      </c>
      <c r="R80" s="94" t="s">
        <v>16</v>
      </c>
      <c r="S80" s="94"/>
      <c r="T80" s="94"/>
      <c r="U80" s="95"/>
      <c r="V80" s="96"/>
    </row>
    <row r="81" spans="1:22" ht="35.1" customHeight="1" x14ac:dyDescent="0.2">
      <c r="A81" s="108" t="s">
        <v>218</v>
      </c>
      <c r="B81" s="108"/>
      <c r="C81" s="108"/>
      <c r="D81" s="108"/>
      <c r="E81" s="108"/>
      <c r="F81" s="108"/>
      <c r="G81" s="108"/>
      <c r="H81" s="108"/>
      <c r="I81" s="108"/>
      <c r="J81" s="108"/>
      <c r="K81" s="108"/>
      <c r="L81" s="108"/>
      <c r="M81" s="108"/>
      <c r="N81" s="108"/>
      <c r="O81" s="108"/>
      <c r="P81" s="108"/>
      <c r="Q81" s="108"/>
      <c r="R81" s="108"/>
      <c r="S81" s="108"/>
      <c r="T81" s="108"/>
      <c r="U81" s="108"/>
      <c r="V81" s="108"/>
    </row>
  </sheetData>
  <sheetProtection algorithmName="SHA-512" hashValue="eMoKzf0dv9jxoWTkICPhdbJT/iOQx+yPXarJMShLhPTYZedimIpUkZT9PKqFuWIzmtdOuuLuGtjM78bnaaeOcA==" saltValue="e4wC5728dyMYXshY0AqO4g==" spinCount="100000" sheet="1" objects="1" scenarios="1" selectLockedCells="1" selectUnlockedCells="1"/>
  <mergeCells count="15">
    <mergeCell ref="A81:V81"/>
    <mergeCell ref="A77:V77"/>
    <mergeCell ref="A76:V76"/>
    <mergeCell ref="A6:B6"/>
    <mergeCell ref="A75:G75"/>
    <mergeCell ref="A74:G74"/>
    <mergeCell ref="A71:G71"/>
    <mergeCell ref="A63:G63"/>
    <mergeCell ref="A54:G54"/>
    <mergeCell ref="A43:G43"/>
    <mergeCell ref="H9:J9"/>
    <mergeCell ref="A33:G33"/>
    <mergeCell ref="A21:G21"/>
    <mergeCell ref="K9:P9"/>
    <mergeCell ref="H8:P8"/>
  </mergeCells>
  <pageMargins left="0.23622047244094491" right="0.23622047244094491" top="0.74803149606299213" bottom="0.74803149606299213" header="0.31496062992125984" footer="0.31496062992125984"/>
  <pageSetup paperSize="9" scale="65" orientation="landscape" cellComments="atEnd" horizontalDpi="4294967295" verticalDpi="4294967295" r:id="rId1"/>
  <headerFooter>
    <oddFooter>&amp;C&amp;10&amp;P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Y103"/>
  <sheetViews>
    <sheetView view="pageBreakPreview" zoomScaleNormal="80" zoomScaleSheetLayoutView="100" workbookViewId="0">
      <pane ySplit="11" topLeftCell="A12" activePane="bottomLeft" state="frozen"/>
      <selection pane="bottomLeft" activeCell="F6" sqref="F6"/>
    </sheetView>
  </sheetViews>
  <sheetFormatPr defaultColWidth="9.140625" defaultRowHeight="12" x14ac:dyDescent="0.2"/>
  <cols>
    <col min="1" max="1" width="18.5703125" style="47" customWidth="1"/>
    <col min="2" max="2" width="5.5703125" style="40" customWidth="1"/>
    <col min="3" max="3" width="12.5703125" style="40" customWidth="1"/>
    <col min="4" max="4" width="21.5703125" style="41" customWidth="1"/>
    <col min="5" max="5" width="17.5703125" style="41" customWidth="1"/>
    <col min="6" max="6" width="15.140625" style="42" customWidth="1"/>
    <col min="7" max="7" width="9.42578125" style="42" hidden="1" customWidth="1"/>
    <col min="8" max="10" width="5.5703125" style="43" customWidth="1"/>
    <col min="11" max="11" width="6.5703125" style="44" customWidth="1"/>
    <col min="12" max="12" width="6.140625" style="45" customWidth="1"/>
    <col min="13" max="13" width="5.5703125" style="45" customWidth="1"/>
    <col min="14" max="14" width="5.85546875" style="45" customWidth="1"/>
    <col min="15" max="15" width="5.85546875" style="42" customWidth="1"/>
    <col min="16" max="16" width="6.42578125" style="46" customWidth="1"/>
    <col min="17" max="17" width="7.140625" style="48" customWidth="1"/>
    <col min="18" max="18" width="14" style="48" customWidth="1"/>
    <col min="19" max="19" width="11.85546875" style="48" customWidth="1"/>
    <col min="20" max="129" width="9.140625" style="48"/>
    <col min="130" max="16384" width="9.140625" style="10"/>
  </cols>
  <sheetData>
    <row r="1" spans="1:129" x14ac:dyDescent="0.2">
      <c r="A1" s="1" t="s">
        <v>32</v>
      </c>
      <c r="B1" s="2"/>
      <c r="C1" s="3"/>
      <c r="D1" s="4"/>
      <c r="E1" s="4"/>
      <c r="F1" s="4"/>
      <c r="G1" s="5"/>
      <c r="H1" s="6"/>
      <c r="I1" s="6"/>
      <c r="J1" s="6"/>
      <c r="K1" s="6"/>
      <c r="L1" s="7"/>
      <c r="M1" s="7"/>
      <c r="N1" s="8"/>
      <c r="O1" s="9"/>
      <c r="P1" s="9"/>
      <c r="Q1" s="9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  <c r="DV1" s="10"/>
      <c r="DW1" s="10"/>
      <c r="DX1" s="10"/>
      <c r="DY1" s="10"/>
    </row>
    <row r="2" spans="1:129" x14ac:dyDescent="0.2">
      <c r="A2" s="1" t="s">
        <v>63</v>
      </c>
      <c r="B2" s="2"/>
      <c r="C2" s="3"/>
      <c r="D2" s="4"/>
      <c r="E2" s="4"/>
      <c r="F2" s="4"/>
      <c r="G2" s="5"/>
      <c r="H2" s="6"/>
      <c r="I2" s="6"/>
      <c r="J2" s="6"/>
      <c r="K2" s="6"/>
      <c r="L2" s="7"/>
      <c r="M2" s="7"/>
      <c r="N2" s="8"/>
      <c r="O2" s="9"/>
      <c r="P2" s="9"/>
      <c r="Q2" s="9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</row>
    <row r="3" spans="1:129" x14ac:dyDescent="0.2">
      <c r="A3" s="11" t="s">
        <v>3</v>
      </c>
      <c r="B3" s="11"/>
      <c r="C3" s="12" t="s">
        <v>200</v>
      </c>
      <c r="D3" s="10"/>
      <c r="E3" s="10"/>
      <c r="F3" s="12"/>
      <c r="G3" s="13"/>
      <c r="H3" s="13"/>
      <c r="I3" s="13"/>
      <c r="J3" s="13"/>
      <c r="K3" s="13"/>
      <c r="L3" s="14"/>
      <c r="M3" s="14"/>
      <c r="N3" s="56"/>
      <c r="O3" s="15"/>
      <c r="P3" s="15"/>
      <c r="Q3" s="15"/>
      <c r="R3" s="16"/>
      <c r="S3" s="16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</row>
    <row r="4" spans="1:129" x14ac:dyDescent="0.2">
      <c r="A4" s="17" t="s">
        <v>4</v>
      </c>
      <c r="B4" s="17"/>
      <c r="C4" s="18" t="s">
        <v>64</v>
      </c>
      <c r="D4" s="10"/>
      <c r="E4" s="10"/>
      <c r="F4" s="18"/>
      <c r="G4" s="18"/>
      <c r="H4" s="7"/>
      <c r="I4" s="7"/>
      <c r="J4" s="7"/>
      <c r="K4" s="7"/>
      <c r="L4" s="7"/>
      <c r="M4" s="7"/>
      <c r="N4" s="56"/>
      <c r="O4" s="15"/>
      <c r="P4" s="15"/>
      <c r="Q4" s="15"/>
      <c r="R4" s="16"/>
      <c r="S4" s="16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</row>
    <row r="5" spans="1:129" x14ac:dyDescent="0.2">
      <c r="A5" s="17" t="s">
        <v>33</v>
      </c>
      <c r="B5" s="17"/>
      <c r="C5" s="18" t="s">
        <v>156</v>
      </c>
      <c r="D5" s="10"/>
      <c r="E5" s="10"/>
      <c r="F5" s="18"/>
      <c r="G5" s="18"/>
      <c r="H5" s="7"/>
      <c r="I5" s="7"/>
      <c r="J5" s="7"/>
      <c r="K5" s="7"/>
      <c r="L5" s="7"/>
      <c r="M5" s="7"/>
      <c r="N5" s="56"/>
      <c r="O5" s="15"/>
      <c r="P5" s="15"/>
      <c r="Q5" s="15"/>
      <c r="R5" s="16"/>
      <c r="S5" s="16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</row>
    <row r="6" spans="1:129" ht="37.35" customHeight="1" x14ac:dyDescent="0.2">
      <c r="A6" s="115" t="s">
        <v>62</v>
      </c>
      <c r="B6" s="115"/>
      <c r="C6" s="18" t="s">
        <v>155</v>
      </c>
      <c r="D6" s="49"/>
      <c r="E6" s="70"/>
      <c r="F6" s="18"/>
      <c r="G6" s="18"/>
      <c r="H6" s="7"/>
      <c r="I6" s="7"/>
      <c r="J6" s="7"/>
      <c r="K6" s="7"/>
      <c r="L6" s="7"/>
      <c r="M6" s="7"/>
      <c r="N6" s="56"/>
      <c r="O6" s="15"/>
      <c r="P6" s="15"/>
      <c r="Q6" s="15"/>
      <c r="R6" s="21"/>
      <c r="S6" s="16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</row>
    <row r="7" spans="1:129" ht="14.45" customHeight="1" x14ac:dyDescent="0.2">
      <c r="A7" s="19" t="s">
        <v>30</v>
      </c>
      <c r="B7" s="20"/>
      <c r="C7" s="14" t="s">
        <v>61</v>
      </c>
      <c r="D7" s="10"/>
      <c r="E7" s="10"/>
      <c r="F7" s="16"/>
      <c r="G7" s="16"/>
      <c r="H7" s="16"/>
      <c r="I7" s="16"/>
      <c r="J7" s="16"/>
      <c r="K7" s="16"/>
      <c r="L7" s="21"/>
      <c r="M7" s="21"/>
      <c r="N7" s="16"/>
      <c r="O7" s="16"/>
      <c r="P7" s="16"/>
      <c r="Q7" s="16"/>
      <c r="R7" s="16"/>
      <c r="S7" s="16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</row>
    <row r="8" spans="1:129" x14ac:dyDescent="0.2">
      <c r="A8" s="22"/>
      <c r="B8" s="20"/>
      <c r="C8" s="23"/>
      <c r="D8" s="24"/>
      <c r="E8" s="24"/>
      <c r="F8" s="16"/>
      <c r="G8" s="16"/>
      <c r="H8" s="16"/>
      <c r="I8" s="16"/>
      <c r="J8" s="16"/>
      <c r="K8" s="16"/>
      <c r="L8" s="21"/>
      <c r="M8" s="21"/>
      <c r="N8" s="16"/>
      <c r="O8" s="16"/>
      <c r="P8" s="16"/>
      <c r="Q8" s="16"/>
      <c r="R8" s="16"/>
      <c r="S8" s="16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</row>
    <row r="9" spans="1:129" x14ac:dyDescent="0.2">
      <c r="A9" s="22"/>
      <c r="B9" s="54"/>
      <c r="C9" s="23"/>
      <c r="D9" s="4"/>
      <c r="E9" s="4"/>
      <c r="F9" s="25"/>
      <c r="G9" s="26"/>
      <c r="H9" s="123" t="s">
        <v>26</v>
      </c>
      <c r="I9" s="123"/>
      <c r="J9" s="123"/>
      <c r="K9" s="123"/>
      <c r="L9" s="123"/>
      <c r="M9" s="123"/>
      <c r="N9" s="56"/>
      <c r="O9" s="27"/>
      <c r="P9" s="27"/>
      <c r="Q9" s="27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</row>
    <row r="10" spans="1:129" x14ac:dyDescent="0.2">
      <c r="A10" s="22"/>
      <c r="B10" s="55"/>
      <c r="C10" s="23"/>
      <c r="D10" s="24"/>
      <c r="E10" s="24"/>
      <c r="F10" s="24"/>
      <c r="G10" s="28"/>
      <c r="H10" s="121" t="s">
        <v>5</v>
      </c>
      <c r="I10" s="121"/>
      <c r="J10" s="121"/>
      <c r="K10" s="121"/>
      <c r="L10" s="121"/>
      <c r="M10" s="121"/>
      <c r="N10" s="56"/>
      <c r="O10" s="15"/>
      <c r="P10" s="15"/>
      <c r="Q10" s="15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</row>
    <row r="11" spans="1:129" s="35" customFormat="1" ht="36" x14ac:dyDescent="0.25">
      <c r="A11" s="29" t="s">
        <v>6</v>
      </c>
      <c r="B11" s="30" t="s">
        <v>31</v>
      </c>
      <c r="C11" s="29" t="s">
        <v>21</v>
      </c>
      <c r="D11" s="31" t="s">
        <v>7</v>
      </c>
      <c r="E11" s="31" t="s">
        <v>39</v>
      </c>
      <c r="F11" s="31" t="s">
        <v>2</v>
      </c>
      <c r="G11" s="32" t="s">
        <v>8</v>
      </c>
      <c r="H11" s="30" t="s">
        <v>34</v>
      </c>
      <c r="I11" s="30" t="s">
        <v>0</v>
      </c>
      <c r="J11" s="30" t="s">
        <v>1</v>
      </c>
      <c r="K11" s="30" t="s">
        <v>56</v>
      </c>
      <c r="L11" s="33" t="s">
        <v>22</v>
      </c>
      <c r="M11" s="33" t="s">
        <v>57</v>
      </c>
      <c r="N11" s="30" t="s">
        <v>9</v>
      </c>
      <c r="O11" s="32" t="s">
        <v>10</v>
      </c>
      <c r="P11" s="32" t="s">
        <v>11</v>
      </c>
      <c r="Q11" s="32" t="s">
        <v>38</v>
      </c>
      <c r="R11" s="34" t="s">
        <v>12</v>
      </c>
      <c r="S11" s="32" t="s">
        <v>13</v>
      </c>
    </row>
    <row r="12" spans="1:129" s="62" customFormat="1" ht="24" x14ac:dyDescent="0.25">
      <c r="A12" s="50" t="s">
        <v>373</v>
      </c>
      <c r="B12" s="64">
        <v>1</v>
      </c>
      <c r="C12" s="50" t="s">
        <v>321</v>
      </c>
      <c r="D12" s="50" t="s">
        <v>157</v>
      </c>
      <c r="E12" s="50" t="s">
        <v>167</v>
      </c>
      <c r="F12" s="50" t="s">
        <v>175</v>
      </c>
      <c r="G12" s="39" t="s">
        <v>133</v>
      </c>
      <c r="H12" s="61">
        <v>14</v>
      </c>
      <c r="I12" s="61">
        <v>0</v>
      </c>
      <c r="J12" s="53">
        <v>0</v>
      </c>
      <c r="K12" s="72">
        <v>0</v>
      </c>
      <c r="L12" s="72">
        <v>0</v>
      </c>
      <c r="M12" s="72">
        <v>0</v>
      </c>
      <c r="N12" s="72">
        <v>5</v>
      </c>
      <c r="O12" s="53" t="s">
        <v>16</v>
      </c>
      <c r="P12" s="53" t="s">
        <v>17</v>
      </c>
      <c r="Q12" s="72" t="s">
        <v>206</v>
      </c>
      <c r="R12" s="50"/>
      <c r="S12" s="50"/>
    </row>
    <row r="13" spans="1:129" s="62" customFormat="1" ht="24" x14ac:dyDescent="0.25">
      <c r="A13" s="50" t="s">
        <v>373</v>
      </c>
      <c r="B13" s="64">
        <v>1</v>
      </c>
      <c r="C13" s="50" t="s">
        <v>322</v>
      </c>
      <c r="D13" s="50" t="s">
        <v>73</v>
      </c>
      <c r="E13" s="50" t="s">
        <v>247</v>
      </c>
      <c r="F13" s="50" t="s">
        <v>179</v>
      </c>
      <c r="G13" s="39" t="s">
        <v>74</v>
      </c>
      <c r="H13" s="61">
        <v>8</v>
      </c>
      <c r="I13" s="61">
        <v>0</v>
      </c>
      <c r="J13" s="53">
        <v>0</v>
      </c>
      <c r="K13" s="72">
        <v>0</v>
      </c>
      <c r="L13" s="72">
        <v>0</v>
      </c>
      <c r="M13" s="72">
        <v>0</v>
      </c>
      <c r="N13" s="72">
        <v>3</v>
      </c>
      <c r="O13" s="72" t="s">
        <v>16</v>
      </c>
      <c r="P13" s="72" t="s">
        <v>17</v>
      </c>
      <c r="Q13" s="72" t="s">
        <v>206</v>
      </c>
      <c r="R13" s="50"/>
      <c r="S13" s="50"/>
    </row>
    <row r="14" spans="1:129" s="62" customFormat="1" ht="36" x14ac:dyDescent="0.25">
      <c r="A14" s="50" t="s">
        <v>373</v>
      </c>
      <c r="B14" s="64">
        <v>1</v>
      </c>
      <c r="C14" s="50" t="s">
        <v>323</v>
      </c>
      <c r="D14" s="50" t="s">
        <v>68</v>
      </c>
      <c r="E14" s="50" t="s">
        <v>69</v>
      </c>
      <c r="F14" s="50" t="s">
        <v>177</v>
      </c>
      <c r="G14" s="39" t="s">
        <v>70</v>
      </c>
      <c r="H14" s="61">
        <v>12</v>
      </c>
      <c r="I14" s="61">
        <v>0</v>
      </c>
      <c r="J14" s="53">
        <v>0</v>
      </c>
      <c r="K14" s="72">
        <v>0</v>
      </c>
      <c r="L14" s="72">
        <v>0</v>
      </c>
      <c r="M14" s="72">
        <v>0</v>
      </c>
      <c r="N14" s="72">
        <v>4</v>
      </c>
      <c r="O14" s="72" t="s">
        <v>16</v>
      </c>
      <c r="P14" s="72" t="s">
        <v>17</v>
      </c>
      <c r="Q14" s="72" t="s">
        <v>206</v>
      </c>
      <c r="R14" s="50"/>
      <c r="S14" s="50"/>
    </row>
    <row r="15" spans="1:129" s="62" customFormat="1" x14ac:dyDescent="0.25">
      <c r="A15" s="50" t="s">
        <v>373</v>
      </c>
      <c r="B15" s="64">
        <v>1</v>
      </c>
      <c r="C15" s="50" t="s">
        <v>324</v>
      </c>
      <c r="D15" s="50" t="s">
        <v>71</v>
      </c>
      <c r="E15" s="50" t="s">
        <v>72</v>
      </c>
      <c r="F15" s="50" t="s">
        <v>178</v>
      </c>
      <c r="G15" s="39" t="s">
        <v>250</v>
      </c>
      <c r="H15" s="53">
        <v>14</v>
      </c>
      <c r="I15" s="61">
        <v>0</v>
      </c>
      <c r="J15" s="53">
        <v>0</v>
      </c>
      <c r="K15" s="72">
        <v>0</v>
      </c>
      <c r="L15" s="72">
        <v>0</v>
      </c>
      <c r="M15" s="72">
        <v>0</v>
      </c>
      <c r="N15" s="72">
        <v>5</v>
      </c>
      <c r="O15" s="72" t="s">
        <v>16</v>
      </c>
      <c r="P15" s="72" t="s">
        <v>17</v>
      </c>
      <c r="Q15" s="72" t="s">
        <v>206</v>
      </c>
      <c r="R15" s="50"/>
      <c r="S15" s="50"/>
    </row>
    <row r="16" spans="1:129" s="62" customFormat="1" x14ac:dyDescent="0.25">
      <c r="A16" s="50" t="s">
        <v>373</v>
      </c>
      <c r="B16" s="64">
        <v>1</v>
      </c>
      <c r="C16" s="50" t="s">
        <v>325</v>
      </c>
      <c r="D16" s="50" t="s">
        <v>75</v>
      </c>
      <c r="E16" s="50" t="s">
        <v>76</v>
      </c>
      <c r="F16" s="50" t="s">
        <v>180</v>
      </c>
      <c r="G16" s="39" t="s">
        <v>77</v>
      </c>
      <c r="H16" s="61">
        <v>0</v>
      </c>
      <c r="I16" s="61">
        <v>12</v>
      </c>
      <c r="J16" s="53">
        <v>0</v>
      </c>
      <c r="K16" s="72">
        <v>0</v>
      </c>
      <c r="L16" s="72">
        <v>0</v>
      </c>
      <c r="M16" s="72">
        <v>0</v>
      </c>
      <c r="N16" s="72">
        <v>4</v>
      </c>
      <c r="O16" s="72" t="s">
        <v>374</v>
      </c>
      <c r="P16" s="72" t="s">
        <v>17</v>
      </c>
      <c r="Q16" s="72" t="s">
        <v>206</v>
      </c>
      <c r="R16" s="50"/>
      <c r="S16" s="50"/>
    </row>
    <row r="17" spans="1:19" s="62" customFormat="1" ht="36" x14ac:dyDescent="0.25">
      <c r="A17" s="50" t="s">
        <v>373</v>
      </c>
      <c r="B17" s="64">
        <v>1</v>
      </c>
      <c r="C17" s="50" t="s">
        <v>326</v>
      </c>
      <c r="D17" s="50" t="s">
        <v>148</v>
      </c>
      <c r="E17" s="50" t="s">
        <v>204</v>
      </c>
      <c r="F17" s="50" t="s">
        <v>176</v>
      </c>
      <c r="G17" s="39" t="s">
        <v>67</v>
      </c>
      <c r="H17" s="61">
        <v>0</v>
      </c>
      <c r="I17" s="53">
        <v>14</v>
      </c>
      <c r="J17" s="53">
        <v>0</v>
      </c>
      <c r="K17" s="72">
        <v>0</v>
      </c>
      <c r="L17" s="72">
        <v>0</v>
      </c>
      <c r="M17" s="72">
        <v>0</v>
      </c>
      <c r="N17" s="72">
        <v>5</v>
      </c>
      <c r="O17" s="72" t="s">
        <v>374</v>
      </c>
      <c r="P17" s="72" t="s">
        <v>17</v>
      </c>
      <c r="Q17" s="72" t="s">
        <v>206</v>
      </c>
      <c r="R17" s="50"/>
      <c r="S17" s="50"/>
    </row>
    <row r="18" spans="1:19" s="62" customFormat="1" ht="24" x14ac:dyDescent="0.25">
      <c r="A18" s="50" t="s">
        <v>373</v>
      </c>
      <c r="B18" s="64">
        <v>1</v>
      </c>
      <c r="C18" s="50" t="s">
        <v>327</v>
      </c>
      <c r="D18" s="50" t="s">
        <v>219</v>
      </c>
      <c r="E18" s="50" t="s">
        <v>255</v>
      </c>
      <c r="F18" s="50" t="s">
        <v>220</v>
      </c>
      <c r="G18" s="39" t="s">
        <v>221</v>
      </c>
      <c r="H18" s="61">
        <v>0</v>
      </c>
      <c r="I18" s="61">
        <v>8</v>
      </c>
      <c r="J18" s="53">
        <v>0</v>
      </c>
      <c r="K18" s="72">
        <v>0</v>
      </c>
      <c r="L18" s="72">
        <v>0</v>
      </c>
      <c r="M18" s="72">
        <v>0</v>
      </c>
      <c r="N18" s="72">
        <v>0</v>
      </c>
      <c r="O18" s="72" t="s">
        <v>374</v>
      </c>
      <c r="P18" s="72" t="s">
        <v>202</v>
      </c>
      <c r="Q18" s="72" t="s">
        <v>205</v>
      </c>
      <c r="R18" s="50"/>
      <c r="S18" s="50"/>
    </row>
    <row r="19" spans="1:19" s="62" customFormat="1" x14ac:dyDescent="0.25">
      <c r="A19" s="50" t="s">
        <v>373</v>
      </c>
      <c r="B19" s="64">
        <v>1</v>
      </c>
      <c r="C19" s="50" t="s">
        <v>328</v>
      </c>
      <c r="D19" s="50" t="s">
        <v>224</v>
      </c>
      <c r="E19" s="50" t="s">
        <v>257</v>
      </c>
      <c r="F19" s="50" t="s">
        <v>222</v>
      </c>
      <c r="G19" s="39" t="s">
        <v>223</v>
      </c>
      <c r="H19" s="61">
        <v>0</v>
      </c>
      <c r="I19" s="61">
        <v>8</v>
      </c>
      <c r="J19" s="53">
        <v>0</v>
      </c>
      <c r="K19" s="72">
        <v>0</v>
      </c>
      <c r="L19" s="72">
        <v>0</v>
      </c>
      <c r="M19" s="72">
        <v>0</v>
      </c>
      <c r="N19" s="72">
        <v>0</v>
      </c>
      <c r="O19" s="72" t="s">
        <v>374</v>
      </c>
      <c r="P19" s="72" t="s">
        <v>202</v>
      </c>
      <c r="Q19" s="72" t="s">
        <v>206</v>
      </c>
      <c r="R19" s="50"/>
      <c r="S19" s="50"/>
    </row>
    <row r="20" spans="1:19" s="67" customFormat="1" ht="24" x14ac:dyDescent="0.25">
      <c r="A20" s="50" t="s">
        <v>373</v>
      </c>
      <c r="B20" s="61">
        <v>1</v>
      </c>
      <c r="C20" s="52"/>
      <c r="D20" s="52" t="s">
        <v>159</v>
      </c>
      <c r="E20" s="52" t="s">
        <v>201</v>
      </c>
      <c r="F20" s="52"/>
      <c r="G20" s="60"/>
      <c r="H20" s="61">
        <f>N20*3</f>
        <v>9</v>
      </c>
      <c r="I20" s="61">
        <v>0</v>
      </c>
      <c r="J20" s="53">
        <v>0</v>
      </c>
      <c r="K20" s="61">
        <v>0</v>
      </c>
      <c r="L20" s="61">
        <v>0</v>
      </c>
      <c r="M20" s="61">
        <v>0</v>
      </c>
      <c r="N20" s="61">
        <v>3</v>
      </c>
      <c r="O20" s="53" t="s">
        <v>16</v>
      </c>
      <c r="P20" s="53" t="s">
        <v>19</v>
      </c>
      <c r="Q20" s="72" t="s">
        <v>206</v>
      </c>
      <c r="R20" s="52"/>
      <c r="S20" s="52"/>
    </row>
    <row r="21" spans="1:19" s="62" customFormat="1" x14ac:dyDescent="0.25">
      <c r="A21" s="118" t="s">
        <v>18</v>
      </c>
      <c r="B21" s="119"/>
      <c r="C21" s="119"/>
      <c r="D21" s="119"/>
      <c r="E21" s="119"/>
      <c r="F21" s="119"/>
      <c r="G21" s="120"/>
      <c r="H21" s="74">
        <f>SUM(H12:H20)-H19</f>
        <v>57</v>
      </c>
      <c r="I21" s="74">
        <f t="shared" ref="I21:N21" si="0">SUM(I12:I20)-I19</f>
        <v>34</v>
      </c>
      <c r="J21" s="74">
        <f t="shared" si="0"/>
        <v>0</v>
      </c>
      <c r="K21" s="74">
        <f t="shared" si="0"/>
        <v>0</v>
      </c>
      <c r="L21" s="74">
        <f t="shared" si="0"/>
        <v>0</v>
      </c>
      <c r="M21" s="74">
        <f t="shared" si="0"/>
        <v>0</v>
      </c>
      <c r="N21" s="74">
        <f t="shared" si="0"/>
        <v>29</v>
      </c>
      <c r="O21" s="38"/>
      <c r="P21" s="38"/>
      <c r="Q21" s="38"/>
      <c r="R21" s="63"/>
      <c r="S21" s="63"/>
    </row>
    <row r="22" spans="1:19" s="62" customFormat="1" ht="24" x14ac:dyDescent="0.25">
      <c r="A22" s="50" t="s">
        <v>373</v>
      </c>
      <c r="B22" s="64">
        <v>2</v>
      </c>
      <c r="C22" s="50" t="s">
        <v>329</v>
      </c>
      <c r="D22" s="50" t="s">
        <v>160</v>
      </c>
      <c r="E22" s="50" t="s">
        <v>259</v>
      </c>
      <c r="F22" s="50" t="s">
        <v>181</v>
      </c>
      <c r="G22" s="39" t="s">
        <v>78</v>
      </c>
      <c r="H22" s="53">
        <v>4</v>
      </c>
      <c r="I22" s="53">
        <v>8</v>
      </c>
      <c r="J22" s="53">
        <v>0</v>
      </c>
      <c r="K22" s="72">
        <v>0</v>
      </c>
      <c r="L22" s="72">
        <v>0</v>
      </c>
      <c r="M22" s="72">
        <v>0</v>
      </c>
      <c r="N22" s="72">
        <v>5</v>
      </c>
      <c r="O22" s="53" t="s">
        <v>16</v>
      </c>
      <c r="P22" s="53" t="s">
        <v>17</v>
      </c>
      <c r="Q22" s="72" t="s">
        <v>206</v>
      </c>
      <c r="R22" s="50"/>
      <c r="S22" s="50"/>
    </row>
    <row r="23" spans="1:19" s="62" customFormat="1" x14ac:dyDescent="0.25">
      <c r="A23" s="50" t="s">
        <v>373</v>
      </c>
      <c r="B23" s="64">
        <v>2</v>
      </c>
      <c r="C23" s="50" t="s">
        <v>330</v>
      </c>
      <c r="D23" s="50" t="s">
        <v>79</v>
      </c>
      <c r="E23" s="50" t="s">
        <v>80</v>
      </c>
      <c r="F23" s="50" t="s">
        <v>178</v>
      </c>
      <c r="G23" s="39" t="s">
        <v>250</v>
      </c>
      <c r="H23" s="53">
        <v>14</v>
      </c>
      <c r="I23" s="61">
        <v>0</v>
      </c>
      <c r="J23" s="53">
        <v>0</v>
      </c>
      <c r="K23" s="72">
        <v>0</v>
      </c>
      <c r="L23" s="72">
        <v>0</v>
      </c>
      <c r="M23" s="72">
        <v>0</v>
      </c>
      <c r="N23" s="72">
        <v>5</v>
      </c>
      <c r="O23" s="72" t="s">
        <v>16</v>
      </c>
      <c r="P23" s="72" t="s">
        <v>17</v>
      </c>
      <c r="Q23" s="72" t="s">
        <v>206</v>
      </c>
      <c r="R23" s="50"/>
      <c r="S23" s="50"/>
    </row>
    <row r="24" spans="1:19" s="62" customFormat="1" x14ac:dyDescent="0.25">
      <c r="A24" s="50" t="s">
        <v>373</v>
      </c>
      <c r="B24" s="64">
        <v>2</v>
      </c>
      <c r="C24" s="50" t="s">
        <v>331</v>
      </c>
      <c r="D24" s="50" t="s">
        <v>81</v>
      </c>
      <c r="E24" s="50" t="s">
        <v>81</v>
      </c>
      <c r="F24" s="50" t="s">
        <v>182</v>
      </c>
      <c r="G24" s="39" t="s">
        <v>82</v>
      </c>
      <c r="H24" s="53">
        <v>14</v>
      </c>
      <c r="I24" s="61">
        <v>0</v>
      </c>
      <c r="J24" s="53">
        <v>0</v>
      </c>
      <c r="K24" s="72">
        <v>0</v>
      </c>
      <c r="L24" s="72">
        <v>0</v>
      </c>
      <c r="M24" s="72">
        <v>0</v>
      </c>
      <c r="N24" s="72">
        <v>5</v>
      </c>
      <c r="O24" s="72" t="s">
        <v>16</v>
      </c>
      <c r="P24" s="72" t="s">
        <v>17</v>
      </c>
      <c r="Q24" s="72" t="s">
        <v>206</v>
      </c>
      <c r="R24" s="50"/>
      <c r="S24" s="50"/>
    </row>
    <row r="25" spans="1:19" s="62" customFormat="1" ht="24" x14ac:dyDescent="0.25">
      <c r="A25" s="50" t="s">
        <v>373</v>
      </c>
      <c r="B25" s="64">
        <v>2</v>
      </c>
      <c r="C25" s="50" t="s">
        <v>332</v>
      </c>
      <c r="D25" s="50" t="s">
        <v>83</v>
      </c>
      <c r="E25" s="50" t="s">
        <v>84</v>
      </c>
      <c r="F25" s="50" t="s">
        <v>183</v>
      </c>
      <c r="G25" s="39" t="s">
        <v>85</v>
      </c>
      <c r="H25" s="61">
        <v>12</v>
      </c>
      <c r="I25" s="61">
        <v>0</v>
      </c>
      <c r="J25" s="53">
        <v>0</v>
      </c>
      <c r="K25" s="72">
        <v>0</v>
      </c>
      <c r="L25" s="72">
        <v>0</v>
      </c>
      <c r="M25" s="72">
        <v>0</v>
      </c>
      <c r="N25" s="72">
        <v>4</v>
      </c>
      <c r="O25" s="72" t="s">
        <v>16</v>
      </c>
      <c r="P25" s="72" t="s">
        <v>17</v>
      </c>
      <c r="Q25" s="72" t="s">
        <v>206</v>
      </c>
      <c r="R25" s="50"/>
      <c r="S25" s="50"/>
    </row>
    <row r="26" spans="1:19" s="62" customFormat="1" ht="24" x14ac:dyDescent="0.25">
      <c r="A26" s="50" t="s">
        <v>373</v>
      </c>
      <c r="B26" s="64">
        <v>2</v>
      </c>
      <c r="C26" s="50" t="s">
        <v>333</v>
      </c>
      <c r="D26" s="50" t="s">
        <v>161</v>
      </c>
      <c r="E26" s="50" t="s">
        <v>169</v>
      </c>
      <c r="F26" s="50" t="s">
        <v>184</v>
      </c>
      <c r="G26" s="39" t="s">
        <v>98</v>
      </c>
      <c r="H26" s="53">
        <v>8</v>
      </c>
      <c r="I26" s="53">
        <v>6</v>
      </c>
      <c r="J26" s="53">
        <v>0</v>
      </c>
      <c r="K26" s="72">
        <v>0</v>
      </c>
      <c r="L26" s="72">
        <v>0</v>
      </c>
      <c r="M26" s="72">
        <v>0</v>
      </c>
      <c r="N26" s="72">
        <v>5</v>
      </c>
      <c r="O26" s="53" t="s">
        <v>374</v>
      </c>
      <c r="P26" s="53" t="s">
        <v>17</v>
      </c>
      <c r="Q26" s="72" t="s">
        <v>206</v>
      </c>
      <c r="R26" s="50"/>
      <c r="S26" s="50"/>
    </row>
    <row r="27" spans="1:19" s="62" customFormat="1" ht="36" x14ac:dyDescent="0.25">
      <c r="A27" s="50" t="s">
        <v>373</v>
      </c>
      <c r="B27" s="64">
        <v>2</v>
      </c>
      <c r="C27" s="50" t="s">
        <v>334</v>
      </c>
      <c r="D27" s="50" t="s">
        <v>86</v>
      </c>
      <c r="E27" s="50" t="s">
        <v>268</v>
      </c>
      <c r="F27" s="50" t="s">
        <v>185</v>
      </c>
      <c r="G27" s="39" t="s">
        <v>87</v>
      </c>
      <c r="H27" s="53">
        <v>14</v>
      </c>
      <c r="I27" s="61">
        <v>0</v>
      </c>
      <c r="J27" s="53">
        <v>0</v>
      </c>
      <c r="K27" s="72">
        <v>0</v>
      </c>
      <c r="L27" s="72">
        <v>0</v>
      </c>
      <c r="M27" s="72">
        <v>0</v>
      </c>
      <c r="N27" s="72">
        <v>5</v>
      </c>
      <c r="O27" s="72" t="s">
        <v>16</v>
      </c>
      <c r="P27" s="72" t="s">
        <v>17</v>
      </c>
      <c r="Q27" s="72" t="s">
        <v>206</v>
      </c>
      <c r="R27" s="50"/>
      <c r="S27" s="50"/>
    </row>
    <row r="28" spans="1:19" s="62" customFormat="1" ht="24" x14ac:dyDescent="0.25">
      <c r="A28" s="50" t="s">
        <v>373</v>
      </c>
      <c r="B28" s="64">
        <v>2</v>
      </c>
      <c r="C28" s="50" t="s">
        <v>335</v>
      </c>
      <c r="D28" s="50" t="s">
        <v>227</v>
      </c>
      <c r="E28" s="50" t="s">
        <v>270</v>
      </c>
      <c r="F28" s="50" t="s">
        <v>220</v>
      </c>
      <c r="G28" s="39" t="s">
        <v>221</v>
      </c>
      <c r="H28" s="61">
        <v>0</v>
      </c>
      <c r="I28" s="61">
        <v>8</v>
      </c>
      <c r="J28" s="53">
        <v>0</v>
      </c>
      <c r="K28" s="72">
        <v>0</v>
      </c>
      <c r="L28" s="72">
        <v>0</v>
      </c>
      <c r="M28" s="72">
        <v>0</v>
      </c>
      <c r="N28" s="72">
        <v>0</v>
      </c>
      <c r="O28" s="72" t="s">
        <v>374</v>
      </c>
      <c r="P28" s="72" t="s">
        <v>202</v>
      </c>
      <c r="Q28" s="72" t="s">
        <v>206</v>
      </c>
      <c r="R28" s="50" t="s">
        <v>225</v>
      </c>
      <c r="S28" s="50"/>
    </row>
    <row r="29" spans="1:19" s="62" customFormat="1" ht="24" x14ac:dyDescent="0.25">
      <c r="A29" s="50" t="s">
        <v>373</v>
      </c>
      <c r="B29" s="64">
        <v>2</v>
      </c>
      <c r="C29" s="50" t="s">
        <v>337</v>
      </c>
      <c r="D29" s="50" t="s">
        <v>228</v>
      </c>
      <c r="E29" s="50" t="s">
        <v>273</v>
      </c>
      <c r="F29" s="50" t="s">
        <v>222</v>
      </c>
      <c r="G29" s="39" t="s">
        <v>223</v>
      </c>
      <c r="H29" s="61">
        <v>0</v>
      </c>
      <c r="I29" s="61">
        <v>8</v>
      </c>
      <c r="J29" s="53">
        <v>0</v>
      </c>
      <c r="K29" s="72">
        <v>0</v>
      </c>
      <c r="L29" s="72">
        <v>0</v>
      </c>
      <c r="M29" s="72">
        <v>0</v>
      </c>
      <c r="N29" s="72">
        <v>0</v>
      </c>
      <c r="O29" s="72" t="s">
        <v>374</v>
      </c>
      <c r="P29" s="72" t="s">
        <v>202</v>
      </c>
      <c r="Q29" s="72" t="s">
        <v>206</v>
      </c>
      <c r="R29" s="50" t="s">
        <v>226</v>
      </c>
      <c r="S29" s="50"/>
    </row>
    <row r="30" spans="1:19" s="62" customFormat="1" ht="60" x14ac:dyDescent="0.25">
      <c r="A30" s="50" t="s">
        <v>373</v>
      </c>
      <c r="B30" s="64">
        <v>2</v>
      </c>
      <c r="C30" s="50" t="s">
        <v>336</v>
      </c>
      <c r="D30" s="50" t="s">
        <v>88</v>
      </c>
      <c r="E30" s="50" t="s">
        <v>89</v>
      </c>
      <c r="F30" s="50" t="s">
        <v>186</v>
      </c>
      <c r="G30" s="39" t="s">
        <v>90</v>
      </c>
      <c r="H30" s="53">
        <v>8</v>
      </c>
      <c r="I30" s="61">
        <v>0</v>
      </c>
      <c r="J30" s="53">
        <v>0</v>
      </c>
      <c r="K30" s="72">
        <v>0</v>
      </c>
      <c r="L30" s="72">
        <v>0</v>
      </c>
      <c r="M30" s="72">
        <v>0</v>
      </c>
      <c r="N30" s="72">
        <v>3</v>
      </c>
      <c r="O30" s="72" t="s">
        <v>16</v>
      </c>
      <c r="P30" s="53" t="s">
        <v>202</v>
      </c>
      <c r="Q30" s="72" t="s">
        <v>206</v>
      </c>
      <c r="R30" s="50"/>
      <c r="S30" s="50" t="s">
        <v>203</v>
      </c>
    </row>
    <row r="31" spans="1:19" s="62" customFormat="1" ht="60" x14ac:dyDescent="0.25">
      <c r="A31" s="50" t="s">
        <v>373</v>
      </c>
      <c r="B31" s="64">
        <v>2</v>
      </c>
      <c r="C31" s="50" t="s">
        <v>338</v>
      </c>
      <c r="D31" s="50" t="s">
        <v>91</v>
      </c>
      <c r="E31" s="50" t="s">
        <v>92</v>
      </c>
      <c r="F31" s="50" t="s">
        <v>180</v>
      </c>
      <c r="G31" s="39" t="s">
        <v>77</v>
      </c>
      <c r="H31" s="53">
        <v>8</v>
      </c>
      <c r="I31" s="61">
        <v>0</v>
      </c>
      <c r="J31" s="53">
        <v>0</v>
      </c>
      <c r="K31" s="72">
        <v>0</v>
      </c>
      <c r="L31" s="72">
        <v>0</v>
      </c>
      <c r="M31" s="72">
        <v>0</v>
      </c>
      <c r="N31" s="72">
        <v>3</v>
      </c>
      <c r="O31" s="53" t="s">
        <v>16</v>
      </c>
      <c r="P31" s="53" t="s">
        <v>202</v>
      </c>
      <c r="Q31" s="72" t="s">
        <v>206</v>
      </c>
      <c r="R31" s="50"/>
      <c r="S31" s="50" t="s">
        <v>203</v>
      </c>
    </row>
    <row r="32" spans="1:19" s="66" customFormat="1" x14ac:dyDescent="0.25">
      <c r="A32" s="118" t="s">
        <v>18</v>
      </c>
      <c r="B32" s="119"/>
      <c r="C32" s="119"/>
      <c r="D32" s="119"/>
      <c r="E32" s="119"/>
      <c r="F32" s="119"/>
      <c r="G32" s="120"/>
      <c r="H32" s="74">
        <f>SUM(H22:H31)-H29-H31</f>
        <v>74</v>
      </c>
      <c r="I32" s="74">
        <f>SUM(I22:I31)-I29-I31</f>
        <v>22</v>
      </c>
      <c r="J32" s="74">
        <f t="shared" ref="J32:N32" si="1">SUM(J22:J31)-J29-J31</f>
        <v>0</v>
      </c>
      <c r="K32" s="74">
        <f t="shared" si="1"/>
        <v>0</v>
      </c>
      <c r="L32" s="74">
        <f t="shared" si="1"/>
        <v>0</v>
      </c>
      <c r="M32" s="74">
        <f t="shared" si="1"/>
        <v>0</v>
      </c>
      <c r="N32" s="74">
        <f t="shared" si="1"/>
        <v>32</v>
      </c>
      <c r="O32" s="38"/>
      <c r="P32" s="38"/>
      <c r="Q32" s="38"/>
      <c r="R32" s="63"/>
      <c r="S32" s="63"/>
    </row>
    <row r="33" spans="1:19" s="62" customFormat="1" ht="24" x14ac:dyDescent="0.25">
      <c r="A33" s="50" t="s">
        <v>373</v>
      </c>
      <c r="B33" s="64">
        <v>3</v>
      </c>
      <c r="C33" s="50" t="s">
        <v>339</v>
      </c>
      <c r="D33" s="50" t="s">
        <v>93</v>
      </c>
      <c r="E33" s="50" t="s">
        <v>94</v>
      </c>
      <c r="F33" s="50" t="s">
        <v>187</v>
      </c>
      <c r="G33" s="39" t="s">
        <v>95</v>
      </c>
      <c r="H33" s="61">
        <v>12</v>
      </c>
      <c r="I33" s="61">
        <v>0</v>
      </c>
      <c r="J33" s="53">
        <v>0</v>
      </c>
      <c r="K33" s="72">
        <v>0</v>
      </c>
      <c r="L33" s="64">
        <v>0</v>
      </c>
      <c r="M33" s="64">
        <v>0</v>
      </c>
      <c r="N33" s="64">
        <v>4</v>
      </c>
      <c r="O33" s="72" t="s">
        <v>16</v>
      </c>
      <c r="P33" s="72" t="s">
        <v>17</v>
      </c>
      <c r="Q33" s="72" t="s">
        <v>206</v>
      </c>
      <c r="R33" s="50"/>
      <c r="S33" s="50"/>
    </row>
    <row r="34" spans="1:19" s="62" customFormat="1" ht="24" x14ac:dyDescent="0.25">
      <c r="A34" s="50" t="s">
        <v>373</v>
      </c>
      <c r="B34" s="64">
        <v>3</v>
      </c>
      <c r="C34" s="50" t="s">
        <v>340</v>
      </c>
      <c r="D34" s="50" t="s">
        <v>277</v>
      </c>
      <c r="E34" s="50" t="s">
        <v>152</v>
      </c>
      <c r="F34" s="50" t="s">
        <v>278</v>
      </c>
      <c r="G34" s="39" t="s">
        <v>149</v>
      </c>
      <c r="H34" s="61">
        <v>12</v>
      </c>
      <c r="I34" s="61">
        <v>0</v>
      </c>
      <c r="J34" s="53">
        <v>0</v>
      </c>
      <c r="K34" s="72">
        <v>0</v>
      </c>
      <c r="L34" s="64">
        <v>0</v>
      </c>
      <c r="M34" s="64">
        <v>0</v>
      </c>
      <c r="N34" s="64">
        <v>4</v>
      </c>
      <c r="O34" s="72" t="s">
        <v>16</v>
      </c>
      <c r="P34" s="72" t="s">
        <v>17</v>
      </c>
      <c r="Q34" s="72" t="s">
        <v>206</v>
      </c>
      <c r="R34" s="50"/>
      <c r="S34" s="50"/>
    </row>
    <row r="35" spans="1:19" s="62" customFormat="1" ht="24" x14ac:dyDescent="0.25">
      <c r="A35" s="50" t="s">
        <v>373</v>
      </c>
      <c r="B35" s="64">
        <v>3</v>
      </c>
      <c r="C35" s="50" t="s">
        <v>341</v>
      </c>
      <c r="D35" s="50" t="s">
        <v>96</v>
      </c>
      <c r="E35" s="50" t="s">
        <v>97</v>
      </c>
      <c r="F35" s="50" t="s">
        <v>188</v>
      </c>
      <c r="G35" s="39" t="s">
        <v>280</v>
      </c>
      <c r="H35" s="61">
        <v>12</v>
      </c>
      <c r="I35" s="61">
        <v>0</v>
      </c>
      <c r="J35" s="53">
        <v>0</v>
      </c>
      <c r="K35" s="72">
        <v>0</v>
      </c>
      <c r="L35" s="64">
        <v>0</v>
      </c>
      <c r="M35" s="64">
        <v>0</v>
      </c>
      <c r="N35" s="64">
        <v>4</v>
      </c>
      <c r="O35" s="72" t="s">
        <v>16</v>
      </c>
      <c r="P35" s="72" t="s">
        <v>17</v>
      </c>
      <c r="Q35" s="72" t="s">
        <v>206</v>
      </c>
      <c r="R35" s="50"/>
      <c r="S35" s="50"/>
    </row>
    <row r="36" spans="1:19" s="62" customFormat="1" ht="24" x14ac:dyDescent="0.25">
      <c r="A36" s="50" t="s">
        <v>373</v>
      </c>
      <c r="B36" s="64">
        <v>3</v>
      </c>
      <c r="C36" s="50" t="s">
        <v>342</v>
      </c>
      <c r="D36" s="50" t="s">
        <v>163</v>
      </c>
      <c r="E36" s="50" t="s">
        <v>171</v>
      </c>
      <c r="F36" s="50" t="s">
        <v>184</v>
      </c>
      <c r="G36" s="39" t="s">
        <v>98</v>
      </c>
      <c r="H36" s="53">
        <v>8</v>
      </c>
      <c r="I36" s="53">
        <v>6</v>
      </c>
      <c r="J36" s="53">
        <v>0</v>
      </c>
      <c r="K36" s="72">
        <v>0</v>
      </c>
      <c r="L36" s="64">
        <v>0</v>
      </c>
      <c r="M36" s="64">
        <v>0</v>
      </c>
      <c r="N36" s="64">
        <v>5</v>
      </c>
      <c r="O36" s="53" t="s">
        <v>16</v>
      </c>
      <c r="P36" s="53" t="s">
        <v>17</v>
      </c>
      <c r="Q36" s="72" t="s">
        <v>206</v>
      </c>
      <c r="R36" s="50" t="s">
        <v>207</v>
      </c>
      <c r="S36" s="50"/>
    </row>
    <row r="37" spans="1:19" s="62" customFormat="1" ht="24" x14ac:dyDescent="0.25">
      <c r="A37" s="50" t="s">
        <v>373</v>
      </c>
      <c r="B37" s="64">
        <v>3</v>
      </c>
      <c r="C37" s="50" t="s">
        <v>343</v>
      </c>
      <c r="D37" s="50" t="s">
        <v>99</v>
      </c>
      <c r="E37" s="50" t="s">
        <v>100</v>
      </c>
      <c r="F37" s="50" t="s">
        <v>189</v>
      </c>
      <c r="G37" s="39" t="s">
        <v>101</v>
      </c>
      <c r="H37" s="53">
        <v>14</v>
      </c>
      <c r="I37" s="61">
        <v>0</v>
      </c>
      <c r="J37" s="53">
        <v>0</v>
      </c>
      <c r="K37" s="72">
        <v>0</v>
      </c>
      <c r="L37" s="64">
        <v>0</v>
      </c>
      <c r="M37" s="64">
        <v>0</v>
      </c>
      <c r="N37" s="64">
        <v>5</v>
      </c>
      <c r="O37" s="53" t="s">
        <v>16</v>
      </c>
      <c r="P37" s="53" t="s">
        <v>17</v>
      </c>
      <c r="Q37" s="72" t="s">
        <v>206</v>
      </c>
      <c r="R37" s="50" t="s">
        <v>208</v>
      </c>
      <c r="S37" s="50"/>
    </row>
    <row r="38" spans="1:19" s="62" customFormat="1" ht="24" x14ac:dyDescent="0.25">
      <c r="A38" s="50" t="s">
        <v>373</v>
      </c>
      <c r="B38" s="64">
        <v>3</v>
      </c>
      <c r="C38" s="50" t="s">
        <v>344</v>
      </c>
      <c r="D38" s="50" t="s">
        <v>142</v>
      </c>
      <c r="E38" s="50" t="s">
        <v>284</v>
      </c>
      <c r="F38" s="50" t="s">
        <v>191</v>
      </c>
      <c r="G38" s="39" t="s">
        <v>150</v>
      </c>
      <c r="H38" s="61">
        <v>12</v>
      </c>
      <c r="I38" s="61">
        <v>0</v>
      </c>
      <c r="J38" s="53">
        <v>0</v>
      </c>
      <c r="K38" s="72">
        <v>0</v>
      </c>
      <c r="L38" s="64">
        <v>0</v>
      </c>
      <c r="M38" s="64">
        <v>0</v>
      </c>
      <c r="N38" s="64">
        <v>4</v>
      </c>
      <c r="O38" s="72" t="s">
        <v>16</v>
      </c>
      <c r="P38" s="72" t="s">
        <v>17</v>
      </c>
      <c r="Q38" s="72" t="s">
        <v>206</v>
      </c>
      <c r="R38" s="50"/>
      <c r="S38" s="50"/>
    </row>
    <row r="39" spans="1:19" s="62" customFormat="1" ht="36" x14ac:dyDescent="0.25">
      <c r="A39" s="50" t="s">
        <v>373</v>
      </c>
      <c r="B39" s="64">
        <v>3</v>
      </c>
      <c r="C39" s="50" t="s">
        <v>345</v>
      </c>
      <c r="D39" s="50" t="s">
        <v>102</v>
      </c>
      <c r="E39" s="50" t="s">
        <v>286</v>
      </c>
      <c r="F39" s="50" t="s">
        <v>190</v>
      </c>
      <c r="G39" s="39" t="s">
        <v>103</v>
      </c>
      <c r="H39" s="61">
        <v>12</v>
      </c>
      <c r="I39" s="61">
        <v>0</v>
      </c>
      <c r="J39" s="53">
        <v>0</v>
      </c>
      <c r="K39" s="72">
        <v>0</v>
      </c>
      <c r="L39" s="64">
        <v>0</v>
      </c>
      <c r="M39" s="64">
        <v>0</v>
      </c>
      <c r="N39" s="64">
        <v>4</v>
      </c>
      <c r="O39" s="72" t="s">
        <v>16</v>
      </c>
      <c r="P39" s="72" t="s">
        <v>17</v>
      </c>
      <c r="Q39" s="72" t="s">
        <v>206</v>
      </c>
      <c r="R39" s="50"/>
      <c r="S39" s="50"/>
    </row>
    <row r="40" spans="1:19" s="62" customFormat="1" ht="24" x14ac:dyDescent="0.25">
      <c r="A40" s="50" t="s">
        <v>373</v>
      </c>
      <c r="B40" s="64">
        <v>3</v>
      </c>
      <c r="C40" s="50" t="s">
        <v>346</v>
      </c>
      <c r="D40" s="50" t="s">
        <v>231</v>
      </c>
      <c r="E40" s="50" t="s">
        <v>241</v>
      </c>
      <c r="F40" s="50" t="s">
        <v>232</v>
      </c>
      <c r="G40" s="39" t="s">
        <v>233</v>
      </c>
      <c r="H40" s="61">
        <v>0</v>
      </c>
      <c r="I40" s="61">
        <v>8</v>
      </c>
      <c r="J40" s="53">
        <v>0</v>
      </c>
      <c r="K40" s="72">
        <v>0</v>
      </c>
      <c r="L40" s="64">
        <v>0</v>
      </c>
      <c r="M40" s="64">
        <v>0</v>
      </c>
      <c r="N40" s="64">
        <v>0</v>
      </c>
      <c r="O40" s="72" t="s">
        <v>374</v>
      </c>
      <c r="P40" s="72" t="s">
        <v>202</v>
      </c>
      <c r="Q40" s="72" t="s">
        <v>206</v>
      </c>
      <c r="R40" s="50" t="s">
        <v>229</v>
      </c>
      <c r="S40" s="50"/>
    </row>
    <row r="41" spans="1:19" s="62" customFormat="1" ht="24" x14ac:dyDescent="0.25">
      <c r="A41" s="50" t="s">
        <v>373</v>
      </c>
      <c r="B41" s="64">
        <v>3</v>
      </c>
      <c r="C41" s="50" t="s">
        <v>347</v>
      </c>
      <c r="D41" s="50" t="s">
        <v>238</v>
      </c>
      <c r="E41" s="50" t="s">
        <v>242</v>
      </c>
      <c r="F41" s="50" t="s">
        <v>235</v>
      </c>
      <c r="G41" s="39" t="s">
        <v>236</v>
      </c>
      <c r="H41" s="61">
        <v>0</v>
      </c>
      <c r="I41" s="61">
        <v>8</v>
      </c>
      <c r="J41" s="53">
        <v>0</v>
      </c>
      <c r="K41" s="72">
        <v>0</v>
      </c>
      <c r="L41" s="64">
        <v>0</v>
      </c>
      <c r="M41" s="64">
        <v>0</v>
      </c>
      <c r="N41" s="64">
        <v>0</v>
      </c>
      <c r="O41" s="72" t="s">
        <v>374</v>
      </c>
      <c r="P41" s="72" t="s">
        <v>202</v>
      </c>
      <c r="Q41" s="72" t="s">
        <v>206</v>
      </c>
      <c r="R41" s="50" t="s">
        <v>230</v>
      </c>
      <c r="S41" s="50"/>
    </row>
    <row r="42" spans="1:19" s="62" customFormat="1" x14ac:dyDescent="0.25">
      <c r="A42" s="118" t="s">
        <v>18</v>
      </c>
      <c r="B42" s="119"/>
      <c r="C42" s="119"/>
      <c r="D42" s="119"/>
      <c r="E42" s="119"/>
      <c r="F42" s="119"/>
      <c r="G42" s="120"/>
      <c r="H42" s="65">
        <f>SUM(H33:H41)-H41</f>
        <v>82</v>
      </c>
      <c r="I42" s="74">
        <f t="shared" ref="I42:N42" si="2">SUM(I33:I41)-I41</f>
        <v>14</v>
      </c>
      <c r="J42" s="74">
        <f t="shared" si="2"/>
        <v>0</v>
      </c>
      <c r="K42" s="74">
        <f t="shared" si="2"/>
        <v>0</v>
      </c>
      <c r="L42" s="74">
        <f t="shared" si="2"/>
        <v>0</v>
      </c>
      <c r="M42" s="74">
        <f t="shared" si="2"/>
        <v>0</v>
      </c>
      <c r="N42" s="74">
        <f t="shared" si="2"/>
        <v>30</v>
      </c>
      <c r="O42" s="38"/>
      <c r="P42" s="38"/>
      <c r="Q42" s="38"/>
      <c r="R42" s="63"/>
      <c r="S42" s="63"/>
    </row>
    <row r="43" spans="1:19" s="62" customFormat="1" ht="24" x14ac:dyDescent="0.25">
      <c r="A43" s="50" t="s">
        <v>373</v>
      </c>
      <c r="B43" s="64">
        <v>4</v>
      </c>
      <c r="C43" s="50" t="s">
        <v>348</v>
      </c>
      <c r="D43" s="50" t="s">
        <v>107</v>
      </c>
      <c r="E43" s="50" t="s">
        <v>290</v>
      </c>
      <c r="F43" s="50" t="s">
        <v>192</v>
      </c>
      <c r="G43" s="50" t="s">
        <v>117</v>
      </c>
      <c r="H43" s="61">
        <v>12</v>
      </c>
      <c r="I43" s="61">
        <v>0</v>
      </c>
      <c r="J43" s="53">
        <v>0</v>
      </c>
      <c r="K43" s="72">
        <v>0</v>
      </c>
      <c r="L43" s="64">
        <v>0</v>
      </c>
      <c r="M43" s="64">
        <v>0</v>
      </c>
      <c r="N43" s="64">
        <v>4</v>
      </c>
      <c r="O43" s="72" t="s">
        <v>16</v>
      </c>
      <c r="P43" s="72" t="s">
        <v>17</v>
      </c>
      <c r="Q43" s="72" t="s">
        <v>206</v>
      </c>
      <c r="R43" s="50"/>
      <c r="S43" s="50"/>
    </row>
    <row r="44" spans="1:19" s="62" customFormat="1" ht="36" x14ac:dyDescent="0.25">
      <c r="A44" s="50" t="s">
        <v>373</v>
      </c>
      <c r="B44" s="64">
        <v>4</v>
      </c>
      <c r="C44" s="50" t="s">
        <v>349</v>
      </c>
      <c r="D44" s="50" t="s">
        <v>136</v>
      </c>
      <c r="E44" s="50" t="s">
        <v>137</v>
      </c>
      <c r="F44" s="50" t="s">
        <v>194</v>
      </c>
      <c r="G44" s="50" t="s">
        <v>138</v>
      </c>
      <c r="H44" s="61">
        <v>12</v>
      </c>
      <c r="I44" s="61">
        <v>0</v>
      </c>
      <c r="J44" s="53">
        <v>0</v>
      </c>
      <c r="K44" s="72">
        <v>0</v>
      </c>
      <c r="L44" s="64">
        <v>0</v>
      </c>
      <c r="M44" s="64">
        <v>0</v>
      </c>
      <c r="N44" s="64">
        <v>4</v>
      </c>
      <c r="O44" s="57" t="s">
        <v>16</v>
      </c>
      <c r="P44" s="57" t="s">
        <v>17</v>
      </c>
      <c r="Q44" s="72" t="s">
        <v>206</v>
      </c>
      <c r="R44" s="50"/>
      <c r="S44" s="50"/>
    </row>
    <row r="45" spans="1:19" s="62" customFormat="1" ht="24" x14ac:dyDescent="0.25">
      <c r="A45" s="50" t="s">
        <v>373</v>
      </c>
      <c r="B45" s="64">
        <v>4</v>
      </c>
      <c r="C45" s="50" t="s">
        <v>350</v>
      </c>
      <c r="D45" s="50" t="s">
        <v>139</v>
      </c>
      <c r="E45" s="50" t="s">
        <v>140</v>
      </c>
      <c r="F45" s="50" t="s">
        <v>192</v>
      </c>
      <c r="G45" s="50" t="s">
        <v>117</v>
      </c>
      <c r="H45" s="61">
        <v>0</v>
      </c>
      <c r="I45" s="61">
        <v>12</v>
      </c>
      <c r="J45" s="53">
        <v>0</v>
      </c>
      <c r="K45" s="72">
        <v>0</v>
      </c>
      <c r="L45" s="64">
        <v>0</v>
      </c>
      <c r="M45" s="64">
        <v>0</v>
      </c>
      <c r="N45" s="64">
        <v>4</v>
      </c>
      <c r="O45" s="64" t="s">
        <v>374</v>
      </c>
      <c r="P45" s="72" t="s">
        <v>17</v>
      </c>
      <c r="Q45" s="72" t="s">
        <v>206</v>
      </c>
      <c r="R45" s="50"/>
      <c r="S45" s="50"/>
    </row>
    <row r="46" spans="1:19" s="62" customFormat="1" ht="24" x14ac:dyDescent="0.25">
      <c r="A46" s="50" t="s">
        <v>373</v>
      </c>
      <c r="B46" s="64">
        <v>4</v>
      </c>
      <c r="C46" s="50" t="s">
        <v>351</v>
      </c>
      <c r="D46" s="50" t="s">
        <v>108</v>
      </c>
      <c r="E46" s="50" t="s">
        <v>109</v>
      </c>
      <c r="F46" s="50" t="s">
        <v>187</v>
      </c>
      <c r="G46" s="50" t="s">
        <v>95</v>
      </c>
      <c r="H46" s="61">
        <v>12</v>
      </c>
      <c r="I46" s="61">
        <v>0</v>
      </c>
      <c r="J46" s="53">
        <v>0</v>
      </c>
      <c r="K46" s="72">
        <v>0</v>
      </c>
      <c r="L46" s="64">
        <v>0</v>
      </c>
      <c r="M46" s="64">
        <v>0</v>
      </c>
      <c r="N46" s="64">
        <v>4</v>
      </c>
      <c r="O46" s="72" t="s">
        <v>16</v>
      </c>
      <c r="P46" s="72" t="s">
        <v>17</v>
      </c>
      <c r="Q46" s="72" t="s">
        <v>206</v>
      </c>
      <c r="R46" s="50"/>
      <c r="S46" s="50"/>
    </row>
    <row r="47" spans="1:19" s="62" customFormat="1" ht="24" x14ac:dyDescent="0.25">
      <c r="A47" s="50" t="s">
        <v>373</v>
      </c>
      <c r="B47" s="64">
        <v>4</v>
      </c>
      <c r="C47" s="50" t="s">
        <v>352</v>
      </c>
      <c r="D47" s="50" t="s">
        <v>110</v>
      </c>
      <c r="E47" s="50" t="s">
        <v>111</v>
      </c>
      <c r="F47" s="50" t="s">
        <v>193</v>
      </c>
      <c r="G47" s="50" t="s">
        <v>104</v>
      </c>
      <c r="H47" s="53">
        <v>8</v>
      </c>
      <c r="I47" s="61">
        <v>0</v>
      </c>
      <c r="J47" s="53">
        <v>0</v>
      </c>
      <c r="K47" s="72">
        <v>0</v>
      </c>
      <c r="L47" s="64">
        <v>0</v>
      </c>
      <c r="M47" s="64">
        <v>0</v>
      </c>
      <c r="N47" s="64">
        <v>3</v>
      </c>
      <c r="O47" s="72" t="s">
        <v>16</v>
      </c>
      <c r="P47" s="72" t="s">
        <v>17</v>
      </c>
      <c r="Q47" s="72" t="s">
        <v>206</v>
      </c>
      <c r="R47" s="50"/>
      <c r="S47" s="50"/>
    </row>
    <row r="48" spans="1:19" s="62" customFormat="1" ht="36" x14ac:dyDescent="0.25">
      <c r="A48" s="50" t="s">
        <v>373</v>
      </c>
      <c r="B48" s="64">
        <v>4</v>
      </c>
      <c r="C48" s="50" t="s">
        <v>353</v>
      </c>
      <c r="D48" s="36" t="s">
        <v>237</v>
      </c>
      <c r="E48" s="36" t="s">
        <v>244</v>
      </c>
      <c r="F48" s="36" t="s">
        <v>232</v>
      </c>
      <c r="G48" s="36" t="s">
        <v>233</v>
      </c>
      <c r="H48" s="61">
        <v>0</v>
      </c>
      <c r="I48" s="61">
        <v>8</v>
      </c>
      <c r="J48" s="53">
        <v>0</v>
      </c>
      <c r="K48" s="72">
        <v>0</v>
      </c>
      <c r="L48" s="64">
        <v>0</v>
      </c>
      <c r="M48" s="64">
        <v>0</v>
      </c>
      <c r="N48" s="64">
        <v>0</v>
      </c>
      <c r="O48" s="72" t="s">
        <v>374</v>
      </c>
      <c r="P48" s="72" t="s">
        <v>202</v>
      </c>
      <c r="Q48" s="72" t="s">
        <v>206</v>
      </c>
      <c r="R48" s="36" t="s">
        <v>239</v>
      </c>
      <c r="S48" s="50"/>
    </row>
    <row r="49" spans="1:19" s="62" customFormat="1" ht="36" x14ac:dyDescent="0.25">
      <c r="A49" s="50" t="s">
        <v>373</v>
      </c>
      <c r="B49" s="64">
        <v>4</v>
      </c>
      <c r="C49" s="50" t="s">
        <v>347</v>
      </c>
      <c r="D49" s="36" t="s">
        <v>238</v>
      </c>
      <c r="E49" s="36" t="s">
        <v>242</v>
      </c>
      <c r="F49" s="36" t="s">
        <v>235</v>
      </c>
      <c r="G49" s="36" t="s">
        <v>236</v>
      </c>
      <c r="H49" s="61">
        <v>0</v>
      </c>
      <c r="I49" s="61">
        <v>8</v>
      </c>
      <c r="J49" s="53">
        <v>0</v>
      </c>
      <c r="K49" s="72">
        <v>0</v>
      </c>
      <c r="L49" s="64">
        <v>0</v>
      </c>
      <c r="M49" s="64">
        <v>0</v>
      </c>
      <c r="N49" s="64">
        <v>0</v>
      </c>
      <c r="O49" s="72" t="s">
        <v>374</v>
      </c>
      <c r="P49" s="72" t="s">
        <v>202</v>
      </c>
      <c r="Q49" s="72" t="s">
        <v>206</v>
      </c>
      <c r="R49" s="36" t="s">
        <v>240</v>
      </c>
      <c r="S49" s="50"/>
    </row>
    <row r="50" spans="1:19" s="62" customFormat="1" ht="60" x14ac:dyDescent="0.25">
      <c r="A50" s="50" t="s">
        <v>373</v>
      </c>
      <c r="B50" s="64">
        <v>4</v>
      </c>
      <c r="C50" s="50" t="s">
        <v>354</v>
      </c>
      <c r="D50" s="50" t="s">
        <v>112</v>
      </c>
      <c r="E50" s="50" t="s">
        <v>113</v>
      </c>
      <c r="F50" s="50" t="s">
        <v>176</v>
      </c>
      <c r="G50" s="50" t="s">
        <v>67</v>
      </c>
      <c r="H50" s="61">
        <v>12</v>
      </c>
      <c r="I50" s="61">
        <v>0</v>
      </c>
      <c r="J50" s="53">
        <v>0</v>
      </c>
      <c r="K50" s="72">
        <v>0</v>
      </c>
      <c r="L50" s="64">
        <v>0</v>
      </c>
      <c r="M50" s="64">
        <v>0</v>
      </c>
      <c r="N50" s="64">
        <v>4</v>
      </c>
      <c r="O50" s="53" t="s">
        <v>16</v>
      </c>
      <c r="P50" s="53" t="s">
        <v>202</v>
      </c>
      <c r="Q50" s="72" t="s">
        <v>206</v>
      </c>
      <c r="R50" s="50"/>
      <c r="S50" s="50" t="s">
        <v>203</v>
      </c>
    </row>
    <row r="51" spans="1:19" s="62" customFormat="1" ht="60" x14ac:dyDescent="0.25">
      <c r="A51" s="50" t="s">
        <v>373</v>
      </c>
      <c r="B51" s="64">
        <v>4</v>
      </c>
      <c r="C51" s="50" t="s">
        <v>355</v>
      </c>
      <c r="D51" s="50" t="s">
        <v>145</v>
      </c>
      <c r="E51" s="50" t="s">
        <v>146</v>
      </c>
      <c r="F51" s="50" t="s">
        <v>195</v>
      </c>
      <c r="G51" s="50" t="s">
        <v>147</v>
      </c>
      <c r="H51" s="61">
        <v>12</v>
      </c>
      <c r="I51" s="61">
        <v>0</v>
      </c>
      <c r="J51" s="53">
        <v>0</v>
      </c>
      <c r="K51" s="72">
        <v>0</v>
      </c>
      <c r="L51" s="64">
        <v>0</v>
      </c>
      <c r="M51" s="64">
        <v>0</v>
      </c>
      <c r="N51" s="64">
        <v>4</v>
      </c>
      <c r="O51" s="53" t="s">
        <v>16</v>
      </c>
      <c r="P51" s="53" t="s">
        <v>202</v>
      </c>
      <c r="Q51" s="72" t="s">
        <v>206</v>
      </c>
      <c r="R51" s="50"/>
      <c r="S51" s="50" t="s">
        <v>203</v>
      </c>
    </row>
    <row r="52" spans="1:19" s="67" customFormat="1" ht="24" x14ac:dyDescent="0.25">
      <c r="A52" s="50" t="s">
        <v>373</v>
      </c>
      <c r="B52" s="61">
        <v>4</v>
      </c>
      <c r="C52" s="52"/>
      <c r="D52" s="52" t="s">
        <v>159</v>
      </c>
      <c r="E52" s="52" t="s">
        <v>201</v>
      </c>
      <c r="F52" s="52"/>
      <c r="G52" s="60"/>
      <c r="H52" s="61">
        <f>N52*3</f>
        <v>12</v>
      </c>
      <c r="I52" s="61">
        <v>0</v>
      </c>
      <c r="J52" s="53">
        <v>0</v>
      </c>
      <c r="K52" s="53">
        <v>0</v>
      </c>
      <c r="L52" s="61">
        <v>0</v>
      </c>
      <c r="M52" s="61">
        <v>0</v>
      </c>
      <c r="N52" s="61">
        <v>4</v>
      </c>
      <c r="O52" s="53" t="s">
        <v>16</v>
      </c>
      <c r="P52" s="53" t="s">
        <v>19</v>
      </c>
      <c r="Q52" s="72" t="s">
        <v>206</v>
      </c>
      <c r="R52" s="52"/>
      <c r="S52" s="52"/>
    </row>
    <row r="53" spans="1:19" s="62" customFormat="1" x14ac:dyDescent="0.25">
      <c r="A53" s="118" t="s">
        <v>18</v>
      </c>
      <c r="B53" s="119"/>
      <c r="C53" s="119"/>
      <c r="D53" s="119"/>
      <c r="E53" s="119"/>
      <c r="F53" s="119"/>
      <c r="G53" s="120"/>
      <c r="H53" s="65">
        <f>SUM(H43:H52)-H49-H51</f>
        <v>68</v>
      </c>
      <c r="I53" s="74">
        <f t="shared" ref="I53:N53" si="3">SUM(I43:I52)-I49-I51</f>
        <v>20</v>
      </c>
      <c r="J53" s="74">
        <f t="shared" si="3"/>
        <v>0</v>
      </c>
      <c r="K53" s="74">
        <f t="shared" si="3"/>
        <v>0</v>
      </c>
      <c r="L53" s="74">
        <f t="shared" si="3"/>
        <v>0</v>
      </c>
      <c r="M53" s="74">
        <f t="shared" si="3"/>
        <v>0</v>
      </c>
      <c r="N53" s="74">
        <f t="shared" si="3"/>
        <v>27</v>
      </c>
      <c r="O53" s="38"/>
      <c r="P53" s="38"/>
      <c r="Q53" s="38"/>
      <c r="R53" s="63"/>
      <c r="S53" s="63"/>
    </row>
    <row r="54" spans="1:19" s="62" customFormat="1" ht="48" x14ac:dyDescent="0.25">
      <c r="A54" s="50" t="s">
        <v>373</v>
      </c>
      <c r="B54" s="64">
        <v>5</v>
      </c>
      <c r="C54" s="50" t="s">
        <v>356</v>
      </c>
      <c r="D54" s="50" t="s">
        <v>300</v>
      </c>
      <c r="E54" s="50" t="s">
        <v>301</v>
      </c>
      <c r="F54" s="50" t="s">
        <v>192</v>
      </c>
      <c r="G54" s="39" t="s">
        <v>117</v>
      </c>
      <c r="H54" s="53">
        <v>0</v>
      </c>
      <c r="I54" s="53">
        <v>20</v>
      </c>
      <c r="J54" s="53">
        <v>0</v>
      </c>
      <c r="K54" s="72">
        <v>0</v>
      </c>
      <c r="L54" s="64">
        <v>0</v>
      </c>
      <c r="M54" s="64">
        <v>0</v>
      </c>
      <c r="N54" s="64">
        <v>7</v>
      </c>
      <c r="O54" s="64" t="s">
        <v>374</v>
      </c>
      <c r="P54" s="72" t="s">
        <v>17</v>
      </c>
      <c r="Q54" s="72" t="s">
        <v>206</v>
      </c>
      <c r="R54" s="50"/>
      <c r="S54" s="50"/>
    </row>
    <row r="55" spans="1:19" s="62" customFormat="1" ht="24" x14ac:dyDescent="0.25">
      <c r="A55" s="50" t="s">
        <v>373</v>
      </c>
      <c r="B55" s="64">
        <v>5</v>
      </c>
      <c r="C55" s="50" t="s">
        <v>357</v>
      </c>
      <c r="D55" s="50" t="s">
        <v>164</v>
      </c>
      <c r="E55" s="50" t="s">
        <v>172</v>
      </c>
      <c r="F55" s="50" t="s">
        <v>180</v>
      </c>
      <c r="G55" s="39" t="s">
        <v>77</v>
      </c>
      <c r="H55" s="61">
        <v>0</v>
      </c>
      <c r="I55" s="61">
        <v>0</v>
      </c>
      <c r="J55" s="53">
        <v>0</v>
      </c>
      <c r="K55" s="72">
        <v>0</v>
      </c>
      <c r="L55" s="64">
        <v>0</v>
      </c>
      <c r="M55" s="64">
        <v>0</v>
      </c>
      <c r="N55" s="64">
        <v>5</v>
      </c>
      <c r="O55" s="72" t="s">
        <v>374</v>
      </c>
      <c r="P55" s="72" t="s">
        <v>17</v>
      </c>
      <c r="Q55" s="72" t="s">
        <v>206</v>
      </c>
      <c r="R55" s="50"/>
      <c r="S55" s="50"/>
    </row>
    <row r="56" spans="1:19" s="62" customFormat="1" ht="24" x14ac:dyDescent="0.25">
      <c r="A56" s="50" t="s">
        <v>373</v>
      </c>
      <c r="B56" s="64">
        <v>5</v>
      </c>
      <c r="C56" s="50" t="s">
        <v>358</v>
      </c>
      <c r="D56" s="50" t="s">
        <v>115</v>
      </c>
      <c r="E56" s="50" t="s">
        <v>116</v>
      </c>
      <c r="F56" s="50" t="s">
        <v>192</v>
      </c>
      <c r="G56" s="39" t="s">
        <v>117</v>
      </c>
      <c r="H56" s="61">
        <v>15</v>
      </c>
      <c r="I56" s="61">
        <v>0</v>
      </c>
      <c r="J56" s="53">
        <v>0</v>
      </c>
      <c r="K56" s="72">
        <v>0</v>
      </c>
      <c r="L56" s="64">
        <v>0</v>
      </c>
      <c r="M56" s="64">
        <v>0</v>
      </c>
      <c r="N56" s="64">
        <v>5</v>
      </c>
      <c r="O56" s="72" t="s">
        <v>16</v>
      </c>
      <c r="P56" s="72" t="s">
        <v>17</v>
      </c>
      <c r="Q56" s="72" t="s">
        <v>206</v>
      </c>
      <c r="R56" s="50"/>
      <c r="S56" s="50"/>
    </row>
    <row r="57" spans="1:19" s="62" customFormat="1" ht="24" x14ac:dyDescent="0.25">
      <c r="A57" s="50" t="s">
        <v>373</v>
      </c>
      <c r="B57" s="64">
        <v>5</v>
      </c>
      <c r="C57" s="50" t="s">
        <v>359</v>
      </c>
      <c r="D57" s="50" t="s">
        <v>143</v>
      </c>
      <c r="E57" s="50" t="s">
        <v>144</v>
      </c>
      <c r="F57" s="50" t="s">
        <v>190</v>
      </c>
      <c r="G57" s="39" t="s">
        <v>103</v>
      </c>
      <c r="H57" s="61">
        <v>12</v>
      </c>
      <c r="I57" s="61">
        <v>0</v>
      </c>
      <c r="J57" s="53">
        <v>0</v>
      </c>
      <c r="K57" s="72">
        <v>0</v>
      </c>
      <c r="L57" s="64">
        <v>0</v>
      </c>
      <c r="M57" s="64">
        <v>0</v>
      </c>
      <c r="N57" s="64">
        <v>4</v>
      </c>
      <c r="O57" s="72" t="s">
        <v>16</v>
      </c>
      <c r="P57" s="72" t="s">
        <v>17</v>
      </c>
      <c r="Q57" s="72" t="s">
        <v>206</v>
      </c>
      <c r="R57" s="50"/>
      <c r="S57" s="50"/>
    </row>
    <row r="58" spans="1:19" s="62" customFormat="1" ht="24" x14ac:dyDescent="0.25">
      <c r="A58" s="50" t="s">
        <v>373</v>
      </c>
      <c r="B58" s="64">
        <v>5</v>
      </c>
      <c r="C58" s="50" t="s">
        <v>360</v>
      </c>
      <c r="D58" s="50" t="s">
        <v>105</v>
      </c>
      <c r="E58" s="50" t="s">
        <v>134</v>
      </c>
      <c r="F58" s="50" t="s">
        <v>196</v>
      </c>
      <c r="G58" s="39" t="s">
        <v>114</v>
      </c>
      <c r="H58" s="61">
        <v>12</v>
      </c>
      <c r="I58" s="61">
        <v>0</v>
      </c>
      <c r="J58" s="53">
        <v>0</v>
      </c>
      <c r="K58" s="72">
        <v>0</v>
      </c>
      <c r="L58" s="64">
        <v>0</v>
      </c>
      <c r="M58" s="64">
        <v>0</v>
      </c>
      <c r="N58" s="64">
        <v>4</v>
      </c>
      <c r="O58" s="72" t="s">
        <v>16</v>
      </c>
      <c r="P58" s="72" t="s">
        <v>17</v>
      </c>
      <c r="Q58" s="72" t="s">
        <v>206</v>
      </c>
      <c r="R58" s="50"/>
      <c r="S58" s="50"/>
    </row>
    <row r="59" spans="1:19" s="62" customFormat="1" ht="60" x14ac:dyDescent="0.25">
      <c r="A59" s="50" t="s">
        <v>373</v>
      </c>
      <c r="B59" s="64">
        <v>5</v>
      </c>
      <c r="C59" s="50" t="s">
        <v>361</v>
      </c>
      <c r="D59" s="50" t="s">
        <v>118</v>
      </c>
      <c r="E59" s="50" t="s">
        <v>119</v>
      </c>
      <c r="F59" s="50" t="s">
        <v>197</v>
      </c>
      <c r="G59" s="39" t="s">
        <v>120</v>
      </c>
      <c r="H59" s="53">
        <v>8</v>
      </c>
      <c r="I59" s="61">
        <v>0</v>
      </c>
      <c r="J59" s="53">
        <v>0</v>
      </c>
      <c r="K59" s="72">
        <v>0</v>
      </c>
      <c r="L59" s="64">
        <v>0</v>
      </c>
      <c r="M59" s="64">
        <v>0</v>
      </c>
      <c r="N59" s="64">
        <v>3</v>
      </c>
      <c r="O59" s="53" t="s">
        <v>16</v>
      </c>
      <c r="P59" s="53" t="s">
        <v>202</v>
      </c>
      <c r="Q59" s="72" t="s">
        <v>206</v>
      </c>
      <c r="R59" s="50"/>
      <c r="S59" s="50" t="s">
        <v>203</v>
      </c>
    </row>
    <row r="60" spans="1:19" s="62" customFormat="1" ht="60" x14ac:dyDescent="0.25">
      <c r="A60" s="50" t="s">
        <v>373</v>
      </c>
      <c r="B60" s="64">
        <v>5</v>
      </c>
      <c r="C60" s="50" t="s">
        <v>362</v>
      </c>
      <c r="D60" s="50" t="s">
        <v>121</v>
      </c>
      <c r="E60" s="50" t="s">
        <v>308</v>
      </c>
      <c r="F60" s="50" t="s">
        <v>198</v>
      </c>
      <c r="G60" s="39" t="s">
        <v>122</v>
      </c>
      <c r="H60" s="53">
        <v>8</v>
      </c>
      <c r="I60" s="61">
        <v>0</v>
      </c>
      <c r="J60" s="53">
        <v>0</v>
      </c>
      <c r="K60" s="72">
        <v>0</v>
      </c>
      <c r="L60" s="64">
        <v>0</v>
      </c>
      <c r="M60" s="64">
        <v>0</v>
      </c>
      <c r="N60" s="64">
        <v>3</v>
      </c>
      <c r="O60" s="53" t="s">
        <v>16</v>
      </c>
      <c r="P60" s="53" t="s">
        <v>202</v>
      </c>
      <c r="Q60" s="72" t="s">
        <v>206</v>
      </c>
      <c r="R60" s="50"/>
      <c r="S60" s="50" t="s">
        <v>203</v>
      </c>
    </row>
    <row r="61" spans="1:19" s="67" customFormat="1" ht="24" x14ac:dyDescent="0.25">
      <c r="A61" s="50" t="s">
        <v>373</v>
      </c>
      <c r="B61" s="61">
        <v>5</v>
      </c>
      <c r="C61" s="52"/>
      <c r="D61" s="52" t="s">
        <v>159</v>
      </c>
      <c r="E61" s="52" t="s">
        <v>201</v>
      </c>
      <c r="F61" s="52"/>
      <c r="G61" s="60"/>
      <c r="H61" s="61">
        <v>0</v>
      </c>
      <c r="I61" s="61">
        <f>N61*3</f>
        <v>9</v>
      </c>
      <c r="J61" s="53">
        <v>0</v>
      </c>
      <c r="K61" s="53">
        <v>0</v>
      </c>
      <c r="L61" s="61">
        <v>0</v>
      </c>
      <c r="M61" s="61">
        <v>0</v>
      </c>
      <c r="N61" s="61">
        <v>3</v>
      </c>
      <c r="O61" s="53" t="s">
        <v>374</v>
      </c>
      <c r="P61" s="53" t="s">
        <v>19</v>
      </c>
      <c r="Q61" s="72" t="s">
        <v>206</v>
      </c>
      <c r="R61" s="52"/>
      <c r="S61" s="52"/>
    </row>
    <row r="62" spans="1:19" s="62" customFormat="1" x14ac:dyDescent="0.25">
      <c r="A62" s="118" t="s">
        <v>18</v>
      </c>
      <c r="B62" s="119"/>
      <c r="C62" s="119"/>
      <c r="D62" s="119"/>
      <c r="E62" s="119"/>
      <c r="F62" s="119"/>
      <c r="G62" s="120"/>
      <c r="H62" s="74">
        <f>SUM(H54:H61)-H60</f>
        <v>47</v>
      </c>
      <c r="I62" s="74">
        <f>SUM(I54:I61)-I60</f>
        <v>29</v>
      </c>
      <c r="J62" s="74">
        <f t="shared" ref="J62:N62" si="4">SUM(J54:J61)-J60</f>
        <v>0</v>
      </c>
      <c r="K62" s="74">
        <f t="shared" si="4"/>
        <v>0</v>
      </c>
      <c r="L62" s="74">
        <f t="shared" si="4"/>
        <v>0</v>
      </c>
      <c r="M62" s="74">
        <f t="shared" si="4"/>
        <v>0</v>
      </c>
      <c r="N62" s="74">
        <f t="shared" si="4"/>
        <v>31</v>
      </c>
      <c r="O62" s="38"/>
      <c r="P62" s="38"/>
      <c r="Q62" s="38"/>
      <c r="R62" s="63"/>
      <c r="S62" s="63"/>
    </row>
    <row r="63" spans="1:19" s="62" customFormat="1" ht="24" x14ac:dyDescent="0.25">
      <c r="A63" s="50" t="s">
        <v>373</v>
      </c>
      <c r="B63" s="64">
        <v>6</v>
      </c>
      <c r="C63" s="50" t="s">
        <v>363</v>
      </c>
      <c r="D63" s="50" t="s">
        <v>135</v>
      </c>
      <c r="E63" s="50" t="s">
        <v>153</v>
      </c>
      <c r="F63" s="50" t="s">
        <v>193</v>
      </c>
      <c r="G63" s="39" t="s">
        <v>104</v>
      </c>
      <c r="H63" s="53">
        <v>8</v>
      </c>
      <c r="I63" s="61">
        <v>0</v>
      </c>
      <c r="J63" s="53">
        <v>0</v>
      </c>
      <c r="K63" s="72">
        <v>0</v>
      </c>
      <c r="L63" s="64">
        <v>0</v>
      </c>
      <c r="M63" s="64">
        <v>0</v>
      </c>
      <c r="N63" s="64">
        <v>3</v>
      </c>
      <c r="O63" s="72" t="s">
        <v>16</v>
      </c>
      <c r="P63" s="72" t="s">
        <v>17</v>
      </c>
      <c r="Q63" s="72" t="s">
        <v>206</v>
      </c>
      <c r="R63" s="50"/>
      <c r="S63" s="50"/>
    </row>
    <row r="64" spans="1:19" s="62" customFormat="1" ht="24" x14ac:dyDescent="0.25">
      <c r="A64" s="50" t="s">
        <v>373</v>
      </c>
      <c r="B64" s="64">
        <v>6</v>
      </c>
      <c r="C64" s="50" t="s">
        <v>364</v>
      </c>
      <c r="D64" s="50" t="s">
        <v>123</v>
      </c>
      <c r="E64" s="50" t="s">
        <v>124</v>
      </c>
      <c r="F64" s="50" t="s">
        <v>199</v>
      </c>
      <c r="G64" s="39" t="s">
        <v>125</v>
      </c>
      <c r="H64" s="61">
        <v>12</v>
      </c>
      <c r="I64" s="61">
        <v>0</v>
      </c>
      <c r="J64" s="53">
        <v>0</v>
      </c>
      <c r="K64" s="72">
        <v>0</v>
      </c>
      <c r="L64" s="64">
        <v>0</v>
      </c>
      <c r="M64" s="64">
        <v>0</v>
      </c>
      <c r="N64" s="64">
        <v>4</v>
      </c>
      <c r="O64" s="72" t="s">
        <v>16</v>
      </c>
      <c r="P64" s="72" t="s">
        <v>17</v>
      </c>
      <c r="Q64" s="72" t="s">
        <v>206</v>
      </c>
      <c r="R64" s="50"/>
      <c r="S64" s="50"/>
    </row>
    <row r="65" spans="1:19" s="62" customFormat="1" ht="24" x14ac:dyDescent="0.25">
      <c r="A65" s="50" t="s">
        <v>373</v>
      </c>
      <c r="B65" s="64">
        <v>6</v>
      </c>
      <c r="C65" s="50" t="s">
        <v>365</v>
      </c>
      <c r="D65" s="50" t="s">
        <v>126</v>
      </c>
      <c r="E65" s="50" t="s">
        <v>127</v>
      </c>
      <c r="F65" s="50" t="s">
        <v>199</v>
      </c>
      <c r="G65" s="39" t="s">
        <v>125</v>
      </c>
      <c r="H65" s="61">
        <v>0</v>
      </c>
      <c r="I65" s="61">
        <v>12</v>
      </c>
      <c r="J65" s="53">
        <v>0</v>
      </c>
      <c r="K65" s="72">
        <v>0</v>
      </c>
      <c r="L65" s="64">
        <v>0</v>
      </c>
      <c r="M65" s="64">
        <v>0</v>
      </c>
      <c r="N65" s="64">
        <v>4</v>
      </c>
      <c r="O65" s="72" t="s">
        <v>374</v>
      </c>
      <c r="P65" s="72" t="s">
        <v>17</v>
      </c>
      <c r="Q65" s="72" t="s">
        <v>206</v>
      </c>
      <c r="R65" s="50"/>
      <c r="S65" s="50"/>
    </row>
    <row r="66" spans="1:19" s="62" customFormat="1" ht="36" x14ac:dyDescent="0.25">
      <c r="A66" s="50" t="s">
        <v>373</v>
      </c>
      <c r="B66" s="64">
        <v>6</v>
      </c>
      <c r="C66" s="50" t="s">
        <v>366</v>
      </c>
      <c r="D66" s="50" t="s">
        <v>165</v>
      </c>
      <c r="E66" s="50" t="s">
        <v>173</v>
      </c>
      <c r="F66" s="50" t="s">
        <v>180</v>
      </c>
      <c r="G66" s="39" t="s">
        <v>77</v>
      </c>
      <c r="H66" s="61">
        <v>0</v>
      </c>
      <c r="I66" s="61">
        <v>0</v>
      </c>
      <c r="J66" s="53">
        <v>0</v>
      </c>
      <c r="K66" s="72">
        <v>0</v>
      </c>
      <c r="L66" s="64">
        <v>0</v>
      </c>
      <c r="M66" s="64">
        <v>0</v>
      </c>
      <c r="N66" s="64">
        <v>5</v>
      </c>
      <c r="O66" s="72" t="s">
        <v>374</v>
      </c>
      <c r="P66" s="72" t="s">
        <v>17</v>
      </c>
      <c r="Q66" s="72" t="s">
        <v>206</v>
      </c>
      <c r="R66" s="50" t="s">
        <v>209</v>
      </c>
      <c r="S66" s="50"/>
    </row>
    <row r="67" spans="1:19" s="62" customFormat="1" ht="24" x14ac:dyDescent="0.25">
      <c r="A67" s="50" t="s">
        <v>373</v>
      </c>
      <c r="B67" s="64">
        <v>6</v>
      </c>
      <c r="C67" s="50" t="s">
        <v>367</v>
      </c>
      <c r="D67" s="50" t="s">
        <v>129</v>
      </c>
      <c r="E67" s="50" t="s">
        <v>130</v>
      </c>
      <c r="F67" s="50" t="s">
        <v>192</v>
      </c>
      <c r="G67" s="39" t="s">
        <v>117</v>
      </c>
      <c r="H67" s="61">
        <v>9</v>
      </c>
      <c r="I67" s="61">
        <v>0</v>
      </c>
      <c r="J67" s="53">
        <v>0</v>
      </c>
      <c r="K67" s="72">
        <v>0</v>
      </c>
      <c r="L67" s="64">
        <v>0</v>
      </c>
      <c r="M67" s="64">
        <v>0</v>
      </c>
      <c r="N67" s="64">
        <v>3</v>
      </c>
      <c r="O67" s="72" t="s">
        <v>16</v>
      </c>
      <c r="P67" s="72" t="s">
        <v>17</v>
      </c>
      <c r="Q67" s="72" t="s">
        <v>206</v>
      </c>
      <c r="R67" s="50"/>
      <c r="S67" s="50"/>
    </row>
    <row r="68" spans="1:19" s="62" customFormat="1" ht="24" x14ac:dyDescent="0.25">
      <c r="A68" s="50" t="s">
        <v>373</v>
      </c>
      <c r="B68" s="64">
        <v>6</v>
      </c>
      <c r="C68" s="50" t="s">
        <v>368</v>
      </c>
      <c r="D68" s="50" t="s">
        <v>141</v>
      </c>
      <c r="E68" s="50" t="s">
        <v>315</v>
      </c>
      <c r="F68" s="50" t="s">
        <v>180</v>
      </c>
      <c r="G68" s="39" t="s">
        <v>77</v>
      </c>
      <c r="H68" s="61">
        <v>0</v>
      </c>
      <c r="I68" s="53">
        <v>20</v>
      </c>
      <c r="J68" s="53">
        <v>0</v>
      </c>
      <c r="K68" s="72">
        <v>0</v>
      </c>
      <c r="L68" s="64">
        <v>0</v>
      </c>
      <c r="M68" s="64">
        <v>0</v>
      </c>
      <c r="N68" s="64">
        <v>7</v>
      </c>
      <c r="O68" s="72" t="s">
        <v>374</v>
      </c>
      <c r="P68" s="72" t="s">
        <v>17</v>
      </c>
      <c r="Q68" s="72" t="s">
        <v>206</v>
      </c>
      <c r="R68" s="50"/>
      <c r="S68" s="50"/>
    </row>
    <row r="69" spans="1:19" s="62" customFormat="1" x14ac:dyDescent="0.25">
      <c r="A69" s="50" t="s">
        <v>373</v>
      </c>
      <c r="B69" s="64">
        <v>6</v>
      </c>
      <c r="C69" s="50" t="s">
        <v>369</v>
      </c>
      <c r="D69" s="50" t="s">
        <v>106</v>
      </c>
      <c r="E69" s="50" t="s">
        <v>128</v>
      </c>
      <c r="F69" s="50" t="s">
        <v>185</v>
      </c>
      <c r="G69" s="39" t="s">
        <v>87</v>
      </c>
      <c r="H69" s="53">
        <v>14</v>
      </c>
      <c r="I69" s="53">
        <v>0</v>
      </c>
      <c r="J69" s="53">
        <v>0</v>
      </c>
      <c r="K69" s="72">
        <v>0</v>
      </c>
      <c r="L69" s="64">
        <v>0</v>
      </c>
      <c r="M69" s="64">
        <v>0</v>
      </c>
      <c r="N69" s="64">
        <v>5</v>
      </c>
      <c r="O69" s="72" t="s">
        <v>374</v>
      </c>
      <c r="P69" s="72" t="s">
        <v>17</v>
      </c>
      <c r="Q69" s="72" t="s">
        <v>206</v>
      </c>
      <c r="R69" s="50"/>
      <c r="S69" s="50"/>
    </row>
    <row r="70" spans="1:19" s="62" customFormat="1" x14ac:dyDescent="0.25">
      <c r="A70" s="118" t="s">
        <v>18</v>
      </c>
      <c r="B70" s="119"/>
      <c r="C70" s="119"/>
      <c r="D70" s="119"/>
      <c r="E70" s="119"/>
      <c r="F70" s="119"/>
      <c r="G70" s="120"/>
      <c r="H70" s="65">
        <f>SUM(H63:H69)</f>
        <v>43</v>
      </c>
      <c r="I70" s="74">
        <f>SUM(I63:I69)</f>
        <v>32</v>
      </c>
      <c r="J70" s="74">
        <f t="shared" ref="J70:N70" si="5">SUM(J63:J69)</f>
        <v>0</v>
      </c>
      <c r="K70" s="74">
        <f t="shared" si="5"/>
        <v>0</v>
      </c>
      <c r="L70" s="74">
        <f t="shared" si="5"/>
        <v>0</v>
      </c>
      <c r="M70" s="74">
        <f t="shared" si="5"/>
        <v>0</v>
      </c>
      <c r="N70" s="74">
        <f t="shared" si="5"/>
        <v>31</v>
      </c>
      <c r="O70" s="65"/>
      <c r="P70" s="65"/>
      <c r="Q70" s="65"/>
      <c r="R70" s="63"/>
      <c r="S70" s="63"/>
    </row>
    <row r="71" spans="1:19" s="62" customFormat="1" ht="36" x14ac:dyDescent="0.25">
      <c r="A71" s="50" t="s">
        <v>373</v>
      </c>
      <c r="B71" s="64">
        <v>7</v>
      </c>
      <c r="C71" s="50" t="s">
        <v>370</v>
      </c>
      <c r="D71" s="50" t="s">
        <v>166</v>
      </c>
      <c r="E71" s="50" t="s">
        <v>174</v>
      </c>
      <c r="F71" s="50" t="s">
        <v>180</v>
      </c>
      <c r="G71" s="39" t="s">
        <v>77</v>
      </c>
      <c r="H71" s="64">
        <v>0</v>
      </c>
      <c r="I71" s="64">
        <v>0</v>
      </c>
      <c r="J71" s="53">
        <v>0</v>
      </c>
      <c r="K71" s="72">
        <v>0</v>
      </c>
      <c r="L71" s="72">
        <v>0</v>
      </c>
      <c r="M71" s="72">
        <v>0</v>
      </c>
      <c r="N71" s="72">
        <v>0</v>
      </c>
      <c r="O71" s="72" t="s">
        <v>375</v>
      </c>
      <c r="P71" s="72" t="s">
        <v>17</v>
      </c>
      <c r="Q71" s="72" t="s">
        <v>206</v>
      </c>
      <c r="R71" s="50" t="s">
        <v>210</v>
      </c>
      <c r="S71" s="50"/>
    </row>
    <row r="72" spans="1:19" s="62" customFormat="1" ht="24" x14ac:dyDescent="0.25">
      <c r="A72" s="50" t="s">
        <v>373</v>
      </c>
      <c r="B72" s="64">
        <v>7</v>
      </c>
      <c r="C72" s="50" t="s">
        <v>371</v>
      </c>
      <c r="D72" s="50" t="s">
        <v>131</v>
      </c>
      <c r="E72" s="50" t="s">
        <v>319</v>
      </c>
      <c r="F72" s="50" t="s">
        <v>132</v>
      </c>
      <c r="G72" s="39" t="s">
        <v>320</v>
      </c>
      <c r="H72" s="64">
        <v>0</v>
      </c>
      <c r="I72" s="64">
        <v>480</v>
      </c>
      <c r="J72" s="53">
        <v>0</v>
      </c>
      <c r="K72" s="72">
        <v>0</v>
      </c>
      <c r="L72" s="72">
        <v>0</v>
      </c>
      <c r="M72" s="72">
        <v>0</v>
      </c>
      <c r="N72" s="72">
        <v>30</v>
      </c>
      <c r="O72" s="53" t="s">
        <v>376</v>
      </c>
      <c r="P72" s="72" t="s">
        <v>17</v>
      </c>
      <c r="Q72" s="72" t="s">
        <v>205</v>
      </c>
      <c r="R72" s="50"/>
      <c r="S72" s="50"/>
    </row>
    <row r="73" spans="1:19" s="62" customFormat="1" x14ac:dyDescent="0.25">
      <c r="A73" s="118" t="s">
        <v>18</v>
      </c>
      <c r="B73" s="119"/>
      <c r="C73" s="119"/>
      <c r="D73" s="119"/>
      <c r="E73" s="119"/>
      <c r="F73" s="119"/>
      <c r="G73" s="120"/>
      <c r="H73" s="65">
        <f>SUM(H71:H72)</f>
        <v>0</v>
      </c>
      <c r="I73" s="74">
        <f t="shared" ref="I73:N73" si="6">SUM(I71:I72)</f>
        <v>480</v>
      </c>
      <c r="J73" s="74">
        <f t="shared" si="6"/>
        <v>0</v>
      </c>
      <c r="K73" s="74">
        <f t="shared" si="6"/>
        <v>0</v>
      </c>
      <c r="L73" s="74">
        <f t="shared" si="6"/>
        <v>0</v>
      </c>
      <c r="M73" s="74">
        <f t="shared" si="6"/>
        <v>0</v>
      </c>
      <c r="N73" s="74">
        <f t="shared" si="6"/>
        <v>30</v>
      </c>
      <c r="O73" s="38"/>
      <c r="P73" s="38"/>
      <c r="Q73" s="38"/>
      <c r="R73" s="63"/>
      <c r="S73" s="63"/>
    </row>
    <row r="74" spans="1:19" s="66" customFormat="1" x14ac:dyDescent="0.25">
      <c r="A74" s="116" t="s">
        <v>20</v>
      </c>
      <c r="B74" s="117"/>
      <c r="C74" s="117"/>
      <c r="D74" s="117"/>
      <c r="E74" s="117"/>
      <c r="F74" s="117"/>
      <c r="G74" s="117"/>
      <c r="H74" s="65">
        <f>H21+H32+H42+H53+H62+H70+H73</f>
        <v>371</v>
      </c>
      <c r="I74" s="74">
        <f t="shared" ref="I74:N74" si="7">I21+I32+I42+I53+I62+I70+I73</f>
        <v>631</v>
      </c>
      <c r="J74" s="74">
        <f t="shared" si="7"/>
        <v>0</v>
      </c>
      <c r="K74" s="74">
        <f t="shared" si="7"/>
        <v>0</v>
      </c>
      <c r="L74" s="74">
        <f t="shared" si="7"/>
        <v>0</v>
      </c>
      <c r="M74" s="74">
        <f t="shared" si="7"/>
        <v>0</v>
      </c>
      <c r="N74" s="74">
        <f t="shared" si="7"/>
        <v>210</v>
      </c>
      <c r="O74" s="68"/>
      <c r="P74" s="68"/>
      <c r="Q74" s="68"/>
      <c r="R74" s="63"/>
      <c r="S74" s="63"/>
    </row>
    <row r="75" spans="1:19" s="51" customFormat="1" ht="11.45" customHeight="1" x14ac:dyDescent="0.25"/>
    <row r="76" spans="1:19" s="51" customFormat="1" ht="11.45" customHeight="1" x14ac:dyDescent="0.25"/>
    <row r="77" spans="1:19" s="51" customFormat="1" ht="11.45" customHeight="1" x14ac:dyDescent="0.25"/>
    <row r="78" spans="1:19" s="51" customFormat="1" ht="11.45" customHeight="1" x14ac:dyDescent="0.25"/>
    <row r="79" spans="1:19" s="51" customFormat="1" ht="11.45" customHeight="1" x14ac:dyDescent="0.25"/>
    <row r="80" spans="1:19" s="51" customFormat="1" ht="11.45" customHeight="1" x14ac:dyDescent="0.25"/>
    <row r="81" spans="1:129" s="51" customFormat="1" ht="11.45" customHeight="1" x14ac:dyDescent="0.25"/>
    <row r="82" spans="1:129" s="51" customFormat="1" ht="11.45" customHeight="1" x14ac:dyDescent="0.25"/>
    <row r="83" spans="1:129" s="51" customFormat="1" ht="11.45" customHeight="1" x14ac:dyDescent="0.25"/>
    <row r="84" spans="1:129" s="51" customFormat="1" ht="11.45" customHeight="1" x14ac:dyDescent="0.25"/>
    <row r="85" spans="1:129" s="51" customFormat="1" ht="11.45" customHeight="1" x14ac:dyDescent="0.25"/>
    <row r="86" spans="1:129" s="51" customFormat="1" ht="11.45" customHeight="1" x14ac:dyDescent="0.25"/>
    <row r="87" spans="1:129" s="51" customFormat="1" ht="11.45" customHeight="1" x14ac:dyDescent="0.25"/>
    <row r="88" spans="1:129" s="51" customFormat="1" ht="11.45" customHeight="1" x14ac:dyDescent="0.25"/>
    <row r="89" spans="1:129" s="51" customFormat="1" ht="11.45" customHeight="1" x14ac:dyDescent="0.25"/>
    <row r="90" spans="1:129" s="51" customFormat="1" ht="11.45" customHeight="1" x14ac:dyDescent="0.25"/>
    <row r="91" spans="1:129" x14ac:dyDescent="0.2">
      <c r="A91" s="3"/>
      <c r="B91" s="2"/>
      <c r="C91" s="3"/>
      <c r="D91" s="4"/>
      <c r="E91" s="4"/>
      <c r="F91" s="4"/>
      <c r="G91" s="5"/>
      <c r="H91" s="6"/>
      <c r="I91" s="6"/>
      <c r="J91" s="6"/>
      <c r="K91" s="6"/>
      <c r="L91" s="7"/>
      <c r="M91" s="7"/>
      <c r="N91" s="8"/>
      <c r="O91" s="9"/>
      <c r="P91" s="9"/>
      <c r="Q91" s="9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  <c r="BV91" s="10"/>
      <c r="BW91" s="10"/>
      <c r="BX91" s="10"/>
      <c r="BY91" s="10"/>
      <c r="BZ91" s="10"/>
      <c r="CA91" s="10"/>
      <c r="CB91" s="10"/>
      <c r="CC91" s="10"/>
      <c r="CD91" s="10"/>
      <c r="CE91" s="10"/>
      <c r="CF91" s="10"/>
      <c r="CG91" s="10"/>
      <c r="CH91" s="10"/>
      <c r="CI91" s="10"/>
      <c r="CJ91" s="10"/>
      <c r="CK91" s="10"/>
      <c r="CL91" s="10"/>
      <c r="CM91" s="10"/>
      <c r="CN91" s="10"/>
      <c r="CO91" s="10"/>
      <c r="CP91" s="10"/>
      <c r="CQ91" s="10"/>
      <c r="CR91" s="10"/>
      <c r="CS91" s="10"/>
      <c r="CT91" s="10"/>
      <c r="CU91" s="10"/>
      <c r="CV91" s="10"/>
      <c r="CW91" s="10"/>
      <c r="CX91" s="10"/>
      <c r="CY91" s="10"/>
      <c r="CZ91" s="10"/>
      <c r="DA91" s="10"/>
      <c r="DB91" s="10"/>
      <c r="DC91" s="10"/>
      <c r="DD91" s="10"/>
      <c r="DE91" s="10"/>
      <c r="DF91" s="10"/>
      <c r="DG91" s="10"/>
      <c r="DH91" s="10"/>
      <c r="DI91" s="10"/>
      <c r="DJ91" s="10"/>
      <c r="DK91" s="10"/>
      <c r="DL91" s="10"/>
      <c r="DM91" s="10"/>
      <c r="DN91" s="10"/>
      <c r="DO91" s="10"/>
      <c r="DP91" s="10"/>
      <c r="DQ91" s="10"/>
      <c r="DR91" s="10"/>
      <c r="DS91" s="10"/>
      <c r="DT91" s="10"/>
      <c r="DU91" s="10"/>
      <c r="DV91" s="10"/>
      <c r="DW91" s="10"/>
      <c r="DX91" s="10"/>
      <c r="DY91" s="10"/>
    </row>
    <row r="92" spans="1:129" x14ac:dyDescent="0.2">
      <c r="A92" s="3"/>
      <c r="B92" s="2"/>
      <c r="C92" s="3"/>
      <c r="D92" s="4"/>
      <c r="E92" s="4"/>
      <c r="F92" s="4"/>
      <c r="G92" s="5"/>
      <c r="H92" s="6"/>
      <c r="I92" s="6"/>
      <c r="J92" s="6"/>
      <c r="K92" s="6"/>
      <c r="L92" s="7"/>
      <c r="M92" s="7"/>
      <c r="N92" s="8"/>
      <c r="O92" s="9"/>
      <c r="P92" s="9"/>
      <c r="Q92" s="9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/>
      <c r="BV92" s="10"/>
      <c r="BW92" s="10"/>
      <c r="BX92" s="10"/>
      <c r="BY92" s="10"/>
      <c r="BZ92" s="10"/>
      <c r="CA92" s="10"/>
      <c r="CB92" s="10"/>
      <c r="CC92" s="10"/>
      <c r="CD92" s="10"/>
      <c r="CE92" s="10"/>
      <c r="CF92" s="10"/>
      <c r="CG92" s="10"/>
      <c r="CH92" s="10"/>
      <c r="CI92" s="10"/>
      <c r="CJ92" s="10"/>
      <c r="CK92" s="10"/>
      <c r="CL92" s="10"/>
      <c r="CM92" s="10"/>
      <c r="CN92" s="10"/>
      <c r="CO92" s="10"/>
      <c r="CP92" s="10"/>
      <c r="CQ92" s="10"/>
      <c r="CR92" s="10"/>
      <c r="CS92" s="10"/>
      <c r="CT92" s="10"/>
      <c r="CU92" s="10"/>
      <c r="CV92" s="10"/>
      <c r="CW92" s="10"/>
      <c r="CX92" s="10"/>
      <c r="CY92" s="10"/>
      <c r="CZ92" s="10"/>
      <c r="DA92" s="10"/>
      <c r="DB92" s="10"/>
      <c r="DC92" s="10"/>
      <c r="DD92" s="10"/>
      <c r="DE92" s="10"/>
      <c r="DF92" s="10"/>
      <c r="DG92" s="10"/>
      <c r="DH92" s="10"/>
      <c r="DI92" s="10"/>
      <c r="DJ92" s="10"/>
      <c r="DK92" s="10"/>
      <c r="DL92" s="10"/>
      <c r="DM92" s="10"/>
      <c r="DN92" s="10"/>
      <c r="DO92" s="10"/>
      <c r="DP92" s="10"/>
      <c r="DQ92" s="10"/>
      <c r="DR92" s="10"/>
      <c r="DS92" s="10"/>
      <c r="DT92" s="10"/>
      <c r="DU92" s="10"/>
      <c r="DV92" s="10"/>
      <c r="DW92" s="10"/>
      <c r="DX92" s="10"/>
      <c r="DY92" s="10"/>
    </row>
    <row r="93" spans="1:129" x14ac:dyDescent="0.2">
      <c r="A93" s="3"/>
      <c r="B93" s="2"/>
      <c r="C93" s="3"/>
      <c r="D93" s="4"/>
      <c r="E93" s="4"/>
      <c r="F93" s="4"/>
      <c r="G93" s="5"/>
      <c r="H93" s="6"/>
      <c r="I93" s="6"/>
      <c r="J93" s="6"/>
      <c r="K93" s="6"/>
      <c r="L93" s="7"/>
      <c r="M93" s="7"/>
      <c r="N93" s="8"/>
      <c r="O93" s="9"/>
      <c r="P93" s="9"/>
      <c r="Q93" s="9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  <c r="BV93" s="10"/>
      <c r="BW93" s="10"/>
      <c r="BX93" s="10"/>
      <c r="BY93" s="10"/>
      <c r="BZ93" s="10"/>
      <c r="CA93" s="10"/>
      <c r="CB93" s="10"/>
      <c r="CC93" s="10"/>
      <c r="CD93" s="10"/>
      <c r="CE93" s="10"/>
      <c r="CF93" s="10"/>
      <c r="CG93" s="10"/>
      <c r="CH93" s="10"/>
      <c r="CI93" s="10"/>
      <c r="CJ93" s="10"/>
      <c r="CK93" s="10"/>
      <c r="CL93" s="10"/>
      <c r="CM93" s="10"/>
      <c r="CN93" s="10"/>
      <c r="CO93" s="10"/>
      <c r="CP93" s="10"/>
      <c r="CQ93" s="10"/>
      <c r="CR93" s="10"/>
      <c r="CS93" s="10"/>
      <c r="CT93" s="10"/>
      <c r="CU93" s="10"/>
      <c r="CV93" s="10"/>
      <c r="CW93" s="10"/>
      <c r="CX93" s="10"/>
      <c r="CY93" s="10"/>
      <c r="CZ93" s="10"/>
      <c r="DA93" s="10"/>
      <c r="DB93" s="10"/>
      <c r="DC93" s="10"/>
      <c r="DD93" s="10"/>
      <c r="DE93" s="10"/>
      <c r="DF93" s="10"/>
      <c r="DG93" s="10"/>
      <c r="DH93" s="10"/>
      <c r="DI93" s="10"/>
      <c r="DJ93" s="10"/>
      <c r="DK93" s="10"/>
      <c r="DL93" s="10"/>
      <c r="DM93" s="10"/>
      <c r="DN93" s="10"/>
      <c r="DO93" s="10"/>
      <c r="DP93" s="10"/>
      <c r="DQ93" s="10"/>
      <c r="DR93" s="10"/>
      <c r="DS93" s="10"/>
      <c r="DT93" s="10"/>
      <c r="DU93" s="10"/>
      <c r="DV93" s="10"/>
      <c r="DW93" s="10"/>
      <c r="DX93" s="10"/>
      <c r="DY93" s="10"/>
    </row>
    <row r="94" spans="1:129" x14ac:dyDescent="0.2">
      <c r="A94" s="3"/>
      <c r="B94" s="2"/>
      <c r="C94" s="3"/>
      <c r="D94" s="4"/>
      <c r="E94" s="4"/>
      <c r="F94" s="4"/>
      <c r="G94" s="5"/>
      <c r="H94" s="6"/>
      <c r="I94" s="6"/>
      <c r="J94" s="6"/>
      <c r="K94" s="6"/>
      <c r="L94" s="7"/>
      <c r="M94" s="7"/>
      <c r="N94" s="8"/>
      <c r="O94" s="9"/>
      <c r="P94" s="9"/>
      <c r="Q94" s="9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  <c r="BV94" s="10"/>
      <c r="BW94" s="10"/>
      <c r="BX94" s="10"/>
      <c r="BY94" s="10"/>
      <c r="BZ94" s="10"/>
      <c r="CA94" s="10"/>
      <c r="CB94" s="10"/>
      <c r="CC94" s="10"/>
      <c r="CD94" s="10"/>
      <c r="CE94" s="10"/>
      <c r="CF94" s="10"/>
      <c r="CG94" s="10"/>
      <c r="CH94" s="10"/>
      <c r="CI94" s="10"/>
      <c r="CJ94" s="10"/>
      <c r="CK94" s="10"/>
      <c r="CL94" s="10"/>
      <c r="CM94" s="10"/>
      <c r="CN94" s="10"/>
      <c r="CO94" s="10"/>
      <c r="CP94" s="10"/>
      <c r="CQ94" s="10"/>
      <c r="CR94" s="10"/>
      <c r="CS94" s="10"/>
      <c r="CT94" s="10"/>
      <c r="CU94" s="10"/>
      <c r="CV94" s="10"/>
      <c r="CW94" s="10"/>
      <c r="CX94" s="10"/>
      <c r="CY94" s="10"/>
      <c r="CZ94" s="10"/>
      <c r="DA94" s="10"/>
      <c r="DB94" s="10"/>
      <c r="DC94" s="10"/>
      <c r="DD94" s="10"/>
      <c r="DE94" s="10"/>
      <c r="DF94" s="10"/>
      <c r="DG94" s="10"/>
      <c r="DH94" s="10"/>
      <c r="DI94" s="10"/>
      <c r="DJ94" s="10"/>
      <c r="DK94" s="10"/>
      <c r="DL94" s="10"/>
      <c r="DM94" s="10"/>
      <c r="DN94" s="10"/>
      <c r="DO94" s="10"/>
      <c r="DP94" s="10"/>
      <c r="DQ94" s="10"/>
      <c r="DR94" s="10"/>
      <c r="DS94" s="10"/>
      <c r="DT94" s="10"/>
      <c r="DU94" s="10"/>
      <c r="DV94" s="10"/>
      <c r="DW94" s="10"/>
      <c r="DX94" s="10"/>
      <c r="DY94" s="10"/>
    </row>
    <row r="95" spans="1:129" x14ac:dyDescent="0.2">
      <c r="A95" s="3"/>
      <c r="B95" s="2"/>
      <c r="C95" s="3"/>
      <c r="D95" s="4"/>
      <c r="E95" s="4"/>
      <c r="F95" s="4"/>
      <c r="G95" s="5"/>
      <c r="H95" s="6"/>
      <c r="I95" s="6"/>
      <c r="J95" s="6"/>
      <c r="K95" s="6"/>
      <c r="L95" s="7"/>
      <c r="M95" s="7"/>
      <c r="N95" s="8"/>
      <c r="O95" s="9"/>
      <c r="P95" s="9"/>
      <c r="Q95" s="9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T95" s="10"/>
      <c r="BU95" s="10"/>
      <c r="BV95" s="10"/>
      <c r="BW95" s="10"/>
      <c r="BX95" s="10"/>
      <c r="BY95" s="10"/>
      <c r="BZ95" s="10"/>
      <c r="CA95" s="10"/>
      <c r="CB95" s="10"/>
      <c r="CC95" s="10"/>
      <c r="CD95" s="10"/>
      <c r="CE95" s="10"/>
      <c r="CF95" s="10"/>
      <c r="CG95" s="10"/>
      <c r="CH95" s="10"/>
      <c r="CI95" s="10"/>
      <c r="CJ95" s="10"/>
      <c r="CK95" s="10"/>
      <c r="CL95" s="10"/>
      <c r="CM95" s="10"/>
      <c r="CN95" s="10"/>
      <c r="CO95" s="10"/>
      <c r="CP95" s="10"/>
      <c r="CQ95" s="10"/>
      <c r="CR95" s="10"/>
      <c r="CS95" s="10"/>
      <c r="CT95" s="10"/>
      <c r="CU95" s="10"/>
      <c r="CV95" s="10"/>
      <c r="CW95" s="10"/>
      <c r="CX95" s="10"/>
      <c r="CY95" s="10"/>
      <c r="CZ95" s="10"/>
      <c r="DA95" s="10"/>
      <c r="DB95" s="10"/>
      <c r="DC95" s="10"/>
      <c r="DD95" s="10"/>
      <c r="DE95" s="10"/>
      <c r="DF95" s="10"/>
      <c r="DG95" s="10"/>
      <c r="DH95" s="10"/>
      <c r="DI95" s="10"/>
      <c r="DJ95" s="10"/>
      <c r="DK95" s="10"/>
      <c r="DL95" s="10"/>
      <c r="DM95" s="10"/>
      <c r="DN95" s="10"/>
      <c r="DO95" s="10"/>
      <c r="DP95" s="10"/>
      <c r="DQ95" s="10"/>
      <c r="DR95" s="10"/>
      <c r="DS95" s="10"/>
      <c r="DT95" s="10"/>
      <c r="DU95" s="10"/>
      <c r="DV95" s="10"/>
      <c r="DW95" s="10"/>
      <c r="DX95" s="10"/>
      <c r="DY95" s="10"/>
    </row>
    <row r="96" spans="1:129" x14ac:dyDescent="0.2">
      <c r="A96" s="3"/>
      <c r="B96" s="2"/>
      <c r="C96" s="3"/>
      <c r="D96" s="4"/>
      <c r="E96" s="4"/>
      <c r="F96" s="4"/>
      <c r="G96" s="5"/>
      <c r="H96" s="6"/>
      <c r="I96" s="6"/>
      <c r="J96" s="6"/>
      <c r="K96" s="6"/>
      <c r="L96" s="7"/>
      <c r="M96" s="7"/>
      <c r="N96" s="8"/>
      <c r="O96" s="9"/>
      <c r="P96" s="9"/>
      <c r="Q96" s="9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  <c r="BT96" s="10"/>
      <c r="BU96" s="10"/>
      <c r="BV96" s="10"/>
      <c r="BW96" s="10"/>
      <c r="BX96" s="10"/>
      <c r="BY96" s="10"/>
      <c r="BZ96" s="10"/>
      <c r="CA96" s="10"/>
      <c r="CB96" s="10"/>
      <c r="CC96" s="10"/>
      <c r="CD96" s="10"/>
      <c r="CE96" s="10"/>
      <c r="CF96" s="10"/>
      <c r="CG96" s="10"/>
      <c r="CH96" s="10"/>
      <c r="CI96" s="10"/>
      <c r="CJ96" s="10"/>
      <c r="CK96" s="10"/>
      <c r="CL96" s="10"/>
      <c r="CM96" s="10"/>
      <c r="CN96" s="10"/>
      <c r="CO96" s="10"/>
      <c r="CP96" s="10"/>
      <c r="CQ96" s="10"/>
      <c r="CR96" s="10"/>
      <c r="CS96" s="10"/>
      <c r="CT96" s="10"/>
      <c r="CU96" s="10"/>
      <c r="CV96" s="10"/>
      <c r="CW96" s="10"/>
      <c r="CX96" s="10"/>
      <c r="CY96" s="10"/>
      <c r="CZ96" s="10"/>
      <c r="DA96" s="10"/>
      <c r="DB96" s="10"/>
      <c r="DC96" s="10"/>
      <c r="DD96" s="10"/>
      <c r="DE96" s="10"/>
      <c r="DF96" s="10"/>
      <c r="DG96" s="10"/>
      <c r="DH96" s="10"/>
      <c r="DI96" s="10"/>
      <c r="DJ96" s="10"/>
      <c r="DK96" s="10"/>
      <c r="DL96" s="10"/>
      <c r="DM96" s="10"/>
      <c r="DN96" s="10"/>
      <c r="DO96" s="10"/>
      <c r="DP96" s="10"/>
      <c r="DQ96" s="10"/>
      <c r="DR96" s="10"/>
      <c r="DS96" s="10"/>
      <c r="DT96" s="10"/>
      <c r="DU96" s="10"/>
      <c r="DV96" s="10"/>
      <c r="DW96" s="10"/>
      <c r="DX96" s="10"/>
      <c r="DY96" s="10"/>
    </row>
    <row r="97" spans="1:129" x14ac:dyDescent="0.2">
      <c r="A97" s="3"/>
      <c r="B97" s="2"/>
      <c r="C97" s="3"/>
      <c r="D97" s="4"/>
      <c r="E97" s="4"/>
      <c r="F97" s="4"/>
      <c r="G97" s="5"/>
      <c r="H97" s="6"/>
      <c r="I97" s="6"/>
      <c r="J97" s="6"/>
      <c r="K97" s="6"/>
      <c r="L97" s="7"/>
      <c r="M97" s="7"/>
      <c r="N97" s="8"/>
      <c r="O97" s="9"/>
      <c r="P97" s="9"/>
      <c r="Q97" s="9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10"/>
      <c r="BV97" s="10"/>
      <c r="BW97" s="10"/>
      <c r="BX97" s="10"/>
      <c r="BY97" s="10"/>
      <c r="BZ97" s="10"/>
      <c r="CA97" s="10"/>
      <c r="CB97" s="10"/>
      <c r="CC97" s="10"/>
      <c r="CD97" s="10"/>
      <c r="CE97" s="10"/>
      <c r="CF97" s="10"/>
      <c r="CG97" s="10"/>
      <c r="CH97" s="10"/>
      <c r="CI97" s="10"/>
      <c r="CJ97" s="10"/>
      <c r="CK97" s="10"/>
      <c r="CL97" s="10"/>
      <c r="CM97" s="10"/>
      <c r="CN97" s="10"/>
      <c r="CO97" s="10"/>
      <c r="CP97" s="10"/>
      <c r="CQ97" s="10"/>
      <c r="CR97" s="10"/>
      <c r="CS97" s="10"/>
      <c r="CT97" s="10"/>
      <c r="CU97" s="10"/>
      <c r="CV97" s="10"/>
      <c r="CW97" s="10"/>
      <c r="CX97" s="10"/>
      <c r="CY97" s="10"/>
      <c r="CZ97" s="10"/>
      <c r="DA97" s="10"/>
      <c r="DB97" s="10"/>
      <c r="DC97" s="10"/>
      <c r="DD97" s="10"/>
      <c r="DE97" s="10"/>
      <c r="DF97" s="10"/>
      <c r="DG97" s="10"/>
      <c r="DH97" s="10"/>
      <c r="DI97" s="10"/>
      <c r="DJ97" s="10"/>
      <c r="DK97" s="10"/>
      <c r="DL97" s="10"/>
      <c r="DM97" s="10"/>
      <c r="DN97" s="10"/>
      <c r="DO97" s="10"/>
      <c r="DP97" s="10"/>
      <c r="DQ97" s="10"/>
      <c r="DR97" s="10"/>
      <c r="DS97" s="10"/>
      <c r="DT97" s="10"/>
      <c r="DU97" s="10"/>
      <c r="DV97" s="10"/>
      <c r="DW97" s="10"/>
      <c r="DX97" s="10"/>
      <c r="DY97" s="10"/>
    </row>
    <row r="98" spans="1:129" x14ac:dyDescent="0.2">
      <c r="A98" s="3"/>
      <c r="B98" s="2"/>
      <c r="C98" s="3"/>
      <c r="D98" s="4"/>
      <c r="E98" s="4"/>
      <c r="F98" s="4"/>
      <c r="G98" s="5"/>
      <c r="H98" s="6"/>
      <c r="I98" s="6"/>
      <c r="J98" s="6"/>
      <c r="K98" s="6"/>
      <c r="L98" s="7"/>
      <c r="M98" s="7"/>
      <c r="N98" s="8"/>
      <c r="O98" s="9"/>
      <c r="P98" s="9"/>
      <c r="Q98" s="9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  <c r="BV98" s="10"/>
      <c r="BW98" s="10"/>
      <c r="BX98" s="10"/>
      <c r="BY98" s="10"/>
      <c r="BZ98" s="10"/>
      <c r="CA98" s="10"/>
      <c r="CB98" s="10"/>
      <c r="CC98" s="10"/>
      <c r="CD98" s="10"/>
      <c r="CE98" s="10"/>
      <c r="CF98" s="10"/>
      <c r="CG98" s="10"/>
      <c r="CH98" s="10"/>
      <c r="CI98" s="10"/>
      <c r="CJ98" s="10"/>
      <c r="CK98" s="10"/>
      <c r="CL98" s="10"/>
      <c r="CM98" s="10"/>
      <c r="CN98" s="10"/>
      <c r="CO98" s="10"/>
      <c r="CP98" s="10"/>
      <c r="CQ98" s="10"/>
      <c r="CR98" s="10"/>
      <c r="CS98" s="10"/>
      <c r="CT98" s="10"/>
      <c r="CU98" s="10"/>
      <c r="CV98" s="10"/>
      <c r="CW98" s="10"/>
      <c r="CX98" s="10"/>
      <c r="CY98" s="10"/>
      <c r="CZ98" s="10"/>
      <c r="DA98" s="10"/>
      <c r="DB98" s="10"/>
      <c r="DC98" s="10"/>
      <c r="DD98" s="10"/>
      <c r="DE98" s="10"/>
      <c r="DF98" s="10"/>
      <c r="DG98" s="10"/>
      <c r="DH98" s="10"/>
      <c r="DI98" s="10"/>
      <c r="DJ98" s="10"/>
      <c r="DK98" s="10"/>
      <c r="DL98" s="10"/>
      <c r="DM98" s="10"/>
      <c r="DN98" s="10"/>
      <c r="DO98" s="10"/>
      <c r="DP98" s="10"/>
      <c r="DQ98" s="10"/>
      <c r="DR98" s="10"/>
      <c r="DS98" s="10"/>
      <c r="DT98" s="10"/>
      <c r="DU98" s="10"/>
      <c r="DV98" s="10"/>
      <c r="DW98" s="10"/>
      <c r="DX98" s="10"/>
      <c r="DY98" s="10"/>
    </row>
    <row r="99" spans="1:129" x14ac:dyDescent="0.2">
      <c r="A99" s="3"/>
      <c r="B99" s="2"/>
      <c r="C99" s="3"/>
      <c r="D99" s="4"/>
      <c r="E99" s="4"/>
      <c r="F99" s="4"/>
      <c r="G99" s="5"/>
      <c r="H99" s="6"/>
      <c r="I99" s="6"/>
      <c r="J99" s="6"/>
      <c r="K99" s="6"/>
      <c r="L99" s="7"/>
      <c r="M99" s="7"/>
      <c r="N99" s="8"/>
      <c r="O99" s="9"/>
      <c r="P99" s="9"/>
      <c r="Q99" s="9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10"/>
      <c r="BR99" s="10"/>
      <c r="BS99" s="10"/>
      <c r="BT99" s="10"/>
      <c r="BU99" s="10"/>
      <c r="BV99" s="10"/>
      <c r="BW99" s="10"/>
      <c r="BX99" s="10"/>
      <c r="BY99" s="10"/>
      <c r="BZ99" s="10"/>
      <c r="CA99" s="10"/>
      <c r="CB99" s="10"/>
      <c r="CC99" s="10"/>
      <c r="CD99" s="10"/>
      <c r="CE99" s="10"/>
      <c r="CF99" s="10"/>
      <c r="CG99" s="10"/>
      <c r="CH99" s="10"/>
      <c r="CI99" s="10"/>
      <c r="CJ99" s="10"/>
      <c r="CK99" s="10"/>
      <c r="CL99" s="10"/>
      <c r="CM99" s="10"/>
      <c r="CN99" s="10"/>
      <c r="CO99" s="10"/>
      <c r="CP99" s="10"/>
      <c r="CQ99" s="10"/>
      <c r="CR99" s="10"/>
      <c r="CS99" s="10"/>
      <c r="CT99" s="10"/>
      <c r="CU99" s="10"/>
      <c r="CV99" s="10"/>
      <c r="CW99" s="10"/>
      <c r="CX99" s="10"/>
      <c r="CY99" s="10"/>
      <c r="CZ99" s="10"/>
      <c r="DA99" s="10"/>
      <c r="DB99" s="10"/>
      <c r="DC99" s="10"/>
      <c r="DD99" s="10"/>
      <c r="DE99" s="10"/>
      <c r="DF99" s="10"/>
      <c r="DG99" s="10"/>
      <c r="DH99" s="10"/>
      <c r="DI99" s="10"/>
      <c r="DJ99" s="10"/>
      <c r="DK99" s="10"/>
      <c r="DL99" s="10"/>
      <c r="DM99" s="10"/>
      <c r="DN99" s="10"/>
      <c r="DO99" s="10"/>
      <c r="DP99" s="10"/>
      <c r="DQ99" s="10"/>
      <c r="DR99" s="10"/>
      <c r="DS99" s="10"/>
      <c r="DT99" s="10"/>
      <c r="DU99" s="10"/>
      <c r="DV99" s="10"/>
      <c r="DW99" s="10"/>
      <c r="DX99" s="10"/>
      <c r="DY99" s="10"/>
    </row>
    <row r="100" spans="1:129" x14ac:dyDescent="0.2">
      <c r="A100" s="3"/>
      <c r="B100" s="2"/>
      <c r="C100" s="3"/>
      <c r="D100" s="4"/>
      <c r="E100" s="4"/>
      <c r="F100" s="4"/>
      <c r="G100" s="5"/>
      <c r="H100" s="6"/>
      <c r="I100" s="6"/>
      <c r="J100" s="6"/>
      <c r="K100" s="6"/>
      <c r="L100" s="7"/>
      <c r="M100" s="7"/>
      <c r="N100" s="8"/>
      <c r="O100" s="9"/>
      <c r="P100" s="9"/>
      <c r="Q100" s="9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  <c r="BT100" s="10"/>
      <c r="BU100" s="10"/>
      <c r="BV100" s="10"/>
      <c r="BW100" s="10"/>
      <c r="BX100" s="10"/>
      <c r="BY100" s="10"/>
      <c r="BZ100" s="10"/>
      <c r="CA100" s="10"/>
      <c r="CB100" s="10"/>
      <c r="CC100" s="10"/>
      <c r="CD100" s="10"/>
      <c r="CE100" s="10"/>
      <c r="CF100" s="10"/>
      <c r="CG100" s="10"/>
      <c r="CH100" s="10"/>
      <c r="CI100" s="10"/>
      <c r="CJ100" s="10"/>
      <c r="CK100" s="10"/>
      <c r="CL100" s="10"/>
      <c r="CM100" s="10"/>
      <c r="CN100" s="10"/>
      <c r="CO100" s="10"/>
      <c r="CP100" s="10"/>
      <c r="CQ100" s="10"/>
      <c r="CR100" s="10"/>
      <c r="CS100" s="10"/>
      <c r="CT100" s="10"/>
      <c r="CU100" s="10"/>
      <c r="CV100" s="10"/>
      <c r="CW100" s="10"/>
      <c r="CX100" s="10"/>
      <c r="CY100" s="10"/>
      <c r="CZ100" s="10"/>
      <c r="DA100" s="10"/>
      <c r="DB100" s="10"/>
      <c r="DC100" s="10"/>
      <c r="DD100" s="10"/>
      <c r="DE100" s="10"/>
      <c r="DF100" s="10"/>
      <c r="DG100" s="10"/>
      <c r="DH100" s="10"/>
      <c r="DI100" s="10"/>
      <c r="DJ100" s="10"/>
      <c r="DK100" s="10"/>
      <c r="DL100" s="10"/>
      <c r="DM100" s="10"/>
      <c r="DN100" s="10"/>
      <c r="DO100" s="10"/>
      <c r="DP100" s="10"/>
      <c r="DQ100" s="10"/>
      <c r="DR100" s="10"/>
      <c r="DS100" s="10"/>
      <c r="DT100" s="10"/>
      <c r="DU100" s="10"/>
      <c r="DV100" s="10"/>
      <c r="DW100" s="10"/>
      <c r="DX100" s="10"/>
      <c r="DY100" s="10"/>
    </row>
    <row r="101" spans="1:129" x14ac:dyDescent="0.2">
      <c r="A101" s="3"/>
      <c r="B101" s="2"/>
      <c r="C101" s="3"/>
      <c r="D101" s="4"/>
      <c r="E101" s="4"/>
      <c r="F101" s="4"/>
      <c r="G101" s="5"/>
      <c r="H101" s="6"/>
      <c r="I101" s="6"/>
      <c r="J101" s="6"/>
      <c r="K101" s="6"/>
      <c r="L101" s="7"/>
      <c r="M101" s="7"/>
      <c r="N101" s="8"/>
      <c r="O101" s="9"/>
      <c r="P101" s="9"/>
      <c r="Q101" s="9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  <c r="BT101" s="10"/>
      <c r="BU101" s="10"/>
      <c r="BV101" s="10"/>
      <c r="BW101" s="10"/>
      <c r="BX101" s="10"/>
      <c r="BY101" s="10"/>
      <c r="BZ101" s="10"/>
      <c r="CA101" s="10"/>
      <c r="CB101" s="10"/>
      <c r="CC101" s="10"/>
      <c r="CD101" s="10"/>
      <c r="CE101" s="10"/>
      <c r="CF101" s="10"/>
      <c r="CG101" s="10"/>
      <c r="CH101" s="10"/>
      <c r="CI101" s="10"/>
      <c r="CJ101" s="10"/>
      <c r="CK101" s="10"/>
      <c r="CL101" s="10"/>
      <c r="CM101" s="10"/>
      <c r="CN101" s="10"/>
      <c r="CO101" s="10"/>
      <c r="CP101" s="10"/>
      <c r="CQ101" s="10"/>
      <c r="CR101" s="10"/>
      <c r="CS101" s="10"/>
      <c r="CT101" s="10"/>
      <c r="CU101" s="10"/>
      <c r="CV101" s="10"/>
      <c r="CW101" s="10"/>
      <c r="CX101" s="10"/>
      <c r="CY101" s="10"/>
      <c r="CZ101" s="10"/>
      <c r="DA101" s="10"/>
      <c r="DB101" s="10"/>
      <c r="DC101" s="10"/>
      <c r="DD101" s="10"/>
      <c r="DE101" s="10"/>
      <c r="DF101" s="10"/>
      <c r="DG101" s="10"/>
      <c r="DH101" s="10"/>
      <c r="DI101" s="10"/>
      <c r="DJ101" s="10"/>
      <c r="DK101" s="10"/>
      <c r="DL101" s="10"/>
      <c r="DM101" s="10"/>
      <c r="DN101" s="10"/>
      <c r="DO101" s="10"/>
      <c r="DP101" s="10"/>
      <c r="DQ101" s="10"/>
      <c r="DR101" s="10"/>
      <c r="DS101" s="10"/>
      <c r="DT101" s="10"/>
      <c r="DU101" s="10"/>
      <c r="DV101" s="10"/>
      <c r="DW101" s="10"/>
      <c r="DX101" s="10"/>
      <c r="DY101" s="10"/>
    </row>
    <row r="102" spans="1:129" x14ac:dyDescent="0.2">
      <c r="A102" s="3"/>
      <c r="B102" s="2"/>
      <c r="C102" s="3"/>
      <c r="D102" s="4"/>
      <c r="E102" s="4"/>
      <c r="F102" s="4"/>
      <c r="G102" s="5"/>
      <c r="H102" s="6"/>
      <c r="I102" s="6"/>
      <c r="J102" s="6"/>
      <c r="K102" s="6"/>
      <c r="L102" s="7"/>
      <c r="M102" s="7"/>
      <c r="N102" s="8"/>
      <c r="O102" s="9"/>
      <c r="P102" s="9"/>
      <c r="Q102" s="9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  <c r="BO102" s="10"/>
      <c r="BP102" s="10"/>
      <c r="BQ102" s="10"/>
      <c r="BR102" s="10"/>
      <c r="BS102" s="10"/>
      <c r="BT102" s="10"/>
      <c r="BU102" s="10"/>
      <c r="BV102" s="10"/>
      <c r="BW102" s="10"/>
      <c r="BX102" s="10"/>
      <c r="BY102" s="10"/>
      <c r="BZ102" s="10"/>
      <c r="CA102" s="10"/>
      <c r="CB102" s="10"/>
      <c r="CC102" s="10"/>
      <c r="CD102" s="10"/>
      <c r="CE102" s="10"/>
      <c r="CF102" s="10"/>
      <c r="CG102" s="10"/>
      <c r="CH102" s="10"/>
      <c r="CI102" s="10"/>
      <c r="CJ102" s="10"/>
      <c r="CK102" s="10"/>
      <c r="CL102" s="10"/>
      <c r="CM102" s="10"/>
      <c r="CN102" s="10"/>
      <c r="CO102" s="10"/>
      <c r="CP102" s="10"/>
      <c r="CQ102" s="10"/>
      <c r="CR102" s="10"/>
      <c r="CS102" s="10"/>
      <c r="CT102" s="10"/>
      <c r="CU102" s="10"/>
      <c r="CV102" s="10"/>
      <c r="CW102" s="10"/>
      <c r="CX102" s="10"/>
      <c r="CY102" s="10"/>
      <c r="CZ102" s="10"/>
      <c r="DA102" s="10"/>
      <c r="DB102" s="10"/>
      <c r="DC102" s="10"/>
      <c r="DD102" s="10"/>
      <c r="DE102" s="10"/>
      <c r="DF102" s="10"/>
      <c r="DG102" s="10"/>
      <c r="DH102" s="10"/>
      <c r="DI102" s="10"/>
      <c r="DJ102" s="10"/>
      <c r="DK102" s="10"/>
      <c r="DL102" s="10"/>
      <c r="DM102" s="10"/>
      <c r="DN102" s="10"/>
      <c r="DO102" s="10"/>
      <c r="DP102" s="10"/>
      <c r="DQ102" s="10"/>
      <c r="DR102" s="10"/>
      <c r="DS102" s="10"/>
      <c r="DT102" s="10"/>
      <c r="DU102" s="10"/>
      <c r="DV102" s="10"/>
      <c r="DW102" s="10"/>
      <c r="DX102" s="10"/>
      <c r="DY102" s="10"/>
    </row>
    <row r="103" spans="1:129" x14ac:dyDescent="0.2">
      <c r="A103" s="3"/>
      <c r="B103" s="2"/>
      <c r="C103" s="3"/>
      <c r="D103" s="4"/>
      <c r="E103" s="4"/>
      <c r="F103" s="4"/>
      <c r="G103" s="5"/>
      <c r="H103" s="6"/>
      <c r="I103" s="6"/>
      <c r="J103" s="6"/>
      <c r="K103" s="6"/>
      <c r="L103" s="7"/>
      <c r="M103" s="7"/>
      <c r="N103" s="8"/>
      <c r="O103" s="9"/>
      <c r="P103" s="9"/>
      <c r="Q103" s="9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/>
      <c r="BQ103" s="10"/>
      <c r="BR103" s="10"/>
      <c r="BS103" s="10"/>
      <c r="BT103" s="10"/>
      <c r="BU103" s="10"/>
      <c r="BV103" s="10"/>
      <c r="BW103" s="10"/>
      <c r="BX103" s="10"/>
      <c r="BY103" s="10"/>
      <c r="BZ103" s="10"/>
      <c r="CA103" s="10"/>
      <c r="CB103" s="10"/>
      <c r="CC103" s="10"/>
      <c r="CD103" s="10"/>
      <c r="CE103" s="10"/>
      <c r="CF103" s="10"/>
      <c r="CG103" s="10"/>
      <c r="CH103" s="10"/>
      <c r="CI103" s="10"/>
      <c r="CJ103" s="10"/>
      <c r="CK103" s="10"/>
      <c r="CL103" s="10"/>
      <c r="CM103" s="10"/>
      <c r="CN103" s="10"/>
      <c r="CO103" s="10"/>
      <c r="CP103" s="10"/>
      <c r="CQ103" s="10"/>
      <c r="CR103" s="10"/>
      <c r="CS103" s="10"/>
      <c r="CT103" s="10"/>
      <c r="CU103" s="10"/>
      <c r="CV103" s="10"/>
      <c r="CW103" s="10"/>
      <c r="CX103" s="10"/>
      <c r="CY103" s="10"/>
      <c r="CZ103" s="10"/>
      <c r="DA103" s="10"/>
      <c r="DB103" s="10"/>
      <c r="DC103" s="10"/>
      <c r="DD103" s="10"/>
      <c r="DE103" s="10"/>
      <c r="DF103" s="10"/>
      <c r="DG103" s="10"/>
      <c r="DH103" s="10"/>
      <c r="DI103" s="10"/>
      <c r="DJ103" s="10"/>
      <c r="DK103" s="10"/>
      <c r="DL103" s="10"/>
      <c r="DM103" s="10"/>
      <c r="DN103" s="10"/>
      <c r="DO103" s="10"/>
      <c r="DP103" s="10"/>
      <c r="DQ103" s="10"/>
      <c r="DR103" s="10"/>
      <c r="DS103" s="10"/>
      <c r="DT103" s="10"/>
      <c r="DU103" s="10"/>
      <c r="DV103" s="10"/>
      <c r="DW103" s="10"/>
      <c r="DX103" s="10"/>
      <c r="DY103" s="10"/>
    </row>
  </sheetData>
  <sheetProtection algorithmName="SHA-512" hashValue="8ZW7gVILoXcDBt42whaNyQ4CKB6esRrSgnswspM66Vrbdjgkts/tKDZc2O/DvbPgLwu9Uz1ULF89sVLeeZDPAA==" saltValue="P+mlnr62zjvgnYGlFxD97g==" spinCount="100000" sheet="1" objects="1" scenarios="1" selectLockedCells="1" selectUnlockedCells="1"/>
  <mergeCells count="11">
    <mergeCell ref="H10:M10"/>
    <mergeCell ref="H9:M9"/>
    <mergeCell ref="A6:B6"/>
    <mergeCell ref="A62:G62"/>
    <mergeCell ref="A74:G74"/>
    <mergeCell ref="A21:G21"/>
    <mergeCell ref="A32:G32"/>
    <mergeCell ref="A42:G42"/>
    <mergeCell ref="A53:G53"/>
    <mergeCell ref="A70:G70"/>
    <mergeCell ref="A73:G73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  <headerFooter>
    <oddFooter>&amp;C&amp;10&amp;P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53F334-0900-4F93-93C0-9E21BD86BC4F}">
  <dimension ref="A1:F34"/>
  <sheetViews>
    <sheetView view="pageBreakPreview" zoomScaleNormal="100" zoomScaleSheetLayoutView="100" workbookViewId="0">
      <selection activeCell="A9" sqref="A9"/>
    </sheetView>
  </sheetViews>
  <sheetFormatPr defaultRowHeight="15.75" x14ac:dyDescent="0.25"/>
  <cols>
    <col min="1" max="1" width="109.140625" style="107" customWidth="1"/>
    <col min="2" max="2" width="24.7109375" style="107" customWidth="1"/>
    <col min="3" max="16384" width="9.140625" style="100"/>
  </cols>
  <sheetData>
    <row r="1" spans="1:6" ht="15" x14ac:dyDescent="0.25">
      <c r="A1" s="97" t="s">
        <v>51</v>
      </c>
      <c r="B1" s="98" t="s">
        <v>52</v>
      </c>
      <c r="C1" s="99"/>
      <c r="D1" s="99"/>
      <c r="E1" s="99"/>
      <c r="F1" s="99"/>
    </row>
    <row r="2" spans="1:6" ht="15" x14ac:dyDescent="0.25">
      <c r="A2" s="101" t="s">
        <v>377</v>
      </c>
      <c r="B2" s="102" t="s">
        <v>23</v>
      </c>
      <c r="C2" s="99"/>
      <c r="D2" s="99"/>
      <c r="E2" s="99"/>
      <c r="F2" s="99"/>
    </row>
    <row r="3" spans="1:6" ht="15" x14ac:dyDescent="0.25">
      <c r="A3" s="101"/>
      <c r="B3" s="102"/>
      <c r="C3" s="99"/>
      <c r="D3" s="99"/>
      <c r="E3" s="99"/>
      <c r="F3" s="99"/>
    </row>
    <row r="4" spans="1:6" ht="15" x14ac:dyDescent="0.25">
      <c r="A4" s="97" t="s">
        <v>35</v>
      </c>
      <c r="B4" s="103"/>
      <c r="C4" s="99"/>
      <c r="D4" s="99"/>
      <c r="E4" s="99"/>
      <c r="F4" s="99"/>
    </row>
    <row r="5" spans="1:6" ht="15" x14ac:dyDescent="0.25">
      <c r="A5" s="101" t="s">
        <v>378</v>
      </c>
      <c r="B5" s="102" t="s">
        <v>24</v>
      </c>
      <c r="C5" s="99"/>
      <c r="D5" s="99"/>
      <c r="E5" s="99"/>
      <c r="F5" s="99"/>
    </row>
    <row r="6" spans="1:6" ht="15" x14ac:dyDescent="0.25">
      <c r="A6" s="101" t="s">
        <v>379</v>
      </c>
      <c r="B6" s="102" t="s">
        <v>25</v>
      </c>
      <c r="C6" s="99"/>
      <c r="D6" s="99"/>
      <c r="E6" s="99"/>
      <c r="F6" s="99"/>
    </row>
    <row r="7" spans="1:6" ht="15" x14ac:dyDescent="0.25">
      <c r="A7" s="101" t="s">
        <v>380</v>
      </c>
      <c r="B7" s="102" t="s">
        <v>54</v>
      </c>
      <c r="C7" s="99"/>
      <c r="D7" s="99"/>
      <c r="E7" s="99"/>
      <c r="F7" s="99"/>
    </row>
    <row r="8" spans="1:6" ht="15" x14ac:dyDescent="0.25">
      <c r="A8" s="104" t="s">
        <v>381</v>
      </c>
      <c r="B8" s="102" t="s">
        <v>58</v>
      </c>
      <c r="C8" s="105"/>
      <c r="D8" s="99"/>
      <c r="E8" s="99"/>
      <c r="F8" s="99"/>
    </row>
    <row r="9" spans="1:6" ht="15" x14ac:dyDescent="0.25">
      <c r="A9" s="104" t="s">
        <v>382</v>
      </c>
      <c r="B9" s="102" t="s">
        <v>53</v>
      </c>
      <c r="C9" s="99"/>
      <c r="D9" s="99"/>
      <c r="E9" s="99"/>
      <c r="F9" s="99"/>
    </row>
    <row r="10" spans="1:6" ht="15" x14ac:dyDescent="0.25">
      <c r="A10" s="104" t="s">
        <v>60</v>
      </c>
      <c r="B10" s="102" t="s">
        <v>55</v>
      </c>
      <c r="C10" s="99"/>
      <c r="D10" s="99"/>
      <c r="E10" s="99"/>
      <c r="F10" s="99"/>
    </row>
    <row r="11" spans="1:6" ht="15" x14ac:dyDescent="0.25">
      <c r="A11" s="101"/>
      <c r="B11" s="102"/>
      <c r="C11" s="99"/>
      <c r="D11" s="99"/>
      <c r="E11" s="99"/>
      <c r="F11" s="99"/>
    </row>
    <row r="12" spans="1:6" ht="15" x14ac:dyDescent="0.25">
      <c r="A12" s="101" t="s">
        <v>59</v>
      </c>
      <c r="B12" s="102"/>
      <c r="C12" s="99"/>
      <c r="D12" s="99"/>
      <c r="E12" s="99"/>
      <c r="F12" s="99"/>
    </row>
    <row r="13" spans="1:6" ht="15" x14ac:dyDescent="0.25">
      <c r="A13" s="101"/>
      <c r="B13" s="102"/>
      <c r="C13" s="99"/>
      <c r="D13" s="99"/>
      <c r="E13" s="99"/>
      <c r="F13" s="99"/>
    </row>
    <row r="14" spans="1:6" ht="15" x14ac:dyDescent="0.25">
      <c r="A14" s="97" t="s">
        <v>36</v>
      </c>
      <c r="B14" s="103"/>
      <c r="C14" s="99"/>
      <c r="D14" s="99"/>
      <c r="E14" s="99"/>
      <c r="F14" s="99"/>
    </row>
    <row r="15" spans="1:6" ht="15" x14ac:dyDescent="0.25">
      <c r="A15" s="101" t="s">
        <v>383</v>
      </c>
      <c r="B15" s="102"/>
      <c r="C15" s="99"/>
      <c r="D15" s="99"/>
      <c r="E15" s="99"/>
      <c r="F15" s="99"/>
    </row>
    <row r="16" spans="1:6" ht="15" x14ac:dyDescent="0.25">
      <c r="A16" s="106" t="s">
        <v>384</v>
      </c>
      <c r="B16" s="102" t="s">
        <v>40</v>
      </c>
      <c r="C16" s="99"/>
      <c r="D16" s="99"/>
      <c r="E16" s="99"/>
      <c r="F16" s="99"/>
    </row>
    <row r="17" spans="1:6" ht="15" x14ac:dyDescent="0.25">
      <c r="A17" s="106" t="s">
        <v>385</v>
      </c>
      <c r="B17" s="102" t="s">
        <v>41</v>
      </c>
      <c r="C17" s="99"/>
      <c r="D17" s="99"/>
      <c r="E17" s="99"/>
      <c r="F17" s="99"/>
    </row>
    <row r="18" spans="1:6" ht="15" x14ac:dyDescent="0.25">
      <c r="A18" s="104" t="s">
        <v>386</v>
      </c>
      <c r="B18" s="102" t="s">
        <v>42</v>
      </c>
      <c r="C18" s="105"/>
      <c r="D18" s="99"/>
      <c r="E18" s="99"/>
      <c r="F18" s="99"/>
    </row>
    <row r="19" spans="1:6" ht="15" x14ac:dyDescent="0.25">
      <c r="A19" s="106" t="s">
        <v>387</v>
      </c>
      <c r="B19" s="102" t="s">
        <v>43</v>
      </c>
      <c r="C19" s="105"/>
      <c r="D19" s="99"/>
      <c r="E19" s="99"/>
      <c r="F19" s="99"/>
    </row>
    <row r="20" spans="1:6" ht="15" x14ac:dyDescent="0.25">
      <c r="A20" s="106" t="s">
        <v>388</v>
      </c>
      <c r="B20" s="102" t="s">
        <v>44</v>
      </c>
      <c r="C20" s="99"/>
      <c r="D20" s="99"/>
      <c r="E20" s="99"/>
      <c r="F20" s="99"/>
    </row>
    <row r="21" spans="1:6" ht="15" x14ac:dyDescent="0.25">
      <c r="A21" s="104" t="s">
        <v>389</v>
      </c>
      <c r="B21" s="102" t="s">
        <v>45</v>
      </c>
      <c r="C21" s="105"/>
      <c r="D21" s="99"/>
      <c r="E21" s="99"/>
      <c r="F21" s="99"/>
    </row>
    <row r="22" spans="1:6" ht="15" x14ac:dyDescent="0.25">
      <c r="A22" s="106" t="s">
        <v>390</v>
      </c>
      <c r="B22" s="102" t="s">
        <v>46</v>
      </c>
      <c r="C22" s="105"/>
      <c r="D22" s="99"/>
      <c r="E22" s="99"/>
      <c r="F22" s="99"/>
    </row>
    <row r="23" spans="1:6" ht="15" x14ac:dyDescent="0.25">
      <c r="A23" s="106" t="s">
        <v>391</v>
      </c>
      <c r="B23" s="102" t="s">
        <v>47</v>
      </c>
      <c r="C23" s="99"/>
      <c r="D23" s="99"/>
      <c r="E23" s="99"/>
      <c r="F23" s="99"/>
    </row>
    <row r="24" spans="1:6" ht="15" x14ac:dyDescent="0.25">
      <c r="A24" s="106" t="s">
        <v>392</v>
      </c>
      <c r="B24" s="102" t="s">
        <v>48</v>
      </c>
      <c r="C24" s="99"/>
      <c r="D24" s="99"/>
      <c r="E24" s="99"/>
      <c r="F24" s="99"/>
    </row>
    <row r="25" spans="1:6" ht="15" x14ac:dyDescent="0.25">
      <c r="A25" s="101"/>
      <c r="B25" s="102"/>
      <c r="C25" s="99"/>
      <c r="D25" s="99"/>
      <c r="E25" s="99"/>
      <c r="F25" s="99"/>
    </row>
    <row r="26" spans="1:6" ht="15" x14ac:dyDescent="0.25">
      <c r="A26" s="97" t="s">
        <v>37</v>
      </c>
      <c r="B26" s="98"/>
      <c r="C26" s="99"/>
      <c r="D26" s="99"/>
      <c r="E26" s="99"/>
      <c r="F26" s="99"/>
    </row>
    <row r="27" spans="1:6" ht="15" x14ac:dyDescent="0.25">
      <c r="A27" s="101" t="s">
        <v>393</v>
      </c>
      <c r="B27" s="102"/>
      <c r="C27" s="99"/>
      <c r="D27" s="99"/>
      <c r="E27" s="99"/>
      <c r="F27" s="99"/>
    </row>
    <row r="28" spans="1:6" ht="15" x14ac:dyDescent="0.25">
      <c r="A28" s="106" t="s">
        <v>394</v>
      </c>
      <c r="B28" s="102" t="s">
        <v>27</v>
      </c>
      <c r="C28" s="99"/>
      <c r="D28" s="99"/>
      <c r="E28" s="99"/>
      <c r="F28" s="99"/>
    </row>
    <row r="29" spans="1:6" ht="15" x14ac:dyDescent="0.25">
      <c r="A29" s="104" t="s">
        <v>395</v>
      </c>
      <c r="B29" s="102" t="s">
        <v>29</v>
      </c>
      <c r="C29" s="99"/>
      <c r="D29" s="99"/>
      <c r="E29" s="99"/>
      <c r="F29" s="99"/>
    </row>
    <row r="30" spans="1:6" ht="25.5" x14ac:dyDescent="0.25">
      <c r="A30" s="104" t="s">
        <v>396</v>
      </c>
      <c r="B30" s="102" t="s">
        <v>49</v>
      </c>
      <c r="C30" s="99"/>
      <c r="D30" s="99"/>
      <c r="E30" s="99"/>
      <c r="F30" s="99"/>
    </row>
    <row r="31" spans="1:6" ht="25.5" x14ac:dyDescent="0.25">
      <c r="A31" s="104" t="s">
        <v>397</v>
      </c>
      <c r="B31" s="102" t="s">
        <v>28</v>
      </c>
      <c r="C31" s="99"/>
      <c r="D31" s="99"/>
      <c r="E31" s="99"/>
      <c r="F31" s="99"/>
    </row>
    <row r="32" spans="1:6" ht="15" x14ac:dyDescent="0.25">
      <c r="A32" s="101"/>
      <c r="B32" s="102"/>
      <c r="C32" s="99"/>
      <c r="D32" s="99"/>
      <c r="E32" s="99"/>
      <c r="F32" s="99"/>
    </row>
    <row r="33" spans="1:6" ht="15" x14ac:dyDescent="0.25">
      <c r="A33" s="104" t="s">
        <v>398</v>
      </c>
      <c r="B33" s="102" t="s">
        <v>50</v>
      </c>
      <c r="C33" s="99"/>
      <c r="D33" s="99"/>
      <c r="E33" s="99"/>
      <c r="F33" s="99"/>
    </row>
    <row r="34" spans="1:6" ht="15" x14ac:dyDescent="0.25">
      <c r="A34" s="101"/>
      <c r="B34" s="101"/>
      <c r="C34" s="99"/>
      <c r="D34" s="99"/>
      <c r="E34" s="99"/>
      <c r="F34" s="99"/>
    </row>
  </sheetData>
  <pageMargins left="0.7" right="0.7" top="0.75" bottom="0.75" header="0.3" footer="0.3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3</vt:i4>
      </vt:variant>
    </vt:vector>
  </HeadingPairs>
  <TitlesOfParts>
    <vt:vector size="6" baseType="lpstr">
      <vt:lpstr>Nappali</vt:lpstr>
      <vt:lpstr>Levelező</vt:lpstr>
      <vt:lpstr>Rövidítések</vt:lpstr>
      <vt:lpstr>Nappali!Nyomtatási_cím</vt:lpstr>
      <vt:lpstr>Levelező!Nyomtatási_terület</vt:lpstr>
      <vt:lpstr>Nappali!Nyomtatási_terület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Szalai Ferenc</cp:lastModifiedBy>
  <cp:lastPrinted>2020-08-18T22:31:52Z</cp:lastPrinted>
  <dcterms:created xsi:type="dcterms:W3CDTF">2017-08-27T22:25:18Z</dcterms:created>
  <dcterms:modified xsi:type="dcterms:W3CDTF">2021-08-27T23:12:57Z</dcterms:modified>
</cp:coreProperties>
</file>