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C6AD309-48D5-43E3-93E9-2677CE91AB3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Nappali angol" sheetId="3" r:id="rId2"/>
    <sheet name="Levelező" sheetId="5" r:id="rId3"/>
    <sheet name="Rövidítések" sheetId="9" r:id="rId4"/>
  </sheets>
  <definedNames>
    <definedName name="_xlnm.Print_Titles" localSheetId="2">Levelező!$8:$10</definedName>
    <definedName name="_xlnm.Print_Titles" localSheetId="0">Nappali!$8:$10</definedName>
    <definedName name="_xlnm.Print_Titles" localSheetId="1">'Nappali angol'!$8:$10</definedName>
    <definedName name="_xlnm.Print_Area" localSheetId="2">Levelező!$A$1:$S$66</definedName>
    <definedName name="_xlnm.Print_Area" localSheetId="0">Nappali!$A$1:$V$66</definedName>
    <definedName name="_xlnm.Print_Area" localSheetId="1">'Nappali angol'!$A$1:$V$66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5" l="1"/>
  <c r="I61" i="5"/>
  <c r="J61" i="5"/>
  <c r="K61" i="5"/>
  <c r="L61" i="5"/>
  <c r="M61" i="5"/>
  <c r="N61" i="5"/>
  <c r="N57" i="5"/>
  <c r="N51" i="5"/>
  <c r="I40" i="5"/>
  <c r="J40" i="5"/>
  <c r="K40" i="5"/>
  <c r="L40" i="5"/>
  <c r="M40" i="5"/>
  <c r="N40" i="5"/>
  <c r="H40" i="5"/>
  <c r="I34" i="5"/>
  <c r="J34" i="5"/>
  <c r="K34" i="5"/>
  <c r="L34" i="5"/>
  <c r="M34" i="5"/>
  <c r="N34" i="5"/>
  <c r="H34" i="5"/>
  <c r="I57" i="5"/>
  <c r="J57" i="5"/>
  <c r="K57" i="5"/>
  <c r="L57" i="5"/>
  <c r="M57" i="5"/>
  <c r="H57" i="5"/>
  <c r="I48" i="5"/>
  <c r="J48" i="5"/>
  <c r="K48" i="5"/>
  <c r="L48" i="5"/>
  <c r="M48" i="5"/>
  <c r="N48" i="5"/>
  <c r="H48" i="5"/>
  <c r="I27" i="5"/>
  <c r="J27" i="5"/>
  <c r="K27" i="5"/>
  <c r="L27" i="5"/>
  <c r="M27" i="5"/>
  <c r="N27" i="5"/>
  <c r="H27" i="5"/>
  <c r="I18" i="5"/>
  <c r="J18" i="5"/>
  <c r="K18" i="5"/>
  <c r="L18" i="5"/>
  <c r="M18" i="5"/>
  <c r="N18" i="5"/>
  <c r="N41" i="5" s="1"/>
  <c r="H18" i="5"/>
  <c r="I40" i="4" l="1"/>
  <c r="J40" i="4"/>
  <c r="K40" i="4"/>
  <c r="L40" i="4"/>
  <c r="M40" i="4"/>
  <c r="N40" i="4"/>
  <c r="O40" i="4"/>
  <c r="P40" i="4"/>
  <c r="Q40" i="4"/>
  <c r="H40" i="4"/>
  <c r="I61" i="4"/>
  <c r="J61" i="4"/>
  <c r="K61" i="4"/>
  <c r="L61" i="4"/>
  <c r="M61" i="4"/>
  <c r="N61" i="4"/>
  <c r="O61" i="4"/>
  <c r="P61" i="4"/>
  <c r="Q61" i="4"/>
  <c r="H61" i="4"/>
  <c r="I51" i="4"/>
  <c r="J51" i="4"/>
  <c r="K51" i="4"/>
  <c r="L51" i="4"/>
  <c r="M51" i="4"/>
  <c r="N51" i="4"/>
  <c r="O51" i="4"/>
  <c r="P51" i="4"/>
  <c r="Q51" i="4"/>
  <c r="H51" i="4"/>
  <c r="I34" i="4"/>
  <c r="J34" i="4"/>
  <c r="K34" i="4"/>
  <c r="L34" i="4"/>
  <c r="M34" i="4"/>
  <c r="N34" i="4"/>
  <c r="O34" i="4"/>
  <c r="P34" i="4"/>
  <c r="Q34" i="4"/>
  <c r="H34" i="4"/>
  <c r="I48" i="4"/>
  <c r="J48" i="4"/>
  <c r="K48" i="4"/>
  <c r="L48" i="4"/>
  <c r="M48" i="4"/>
  <c r="N48" i="4"/>
  <c r="O48" i="4"/>
  <c r="P48" i="4"/>
  <c r="Q48" i="4"/>
  <c r="H48" i="4"/>
  <c r="I57" i="4"/>
  <c r="J57" i="4"/>
  <c r="K57" i="4"/>
  <c r="L57" i="4"/>
  <c r="M57" i="4"/>
  <c r="N57" i="4"/>
  <c r="O57" i="4"/>
  <c r="P57" i="4"/>
  <c r="Q57" i="4"/>
  <c r="H57" i="4"/>
  <c r="I27" i="4"/>
  <c r="J27" i="4"/>
  <c r="K27" i="4"/>
  <c r="L27" i="4"/>
  <c r="M27" i="4"/>
  <c r="N27" i="4"/>
  <c r="O27" i="4"/>
  <c r="P27" i="4"/>
  <c r="Q27" i="4"/>
  <c r="H27" i="4"/>
  <c r="I18" i="4"/>
  <c r="I41" i="4" s="1"/>
  <c r="J18" i="4"/>
  <c r="J41" i="4" s="1"/>
  <c r="K18" i="4"/>
  <c r="L18" i="4"/>
  <c r="M18" i="4"/>
  <c r="M41" i="4" s="1"/>
  <c r="N18" i="4"/>
  <c r="N41" i="4" s="1"/>
  <c r="O18" i="4"/>
  <c r="P18" i="4"/>
  <c r="Q18" i="4"/>
  <c r="Q41" i="4" s="1"/>
  <c r="H18" i="4"/>
  <c r="H41" i="4" s="1"/>
  <c r="H34" i="3"/>
  <c r="I40" i="3"/>
  <c r="J40" i="3"/>
  <c r="K40" i="3"/>
  <c r="L40" i="3"/>
  <c r="M40" i="3"/>
  <c r="N40" i="3"/>
  <c r="O40" i="3"/>
  <c r="P40" i="3"/>
  <c r="Q40" i="3"/>
  <c r="H40" i="3"/>
  <c r="I27" i="3"/>
  <c r="J27" i="3"/>
  <c r="K27" i="3"/>
  <c r="L27" i="3"/>
  <c r="M27" i="3"/>
  <c r="N27" i="3"/>
  <c r="O27" i="3"/>
  <c r="P27" i="3"/>
  <c r="Q27" i="3"/>
  <c r="H27" i="3"/>
  <c r="I34" i="3"/>
  <c r="J34" i="3"/>
  <c r="K34" i="3"/>
  <c r="L34" i="3"/>
  <c r="M34" i="3"/>
  <c r="N34" i="3"/>
  <c r="O34" i="3"/>
  <c r="P34" i="3"/>
  <c r="Q34" i="3"/>
  <c r="P41" i="4" l="1"/>
  <c r="L41" i="4"/>
  <c r="O41" i="4"/>
  <c r="K41" i="4"/>
  <c r="M51" i="5"/>
  <c r="L51" i="5"/>
  <c r="K51" i="5"/>
  <c r="J51" i="5"/>
  <c r="I51" i="5"/>
  <c r="H51" i="5"/>
  <c r="H41" i="5"/>
  <c r="I41" i="5"/>
  <c r="J41" i="5"/>
  <c r="K41" i="5"/>
  <c r="L41" i="5"/>
  <c r="M41" i="5"/>
  <c r="Q61" i="3" l="1"/>
  <c r="P61" i="3"/>
  <c r="O61" i="3"/>
  <c r="N61" i="3"/>
  <c r="M61" i="3"/>
  <c r="L61" i="3"/>
  <c r="K61" i="3"/>
  <c r="J61" i="3"/>
  <c r="I61" i="3"/>
  <c r="H61" i="3"/>
  <c r="Q57" i="3"/>
  <c r="P57" i="3"/>
  <c r="O57" i="3"/>
  <c r="N57" i="3"/>
  <c r="M57" i="3"/>
  <c r="L57" i="3"/>
  <c r="K57" i="3"/>
  <c r="J57" i="3"/>
  <c r="I57" i="3"/>
  <c r="H57" i="3"/>
  <c r="Q51" i="3"/>
  <c r="P51" i="3"/>
  <c r="O51" i="3"/>
  <c r="N51" i="3"/>
  <c r="M51" i="3"/>
  <c r="L51" i="3"/>
  <c r="K51" i="3"/>
  <c r="J51" i="3"/>
  <c r="I51" i="3"/>
  <c r="H51" i="3"/>
  <c r="Q48" i="3"/>
  <c r="P48" i="3"/>
  <c r="O48" i="3"/>
  <c r="N48" i="3"/>
  <c r="M48" i="3"/>
  <c r="L48" i="3"/>
  <c r="K48" i="3"/>
  <c r="J48" i="3"/>
  <c r="I48" i="3"/>
  <c r="H48" i="3"/>
  <c r="Q18" i="3"/>
  <c r="Q41" i="3" s="1"/>
  <c r="P18" i="3"/>
  <c r="P41" i="3" s="1"/>
  <c r="O18" i="3"/>
  <c r="O41" i="3" s="1"/>
  <c r="N18" i="3"/>
  <c r="N41" i="3" s="1"/>
  <c r="M18" i="3"/>
  <c r="M41" i="3" s="1"/>
  <c r="L18" i="3"/>
  <c r="L41" i="3" s="1"/>
  <c r="K18" i="3"/>
  <c r="K41" i="3" s="1"/>
  <c r="J18" i="3"/>
  <c r="J41" i="3" s="1"/>
  <c r="I18" i="3"/>
  <c r="I41" i="3" s="1"/>
  <c r="H18" i="3"/>
  <c r="H41" i="3" s="1"/>
</calcChain>
</file>

<file path=xl/sharedStrings.xml><?xml version="1.0" encoding="utf-8"?>
<sst xmlns="http://schemas.openxmlformats.org/spreadsheetml/2006/main" count="1109" uniqueCount="342">
  <si>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</si>
  <si>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</si>
  <si>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</si>
  <si>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</si>
  <si>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</si>
  <si>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</si>
  <si>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</si>
  <si>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</si>
  <si>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</si>
  <si>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</si>
  <si>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</si>
  <si>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</si>
  <si>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</si>
  <si>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</si>
  <si>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</si>
  <si>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</si>
  <si>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</si>
  <si>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</si>
  <si>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</si>
  <si>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</si>
  <si>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</si>
  <si>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</si>
  <si>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</si>
  <si>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Tantárgykód</t>
  </si>
  <si>
    <t>Felzárkóztató tárgy</t>
  </si>
  <si>
    <t>Terep.gyak. nap</t>
  </si>
  <si>
    <t>SPECIALIZÁCIÓK TÁRGYAI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</si>
  <si>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</si>
  <si>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</si>
  <si>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</si>
  <si>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</si>
  <si>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</si>
  <si>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</si>
  <si>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</si>
  <si>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</si>
  <si>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</si>
  <si>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</si>
  <si>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</si>
  <si>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</si>
  <si>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</si>
  <si>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</si>
  <si>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</si>
  <si>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</si>
  <si>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</si>
  <si>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</si>
  <si>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Levelező munkarend</t>
  </si>
  <si>
    <t>Lab</t>
  </si>
  <si>
    <t>Obligatory</t>
  </si>
  <si>
    <t>Optional</t>
  </si>
  <si>
    <t>Elective</t>
  </si>
  <si>
    <t>Hatályos:</t>
  </si>
  <si>
    <t>Félév</t>
  </si>
  <si>
    <t xml:space="preserve">Leader of the Program: 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</si>
  <si>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</si>
  <si>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</si>
  <si>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</si>
  <si>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</si>
  <si>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</si>
  <si>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</si>
  <si>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</si>
  <si>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</si>
  <si>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</si>
  <si>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</si>
  <si>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</si>
  <si>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</si>
  <si>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</si>
  <si>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</si>
  <si>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</si>
  <si>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</si>
  <si>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</si>
  <si>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</si>
  <si>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</si>
  <si>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</si>
  <si>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</si>
  <si>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</si>
  <si>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</si>
  <si>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</si>
  <si>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</si>
  <si>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</si>
  <si>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</si>
  <si>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</si>
  <si>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</si>
  <si>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</si>
  <si>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</si>
  <si>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</si>
  <si>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Coordinator:</t>
  </si>
  <si>
    <t>Valid:</t>
  </si>
  <si>
    <t xml:space="preserve">2021/2022. tanévtől érvényes felmenő rendszerben </t>
  </si>
  <si>
    <t>From academic year 2021/2022.</t>
  </si>
  <si>
    <t>Képzési helyek (campus vagy telephely):</t>
  </si>
  <si>
    <t>Training places (campus or site):</t>
  </si>
  <si>
    <t>Fenntartható Fejlesztés és Gazdálkodás Intézet</t>
  </si>
  <si>
    <t>Institute of Sustainable Development and Farming</t>
  </si>
  <si>
    <t>Dr. Bujdosó Zoltán (Károly Róbert Campus)</t>
  </si>
  <si>
    <t>Dr. Molnár Csilla ( Szent István Campus és Budai Campus)</t>
  </si>
  <si>
    <t>Dr. Molnár Csilla (Szent István Campus és Budai Campus)</t>
  </si>
  <si>
    <t>MSc in Tourism Management (full time training)</t>
  </si>
  <si>
    <t>Turisztikai jog és intézményrendszer</t>
  </si>
  <si>
    <t>Turisztikai és területi tervezés</t>
  </si>
  <si>
    <t>Területi és turisztikai kutatások módszertana</t>
  </si>
  <si>
    <t>Nemzetközi szállodamenedzsment</t>
  </si>
  <si>
    <t>Projektmenedzsment</t>
  </si>
  <si>
    <t>Kvantitatív elemzési módszerek</t>
  </si>
  <si>
    <t>Egri Zoltán</t>
  </si>
  <si>
    <t>igen</t>
  </si>
  <si>
    <t>Tóth Gergely</t>
  </si>
  <si>
    <t>Közösségi gazdaságtan</t>
  </si>
  <si>
    <t>Turisztikai vállalkozások irányítása és finanszírozása</t>
  </si>
  <si>
    <t>Értékteremtő folyamatok menedzsmentje</t>
  </si>
  <si>
    <t>Szabadidős tevékenységek szervezése és vezetése</t>
  </si>
  <si>
    <t>A helyi fejlesztés elmélete és gyakorlata</t>
  </si>
  <si>
    <t>Integrált vidékfejlesztés</t>
  </si>
  <si>
    <t>Bor -és gasztroturizmus menedzsment</t>
  </si>
  <si>
    <t>Vidéki turizmus és vendéglátás menedzsment</t>
  </si>
  <si>
    <t>Természeti és ökoturizmus menedzsment</t>
  </si>
  <si>
    <t>Egészségturisztikai vállalkozások menedzsmentje</t>
  </si>
  <si>
    <t>Egészségügyi finanszírozás és szakigazgatás</t>
  </si>
  <si>
    <t>Fürdőfejlesztés, fürdőturizmus</t>
  </si>
  <si>
    <t>Specializáció-felelős: Bujdosó Zoltán</t>
  </si>
  <si>
    <t>Specializáció-felelős: Molnár Csilla</t>
  </si>
  <si>
    <t>Turisztikai desztinációs menedzsment</t>
  </si>
  <si>
    <t>Bujdosó Zoltán</t>
  </si>
  <si>
    <t xml:space="preserve">Diplomadolgozat konzultáció 2. </t>
  </si>
  <si>
    <t>Diplomadolgozat konzultáció 3.</t>
  </si>
  <si>
    <t>Diplomadolgozat konzultáció 1.</t>
  </si>
  <si>
    <t>Turizmus és közlekedésfejlesztés</t>
  </si>
  <si>
    <t>Turizmus rendszere és irányítása (haladó)</t>
  </si>
  <si>
    <t>Szűcs Csaba</t>
  </si>
  <si>
    <t>Molnár Csilla</t>
  </si>
  <si>
    <t>Kovács Ernő</t>
  </si>
  <si>
    <t>Aktív turizmus menedzsment</t>
  </si>
  <si>
    <t>Integrált területfejlesztés</t>
  </si>
  <si>
    <t>Koncz Gábor</t>
  </si>
  <si>
    <t>Tóth László</t>
  </si>
  <si>
    <t>Szabó Zoltán</t>
  </si>
  <si>
    <t>Üzleti modellek</t>
  </si>
  <si>
    <t>Döntéselmélet és módszertan</t>
  </si>
  <si>
    <t>Quantitative Analysis Methods</t>
  </si>
  <si>
    <t>Management of Value Added Processes</t>
  </si>
  <si>
    <t>Thesis consultation II</t>
  </si>
  <si>
    <t>Althogether:</t>
  </si>
  <si>
    <t>SPECIALIZATIONS</t>
  </si>
  <si>
    <t>Rural tourism and rural development</t>
  </si>
  <si>
    <t>Health tourism and regional development</t>
  </si>
  <si>
    <t>Responsible instructor: Molnár Csilla</t>
  </si>
  <si>
    <t>Responsible instructor: : Bujdosó Zoltán</t>
  </si>
  <si>
    <t>Egészségturizmus és területfejlesztés specializáció</t>
  </si>
  <si>
    <t>yes</t>
  </si>
  <si>
    <t>Taralik Krisztina</t>
  </si>
  <si>
    <t>Gödöllő (SZI), Budapest (BUD), Gyöngyös (KRO)</t>
  </si>
  <si>
    <t>Gyöngyös (KRO); Gödöllő (SZI), Budapest (BUD)</t>
  </si>
  <si>
    <t>Gyöngyös (KRO); Gödöllő (SZI)</t>
  </si>
  <si>
    <t>MOBILITÁSI ablak*</t>
  </si>
  <si>
    <t>Külföldön teljesített szakmai tantárgy</t>
  </si>
  <si>
    <t>Külföldön teljesített szabadon választható tantárgy</t>
  </si>
  <si>
    <t>* szükség esetén bővítendő. Erasmus mobilitásban a befogadás alapdokumentuma a Learnig Agreement. Javasolt félévek: 3-4</t>
  </si>
  <si>
    <t>MOBILITY window*</t>
  </si>
  <si>
    <t>Professional course</t>
  </si>
  <si>
    <t>* to be extended if needed. Acceptance is based on Learnig Agreement. Suggested semesters: 3-4</t>
  </si>
  <si>
    <t>Illés Bálint Csaba</t>
  </si>
  <si>
    <t>Turisztikai és területi tervezés (projekttárgy)</t>
  </si>
  <si>
    <t>Reg Msc-vel összevonva hirdethető</t>
  </si>
  <si>
    <t>Vidék és Reg MSc-vel összevonva hirdethető</t>
  </si>
  <si>
    <t>Területi és turisztikai kutatások módszertana (aláírás)</t>
  </si>
  <si>
    <t>Diplomadolgozat konzultáció 1. (aláírás)</t>
  </si>
  <si>
    <t>Diplomadolgozat konzultáció 2. (aláírás)</t>
  </si>
  <si>
    <t>Vidék Msc-vel összevonva hirdethető</t>
  </si>
  <si>
    <t>JK6YCN</t>
  </si>
  <si>
    <t>BXJ43Y</t>
  </si>
  <si>
    <t>Kovács Attila Zsolt</t>
  </si>
  <si>
    <t>L0C78V</t>
  </si>
  <si>
    <t>DCTEWI</t>
  </si>
  <si>
    <t>RIEW6P</t>
  </si>
  <si>
    <t>Törőné Dunay Anna</t>
  </si>
  <si>
    <t>KQ40IF</t>
  </si>
  <si>
    <t>ZTVASZ</t>
  </si>
  <si>
    <t>JAMCMX</t>
  </si>
  <si>
    <t>C6ME4D</t>
  </si>
  <si>
    <t>kurzusként a választott témavezetőre hirdetendő</t>
  </si>
  <si>
    <t>OWWDJF</t>
  </si>
  <si>
    <t>Ritter Krisztián</t>
  </si>
  <si>
    <t>FMKZKL</t>
  </si>
  <si>
    <t>Pallás Edit Ilona</t>
  </si>
  <si>
    <t>FR2BDQ</t>
  </si>
  <si>
    <t>F4QTYU</t>
  </si>
  <si>
    <t>HOIPTC</t>
  </si>
  <si>
    <t>BW0LFP</t>
  </si>
  <si>
    <t>LGNAU2</t>
  </si>
  <si>
    <t>Pataki László Zsolt</t>
  </si>
  <si>
    <t>G4O8NA</t>
  </si>
  <si>
    <t>I5SOLR</t>
  </si>
  <si>
    <t>PWRR4J</t>
  </si>
  <si>
    <t>nincs tf.</t>
  </si>
  <si>
    <t>Turizmus-menedzsment mesterképzési szak (MSc) (nappali munkarend)</t>
  </si>
  <si>
    <t>projekttárgy</t>
  </si>
  <si>
    <t>Thesis consultation 1</t>
  </si>
  <si>
    <t>Vidéki turizmus- és vidékfejlesztés specializáció</t>
  </si>
  <si>
    <t>Szabadon választható tantárgy</t>
  </si>
  <si>
    <t>Optional subject</t>
  </si>
  <si>
    <t>i.a.</t>
  </si>
  <si>
    <t>ÖSSZESEN:</t>
  </si>
  <si>
    <t>Specializációs tantárgyak</t>
  </si>
  <si>
    <t>Specialisation courses</t>
  </si>
  <si>
    <t>Dr. Molnár Csilla (Szent István Campus)</t>
  </si>
  <si>
    <t>Bor- és gasztroturizmus menedzsment</t>
  </si>
  <si>
    <t>nem</t>
  </si>
  <si>
    <t>Optional course</t>
  </si>
  <si>
    <t>Turizmus-menedzsment mesterképzési szak (MSc) (levelező munkarend)</t>
  </si>
  <si>
    <t>GAZDT069N</t>
  </si>
  <si>
    <t>Decision Theory and Methodology</t>
  </si>
  <si>
    <t>GAZDT097N</t>
  </si>
  <si>
    <t>FFGAZ064N</t>
  </si>
  <si>
    <t>Remedial Subject</t>
  </si>
  <si>
    <t>FFGAZ085N</t>
  </si>
  <si>
    <t>Integrated Regional Development</t>
  </si>
  <si>
    <t>FFGAZ115N</t>
  </si>
  <si>
    <t>FFGAZ234N</t>
  </si>
  <si>
    <t>Regional and Tourism Research Methodology</t>
  </si>
  <si>
    <t>FFGAZ252N</t>
  </si>
  <si>
    <t>System and Management of Tourism (Advanced)</t>
  </si>
  <si>
    <t>FFGAZ047N</t>
  </si>
  <si>
    <t>Master Thesis Consultation 1</t>
  </si>
  <si>
    <t>USINM152N</t>
  </si>
  <si>
    <t>Pénzügyi és számviteli menedzsment</t>
  </si>
  <si>
    <t>Finance and Accounting Management</t>
  </si>
  <si>
    <t>GAZDT303N</t>
  </si>
  <si>
    <t>Project Management</t>
  </si>
  <si>
    <t>FFGAZ239N</t>
  </si>
  <si>
    <t>Tourism and Regional Planning</t>
  </si>
  <si>
    <t>FFGAZ244N</t>
  </si>
  <si>
    <t>Legislation and Institutions of Tourism</t>
  </si>
  <si>
    <t>FFGAZ250N</t>
  </si>
  <si>
    <t>Tourism and Transportation Development</t>
  </si>
  <si>
    <t>GAZDT415N</t>
  </si>
  <si>
    <t>Business Models</t>
  </si>
  <si>
    <t>FFGAZ048N</t>
  </si>
  <si>
    <t>Diplomadolgozat konzultáció 2.</t>
  </si>
  <si>
    <t>Master Thesis Consultation 2</t>
  </si>
  <si>
    <t>FFGAZ118N</t>
  </si>
  <si>
    <t>Marketingmenedzsment és kommunikáció a turizmusban</t>
  </si>
  <si>
    <t>Marketing Management and Communication in Tourism</t>
  </si>
  <si>
    <t>Lőke Zsuzsanna Katalin</t>
  </si>
  <si>
    <t>FFGAZ238N</t>
  </si>
  <si>
    <t>Tourism Destination Management</t>
  </si>
  <si>
    <t>Dávid Lóránt Dénes</t>
  </si>
  <si>
    <t>FFGAZ246N</t>
  </si>
  <si>
    <t>Management and Finance of Touristic Enterprises</t>
  </si>
  <si>
    <t>FFGAZ001N</t>
  </si>
  <si>
    <t>Theory and Practice of Local Development</t>
  </si>
  <si>
    <t>Mezei Cecília</t>
  </si>
  <si>
    <t>FFGAZ015N</t>
  </si>
  <si>
    <t>Active Tourism Management</t>
  </si>
  <si>
    <t>FFGAZ087N</t>
  </si>
  <si>
    <t>Integrated Rural Development</t>
  </si>
  <si>
    <t>FFGAZ221N</t>
  </si>
  <si>
    <t>Nature and Ecotourism Management</t>
  </si>
  <si>
    <t>FFGAZ049N</t>
  </si>
  <si>
    <t>Master Thesis Consultation 3</t>
  </si>
  <si>
    <t>FFGAZ108N</t>
  </si>
  <si>
    <t>Public Economics</t>
  </si>
  <si>
    <t>FFGAZ129N</t>
  </si>
  <si>
    <t>International Hotel Management</t>
  </si>
  <si>
    <t>FFGAZ186N</t>
  </si>
  <si>
    <t>Organization and Management of Leisure Activities</t>
  </si>
  <si>
    <t>FFGAZ032N</t>
  </si>
  <si>
    <t>Wine and Gastrotourism Management</t>
  </si>
  <si>
    <t>FFGAZ051N</t>
  </si>
  <si>
    <t>Management of Health Tourism Enterprises</t>
  </si>
  <si>
    <t>FFGAZ053N</t>
  </si>
  <si>
    <t>Health Finance and Administration</t>
  </si>
  <si>
    <t>FFGAZ071N</t>
  </si>
  <si>
    <t>Spa Development, Spa Tourism</t>
  </si>
  <si>
    <t>FFGAZ275N</t>
  </si>
  <si>
    <t>Management of Rural Tourism and Catering</t>
  </si>
  <si>
    <t>GAZDT069L</t>
  </si>
  <si>
    <t>GAZDT097L</t>
  </si>
  <si>
    <t>FFGAZ064L</t>
  </si>
  <si>
    <t>FFGAZ085L</t>
  </si>
  <si>
    <t>FFGAZ115L</t>
  </si>
  <si>
    <t>FFGAZ234L</t>
  </si>
  <si>
    <t>FFGAZ252L</t>
  </si>
  <si>
    <t>FFGAZ047L</t>
  </si>
  <si>
    <t>USINM152L</t>
  </si>
  <si>
    <t>GAZDT303L</t>
  </si>
  <si>
    <t>FFGAZ240L</t>
  </si>
  <si>
    <t>Tourism and Regional Planning (project work)</t>
  </si>
  <si>
    <t>FFGAZ244L</t>
  </si>
  <si>
    <t>FFGAZ250L</t>
  </si>
  <si>
    <t>GAZDT415L</t>
  </si>
  <si>
    <t>FFGAZ048L</t>
  </si>
  <si>
    <t>FFGAZ118L</t>
  </si>
  <si>
    <t>FFGAZ238L</t>
  </si>
  <si>
    <t>FFGAZ246L</t>
  </si>
  <si>
    <t>FFGAZ001L</t>
  </si>
  <si>
    <t>FFGAZ015L</t>
  </si>
  <si>
    <t>FFGAZ087L</t>
  </si>
  <si>
    <t>FFGAZ221L</t>
  </si>
  <si>
    <t>FFGAZ049L</t>
  </si>
  <si>
    <t>FFGAZ108L</t>
  </si>
  <si>
    <t>FFGAZ129L</t>
  </si>
  <si>
    <t>FFGAZ186L</t>
  </si>
  <si>
    <t>FFGAZ033L</t>
  </si>
  <si>
    <t>FFGAZ051L</t>
  </si>
  <si>
    <t>FFGAZ053L</t>
  </si>
  <si>
    <t>FFGAZ_HIANY</t>
  </si>
  <si>
    <t>FFGAZ071L</t>
  </si>
  <si>
    <t>FFGAZ275L</t>
  </si>
  <si>
    <t>M-BUD-L-HU-TURME, M-GOD-L-HU-TURME, M-GYO-L-HU-TURME</t>
  </si>
  <si>
    <t>M-BUD-N-HU-TURME, M-GOD-N-HU-TURME, M-GYO-N-HU-TURME</t>
  </si>
  <si>
    <t>M-...-N-HU-TURME</t>
  </si>
  <si>
    <t>M-...-N-EN-TURME-EGE</t>
  </si>
  <si>
    <t>M-...-N-EN-TURME-VID</t>
  </si>
  <si>
    <t>M-...-N-EN-TURME</t>
  </si>
  <si>
    <t>M-...-N-HU-TURME-VID</t>
  </si>
  <si>
    <t>M-...-N-HU-TURME-EGE</t>
  </si>
  <si>
    <t>M-...-L-HU-TURME-EGE</t>
  </si>
  <si>
    <t>M-...-L-HU-TURME-VID</t>
  </si>
  <si>
    <t>M-...-L-HU-TURME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</si>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</sst>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vertAlign val="superscript"/>
      <sz val="9"/>
      <color theme="1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10"/>
      <color rgb="FFFF0000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8" fillId="0" borderId="0"/>
  </cellStyleXfs>
  <cellXfs count="249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17" fillId="0" borderId="0" xfId="0" applyNumberFormat="1" applyFont="1" applyBorder="1" applyAlignment="1">
      <alignment vertical="top"/>
    </xf>
    <xf numFmtId="0" fontId="6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1" fontId="6" fillId="0" borderId="0" xfId="0" applyNumberFormat="1" applyFont="1" applyBorder="1" applyAlignment="1">
      <alignment vertical="top"/>
    </xf>
    <xf numFmtId="1" fontId="1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8" fillId="5" borderId="8" xfId="0" applyFont="1" applyFill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" fontId="1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8" fillId="0" borderId="0" xfId="2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top"/>
    </xf>
    <xf numFmtId="1" fontId="7" fillId="0" borderId="0" xfId="0" applyNumberFormat="1" applyFont="1" applyFill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Alignment="1">
      <alignment horizontal="left" vertical="top"/>
    </xf>
  </cellXfs>
  <cellStyles count="4">
    <cellStyle name="Normál" xfId="0" builtinId="0"/>
    <cellStyle name="Normál 2" xfId="1" xr:uid="{00000000-0005-0000-0000-000001000000}"/>
    <cellStyle name="Normál 3" xfId="2" xr:uid="{678D6955-A50F-4816-9225-17B926CAAA02}"/>
    <cellStyle name="Normál 4" xfId="3" xr:uid="{7CA62FC1-FB93-4189-9D8D-03666A02B3C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6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9.42578125" style="3" customWidth="1"/>
    <col min="2" max="2" width="6.28515625" style="2" bestFit="1" customWidth="1"/>
    <col min="3" max="3" width="14.140625" style="3" customWidth="1"/>
    <col min="4" max="4" width="29" style="4" customWidth="1"/>
    <col min="5" max="5" width="25.140625" style="4" customWidth="1"/>
    <col min="6" max="6" width="16.7109375" style="4" customWidth="1"/>
    <col min="7" max="7" width="9.140625" style="5" hidden="1" customWidth="1"/>
    <col min="8" max="8" width="4.42578125" style="6" customWidth="1"/>
    <col min="9" max="9" width="4.5703125" style="6" customWidth="1"/>
    <col min="10" max="10" width="3.85546875" style="6" customWidth="1"/>
    <col min="11" max="12" width="4.42578125" style="6" bestFit="1" customWidth="1"/>
    <col min="13" max="13" width="4.5703125" style="6" customWidth="1"/>
    <col min="14" max="14" width="6.28515625" style="6" customWidth="1"/>
    <col min="15" max="16" width="6" style="7" customWidth="1"/>
    <col min="17" max="17" width="6.42578125" style="14" bestFit="1" customWidth="1"/>
    <col min="18" max="18" width="5.140625" style="8" customWidth="1"/>
    <col min="19" max="19" width="5.5703125" style="8" bestFit="1" customWidth="1"/>
    <col min="20" max="20" width="7.7109375" style="8" bestFit="1" customWidth="1"/>
    <col min="21" max="21" width="16" style="9" customWidth="1"/>
    <col min="22" max="22" width="14.85546875" style="9" customWidth="1"/>
    <col min="23" max="67" width="9.140625" style="86" customWidth="1"/>
    <col min="68" max="108" width="9.140625" style="9" customWidth="1"/>
    <col min="109" max="16384" width="8.85546875" style="9"/>
  </cols>
  <sheetData>
    <row r="1" spans="1:67" x14ac:dyDescent="0.2">
      <c r="A1" s="98" t="s">
        <v>53</v>
      </c>
      <c r="B1" s="99"/>
      <c r="C1" s="12"/>
      <c r="D1" s="100"/>
      <c r="E1" s="100"/>
    </row>
    <row r="2" spans="1:67" x14ac:dyDescent="0.2">
      <c r="A2" s="98" t="s">
        <v>91</v>
      </c>
      <c r="B2" s="99"/>
      <c r="C2" s="12"/>
      <c r="D2" s="100"/>
      <c r="E2" s="100"/>
    </row>
    <row r="3" spans="1:67" x14ac:dyDescent="0.2">
      <c r="A3" s="101" t="s">
        <v>4</v>
      </c>
      <c r="B3" s="101"/>
      <c r="C3" s="127" t="s">
        <v>193</v>
      </c>
      <c r="D3" s="9"/>
      <c r="E3" s="9"/>
      <c r="F3" s="11"/>
      <c r="G3" s="12"/>
      <c r="H3" s="12"/>
      <c r="I3" s="12"/>
      <c r="J3" s="12"/>
      <c r="K3" s="12"/>
      <c r="L3" s="12"/>
      <c r="M3" s="12"/>
      <c r="N3" s="12"/>
      <c r="O3" s="13"/>
      <c r="P3" s="13"/>
      <c r="R3" s="15"/>
      <c r="S3" s="15"/>
      <c r="T3" s="15"/>
      <c r="U3" s="16"/>
      <c r="V3" s="16"/>
    </row>
    <row r="4" spans="1:67" x14ac:dyDescent="0.2">
      <c r="A4" s="102" t="s">
        <v>5</v>
      </c>
      <c r="B4" s="102"/>
      <c r="C4" s="103" t="s">
        <v>93</v>
      </c>
      <c r="D4" s="9"/>
      <c r="E4" s="9"/>
      <c r="F4" s="18"/>
      <c r="G4" s="18"/>
      <c r="H4" s="18"/>
      <c r="I4" s="7"/>
      <c r="J4" s="7"/>
      <c r="K4" s="7"/>
      <c r="L4" s="7"/>
      <c r="M4" s="7"/>
      <c r="N4" s="7"/>
      <c r="R4" s="15"/>
      <c r="S4" s="15"/>
      <c r="T4" s="15"/>
      <c r="U4" s="16"/>
      <c r="V4" s="16"/>
    </row>
    <row r="5" spans="1:67" x14ac:dyDescent="0.2">
      <c r="A5" s="102" t="s">
        <v>54</v>
      </c>
      <c r="B5" s="102"/>
      <c r="C5" s="220" t="s">
        <v>94</v>
      </c>
      <c r="D5" s="220"/>
      <c r="E5" s="220"/>
      <c r="F5" s="18"/>
      <c r="G5" s="18"/>
      <c r="H5" s="18"/>
      <c r="I5" s="7"/>
      <c r="J5" s="7"/>
      <c r="K5" s="7"/>
      <c r="L5" s="7"/>
      <c r="M5" s="7"/>
      <c r="N5" s="7"/>
      <c r="R5" s="15"/>
      <c r="S5" s="15"/>
      <c r="T5" s="15"/>
      <c r="U5" s="16"/>
      <c r="V5" s="16"/>
    </row>
    <row r="6" spans="1:67" x14ac:dyDescent="0.2">
      <c r="A6" s="221" t="s">
        <v>89</v>
      </c>
      <c r="B6" s="221"/>
      <c r="C6" s="128" t="s">
        <v>150</v>
      </c>
      <c r="D6" s="128"/>
      <c r="E6" s="162"/>
      <c r="F6" s="124"/>
      <c r="G6" s="18"/>
      <c r="H6" s="18"/>
      <c r="I6" s="7"/>
      <c r="J6" s="7"/>
      <c r="K6" s="7"/>
      <c r="L6" s="7"/>
      <c r="M6" s="7"/>
      <c r="N6" s="7"/>
      <c r="R6" s="15"/>
      <c r="S6" s="15"/>
      <c r="T6" s="15"/>
      <c r="U6" s="21"/>
      <c r="V6" s="16"/>
    </row>
    <row r="7" spans="1:67" x14ac:dyDescent="0.2">
      <c r="A7" s="19" t="s">
        <v>50</v>
      </c>
      <c r="B7" s="20"/>
      <c r="C7" s="13" t="s">
        <v>87</v>
      </c>
      <c r="D7" s="9"/>
      <c r="E7" s="9"/>
      <c r="F7" s="16"/>
      <c r="G7" s="16"/>
      <c r="H7" s="16"/>
      <c r="I7" s="16"/>
      <c r="J7" s="16"/>
      <c r="K7" s="16"/>
      <c r="L7" s="16"/>
      <c r="M7" s="16"/>
      <c r="N7" s="16"/>
      <c r="O7" s="21"/>
      <c r="P7" s="21"/>
      <c r="Q7" s="21"/>
      <c r="R7" s="16"/>
      <c r="S7" s="16"/>
      <c r="T7" s="16"/>
      <c r="U7" s="16"/>
      <c r="V7" s="16"/>
    </row>
    <row r="8" spans="1:67" ht="15" x14ac:dyDescent="0.2">
      <c r="A8" s="22"/>
      <c r="B8" s="121"/>
      <c r="C8" s="23"/>
      <c r="F8" s="25"/>
      <c r="G8" s="26"/>
      <c r="H8" s="224" t="s">
        <v>16</v>
      </c>
      <c r="I8" s="224"/>
      <c r="J8" s="224"/>
      <c r="K8" s="224"/>
      <c r="L8" s="224"/>
      <c r="M8" s="224"/>
      <c r="N8" s="225"/>
      <c r="O8" s="225"/>
      <c r="P8" s="225"/>
      <c r="R8" s="27"/>
      <c r="S8" s="27"/>
      <c r="T8" s="27"/>
    </row>
    <row r="9" spans="1:67" ht="15" x14ac:dyDescent="0.2">
      <c r="A9" s="22"/>
      <c r="B9" s="120"/>
      <c r="C9" s="23"/>
      <c r="D9" s="24"/>
      <c r="E9" s="24"/>
      <c r="F9" s="24"/>
      <c r="G9" s="28"/>
      <c r="H9" s="222" t="s">
        <v>17</v>
      </c>
      <c r="I9" s="222"/>
      <c r="J9" s="222"/>
      <c r="K9" s="222" t="s">
        <v>6</v>
      </c>
      <c r="L9" s="222"/>
      <c r="M9" s="222"/>
      <c r="N9" s="222"/>
      <c r="O9" s="223"/>
      <c r="P9" s="223"/>
      <c r="R9" s="15"/>
      <c r="S9" s="15"/>
      <c r="T9" s="15"/>
    </row>
    <row r="10" spans="1:67" s="35" customFormat="1" ht="36.6" customHeight="1" x14ac:dyDescent="0.25">
      <c r="A10" s="29" t="s">
        <v>7</v>
      </c>
      <c r="B10" s="30" t="s">
        <v>51</v>
      </c>
      <c r="C10" s="29" t="s">
        <v>23</v>
      </c>
      <c r="D10" s="31" t="s">
        <v>8</v>
      </c>
      <c r="E10" s="31" t="s">
        <v>60</v>
      </c>
      <c r="F10" s="31" t="s">
        <v>3</v>
      </c>
      <c r="G10" s="32" t="s">
        <v>9</v>
      </c>
      <c r="H10" s="30" t="s">
        <v>55</v>
      </c>
      <c r="I10" s="30" t="s">
        <v>0</v>
      </c>
      <c r="J10" s="30" t="s">
        <v>1</v>
      </c>
      <c r="K10" s="30" t="s">
        <v>55</v>
      </c>
      <c r="L10" s="30" t="s">
        <v>0</v>
      </c>
      <c r="M10" s="30" t="s">
        <v>1</v>
      </c>
      <c r="N10" s="30" t="s">
        <v>78</v>
      </c>
      <c r="O10" s="33" t="s">
        <v>25</v>
      </c>
      <c r="P10" s="33" t="s">
        <v>79</v>
      </c>
      <c r="Q10" s="33" t="s">
        <v>11</v>
      </c>
      <c r="R10" s="32" t="s">
        <v>12</v>
      </c>
      <c r="S10" s="32" t="s">
        <v>13</v>
      </c>
      <c r="T10" s="32" t="s">
        <v>59</v>
      </c>
      <c r="U10" s="34" t="s">
        <v>14</v>
      </c>
      <c r="V10" s="109" t="s">
        <v>15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</row>
    <row r="11" spans="1:67" s="48" customFormat="1" ht="24" x14ac:dyDescent="0.25">
      <c r="A11" s="46" t="s">
        <v>309</v>
      </c>
      <c r="B11" s="47">
        <v>1</v>
      </c>
      <c r="C11" s="46" t="s">
        <v>208</v>
      </c>
      <c r="D11" s="73" t="s">
        <v>136</v>
      </c>
      <c r="E11" s="73" t="s">
        <v>209</v>
      </c>
      <c r="F11" s="73" t="s">
        <v>169</v>
      </c>
      <c r="G11" s="73" t="s">
        <v>170</v>
      </c>
      <c r="H11" s="93">
        <v>2</v>
      </c>
      <c r="I11" s="93">
        <v>1</v>
      </c>
      <c r="J11" s="37">
        <v>0</v>
      </c>
      <c r="K11" s="131">
        <v>26</v>
      </c>
      <c r="L11" s="131">
        <v>13</v>
      </c>
      <c r="M11" s="37">
        <v>0</v>
      </c>
      <c r="N11" s="37">
        <v>0</v>
      </c>
      <c r="O11" s="39">
        <v>0</v>
      </c>
      <c r="P11" s="39">
        <v>0</v>
      </c>
      <c r="Q11" s="39">
        <v>4</v>
      </c>
      <c r="R11" s="37" t="s">
        <v>340</v>
      </c>
      <c r="S11" s="37" t="s">
        <v>19</v>
      </c>
      <c r="T11" s="132" t="s">
        <v>205</v>
      </c>
      <c r="U11" s="194"/>
      <c r="V11" s="84"/>
    </row>
    <row r="12" spans="1:67" s="48" customFormat="1" ht="24" x14ac:dyDescent="0.25">
      <c r="A12" s="46" t="s">
        <v>309</v>
      </c>
      <c r="B12" s="47">
        <v>1</v>
      </c>
      <c r="C12" s="46" t="s">
        <v>210</v>
      </c>
      <c r="D12" s="73" t="s">
        <v>108</v>
      </c>
      <c r="E12" s="73" t="s">
        <v>138</v>
      </c>
      <c r="F12" s="73" t="s">
        <v>148</v>
      </c>
      <c r="G12" s="73" t="s">
        <v>187</v>
      </c>
      <c r="H12" s="93">
        <v>2</v>
      </c>
      <c r="I12" s="93">
        <v>2</v>
      </c>
      <c r="J12" s="37">
        <v>0</v>
      </c>
      <c r="K12" s="131">
        <v>26</v>
      </c>
      <c r="L12" s="131">
        <v>26</v>
      </c>
      <c r="M12" s="37">
        <v>0</v>
      </c>
      <c r="N12" s="37">
        <v>0</v>
      </c>
      <c r="O12" s="39">
        <v>0</v>
      </c>
      <c r="P12" s="39">
        <v>0</v>
      </c>
      <c r="Q12" s="39">
        <v>5</v>
      </c>
      <c r="R12" s="37" t="s">
        <v>340</v>
      </c>
      <c r="S12" s="37" t="s">
        <v>19</v>
      </c>
      <c r="T12" s="132" t="s">
        <v>205</v>
      </c>
      <c r="U12" s="194"/>
      <c r="V12" s="84"/>
    </row>
    <row r="13" spans="1:67" s="48" customFormat="1" ht="48" x14ac:dyDescent="0.25">
      <c r="A13" s="46" t="s">
        <v>309</v>
      </c>
      <c r="B13" s="47">
        <v>1</v>
      </c>
      <c r="C13" s="46" t="s">
        <v>213</v>
      </c>
      <c r="D13" s="73" t="s">
        <v>131</v>
      </c>
      <c r="E13" s="73" t="s">
        <v>214</v>
      </c>
      <c r="F13" s="73" t="s">
        <v>121</v>
      </c>
      <c r="G13" s="73" t="s">
        <v>171</v>
      </c>
      <c r="H13" s="190"/>
      <c r="I13" s="93">
        <v>0</v>
      </c>
      <c r="J13" s="37">
        <v>0</v>
      </c>
      <c r="K13" s="131">
        <v>26</v>
      </c>
      <c r="L13" s="131">
        <v>0</v>
      </c>
      <c r="M13" s="37">
        <v>0</v>
      </c>
      <c r="N13" s="37">
        <v>0</v>
      </c>
      <c r="O13" s="39">
        <v>0</v>
      </c>
      <c r="P13" s="39">
        <v>0</v>
      </c>
      <c r="Q13" s="39">
        <v>4</v>
      </c>
      <c r="R13" s="37" t="s">
        <v>18</v>
      </c>
      <c r="S13" s="37" t="s">
        <v>19</v>
      </c>
      <c r="T13" s="132" t="s">
        <v>104</v>
      </c>
      <c r="U13" s="194"/>
      <c r="V13" s="84" t="s">
        <v>162</v>
      </c>
    </row>
    <row r="14" spans="1:67" s="48" customFormat="1" ht="36" x14ac:dyDescent="0.25">
      <c r="A14" s="46" t="s">
        <v>309</v>
      </c>
      <c r="B14" s="47">
        <v>1</v>
      </c>
      <c r="C14" s="46" t="s">
        <v>215</v>
      </c>
      <c r="D14" s="73" t="s">
        <v>102</v>
      </c>
      <c r="E14" s="73" t="s">
        <v>137</v>
      </c>
      <c r="F14" s="73" t="s">
        <v>103</v>
      </c>
      <c r="G14" s="73" t="s">
        <v>168</v>
      </c>
      <c r="H14" s="190"/>
      <c r="I14" s="190"/>
      <c r="J14" s="37">
        <v>0</v>
      </c>
      <c r="K14" s="131">
        <v>26</v>
      </c>
      <c r="L14" s="131">
        <v>26</v>
      </c>
      <c r="M14" s="37">
        <v>0</v>
      </c>
      <c r="N14" s="37">
        <v>0</v>
      </c>
      <c r="O14" s="39">
        <v>0</v>
      </c>
      <c r="P14" s="39">
        <v>0</v>
      </c>
      <c r="Q14" s="39">
        <v>5</v>
      </c>
      <c r="R14" s="37" t="s">
        <v>18</v>
      </c>
      <c r="S14" s="132" t="s">
        <v>19</v>
      </c>
      <c r="T14" s="132" t="s">
        <v>104</v>
      </c>
      <c r="U14" s="194"/>
      <c r="V14" s="84" t="s">
        <v>161</v>
      </c>
    </row>
    <row r="15" spans="1:67" s="48" customFormat="1" ht="24" x14ac:dyDescent="0.25">
      <c r="A15" s="46" t="s">
        <v>309</v>
      </c>
      <c r="B15" s="47">
        <v>1</v>
      </c>
      <c r="C15" s="46" t="s">
        <v>216</v>
      </c>
      <c r="D15" s="73" t="s">
        <v>99</v>
      </c>
      <c r="E15" s="73" t="s">
        <v>217</v>
      </c>
      <c r="F15" s="73" t="s">
        <v>132</v>
      </c>
      <c r="G15" s="73" t="s">
        <v>191</v>
      </c>
      <c r="H15" s="93">
        <v>0</v>
      </c>
      <c r="I15" s="190"/>
      <c r="J15" s="37">
        <v>0</v>
      </c>
      <c r="K15" s="131">
        <v>0</v>
      </c>
      <c r="L15" s="131">
        <v>26</v>
      </c>
      <c r="M15" s="37">
        <v>0</v>
      </c>
      <c r="N15" s="37">
        <v>0</v>
      </c>
      <c r="O15" s="39">
        <v>0</v>
      </c>
      <c r="P15" s="39">
        <v>0</v>
      </c>
      <c r="Q15" s="39">
        <v>4</v>
      </c>
      <c r="R15" s="37" t="s">
        <v>340</v>
      </c>
      <c r="S15" s="37" t="s">
        <v>19</v>
      </c>
      <c r="T15" s="132" t="s">
        <v>104</v>
      </c>
      <c r="U15" s="194"/>
      <c r="V15" s="84"/>
    </row>
    <row r="16" spans="1:67" s="48" customFormat="1" ht="24" x14ac:dyDescent="0.25">
      <c r="A16" s="46" t="s">
        <v>309</v>
      </c>
      <c r="B16" s="47">
        <v>1</v>
      </c>
      <c r="C16" s="46" t="s">
        <v>218</v>
      </c>
      <c r="D16" s="73" t="s">
        <v>126</v>
      </c>
      <c r="E16" s="73" t="s">
        <v>219</v>
      </c>
      <c r="F16" s="73" t="s">
        <v>128</v>
      </c>
      <c r="G16" s="73" t="s">
        <v>167</v>
      </c>
      <c r="H16" s="93">
        <v>2</v>
      </c>
      <c r="I16" s="93">
        <v>1</v>
      </c>
      <c r="J16" s="37">
        <v>0</v>
      </c>
      <c r="K16" s="131">
        <v>26</v>
      </c>
      <c r="L16" s="131">
        <v>13</v>
      </c>
      <c r="M16" s="37">
        <v>0</v>
      </c>
      <c r="N16" s="37">
        <v>0</v>
      </c>
      <c r="O16" s="39">
        <v>0</v>
      </c>
      <c r="P16" s="39">
        <v>0</v>
      </c>
      <c r="Q16" s="39">
        <v>5</v>
      </c>
      <c r="R16" s="89" t="s">
        <v>18</v>
      </c>
      <c r="S16" s="89" t="s">
        <v>19</v>
      </c>
      <c r="T16" s="132" t="s">
        <v>205</v>
      </c>
      <c r="U16" s="194"/>
      <c r="V16" s="84"/>
    </row>
    <row r="17" spans="1:67" s="48" customFormat="1" x14ac:dyDescent="0.25">
      <c r="A17" s="46" t="s">
        <v>309</v>
      </c>
      <c r="B17" s="47">
        <v>1</v>
      </c>
      <c r="C17" s="46" t="s">
        <v>211</v>
      </c>
      <c r="D17" s="73" t="s">
        <v>24</v>
      </c>
      <c r="E17" s="73" t="s">
        <v>212</v>
      </c>
      <c r="F17" s="73" t="s">
        <v>127</v>
      </c>
      <c r="G17" s="73" t="s">
        <v>172</v>
      </c>
      <c r="H17" s="191"/>
      <c r="I17" s="93">
        <v>0</v>
      </c>
      <c r="J17" s="37">
        <v>0</v>
      </c>
      <c r="K17" s="131">
        <v>26</v>
      </c>
      <c r="L17" s="131">
        <v>0</v>
      </c>
      <c r="M17" s="37">
        <v>0</v>
      </c>
      <c r="N17" s="37">
        <v>0</v>
      </c>
      <c r="O17" s="39">
        <v>0</v>
      </c>
      <c r="P17" s="39">
        <v>0</v>
      </c>
      <c r="Q17" s="39">
        <v>0</v>
      </c>
      <c r="R17" s="71" t="s">
        <v>199</v>
      </c>
      <c r="S17" s="71" t="s">
        <v>19</v>
      </c>
      <c r="T17" s="132" t="s">
        <v>104</v>
      </c>
      <c r="U17" s="194"/>
      <c r="V17" s="84"/>
    </row>
    <row r="18" spans="1:67" s="48" customFormat="1" x14ac:dyDescent="0.25">
      <c r="A18" s="217" t="s">
        <v>20</v>
      </c>
      <c r="B18" s="229"/>
      <c r="C18" s="229"/>
      <c r="D18" s="229"/>
      <c r="E18" s="229"/>
      <c r="F18" s="229"/>
      <c r="G18" s="230"/>
      <c r="H18" s="45">
        <f>SUM(H11:H17)</f>
        <v>6</v>
      </c>
      <c r="I18" s="45">
        <f t="shared" ref="I18:Q18" si="0">SUM(I11:I17)</f>
        <v>4</v>
      </c>
      <c r="J18" s="45">
        <f t="shared" si="0"/>
        <v>0</v>
      </c>
      <c r="K18" s="45">
        <f t="shared" si="0"/>
        <v>156</v>
      </c>
      <c r="L18" s="45">
        <f t="shared" si="0"/>
        <v>104</v>
      </c>
      <c r="M18" s="45">
        <f t="shared" si="0"/>
        <v>0</v>
      </c>
      <c r="N18" s="45">
        <f t="shared" si="0"/>
        <v>0</v>
      </c>
      <c r="O18" s="45">
        <f t="shared" si="0"/>
        <v>0</v>
      </c>
      <c r="P18" s="45">
        <f t="shared" si="0"/>
        <v>0</v>
      </c>
      <c r="Q18" s="45">
        <f t="shared" si="0"/>
        <v>27</v>
      </c>
      <c r="R18" s="45"/>
      <c r="S18" s="45"/>
      <c r="T18" s="45"/>
      <c r="U18" s="82"/>
      <c r="V18" s="113"/>
    </row>
    <row r="19" spans="1:67" s="48" customFormat="1" ht="24" x14ac:dyDescent="0.25">
      <c r="A19" s="46" t="s">
        <v>309</v>
      </c>
      <c r="B19" s="47">
        <v>2</v>
      </c>
      <c r="C19" s="46" t="s">
        <v>222</v>
      </c>
      <c r="D19" s="92" t="s">
        <v>223</v>
      </c>
      <c r="E19" s="92" t="s">
        <v>224</v>
      </c>
      <c r="F19" s="92" t="s">
        <v>188</v>
      </c>
      <c r="G19" s="73" t="s">
        <v>189</v>
      </c>
      <c r="H19" s="37">
        <v>2</v>
      </c>
      <c r="I19" s="37">
        <v>1</v>
      </c>
      <c r="J19" s="37">
        <v>0</v>
      </c>
      <c r="K19" s="37">
        <v>26</v>
      </c>
      <c r="L19" s="37">
        <v>13</v>
      </c>
      <c r="M19" s="37">
        <v>0</v>
      </c>
      <c r="N19" s="37">
        <v>0</v>
      </c>
      <c r="O19" s="37">
        <v>0</v>
      </c>
      <c r="P19" s="39">
        <v>0</v>
      </c>
      <c r="Q19" s="39">
        <v>5</v>
      </c>
      <c r="R19" s="37" t="s">
        <v>340</v>
      </c>
      <c r="S19" s="37" t="s">
        <v>19</v>
      </c>
      <c r="T19" s="39" t="s">
        <v>205</v>
      </c>
      <c r="U19" s="194"/>
      <c r="V19" s="84"/>
    </row>
    <row r="20" spans="1:67" s="48" customFormat="1" ht="48" x14ac:dyDescent="0.25">
      <c r="A20" s="46" t="s">
        <v>309</v>
      </c>
      <c r="B20" s="47">
        <v>2</v>
      </c>
      <c r="C20" s="46" t="s">
        <v>225</v>
      </c>
      <c r="D20" s="92" t="s">
        <v>101</v>
      </c>
      <c r="E20" s="92" t="s">
        <v>226</v>
      </c>
      <c r="F20" s="92" t="s">
        <v>159</v>
      </c>
      <c r="G20" s="73" t="s">
        <v>190</v>
      </c>
      <c r="H20" s="37">
        <v>2</v>
      </c>
      <c r="I20" s="37">
        <v>1</v>
      </c>
      <c r="J20" s="37">
        <v>0</v>
      </c>
      <c r="K20" s="37">
        <v>26</v>
      </c>
      <c r="L20" s="37">
        <v>13</v>
      </c>
      <c r="M20" s="37">
        <v>0</v>
      </c>
      <c r="N20" s="37">
        <v>0</v>
      </c>
      <c r="O20" s="37">
        <v>0</v>
      </c>
      <c r="P20" s="39">
        <v>0</v>
      </c>
      <c r="Q20" s="39">
        <v>4</v>
      </c>
      <c r="R20" s="88" t="s">
        <v>18</v>
      </c>
      <c r="S20" s="88" t="s">
        <v>19</v>
      </c>
      <c r="T20" s="39" t="s">
        <v>205</v>
      </c>
      <c r="U20" s="194"/>
      <c r="V20" s="84" t="s">
        <v>162</v>
      </c>
    </row>
    <row r="21" spans="1:67" s="48" customFormat="1" ht="24" x14ac:dyDescent="0.25">
      <c r="A21" s="46" t="s">
        <v>309</v>
      </c>
      <c r="B21" s="47">
        <v>2</v>
      </c>
      <c r="C21" s="46" t="s">
        <v>227</v>
      </c>
      <c r="D21" s="92" t="s">
        <v>98</v>
      </c>
      <c r="E21" s="92" t="s">
        <v>228</v>
      </c>
      <c r="F21" s="92" t="s">
        <v>121</v>
      </c>
      <c r="G21" s="73" t="s">
        <v>171</v>
      </c>
      <c r="H21" s="37">
        <v>0</v>
      </c>
      <c r="I21" s="37">
        <v>2</v>
      </c>
      <c r="J21" s="37">
        <v>0</v>
      </c>
      <c r="K21" s="37">
        <v>0</v>
      </c>
      <c r="L21" s="37">
        <v>26</v>
      </c>
      <c r="M21" s="37">
        <v>0</v>
      </c>
      <c r="N21" s="37">
        <v>0</v>
      </c>
      <c r="O21" s="37">
        <v>0</v>
      </c>
      <c r="P21" s="39">
        <v>0</v>
      </c>
      <c r="Q21" s="39">
        <v>4</v>
      </c>
      <c r="R21" s="37" t="s">
        <v>340</v>
      </c>
      <c r="S21" s="37" t="s">
        <v>19</v>
      </c>
      <c r="T21" s="39" t="s">
        <v>205</v>
      </c>
      <c r="U21" s="194"/>
      <c r="V21" s="84" t="s">
        <v>194</v>
      </c>
    </row>
    <row r="22" spans="1:67" s="48" customFormat="1" ht="24" x14ac:dyDescent="0.25">
      <c r="A22" s="46" t="s">
        <v>309</v>
      </c>
      <c r="B22" s="47">
        <v>2</v>
      </c>
      <c r="C22" s="46" t="s">
        <v>229</v>
      </c>
      <c r="D22" s="92" t="s">
        <v>97</v>
      </c>
      <c r="E22" s="92" t="s">
        <v>230</v>
      </c>
      <c r="F22" s="92" t="s">
        <v>121</v>
      </c>
      <c r="G22" s="73" t="s">
        <v>171</v>
      </c>
      <c r="H22" s="190"/>
      <c r="I22" s="37">
        <v>0</v>
      </c>
      <c r="J22" s="37">
        <v>0</v>
      </c>
      <c r="K22" s="37">
        <v>26</v>
      </c>
      <c r="L22" s="37">
        <v>0</v>
      </c>
      <c r="M22" s="37">
        <v>0</v>
      </c>
      <c r="N22" s="37">
        <v>0</v>
      </c>
      <c r="O22" s="37">
        <v>0</v>
      </c>
      <c r="P22" s="39">
        <v>0</v>
      </c>
      <c r="Q22" s="39">
        <v>4</v>
      </c>
      <c r="R22" s="37" t="s">
        <v>18</v>
      </c>
      <c r="S22" s="37" t="s">
        <v>19</v>
      </c>
      <c r="T22" s="39" t="s">
        <v>104</v>
      </c>
      <c r="U22" s="194"/>
      <c r="V22" s="84"/>
    </row>
    <row r="23" spans="1:67" s="48" customFormat="1" ht="24" x14ac:dyDescent="0.25">
      <c r="A23" s="46" t="s">
        <v>309</v>
      </c>
      <c r="B23" s="47">
        <v>2</v>
      </c>
      <c r="C23" s="46" t="s">
        <v>231</v>
      </c>
      <c r="D23" s="92" t="s">
        <v>125</v>
      </c>
      <c r="E23" s="92" t="s">
        <v>232</v>
      </c>
      <c r="F23" s="92" t="s">
        <v>127</v>
      </c>
      <c r="G23" s="73" t="s">
        <v>172</v>
      </c>
      <c r="H23" s="190"/>
      <c r="I23" s="37">
        <v>0</v>
      </c>
      <c r="J23" s="37">
        <v>0</v>
      </c>
      <c r="K23" s="37">
        <v>26</v>
      </c>
      <c r="L23" s="37">
        <v>0</v>
      </c>
      <c r="M23" s="37">
        <v>0</v>
      </c>
      <c r="N23" s="37">
        <v>0</v>
      </c>
      <c r="O23" s="37">
        <v>0</v>
      </c>
      <c r="P23" s="39">
        <v>0</v>
      </c>
      <c r="Q23" s="39">
        <v>4</v>
      </c>
      <c r="R23" s="37" t="s">
        <v>18</v>
      </c>
      <c r="S23" s="37" t="s">
        <v>19</v>
      </c>
      <c r="T23" s="39" t="s">
        <v>104</v>
      </c>
      <c r="U23" s="194"/>
      <c r="V23" s="84"/>
    </row>
    <row r="24" spans="1:67" s="48" customFormat="1" x14ac:dyDescent="0.25">
      <c r="A24" s="46" t="s">
        <v>309</v>
      </c>
      <c r="B24" s="47">
        <v>2</v>
      </c>
      <c r="C24" s="46" t="s">
        <v>233</v>
      </c>
      <c r="D24" s="92" t="s">
        <v>135</v>
      </c>
      <c r="E24" s="92" t="s">
        <v>234</v>
      </c>
      <c r="F24" s="92" t="s">
        <v>173</v>
      </c>
      <c r="G24" s="73" t="s">
        <v>174</v>
      </c>
      <c r="H24" s="191"/>
      <c r="I24" s="192"/>
      <c r="J24" s="37">
        <v>0</v>
      </c>
      <c r="K24" s="37">
        <v>26</v>
      </c>
      <c r="L24" s="37">
        <v>13</v>
      </c>
      <c r="M24" s="37">
        <v>0</v>
      </c>
      <c r="N24" s="37">
        <v>0</v>
      </c>
      <c r="O24" s="37">
        <v>0</v>
      </c>
      <c r="P24" s="39">
        <v>0</v>
      </c>
      <c r="Q24" s="39">
        <v>4</v>
      </c>
      <c r="R24" s="39" t="s">
        <v>18</v>
      </c>
      <c r="S24" s="39" t="s">
        <v>19</v>
      </c>
      <c r="T24" s="39" t="s">
        <v>104</v>
      </c>
      <c r="U24" s="194"/>
      <c r="V24" s="84"/>
    </row>
    <row r="25" spans="1:67" s="48" customFormat="1" ht="60" x14ac:dyDescent="0.25">
      <c r="A25" s="46" t="s">
        <v>309</v>
      </c>
      <c r="B25" s="47">
        <v>2</v>
      </c>
      <c r="C25" s="46" t="s">
        <v>220</v>
      </c>
      <c r="D25" s="92" t="s">
        <v>124</v>
      </c>
      <c r="E25" s="92" t="s">
        <v>221</v>
      </c>
      <c r="F25" s="92" t="s">
        <v>121</v>
      </c>
      <c r="G25" s="73" t="s">
        <v>171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9">
        <v>13</v>
      </c>
      <c r="Q25" s="39">
        <v>5</v>
      </c>
      <c r="R25" s="39" t="s">
        <v>340</v>
      </c>
      <c r="S25" s="39" t="s">
        <v>19</v>
      </c>
      <c r="T25" s="39" t="s">
        <v>205</v>
      </c>
      <c r="U25" s="194" t="s">
        <v>163</v>
      </c>
      <c r="V25" s="84" t="s">
        <v>178</v>
      </c>
    </row>
    <row r="26" spans="1:67" s="48" customFormat="1" x14ac:dyDescent="0.25">
      <c r="A26" s="46" t="s">
        <v>309</v>
      </c>
      <c r="B26" s="47">
        <v>2</v>
      </c>
      <c r="C26" s="46"/>
      <c r="D26" s="46" t="s">
        <v>197</v>
      </c>
      <c r="E26" s="46" t="s">
        <v>198</v>
      </c>
      <c r="F26" s="46"/>
      <c r="G26" s="46"/>
      <c r="H26" s="37">
        <v>2</v>
      </c>
      <c r="I26" s="37">
        <v>0</v>
      </c>
      <c r="J26" s="37">
        <v>0</v>
      </c>
      <c r="K26" s="37">
        <v>26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9">
        <v>3</v>
      </c>
      <c r="R26" s="37" t="s">
        <v>18</v>
      </c>
      <c r="S26" s="37" t="s">
        <v>21</v>
      </c>
      <c r="T26" s="39" t="s">
        <v>205</v>
      </c>
      <c r="U26" s="119"/>
      <c r="V26" s="84"/>
    </row>
    <row r="27" spans="1:67" s="80" customFormat="1" x14ac:dyDescent="0.25">
      <c r="A27" s="226" t="s">
        <v>20</v>
      </c>
      <c r="B27" s="227"/>
      <c r="C27" s="227"/>
      <c r="D27" s="227"/>
      <c r="E27" s="227"/>
      <c r="F27" s="227"/>
      <c r="G27" s="228"/>
      <c r="H27" s="135">
        <f>SUM(H19:H26)</f>
        <v>6</v>
      </c>
      <c r="I27" s="135">
        <f t="shared" ref="I27:Q27" si="1">SUM(I19:I26)</f>
        <v>4</v>
      </c>
      <c r="J27" s="135">
        <f t="shared" si="1"/>
        <v>0</v>
      </c>
      <c r="K27" s="135">
        <f t="shared" si="1"/>
        <v>156</v>
      </c>
      <c r="L27" s="135">
        <f t="shared" si="1"/>
        <v>65</v>
      </c>
      <c r="M27" s="135">
        <f t="shared" si="1"/>
        <v>0</v>
      </c>
      <c r="N27" s="135">
        <f t="shared" si="1"/>
        <v>0</v>
      </c>
      <c r="O27" s="135">
        <f t="shared" si="1"/>
        <v>0</v>
      </c>
      <c r="P27" s="135">
        <f t="shared" si="1"/>
        <v>13</v>
      </c>
      <c r="Q27" s="135">
        <f t="shared" si="1"/>
        <v>33</v>
      </c>
      <c r="R27" s="136"/>
      <c r="S27" s="136"/>
      <c r="T27" s="136"/>
      <c r="U27" s="137"/>
      <c r="V27" s="13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</row>
    <row r="28" spans="1:67" s="48" customFormat="1" ht="24" x14ac:dyDescent="0.25">
      <c r="A28" s="46" t="s">
        <v>309</v>
      </c>
      <c r="B28" s="47">
        <v>3</v>
      </c>
      <c r="C28" s="46" t="s">
        <v>238</v>
      </c>
      <c r="D28" s="92" t="s">
        <v>239</v>
      </c>
      <c r="E28" s="73" t="s">
        <v>240</v>
      </c>
      <c r="F28" s="46" t="s">
        <v>241</v>
      </c>
      <c r="G28" s="92" t="s">
        <v>175</v>
      </c>
      <c r="H28" s="93">
        <v>2</v>
      </c>
      <c r="I28" s="93">
        <v>1</v>
      </c>
      <c r="J28" s="93">
        <v>0</v>
      </c>
      <c r="K28" s="93">
        <v>26</v>
      </c>
      <c r="L28" s="93">
        <v>13</v>
      </c>
      <c r="M28" s="93">
        <v>0</v>
      </c>
      <c r="N28" s="93">
        <v>0</v>
      </c>
      <c r="O28" s="93">
        <v>0</v>
      </c>
      <c r="P28" s="71">
        <v>0</v>
      </c>
      <c r="Q28" s="39">
        <v>5</v>
      </c>
      <c r="R28" s="39" t="s">
        <v>340</v>
      </c>
      <c r="S28" s="39" t="s">
        <v>19</v>
      </c>
      <c r="T28" s="88" t="s">
        <v>205</v>
      </c>
      <c r="U28" s="87"/>
      <c r="V28" s="139"/>
    </row>
    <row r="29" spans="1:67" s="48" customFormat="1" ht="24" x14ac:dyDescent="0.25">
      <c r="A29" s="46" t="s">
        <v>309</v>
      </c>
      <c r="B29" s="47">
        <v>3</v>
      </c>
      <c r="C29" s="46" t="s">
        <v>242</v>
      </c>
      <c r="D29" s="92" t="s">
        <v>120</v>
      </c>
      <c r="E29" s="73" t="s">
        <v>243</v>
      </c>
      <c r="F29" s="46" t="s">
        <v>244</v>
      </c>
      <c r="G29" s="92" t="s">
        <v>176</v>
      </c>
      <c r="H29" s="196"/>
      <c r="I29" s="196"/>
      <c r="J29" s="93">
        <v>0</v>
      </c>
      <c r="K29" s="93">
        <v>26</v>
      </c>
      <c r="L29" s="93">
        <v>13</v>
      </c>
      <c r="M29" s="93">
        <v>0</v>
      </c>
      <c r="N29" s="93">
        <v>0</v>
      </c>
      <c r="O29" s="93">
        <v>0</v>
      </c>
      <c r="P29" s="71">
        <v>0</v>
      </c>
      <c r="Q29" s="39">
        <v>4</v>
      </c>
      <c r="R29" s="37" t="s">
        <v>18</v>
      </c>
      <c r="S29" s="37" t="s">
        <v>19</v>
      </c>
      <c r="T29" s="88" t="s">
        <v>104</v>
      </c>
      <c r="U29" s="87"/>
      <c r="V29" s="139"/>
    </row>
    <row r="30" spans="1:67" s="48" customFormat="1" ht="24" x14ac:dyDescent="0.25">
      <c r="A30" s="46" t="s">
        <v>309</v>
      </c>
      <c r="B30" s="134">
        <v>3</v>
      </c>
      <c r="C30" s="95" t="s">
        <v>245</v>
      </c>
      <c r="D30" s="92" t="s">
        <v>107</v>
      </c>
      <c r="E30" s="73" t="s">
        <v>246</v>
      </c>
      <c r="F30" s="46" t="s">
        <v>134</v>
      </c>
      <c r="G30" s="92" t="s">
        <v>186</v>
      </c>
      <c r="H30" s="93">
        <v>2</v>
      </c>
      <c r="I30" s="93">
        <v>2</v>
      </c>
      <c r="J30" s="93">
        <v>0</v>
      </c>
      <c r="K30" s="93">
        <v>26</v>
      </c>
      <c r="L30" s="93">
        <v>26</v>
      </c>
      <c r="M30" s="93">
        <v>0</v>
      </c>
      <c r="N30" s="93">
        <v>0</v>
      </c>
      <c r="O30" s="93">
        <v>0</v>
      </c>
      <c r="P30" s="71">
        <v>0</v>
      </c>
      <c r="Q30" s="39">
        <v>5</v>
      </c>
      <c r="R30" s="39" t="s">
        <v>18</v>
      </c>
      <c r="S30" s="39" t="s">
        <v>19</v>
      </c>
      <c r="T30" s="88" t="s">
        <v>205</v>
      </c>
      <c r="U30" s="87"/>
      <c r="V30" s="139"/>
    </row>
    <row r="31" spans="1:67" s="48" customFormat="1" ht="48" x14ac:dyDescent="0.25">
      <c r="A31" s="46" t="s">
        <v>309</v>
      </c>
      <c r="B31" s="134">
        <v>3</v>
      </c>
      <c r="C31" s="95" t="s">
        <v>235</v>
      </c>
      <c r="D31" s="92" t="s">
        <v>236</v>
      </c>
      <c r="E31" s="73" t="s">
        <v>237</v>
      </c>
      <c r="F31" s="46" t="s">
        <v>121</v>
      </c>
      <c r="G31" s="92" t="s">
        <v>171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71">
        <v>13</v>
      </c>
      <c r="Q31" s="39">
        <v>5</v>
      </c>
      <c r="R31" s="39" t="s">
        <v>340</v>
      </c>
      <c r="S31" s="39" t="s">
        <v>19</v>
      </c>
      <c r="T31" s="88" t="s">
        <v>205</v>
      </c>
      <c r="U31" s="87" t="s">
        <v>164</v>
      </c>
      <c r="V31" s="139" t="s">
        <v>178</v>
      </c>
    </row>
    <row r="32" spans="1:67" s="48" customFormat="1" x14ac:dyDescent="0.25">
      <c r="A32" s="46" t="s">
        <v>309</v>
      </c>
      <c r="B32" s="47">
        <v>3</v>
      </c>
      <c r="C32" s="46"/>
      <c r="D32" s="46" t="s">
        <v>197</v>
      </c>
      <c r="E32" s="46" t="s">
        <v>198</v>
      </c>
      <c r="F32" s="46"/>
      <c r="G32" s="46"/>
      <c r="H32" s="37">
        <v>2</v>
      </c>
      <c r="I32" s="37">
        <v>0</v>
      </c>
      <c r="J32" s="37">
        <v>0</v>
      </c>
      <c r="K32" s="37">
        <v>26</v>
      </c>
      <c r="L32" s="37">
        <v>0</v>
      </c>
      <c r="M32" s="37">
        <v>0</v>
      </c>
      <c r="N32" s="37">
        <v>0</v>
      </c>
      <c r="O32" s="37">
        <v>0</v>
      </c>
      <c r="P32" s="140">
        <v>0</v>
      </c>
      <c r="Q32" s="39">
        <v>3</v>
      </c>
      <c r="R32" s="37" t="s">
        <v>18</v>
      </c>
      <c r="S32" s="37" t="s">
        <v>21</v>
      </c>
      <c r="T32" s="39" t="s">
        <v>205</v>
      </c>
      <c r="U32" s="119"/>
      <c r="V32" s="84"/>
    </row>
    <row r="33" spans="1:22" s="48" customFormat="1" x14ac:dyDescent="0.25">
      <c r="A33" s="46" t="s">
        <v>309</v>
      </c>
      <c r="B33" s="47">
        <v>3</v>
      </c>
      <c r="C33" s="119"/>
      <c r="D33" s="119" t="s">
        <v>201</v>
      </c>
      <c r="E33" s="119" t="s">
        <v>202</v>
      </c>
      <c r="F33" s="73"/>
      <c r="G33" s="73"/>
      <c r="H33" s="39"/>
      <c r="I33" s="39"/>
      <c r="J33" s="39"/>
      <c r="K33" s="47"/>
      <c r="L33" s="47"/>
      <c r="M33" s="47"/>
      <c r="N33" s="39"/>
      <c r="O33" s="47"/>
      <c r="P33" s="47"/>
      <c r="Q33" s="39">
        <v>10</v>
      </c>
      <c r="R33" s="39"/>
      <c r="S33" s="39" t="s">
        <v>22</v>
      </c>
      <c r="T33" s="39"/>
      <c r="U33" s="119"/>
      <c r="V33" s="119"/>
    </row>
    <row r="34" spans="1:22" s="48" customFormat="1" x14ac:dyDescent="0.25">
      <c r="A34" s="232" t="s">
        <v>20</v>
      </c>
      <c r="B34" s="233"/>
      <c r="C34" s="233"/>
      <c r="D34" s="233"/>
      <c r="E34" s="233"/>
      <c r="F34" s="233"/>
      <c r="G34" s="233"/>
      <c r="H34" s="83">
        <f>SUM(H28:H33)</f>
        <v>6</v>
      </c>
      <c r="I34" s="83">
        <f t="shared" ref="I34:Q34" si="2">SUM(I28:I33)</f>
        <v>3</v>
      </c>
      <c r="J34" s="83">
        <f t="shared" si="2"/>
        <v>0</v>
      </c>
      <c r="K34" s="83">
        <f t="shared" si="2"/>
        <v>104</v>
      </c>
      <c r="L34" s="83">
        <f t="shared" si="2"/>
        <v>52</v>
      </c>
      <c r="M34" s="83">
        <f t="shared" si="2"/>
        <v>0</v>
      </c>
      <c r="N34" s="83">
        <f t="shared" si="2"/>
        <v>0</v>
      </c>
      <c r="O34" s="83">
        <f t="shared" si="2"/>
        <v>0</v>
      </c>
      <c r="P34" s="83">
        <f t="shared" si="2"/>
        <v>13</v>
      </c>
      <c r="Q34" s="83">
        <f t="shared" si="2"/>
        <v>32</v>
      </c>
      <c r="R34" s="45"/>
      <c r="S34" s="45"/>
      <c r="T34" s="45"/>
      <c r="U34" s="82"/>
      <c r="V34" s="82"/>
    </row>
    <row r="35" spans="1:22" s="97" customFormat="1" ht="48" x14ac:dyDescent="0.25">
      <c r="A35" s="46" t="s">
        <v>309</v>
      </c>
      <c r="B35" s="47">
        <v>4</v>
      </c>
      <c r="C35" s="46" t="s">
        <v>258</v>
      </c>
      <c r="D35" s="92" t="s">
        <v>106</v>
      </c>
      <c r="E35" s="92" t="s">
        <v>259</v>
      </c>
      <c r="F35" s="92" t="s">
        <v>105</v>
      </c>
      <c r="G35" s="92" t="s">
        <v>177</v>
      </c>
      <c r="H35" s="190"/>
      <c r="I35" s="190"/>
      <c r="J35" s="93">
        <v>0</v>
      </c>
      <c r="K35" s="94">
        <v>26</v>
      </c>
      <c r="L35" s="94">
        <v>13</v>
      </c>
      <c r="M35" s="93">
        <v>0</v>
      </c>
      <c r="N35" s="93">
        <v>0</v>
      </c>
      <c r="O35" s="71">
        <v>0</v>
      </c>
      <c r="P35" s="71">
        <v>0</v>
      </c>
      <c r="Q35" s="71">
        <v>5</v>
      </c>
      <c r="R35" s="93" t="s">
        <v>18</v>
      </c>
      <c r="S35" s="164" t="s">
        <v>19</v>
      </c>
      <c r="T35" s="164" t="s">
        <v>104</v>
      </c>
      <c r="U35" s="39"/>
      <c r="V35" s="194" t="s">
        <v>162</v>
      </c>
    </row>
    <row r="36" spans="1:22" s="97" customFormat="1" ht="24" x14ac:dyDescent="0.25">
      <c r="A36" s="46" t="s">
        <v>309</v>
      </c>
      <c r="B36" s="47">
        <v>4</v>
      </c>
      <c r="C36" s="46" t="s">
        <v>260</v>
      </c>
      <c r="D36" s="92" t="s">
        <v>100</v>
      </c>
      <c r="E36" s="92" t="s">
        <v>261</v>
      </c>
      <c r="F36" s="92" t="s">
        <v>128</v>
      </c>
      <c r="G36" s="92" t="s">
        <v>167</v>
      </c>
      <c r="H36" s="93">
        <v>2</v>
      </c>
      <c r="I36" s="93">
        <v>2</v>
      </c>
      <c r="J36" s="93">
        <v>0</v>
      </c>
      <c r="K36" s="94">
        <v>26</v>
      </c>
      <c r="L36" s="94">
        <v>26</v>
      </c>
      <c r="M36" s="93">
        <v>0</v>
      </c>
      <c r="N36" s="93">
        <v>0</v>
      </c>
      <c r="O36" s="71">
        <v>0</v>
      </c>
      <c r="P36" s="71">
        <v>0</v>
      </c>
      <c r="Q36" s="71">
        <v>5</v>
      </c>
      <c r="R36" s="129" t="s">
        <v>18</v>
      </c>
      <c r="S36" s="39" t="s">
        <v>19</v>
      </c>
      <c r="T36" s="164" t="s">
        <v>205</v>
      </c>
      <c r="U36" s="39"/>
      <c r="V36" s="194"/>
    </row>
    <row r="37" spans="1:22" s="97" customFormat="1" ht="36" x14ac:dyDescent="0.25">
      <c r="A37" s="46" t="s">
        <v>309</v>
      </c>
      <c r="B37" s="47">
        <v>4</v>
      </c>
      <c r="C37" s="46" t="s">
        <v>262</v>
      </c>
      <c r="D37" s="104" t="s">
        <v>109</v>
      </c>
      <c r="E37" s="104" t="s">
        <v>263</v>
      </c>
      <c r="F37" s="104" t="s">
        <v>241</v>
      </c>
      <c r="G37" s="104" t="s">
        <v>175</v>
      </c>
      <c r="H37" s="191"/>
      <c r="I37" s="191"/>
      <c r="J37" s="71">
        <v>26</v>
      </c>
      <c r="K37" s="133">
        <v>26</v>
      </c>
      <c r="L37" s="133">
        <v>0</v>
      </c>
      <c r="M37" s="71">
        <v>0</v>
      </c>
      <c r="N37" s="71">
        <v>0</v>
      </c>
      <c r="O37" s="71">
        <v>0</v>
      </c>
      <c r="P37" s="71">
        <v>0</v>
      </c>
      <c r="Q37" s="71">
        <v>5</v>
      </c>
      <c r="R37" s="39" t="s">
        <v>340</v>
      </c>
      <c r="S37" s="71" t="s">
        <v>19</v>
      </c>
      <c r="T37" s="71" t="s">
        <v>104</v>
      </c>
      <c r="U37" s="39"/>
      <c r="V37" s="201"/>
    </row>
    <row r="38" spans="1:22" s="97" customFormat="1" ht="48" x14ac:dyDescent="0.25">
      <c r="A38" s="46" t="s">
        <v>309</v>
      </c>
      <c r="B38" s="47">
        <v>4</v>
      </c>
      <c r="C38" s="46" t="s">
        <v>256</v>
      </c>
      <c r="D38" s="92" t="s">
        <v>123</v>
      </c>
      <c r="E38" s="92" t="s">
        <v>257</v>
      </c>
      <c r="F38" s="92" t="s">
        <v>121</v>
      </c>
      <c r="G38" s="92" t="s">
        <v>171</v>
      </c>
      <c r="H38" s="93">
        <v>0</v>
      </c>
      <c r="I38" s="93">
        <v>0</v>
      </c>
      <c r="J38" s="93">
        <v>0</v>
      </c>
      <c r="K38" s="94">
        <v>0</v>
      </c>
      <c r="L38" s="94">
        <v>0</v>
      </c>
      <c r="M38" s="93">
        <v>0</v>
      </c>
      <c r="N38" s="93">
        <v>0</v>
      </c>
      <c r="O38" s="71">
        <v>0</v>
      </c>
      <c r="P38" s="71">
        <v>13</v>
      </c>
      <c r="Q38" s="71">
        <v>5</v>
      </c>
      <c r="R38" s="39" t="s">
        <v>340</v>
      </c>
      <c r="S38" s="39" t="s">
        <v>19</v>
      </c>
      <c r="T38" s="164" t="s">
        <v>205</v>
      </c>
      <c r="U38" s="39" t="s">
        <v>165</v>
      </c>
      <c r="V38" s="194" t="s">
        <v>178</v>
      </c>
    </row>
    <row r="39" spans="1:22" s="48" customFormat="1" x14ac:dyDescent="0.25">
      <c r="A39" s="46" t="s">
        <v>309</v>
      </c>
      <c r="B39" s="47">
        <v>4</v>
      </c>
      <c r="C39" s="119"/>
      <c r="D39" s="119" t="s">
        <v>201</v>
      </c>
      <c r="E39" s="119" t="s">
        <v>202</v>
      </c>
      <c r="F39" s="73"/>
      <c r="G39" s="73"/>
      <c r="H39" s="39"/>
      <c r="I39" s="39"/>
      <c r="J39" s="39"/>
      <c r="K39" s="47"/>
      <c r="L39" s="47"/>
      <c r="M39" s="47"/>
      <c r="N39" s="39"/>
      <c r="O39" s="47"/>
      <c r="P39" s="47"/>
      <c r="Q39" s="39">
        <v>8</v>
      </c>
      <c r="R39" s="39"/>
      <c r="S39" s="39" t="s">
        <v>22</v>
      </c>
      <c r="T39" s="39"/>
      <c r="U39" s="119"/>
      <c r="V39" s="119"/>
    </row>
    <row r="40" spans="1:22" s="48" customFormat="1" x14ac:dyDescent="0.25">
      <c r="A40" s="215" t="s">
        <v>20</v>
      </c>
      <c r="B40" s="231"/>
      <c r="C40" s="231"/>
      <c r="D40" s="231"/>
      <c r="E40" s="231"/>
      <c r="F40" s="231"/>
      <c r="G40" s="231"/>
      <c r="H40" s="83">
        <f>SUM(H35:H39)</f>
        <v>2</v>
      </c>
      <c r="I40" s="83">
        <f t="shared" ref="I40:Q40" si="3">SUM(I35:I39)</f>
        <v>2</v>
      </c>
      <c r="J40" s="83">
        <f t="shared" si="3"/>
        <v>26</v>
      </c>
      <c r="K40" s="83">
        <f t="shared" si="3"/>
        <v>78</v>
      </c>
      <c r="L40" s="83">
        <f t="shared" si="3"/>
        <v>39</v>
      </c>
      <c r="M40" s="83">
        <f t="shared" si="3"/>
        <v>0</v>
      </c>
      <c r="N40" s="83">
        <f t="shared" si="3"/>
        <v>0</v>
      </c>
      <c r="O40" s="83">
        <f t="shared" si="3"/>
        <v>0</v>
      </c>
      <c r="P40" s="83">
        <f t="shared" si="3"/>
        <v>13</v>
      </c>
      <c r="Q40" s="83">
        <f t="shared" si="3"/>
        <v>28</v>
      </c>
      <c r="R40" s="45"/>
      <c r="S40" s="45"/>
      <c r="T40" s="45"/>
      <c r="U40" s="82"/>
      <c r="V40" s="82"/>
    </row>
    <row r="41" spans="1:22" s="48" customFormat="1" x14ac:dyDescent="0.25">
      <c r="A41" s="215" t="s">
        <v>200</v>
      </c>
      <c r="B41" s="231"/>
      <c r="C41" s="231"/>
      <c r="D41" s="231"/>
      <c r="E41" s="231"/>
      <c r="F41" s="231"/>
      <c r="G41" s="231"/>
      <c r="H41" s="83">
        <f>H18+H27+H34+H40</f>
        <v>20</v>
      </c>
      <c r="I41" s="83">
        <f t="shared" ref="I41:Q41" si="4">I18+I27+I34+I40</f>
        <v>13</v>
      </c>
      <c r="J41" s="83">
        <f t="shared" si="4"/>
        <v>26</v>
      </c>
      <c r="K41" s="83">
        <f t="shared" si="4"/>
        <v>494</v>
      </c>
      <c r="L41" s="83">
        <f t="shared" si="4"/>
        <v>260</v>
      </c>
      <c r="M41" s="83">
        <f t="shared" si="4"/>
        <v>0</v>
      </c>
      <c r="N41" s="83">
        <f t="shared" si="4"/>
        <v>0</v>
      </c>
      <c r="O41" s="83">
        <f t="shared" si="4"/>
        <v>0</v>
      </c>
      <c r="P41" s="83">
        <f t="shared" si="4"/>
        <v>39</v>
      </c>
      <c r="Q41" s="83">
        <f t="shared" si="4"/>
        <v>120</v>
      </c>
      <c r="R41" s="45"/>
      <c r="S41" s="45"/>
      <c r="T41" s="45"/>
      <c r="U41" s="82"/>
      <c r="V41" s="82"/>
    </row>
    <row r="42" spans="1:22" s="48" customFormat="1" x14ac:dyDescent="0.25">
      <c r="B42" s="141"/>
      <c r="L42" s="142"/>
      <c r="M42" s="142"/>
      <c r="N42" s="142"/>
      <c r="O42" s="142"/>
      <c r="P42" s="142"/>
      <c r="Q42" s="143"/>
      <c r="R42" s="97"/>
      <c r="S42" s="97"/>
      <c r="T42" s="97"/>
    </row>
    <row r="43" spans="1:22" s="48" customFormat="1" x14ac:dyDescent="0.25">
      <c r="A43" s="215" t="s">
        <v>26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2" s="48" customFormat="1" x14ac:dyDescent="0.25">
      <c r="A44" s="215" t="s">
        <v>196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</row>
    <row r="45" spans="1:22" s="48" customFormat="1" x14ac:dyDescent="0.25">
      <c r="A45" s="214" t="s">
        <v>118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</row>
    <row r="46" spans="1:22" s="48" customFormat="1" ht="36" x14ac:dyDescent="0.25">
      <c r="A46" s="46" t="s">
        <v>313</v>
      </c>
      <c r="B46" s="134">
        <v>3</v>
      </c>
      <c r="C46" s="95" t="s">
        <v>247</v>
      </c>
      <c r="D46" s="92" t="s">
        <v>110</v>
      </c>
      <c r="E46" s="73" t="s">
        <v>248</v>
      </c>
      <c r="F46" s="46" t="s">
        <v>249</v>
      </c>
      <c r="G46" s="92" t="s">
        <v>179</v>
      </c>
      <c r="H46" s="191"/>
      <c r="I46" s="191"/>
      <c r="J46" s="93">
        <v>0</v>
      </c>
      <c r="K46" s="93">
        <v>39</v>
      </c>
      <c r="L46" s="93">
        <v>26</v>
      </c>
      <c r="M46" s="93">
        <v>0</v>
      </c>
      <c r="N46" s="93">
        <v>8</v>
      </c>
      <c r="O46" s="93">
        <v>1</v>
      </c>
      <c r="P46" s="71">
        <v>0</v>
      </c>
      <c r="Q46" s="39">
        <v>5</v>
      </c>
      <c r="R46" s="39" t="s">
        <v>18</v>
      </c>
      <c r="S46" s="39" t="s">
        <v>22</v>
      </c>
      <c r="T46" s="88" t="s">
        <v>104</v>
      </c>
      <c r="U46" s="87"/>
      <c r="V46" s="139" t="s">
        <v>161</v>
      </c>
    </row>
    <row r="47" spans="1:22" s="48" customFormat="1" ht="36" x14ac:dyDescent="0.25">
      <c r="A47" s="46" t="s">
        <v>313</v>
      </c>
      <c r="B47" s="134">
        <v>3</v>
      </c>
      <c r="C47" s="95" t="s">
        <v>252</v>
      </c>
      <c r="D47" s="92" t="s">
        <v>111</v>
      </c>
      <c r="E47" s="73" t="s">
        <v>253</v>
      </c>
      <c r="F47" s="46" t="s">
        <v>180</v>
      </c>
      <c r="G47" s="92" t="s">
        <v>181</v>
      </c>
      <c r="H47" s="191"/>
      <c r="I47" s="192"/>
      <c r="J47" s="93">
        <v>0</v>
      </c>
      <c r="K47" s="93">
        <v>13</v>
      </c>
      <c r="L47" s="93">
        <v>13</v>
      </c>
      <c r="M47" s="93">
        <v>0</v>
      </c>
      <c r="N47" s="93">
        <v>0</v>
      </c>
      <c r="O47" s="93">
        <v>0</v>
      </c>
      <c r="P47" s="71">
        <v>0</v>
      </c>
      <c r="Q47" s="39">
        <v>5</v>
      </c>
      <c r="R47" s="37" t="s">
        <v>340</v>
      </c>
      <c r="S47" s="39" t="s">
        <v>22</v>
      </c>
      <c r="T47" s="88" t="s">
        <v>104</v>
      </c>
      <c r="U47" s="87"/>
      <c r="V47" s="139" t="s">
        <v>166</v>
      </c>
    </row>
    <row r="48" spans="1:22" s="48" customFormat="1" x14ac:dyDescent="0.25">
      <c r="A48" s="217" t="s">
        <v>20</v>
      </c>
      <c r="B48" s="218"/>
      <c r="C48" s="218"/>
      <c r="D48" s="218"/>
      <c r="E48" s="218"/>
      <c r="F48" s="218"/>
      <c r="G48" s="219"/>
      <c r="H48" s="45">
        <f>SUM(H46:H47)</f>
        <v>0</v>
      </c>
      <c r="I48" s="45">
        <f t="shared" ref="I48:Q48" si="5">SUM(I46:I47)</f>
        <v>0</v>
      </c>
      <c r="J48" s="45">
        <f t="shared" si="5"/>
        <v>0</v>
      </c>
      <c r="K48" s="45">
        <f t="shared" si="5"/>
        <v>52</v>
      </c>
      <c r="L48" s="45">
        <f t="shared" si="5"/>
        <v>39</v>
      </c>
      <c r="M48" s="45">
        <f t="shared" si="5"/>
        <v>0</v>
      </c>
      <c r="N48" s="45">
        <f t="shared" si="5"/>
        <v>8</v>
      </c>
      <c r="O48" s="45">
        <f t="shared" si="5"/>
        <v>1</v>
      </c>
      <c r="P48" s="45">
        <f t="shared" si="5"/>
        <v>0</v>
      </c>
      <c r="Q48" s="45">
        <f t="shared" si="5"/>
        <v>10</v>
      </c>
      <c r="R48" s="45"/>
      <c r="S48" s="45"/>
      <c r="T48" s="81"/>
      <c r="U48" s="82"/>
      <c r="V48" s="113"/>
    </row>
    <row r="49" spans="1:67" s="97" customFormat="1" ht="24" x14ac:dyDescent="0.25">
      <c r="A49" s="46" t="s">
        <v>313</v>
      </c>
      <c r="B49" s="47">
        <v>4</v>
      </c>
      <c r="C49" s="46" t="s">
        <v>264</v>
      </c>
      <c r="D49" s="92" t="s">
        <v>112</v>
      </c>
      <c r="E49" s="92" t="s">
        <v>265</v>
      </c>
      <c r="F49" s="92" t="s">
        <v>182</v>
      </c>
      <c r="G49" s="92" t="s">
        <v>183</v>
      </c>
      <c r="H49" s="93">
        <v>1</v>
      </c>
      <c r="I49" s="93">
        <v>2</v>
      </c>
      <c r="J49" s="93">
        <v>0</v>
      </c>
      <c r="K49" s="94">
        <v>13</v>
      </c>
      <c r="L49" s="94">
        <v>26</v>
      </c>
      <c r="M49" s="93">
        <v>0</v>
      </c>
      <c r="N49" s="93">
        <v>0</v>
      </c>
      <c r="O49" s="71">
        <v>0</v>
      </c>
      <c r="P49" s="71">
        <v>0</v>
      </c>
      <c r="Q49" s="71">
        <v>4</v>
      </c>
      <c r="R49" s="37" t="s">
        <v>340</v>
      </c>
      <c r="S49" s="39" t="s">
        <v>22</v>
      </c>
      <c r="T49" s="164" t="s">
        <v>205</v>
      </c>
      <c r="U49" s="39"/>
      <c r="V49" s="194"/>
    </row>
    <row r="50" spans="1:67" s="97" customFormat="1" ht="24" x14ac:dyDescent="0.25">
      <c r="A50" s="46" t="s">
        <v>313</v>
      </c>
      <c r="B50" s="47">
        <v>4</v>
      </c>
      <c r="C50" s="46" t="s">
        <v>272</v>
      </c>
      <c r="D50" s="92" t="s">
        <v>113</v>
      </c>
      <c r="E50" s="92" t="s">
        <v>273</v>
      </c>
      <c r="F50" s="92" t="s">
        <v>244</v>
      </c>
      <c r="G50" s="92" t="s">
        <v>176</v>
      </c>
      <c r="H50" s="191"/>
      <c r="I50" s="191"/>
      <c r="J50" s="93">
        <v>0</v>
      </c>
      <c r="K50" s="94">
        <v>13</v>
      </c>
      <c r="L50" s="94">
        <v>26</v>
      </c>
      <c r="M50" s="93">
        <v>0</v>
      </c>
      <c r="N50" s="93">
        <v>0</v>
      </c>
      <c r="O50" s="71">
        <v>0</v>
      </c>
      <c r="P50" s="71">
        <v>0</v>
      </c>
      <c r="Q50" s="71">
        <v>4</v>
      </c>
      <c r="R50" s="39" t="s">
        <v>18</v>
      </c>
      <c r="S50" s="39" t="s">
        <v>22</v>
      </c>
      <c r="T50" s="164" t="s">
        <v>104</v>
      </c>
      <c r="U50" s="39"/>
      <c r="V50" s="194"/>
    </row>
    <row r="51" spans="1:67" s="48" customFormat="1" x14ac:dyDescent="0.25">
      <c r="A51" s="217" t="s">
        <v>20</v>
      </c>
      <c r="B51" s="218"/>
      <c r="C51" s="218"/>
      <c r="D51" s="218"/>
      <c r="E51" s="218"/>
      <c r="F51" s="218"/>
      <c r="G51" s="219"/>
      <c r="H51" s="45">
        <f>SUM(H49:H50)</f>
        <v>1</v>
      </c>
      <c r="I51" s="45">
        <f t="shared" ref="I51:Q51" si="6">SUM(I49:I50)</f>
        <v>2</v>
      </c>
      <c r="J51" s="45">
        <f t="shared" si="6"/>
        <v>0</v>
      </c>
      <c r="K51" s="45">
        <f t="shared" si="6"/>
        <v>26</v>
      </c>
      <c r="L51" s="45">
        <f t="shared" si="6"/>
        <v>52</v>
      </c>
      <c r="M51" s="45">
        <f t="shared" si="6"/>
        <v>0</v>
      </c>
      <c r="N51" s="45">
        <f t="shared" si="6"/>
        <v>0</v>
      </c>
      <c r="O51" s="45">
        <f t="shared" si="6"/>
        <v>0</v>
      </c>
      <c r="P51" s="45">
        <f t="shared" si="6"/>
        <v>0</v>
      </c>
      <c r="Q51" s="45">
        <f t="shared" si="6"/>
        <v>8</v>
      </c>
      <c r="R51" s="45"/>
      <c r="S51" s="45"/>
      <c r="T51" s="81"/>
      <c r="U51" s="82"/>
      <c r="V51" s="113"/>
    </row>
    <row r="52" spans="1:67" s="48" customFormat="1" x14ac:dyDescent="0.2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67" s="48" customFormat="1" x14ac:dyDescent="0.25">
      <c r="A53" s="215" t="s">
        <v>146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  <row r="54" spans="1:67" s="48" customFormat="1" x14ac:dyDescent="0.25">
      <c r="A54" s="214" t="s">
        <v>119</v>
      </c>
      <c r="B54" s="214"/>
      <c r="C54" s="214"/>
      <c r="D54" s="216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</row>
    <row r="55" spans="1:67" s="48" customFormat="1" ht="24" x14ac:dyDescent="0.25">
      <c r="A55" s="46" t="s">
        <v>314</v>
      </c>
      <c r="B55" s="134">
        <v>3</v>
      </c>
      <c r="C55" s="95" t="s">
        <v>250</v>
      </c>
      <c r="D55" s="92" t="s">
        <v>130</v>
      </c>
      <c r="E55" s="73" t="s">
        <v>251</v>
      </c>
      <c r="F55" s="46" t="s">
        <v>244</v>
      </c>
      <c r="G55" s="92" t="s">
        <v>176</v>
      </c>
      <c r="H55" s="191"/>
      <c r="I55" s="191"/>
      <c r="J55" s="93">
        <v>0</v>
      </c>
      <c r="K55" s="93">
        <v>26</v>
      </c>
      <c r="L55" s="93">
        <v>26</v>
      </c>
      <c r="M55" s="93">
        <v>0</v>
      </c>
      <c r="N55" s="93">
        <v>0</v>
      </c>
      <c r="O55" s="93">
        <v>0</v>
      </c>
      <c r="P55" s="71">
        <v>0</v>
      </c>
      <c r="Q55" s="39">
        <v>4</v>
      </c>
      <c r="R55" s="37" t="s">
        <v>340</v>
      </c>
      <c r="S55" s="39" t="s">
        <v>22</v>
      </c>
      <c r="T55" s="88" t="s">
        <v>104</v>
      </c>
      <c r="U55" s="87"/>
      <c r="V55" s="139"/>
    </row>
    <row r="56" spans="1:67" s="48" customFormat="1" ht="24" x14ac:dyDescent="0.25">
      <c r="A56" s="46" t="s">
        <v>314</v>
      </c>
      <c r="B56" s="134">
        <v>3</v>
      </c>
      <c r="C56" s="95" t="s">
        <v>254</v>
      </c>
      <c r="D56" s="92" t="s">
        <v>114</v>
      </c>
      <c r="E56" s="73" t="s">
        <v>255</v>
      </c>
      <c r="F56" s="46" t="s">
        <v>133</v>
      </c>
      <c r="G56" s="92" t="s">
        <v>185</v>
      </c>
      <c r="H56" s="191"/>
      <c r="I56" s="191"/>
      <c r="J56" s="93">
        <v>0</v>
      </c>
      <c r="K56" s="93">
        <v>26</v>
      </c>
      <c r="L56" s="93">
        <v>13</v>
      </c>
      <c r="M56" s="93">
        <v>0</v>
      </c>
      <c r="N56" s="93">
        <v>0</v>
      </c>
      <c r="O56" s="93">
        <v>0</v>
      </c>
      <c r="P56" s="71">
        <v>0</v>
      </c>
      <c r="Q56" s="39">
        <v>4</v>
      </c>
      <c r="R56" s="39" t="s">
        <v>18</v>
      </c>
      <c r="S56" s="39" t="s">
        <v>22</v>
      </c>
      <c r="T56" s="88" t="s">
        <v>104</v>
      </c>
      <c r="U56" s="87"/>
      <c r="V56" s="139"/>
    </row>
    <row r="57" spans="1:67" s="48" customFormat="1" x14ac:dyDescent="0.25">
      <c r="A57" s="217" t="s">
        <v>20</v>
      </c>
      <c r="B57" s="218"/>
      <c r="C57" s="218"/>
      <c r="D57" s="218"/>
      <c r="E57" s="218"/>
      <c r="F57" s="218"/>
      <c r="G57" s="219"/>
      <c r="H57" s="45">
        <f>SUM(H55:H56)</f>
        <v>0</v>
      </c>
      <c r="I57" s="45">
        <f t="shared" ref="I57:Q57" si="7">SUM(I55:I56)</f>
        <v>0</v>
      </c>
      <c r="J57" s="45">
        <f t="shared" si="7"/>
        <v>0</v>
      </c>
      <c r="K57" s="45">
        <f t="shared" si="7"/>
        <v>52</v>
      </c>
      <c r="L57" s="45">
        <f t="shared" si="7"/>
        <v>39</v>
      </c>
      <c r="M57" s="45">
        <f t="shared" si="7"/>
        <v>0</v>
      </c>
      <c r="N57" s="45">
        <f t="shared" si="7"/>
        <v>0</v>
      </c>
      <c r="O57" s="45">
        <f t="shared" si="7"/>
        <v>0</v>
      </c>
      <c r="P57" s="45">
        <f t="shared" si="7"/>
        <v>0</v>
      </c>
      <c r="Q57" s="45">
        <f t="shared" si="7"/>
        <v>8</v>
      </c>
      <c r="R57" s="45"/>
      <c r="S57" s="45"/>
      <c r="T57" s="45"/>
      <c r="U57" s="118"/>
      <c r="V57" s="114"/>
    </row>
    <row r="58" spans="1:67" s="97" customFormat="1" ht="24" x14ac:dyDescent="0.25">
      <c r="A58" s="46" t="s">
        <v>314</v>
      </c>
      <c r="B58" s="47">
        <v>4</v>
      </c>
      <c r="C58" s="46" t="s">
        <v>266</v>
      </c>
      <c r="D58" s="92" t="s">
        <v>115</v>
      </c>
      <c r="E58" s="92" t="s">
        <v>267</v>
      </c>
      <c r="F58" s="92" t="s">
        <v>129</v>
      </c>
      <c r="G58" s="92" t="s">
        <v>184</v>
      </c>
      <c r="H58" s="93">
        <v>2</v>
      </c>
      <c r="I58" s="93">
        <v>0</v>
      </c>
      <c r="J58" s="93">
        <v>0</v>
      </c>
      <c r="K58" s="94">
        <v>26</v>
      </c>
      <c r="L58" s="94">
        <v>0</v>
      </c>
      <c r="M58" s="93">
        <v>0</v>
      </c>
      <c r="N58" s="93">
        <v>0</v>
      </c>
      <c r="O58" s="71">
        <v>0</v>
      </c>
      <c r="P58" s="71">
        <v>0</v>
      </c>
      <c r="Q58" s="71">
        <v>3</v>
      </c>
      <c r="R58" s="70" t="s">
        <v>18</v>
      </c>
      <c r="S58" s="39" t="s">
        <v>22</v>
      </c>
      <c r="T58" s="164" t="s">
        <v>205</v>
      </c>
      <c r="U58" s="39"/>
      <c r="V58" s="194"/>
    </row>
    <row r="59" spans="1:67" s="97" customFormat="1" ht="24" x14ac:dyDescent="0.25">
      <c r="A59" s="46" t="s">
        <v>314</v>
      </c>
      <c r="B59" s="47">
        <v>4</v>
      </c>
      <c r="C59" s="46" t="s">
        <v>268</v>
      </c>
      <c r="D59" s="92" t="s">
        <v>116</v>
      </c>
      <c r="E59" s="92" t="s">
        <v>269</v>
      </c>
      <c r="F59" s="92"/>
      <c r="G59" s="92"/>
      <c r="H59" s="93">
        <v>2</v>
      </c>
      <c r="I59" s="93">
        <v>0</v>
      </c>
      <c r="J59" s="93">
        <v>0</v>
      </c>
      <c r="K59" s="94">
        <v>26</v>
      </c>
      <c r="L59" s="94">
        <v>0</v>
      </c>
      <c r="M59" s="93">
        <v>0</v>
      </c>
      <c r="N59" s="93">
        <v>0</v>
      </c>
      <c r="O59" s="71">
        <v>0</v>
      </c>
      <c r="P59" s="71">
        <v>0</v>
      </c>
      <c r="Q59" s="71">
        <v>3</v>
      </c>
      <c r="R59" s="70" t="s">
        <v>18</v>
      </c>
      <c r="S59" s="39" t="s">
        <v>22</v>
      </c>
      <c r="T59" s="164" t="s">
        <v>205</v>
      </c>
      <c r="U59" s="39"/>
      <c r="V59" s="194"/>
    </row>
    <row r="60" spans="1:67" s="97" customFormat="1" ht="24" x14ac:dyDescent="0.25">
      <c r="A60" s="46" t="s">
        <v>314</v>
      </c>
      <c r="B60" s="47">
        <v>4</v>
      </c>
      <c r="C60" s="46" t="s">
        <v>270</v>
      </c>
      <c r="D60" s="92" t="s">
        <v>117</v>
      </c>
      <c r="E60" s="92" t="s">
        <v>271</v>
      </c>
      <c r="F60" s="92" t="s">
        <v>134</v>
      </c>
      <c r="G60" s="92" t="s">
        <v>186</v>
      </c>
      <c r="H60" s="191"/>
      <c r="I60" s="191"/>
      <c r="J60" s="93">
        <v>0</v>
      </c>
      <c r="K60" s="94">
        <v>13</v>
      </c>
      <c r="L60" s="94">
        <v>26</v>
      </c>
      <c r="M60" s="93">
        <v>0</v>
      </c>
      <c r="N60" s="93">
        <v>0</v>
      </c>
      <c r="O60" s="71">
        <v>0</v>
      </c>
      <c r="P60" s="71">
        <v>0</v>
      </c>
      <c r="Q60" s="71">
        <v>4</v>
      </c>
      <c r="R60" s="93" t="s">
        <v>340</v>
      </c>
      <c r="S60" s="39" t="s">
        <v>22</v>
      </c>
      <c r="T60" s="164" t="s">
        <v>104</v>
      </c>
      <c r="U60" s="39"/>
      <c r="V60" s="194"/>
    </row>
    <row r="61" spans="1:67" s="48" customFormat="1" x14ac:dyDescent="0.25">
      <c r="A61" s="217" t="s">
        <v>20</v>
      </c>
      <c r="B61" s="218"/>
      <c r="C61" s="218"/>
      <c r="D61" s="218"/>
      <c r="E61" s="218"/>
      <c r="F61" s="218"/>
      <c r="G61" s="219"/>
      <c r="H61" s="45">
        <f>SUM(H58:H60)</f>
        <v>4</v>
      </c>
      <c r="I61" s="45">
        <f t="shared" ref="I61:Q61" si="8">SUM(I58:I60)</f>
        <v>0</v>
      </c>
      <c r="J61" s="45">
        <f t="shared" si="8"/>
        <v>0</v>
      </c>
      <c r="K61" s="45">
        <f t="shared" si="8"/>
        <v>65</v>
      </c>
      <c r="L61" s="45">
        <f t="shared" si="8"/>
        <v>26</v>
      </c>
      <c r="M61" s="45">
        <f t="shared" si="8"/>
        <v>0</v>
      </c>
      <c r="N61" s="45">
        <f t="shared" si="8"/>
        <v>0</v>
      </c>
      <c r="O61" s="45">
        <f t="shared" si="8"/>
        <v>0</v>
      </c>
      <c r="P61" s="45">
        <f t="shared" si="8"/>
        <v>0</v>
      </c>
      <c r="Q61" s="45">
        <f t="shared" si="8"/>
        <v>10</v>
      </c>
      <c r="R61" s="45"/>
      <c r="S61" s="45"/>
      <c r="T61" s="45"/>
      <c r="U61" s="118"/>
      <c r="V61" s="114"/>
    </row>
    <row r="62" spans="1:67" s="35" customFormat="1" x14ac:dyDescent="0.25">
      <c r="A62" s="144"/>
      <c r="B62" s="145"/>
      <c r="C62" s="144"/>
      <c r="D62" s="4"/>
      <c r="E62" s="4"/>
      <c r="F62" s="4"/>
      <c r="G62" s="4"/>
      <c r="H62" s="146"/>
      <c r="I62" s="146"/>
      <c r="J62" s="146"/>
      <c r="K62" s="146"/>
      <c r="L62" s="146"/>
      <c r="M62" s="146"/>
      <c r="N62" s="146"/>
      <c r="O62" s="147"/>
      <c r="P62" s="147"/>
      <c r="Q62" s="148"/>
      <c r="R62" s="149"/>
      <c r="S62" s="149"/>
      <c r="T62" s="149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</row>
    <row r="63" spans="1:67" s="35" customFormat="1" x14ac:dyDescent="0.25">
      <c r="A63" s="217" t="s">
        <v>152</v>
      </c>
      <c r="B63" s="218"/>
      <c r="C63" s="218"/>
      <c r="D63" s="218"/>
      <c r="E63" s="218"/>
      <c r="F63" s="218"/>
      <c r="G63" s="219"/>
      <c r="H63" s="150"/>
      <c r="I63" s="151"/>
      <c r="J63" s="151"/>
      <c r="K63" s="151"/>
      <c r="L63" s="151"/>
      <c r="M63" s="151"/>
      <c r="N63" s="151"/>
      <c r="O63" s="152"/>
      <c r="P63" s="152"/>
      <c r="Q63" s="153"/>
      <c r="R63" s="154"/>
      <c r="S63" s="154"/>
      <c r="T63" s="154"/>
      <c r="U63" s="159"/>
      <c r="V63" s="159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</row>
    <row r="64" spans="1:67" s="35" customFormat="1" ht="36" x14ac:dyDescent="0.25">
      <c r="A64" s="46" t="s">
        <v>308</v>
      </c>
      <c r="B64" s="156"/>
      <c r="C64" s="155"/>
      <c r="D64" s="112" t="s">
        <v>153</v>
      </c>
      <c r="E64" s="112" t="s">
        <v>157</v>
      </c>
      <c r="F64" s="112"/>
      <c r="G64" s="112"/>
      <c r="H64" s="131"/>
      <c r="I64" s="131"/>
      <c r="J64" s="131"/>
      <c r="K64" s="131"/>
      <c r="L64" s="131"/>
      <c r="M64" s="131"/>
      <c r="N64" s="131"/>
      <c r="O64" s="47"/>
      <c r="P64" s="47"/>
      <c r="Q64" s="157"/>
      <c r="R64" s="132"/>
      <c r="S64" s="132"/>
      <c r="T64" s="132" t="s">
        <v>205</v>
      </c>
      <c r="U64" s="160"/>
      <c r="V64" s="161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</row>
    <row r="65" spans="1:67" s="35" customFormat="1" ht="36" x14ac:dyDescent="0.25">
      <c r="A65" s="46" t="s">
        <v>308</v>
      </c>
      <c r="B65" s="156"/>
      <c r="C65" s="155"/>
      <c r="D65" s="112" t="s">
        <v>154</v>
      </c>
      <c r="E65" s="46" t="s">
        <v>206</v>
      </c>
      <c r="F65" s="112"/>
      <c r="G65" s="112"/>
      <c r="H65" s="131"/>
      <c r="I65" s="131"/>
      <c r="J65" s="131"/>
      <c r="K65" s="131"/>
      <c r="L65" s="131"/>
      <c r="M65" s="131"/>
      <c r="N65" s="131"/>
      <c r="O65" s="47"/>
      <c r="P65" s="47"/>
      <c r="Q65" s="157"/>
      <c r="R65" s="132"/>
      <c r="S65" s="132"/>
      <c r="T65" s="132" t="s">
        <v>205</v>
      </c>
      <c r="U65" s="160"/>
      <c r="V65" s="161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</row>
    <row r="66" spans="1:67" ht="12" customHeight="1" x14ac:dyDescent="0.2">
      <c r="A66" s="213" t="s">
        <v>155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</row>
  </sheetData>
  <sheetProtection algorithmName="SHA-512" hashValue="vUpYnNKFPf41xPSpiNEOzYNfoWfvbldJMfl/ViUImowM/6fW3pRkLYC/rzMVAAA+AxwVK29fJjgnX0ALEitf2w==" saltValue="qWT15pUO7Oo10bISR9FhGw==" spinCount="100000" sheet="1" objects="1" scenarios="1" selectLockedCells="1" selectUnlockedCells="1"/>
  <sortState xmlns:xlrd2="http://schemas.microsoft.com/office/spreadsheetml/2017/richdata2" ref="A46:EB48">
    <sortCondition ref="D46:D48"/>
  </sortState>
  <mergeCells count="21">
    <mergeCell ref="A27:G27"/>
    <mergeCell ref="A18:G18"/>
    <mergeCell ref="A44:V44"/>
    <mergeCell ref="A41:G41"/>
    <mergeCell ref="A34:G34"/>
    <mergeCell ref="A40:G40"/>
    <mergeCell ref="C5:E5"/>
    <mergeCell ref="A6:B6"/>
    <mergeCell ref="H9:J9"/>
    <mergeCell ref="K9:P9"/>
    <mergeCell ref="H8:P8"/>
    <mergeCell ref="A66:V66"/>
    <mergeCell ref="A45:V45"/>
    <mergeCell ref="A43:V43"/>
    <mergeCell ref="A53:V53"/>
    <mergeCell ref="A54:V54"/>
    <mergeCell ref="A51:G51"/>
    <mergeCell ref="A63:G63"/>
    <mergeCell ref="A61:G61"/>
    <mergeCell ref="A48:G48"/>
    <mergeCell ref="A57:G57"/>
  </mergeCells>
  <pageMargins left="0.25" right="0.25" top="0.75" bottom="0.75" header="0.3" footer="0.3"/>
  <pageSetup paperSize="9" scale="65" fitToWidth="0" fitToHeight="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8.7109375" style="64" customWidth="1"/>
    <col min="2" max="2" width="8.85546875" style="51" customWidth="1"/>
    <col min="3" max="3" width="12.7109375" style="51" customWidth="1"/>
    <col min="4" max="4" width="25.85546875" style="52" customWidth="1"/>
    <col min="5" max="5" width="23.42578125" style="52" customWidth="1"/>
    <col min="6" max="6" width="14.28515625" style="4" customWidth="1"/>
    <col min="7" max="7" width="9.28515625" style="5" hidden="1" customWidth="1"/>
    <col min="8" max="8" width="6.140625" style="54" customWidth="1"/>
    <col min="9" max="9" width="4.42578125" style="54" customWidth="1"/>
    <col min="10" max="10" width="4.85546875" style="54" customWidth="1"/>
    <col min="11" max="11" width="5.28515625" style="54" customWidth="1"/>
    <col min="12" max="12" width="4.7109375" style="54" customWidth="1"/>
    <col min="13" max="13" width="5.28515625" style="54" customWidth="1"/>
    <col min="14" max="14" width="7.7109375" style="7" customWidth="1"/>
    <col min="15" max="15" width="8.140625" style="54" customWidth="1"/>
    <col min="16" max="16" width="6.7109375" style="54" customWidth="1"/>
    <col min="17" max="17" width="7" style="55" customWidth="1"/>
    <col min="18" max="18" width="11.28515625" style="56" customWidth="1"/>
    <col min="19" max="20" width="9.42578125" style="56" customWidth="1"/>
    <col min="21" max="21" width="14.28515625" style="53" customWidth="1"/>
    <col min="22" max="22" width="10.28515625" style="57" customWidth="1"/>
    <col min="23" max="16384" width="9.140625" style="9"/>
  </cols>
  <sheetData>
    <row r="1" spans="1:22" x14ac:dyDescent="0.2">
      <c r="A1" s="50" t="s">
        <v>84</v>
      </c>
    </row>
    <row r="2" spans="1:22" x14ac:dyDescent="0.2">
      <c r="A2" s="106" t="s">
        <v>92</v>
      </c>
      <c r="B2" s="49"/>
      <c r="C2" s="49"/>
      <c r="D2" s="24"/>
      <c r="E2" s="24"/>
    </row>
    <row r="3" spans="1:22" x14ac:dyDescent="0.2">
      <c r="A3" s="10" t="s">
        <v>27</v>
      </c>
      <c r="B3" s="10"/>
      <c r="C3" s="58" t="s">
        <v>96</v>
      </c>
      <c r="D3" s="85"/>
      <c r="E3" s="58"/>
      <c r="F3" s="11"/>
      <c r="G3" s="12"/>
      <c r="H3" s="60"/>
      <c r="I3" s="60"/>
      <c r="J3" s="60"/>
      <c r="K3" s="60"/>
      <c r="L3" s="60"/>
      <c r="M3" s="60"/>
      <c r="N3" s="60"/>
      <c r="O3" s="60"/>
      <c r="P3" s="60"/>
      <c r="Q3" s="123"/>
      <c r="R3" s="61"/>
      <c r="S3" s="61"/>
      <c r="T3" s="61"/>
    </row>
    <row r="4" spans="1:22" x14ac:dyDescent="0.2">
      <c r="A4" s="17" t="s">
        <v>52</v>
      </c>
      <c r="B4" s="10"/>
      <c r="C4" s="18" t="s">
        <v>93</v>
      </c>
      <c r="D4" s="85"/>
      <c r="E4" s="107"/>
      <c r="F4" s="18"/>
      <c r="G4" s="18"/>
      <c r="H4" s="60"/>
      <c r="I4" s="60"/>
      <c r="J4" s="60"/>
      <c r="K4" s="60"/>
      <c r="L4" s="60"/>
      <c r="M4" s="60"/>
      <c r="N4" s="60"/>
      <c r="O4" s="60"/>
      <c r="P4" s="60"/>
      <c r="Q4" s="123"/>
      <c r="R4" s="61"/>
      <c r="S4" s="61"/>
      <c r="T4" s="61"/>
    </row>
    <row r="5" spans="1:22" x14ac:dyDescent="0.2">
      <c r="A5" s="234" t="s">
        <v>85</v>
      </c>
      <c r="B5" s="234"/>
      <c r="C5" s="18" t="s">
        <v>203</v>
      </c>
      <c r="D5" s="18"/>
      <c r="E5" s="18"/>
      <c r="F5" s="18"/>
      <c r="G5" s="18"/>
      <c r="H5" s="60"/>
      <c r="I5" s="60"/>
      <c r="J5" s="60"/>
      <c r="K5" s="60"/>
      <c r="L5" s="60"/>
      <c r="M5" s="60"/>
      <c r="N5" s="60"/>
      <c r="O5" s="60"/>
      <c r="P5" s="60"/>
      <c r="Q5" s="123"/>
      <c r="R5" s="61"/>
      <c r="S5" s="61"/>
      <c r="T5" s="61"/>
    </row>
    <row r="6" spans="1:22" ht="25.15" customHeight="1" x14ac:dyDescent="0.2">
      <c r="A6" s="234" t="s">
        <v>90</v>
      </c>
      <c r="B6" s="234"/>
      <c r="C6" s="173" t="s">
        <v>151</v>
      </c>
      <c r="D6" s="173"/>
      <c r="E6" s="162"/>
      <c r="F6" s="124"/>
      <c r="G6" s="18"/>
      <c r="H6" s="60"/>
      <c r="I6" s="60"/>
      <c r="J6" s="60"/>
      <c r="K6" s="60"/>
      <c r="L6" s="60"/>
      <c r="M6" s="60"/>
      <c r="N6" s="60"/>
      <c r="O6" s="60"/>
      <c r="P6" s="60"/>
      <c r="Q6" s="123"/>
      <c r="R6" s="61"/>
      <c r="S6" s="61"/>
      <c r="T6" s="61"/>
    </row>
    <row r="7" spans="1:22" x14ac:dyDescent="0.2">
      <c r="A7" s="122" t="s">
        <v>86</v>
      </c>
      <c r="B7" s="122"/>
      <c r="C7" s="18" t="s">
        <v>88</v>
      </c>
      <c r="D7" s="58"/>
      <c r="E7" s="58"/>
      <c r="F7" s="16"/>
      <c r="G7" s="16"/>
      <c r="H7" s="60"/>
      <c r="I7" s="60"/>
      <c r="J7" s="60"/>
      <c r="K7" s="60"/>
      <c r="L7" s="60"/>
      <c r="M7" s="60"/>
      <c r="N7" s="60"/>
      <c r="O7" s="60"/>
      <c r="P7" s="60"/>
      <c r="Q7" s="123"/>
      <c r="R7" s="61"/>
      <c r="S7" s="61"/>
      <c r="T7" s="61"/>
    </row>
    <row r="8" spans="1:22" x14ac:dyDescent="0.2">
      <c r="A8" s="62"/>
      <c r="B8" s="123"/>
      <c r="C8" s="123"/>
      <c r="D8" s="62"/>
      <c r="E8" s="62"/>
      <c r="F8" s="25"/>
      <c r="G8" s="26"/>
      <c r="H8" s="236" t="s">
        <v>28</v>
      </c>
      <c r="I8" s="236"/>
      <c r="J8" s="236"/>
      <c r="K8" s="237"/>
      <c r="L8" s="237"/>
      <c r="M8" s="237"/>
      <c r="N8" s="237"/>
      <c r="O8" s="238"/>
      <c r="P8" s="238"/>
      <c r="Q8" s="123"/>
      <c r="R8" s="63"/>
      <c r="S8" s="63"/>
      <c r="T8" s="63"/>
      <c r="V8" s="63"/>
    </row>
    <row r="9" spans="1:22" x14ac:dyDescent="0.2">
      <c r="B9" s="60"/>
      <c r="C9" s="60"/>
      <c r="D9" s="59"/>
      <c r="E9" s="59"/>
      <c r="F9" s="24"/>
      <c r="G9" s="28"/>
      <c r="H9" s="235" t="s">
        <v>29</v>
      </c>
      <c r="I9" s="235"/>
      <c r="J9" s="235"/>
      <c r="K9" s="235" t="s">
        <v>30</v>
      </c>
      <c r="L9" s="235"/>
      <c r="M9" s="235"/>
      <c r="N9" s="235"/>
      <c r="O9" s="239"/>
      <c r="P9" s="239"/>
      <c r="Q9" s="123"/>
      <c r="R9" s="61"/>
      <c r="S9" s="61"/>
      <c r="T9" s="61"/>
    </row>
    <row r="10" spans="1:22" s="12" customFormat="1" ht="36" x14ac:dyDescent="0.25">
      <c r="A10" s="65" t="s">
        <v>31</v>
      </c>
      <c r="B10" s="66" t="s">
        <v>32</v>
      </c>
      <c r="C10" s="66" t="s">
        <v>33</v>
      </c>
      <c r="D10" s="67" t="s">
        <v>34</v>
      </c>
      <c r="E10" s="67" t="s">
        <v>35</v>
      </c>
      <c r="F10" s="31" t="s">
        <v>36</v>
      </c>
      <c r="G10" s="31" t="s">
        <v>37</v>
      </c>
      <c r="H10" s="66" t="s">
        <v>38</v>
      </c>
      <c r="I10" s="66" t="s">
        <v>39</v>
      </c>
      <c r="J10" s="66" t="s">
        <v>46</v>
      </c>
      <c r="K10" s="66" t="s">
        <v>38</v>
      </c>
      <c r="L10" s="66" t="s">
        <v>39</v>
      </c>
      <c r="M10" s="66" t="s">
        <v>46</v>
      </c>
      <c r="N10" s="69" t="s">
        <v>82</v>
      </c>
      <c r="O10" s="66" t="s">
        <v>75</v>
      </c>
      <c r="P10" s="66" t="s">
        <v>61</v>
      </c>
      <c r="Q10" s="66" t="s">
        <v>40</v>
      </c>
      <c r="R10" s="68" t="s">
        <v>41</v>
      </c>
      <c r="S10" s="68" t="s">
        <v>42</v>
      </c>
      <c r="T10" s="68" t="s">
        <v>72</v>
      </c>
      <c r="U10" s="68" t="s">
        <v>43</v>
      </c>
      <c r="V10" s="68" t="s">
        <v>44</v>
      </c>
    </row>
    <row r="11" spans="1:22" s="41" customFormat="1" ht="24" x14ac:dyDescent="0.25">
      <c r="A11" s="46" t="s">
        <v>312</v>
      </c>
      <c r="B11" s="47">
        <v>1</v>
      </c>
      <c r="C11" s="46" t="s">
        <v>208</v>
      </c>
      <c r="D11" s="73" t="s">
        <v>136</v>
      </c>
      <c r="E11" s="73" t="s">
        <v>209</v>
      </c>
      <c r="F11" s="73" t="s">
        <v>169</v>
      </c>
      <c r="G11" s="73" t="s">
        <v>170</v>
      </c>
      <c r="H11" s="39">
        <v>2</v>
      </c>
      <c r="I11" s="39">
        <v>1</v>
      </c>
      <c r="J11" s="37">
        <v>0</v>
      </c>
      <c r="K11" s="37">
        <v>26</v>
      </c>
      <c r="L11" s="37">
        <v>13</v>
      </c>
      <c r="M11" s="37">
        <v>0</v>
      </c>
      <c r="N11" s="37">
        <v>0</v>
      </c>
      <c r="O11" s="37">
        <v>0</v>
      </c>
      <c r="P11" s="39">
        <v>0</v>
      </c>
      <c r="Q11" s="39">
        <v>4</v>
      </c>
      <c r="R11" s="37" t="s">
        <v>63</v>
      </c>
      <c r="S11" s="90" t="s">
        <v>47</v>
      </c>
      <c r="T11" s="39"/>
      <c r="U11" s="194"/>
      <c r="V11" s="194"/>
    </row>
    <row r="12" spans="1:22" s="44" customFormat="1" ht="24" x14ac:dyDescent="0.25">
      <c r="A12" s="46" t="s">
        <v>312</v>
      </c>
      <c r="B12" s="47">
        <v>1</v>
      </c>
      <c r="C12" s="46" t="s">
        <v>210</v>
      </c>
      <c r="D12" s="73" t="s">
        <v>108</v>
      </c>
      <c r="E12" s="73" t="s">
        <v>138</v>
      </c>
      <c r="F12" s="73" t="s">
        <v>148</v>
      </c>
      <c r="G12" s="73" t="s">
        <v>187</v>
      </c>
      <c r="H12" s="37">
        <v>2</v>
      </c>
      <c r="I12" s="37">
        <v>2</v>
      </c>
      <c r="J12" s="37">
        <v>0</v>
      </c>
      <c r="K12" s="37">
        <v>26</v>
      </c>
      <c r="L12" s="37">
        <v>26</v>
      </c>
      <c r="M12" s="37">
        <v>0</v>
      </c>
      <c r="N12" s="37">
        <v>0</v>
      </c>
      <c r="O12" s="37">
        <v>0</v>
      </c>
      <c r="P12" s="39">
        <v>0</v>
      </c>
      <c r="Q12" s="39">
        <v>5</v>
      </c>
      <c r="R12" s="37" t="s">
        <v>63</v>
      </c>
      <c r="S12" s="90" t="s">
        <v>47</v>
      </c>
      <c r="T12" s="39"/>
      <c r="U12" s="194"/>
      <c r="V12" s="194"/>
    </row>
    <row r="13" spans="1:22" s="48" customFormat="1" ht="24" x14ac:dyDescent="0.25">
      <c r="A13" s="46" t="s">
        <v>312</v>
      </c>
      <c r="B13" s="47">
        <v>1</v>
      </c>
      <c r="C13" s="46" t="s">
        <v>213</v>
      </c>
      <c r="D13" s="73" t="s">
        <v>131</v>
      </c>
      <c r="E13" s="73" t="s">
        <v>214</v>
      </c>
      <c r="F13" s="73" t="s">
        <v>121</v>
      </c>
      <c r="G13" s="73" t="s">
        <v>171</v>
      </c>
      <c r="H13" s="190"/>
      <c r="I13" s="190"/>
      <c r="J13" s="37">
        <v>0</v>
      </c>
      <c r="K13" s="37">
        <v>26</v>
      </c>
      <c r="L13" s="37">
        <v>0</v>
      </c>
      <c r="M13" s="37">
        <v>0</v>
      </c>
      <c r="N13" s="37">
        <v>0</v>
      </c>
      <c r="O13" s="37">
        <v>0</v>
      </c>
      <c r="P13" s="39">
        <v>0</v>
      </c>
      <c r="Q13" s="39">
        <v>4</v>
      </c>
      <c r="R13" s="37" t="s">
        <v>62</v>
      </c>
      <c r="S13" s="90" t="s">
        <v>47</v>
      </c>
      <c r="T13" s="39" t="s">
        <v>147</v>
      </c>
      <c r="U13" s="119"/>
      <c r="V13" s="119"/>
    </row>
    <row r="14" spans="1:22" s="48" customFormat="1" ht="24" x14ac:dyDescent="0.25">
      <c r="A14" s="46" t="s">
        <v>312</v>
      </c>
      <c r="B14" s="42">
        <v>1</v>
      </c>
      <c r="C14" s="46" t="s">
        <v>215</v>
      </c>
      <c r="D14" s="73" t="s">
        <v>102</v>
      </c>
      <c r="E14" s="73" t="s">
        <v>137</v>
      </c>
      <c r="F14" s="73" t="s">
        <v>103</v>
      </c>
      <c r="G14" s="73" t="s">
        <v>168</v>
      </c>
      <c r="H14" s="190"/>
      <c r="I14" s="193"/>
      <c r="J14" s="38">
        <v>0</v>
      </c>
      <c r="K14" s="36">
        <v>26</v>
      </c>
      <c r="L14" s="36">
        <v>26</v>
      </c>
      <c r="M14" s="38">
        <v>0</v>
      </c>
      <c r="N14" s="37">
        <v>0</v>
      </c>
      <c r="O14" s="39">
        <v>0</v>
      </c>
      <c r="P14" s="39">
        <v>0</v>
      </c>
      <c r="Q14" s="39">
        <v>5</v>
      </c>
      <c r="R14" s="90" t="s">
        <v>62</v>
      </c>
      <c r="S14" s="90" t="s">
        <v>47</v>
      </c>
      <c r="T14" s="40" t="s">
        <v>147</v>
      </c>
      <c r="U14" s="117"/>
      <c r="V14" s="117"/>
    </row>
    <row r="15" spans="1:22" s="48" customFormat="1" ht="24" x14ac:dyDescent="0.25">
      <c r="A15" s="46" t="s">
        <v>312</v>
      </c>
      <c r="B15" s="47">
        <v>1</v>
      </c>
      <c r="C15" s="46" t="s">
        <v>216</v>
      </c>
      <c r="D15" s="73" t="s">
        <v>99</v>
      </c>
      <c r="E15" s="73" t="s">
        <v>217</v>
      </c>
      <c r="F15" s="73" t="s">
        <v>132</v>
      </c>
      <c r="G15" s="73" t="s">
        <v>191</v>
      </c>
      <c r="H15" s="190"/>
      <c r="I15" s="190"/>
      <c r="J15" s="37">
        <v>0</v>
      </c>
      <c r="K15" s="37">
        <v>0</v>
      </c>
      <c r="L15" s="37">
        <v>26</v>
      </c>
      <c r="M15" s="37">
        <v>0</v>
      </c>
      <c r="N15" s="37">
        <v>0</v>
      </c>
      <c r="O15" s="37">
        <v>0</v>
      </c>
      <c r="P15" s="39">
        <v>0</v>
      </c>
      <c r="Q15" s="39">
        <v>4</v>
      </c>
      <c r="R15" s="37" t="s">
        <v>63</v>
      </c>
      <c r="S15" s="90" t="s">
        <v>47</v>
      </c>
      <c r="T15" s="39" t="s">
        <v>147</v>
      </c>
      <c r="U15" s="119"/>
      <c r="V15" s="119"/>
    </row>
    <row r="16" spans="1:22" s="48" customFormat="1" ht="24" x14ac:dyDescent="0.25">
      <c r="A16" s="46" t="s">
        <v>312</v>
      </c>
      <c r="B16" s="42">
        <v>1</v>
      </c>
      <c r="C16" s="46" t="s">
        <v>218</v>
      </c>
      <c r="D16" s="73" t="s">
        <v>126</v>
      </c>
      <c r="E16" s="73" t="s">
        <v>219</v>
      </c>
      <c r="F16" s="73" t="s">
        <v>128</v>
      </c>
      <c r="G16" s="73" t="s">
        <v>167</v>
      </c>
      <c r="H16" s="89">
        <v>2</v>
      </c>
      <c r="I16" s="89">
        <v>1</v>
      </c>
      <c r="J16" s="90">
        <v>0</v>
      </c>
      <c r="K16" s="89">
        <v>26</v>
      </c>
      <c r="L16" s="91">
        <v>13</v>
      </c>
      <c r="M16" s="90">
        <v>0</v>
      </c>
      <c r="N16" s="89">
        <v>0</v>
      </c>
      <c r="O16" s="89">
        <v>0</v>
      </c>
      <c r="P16" s="43">
        <v>0</v>
      </c>
      <c r="Q16" s="89">
        <v>5</v>
      </c>
      <c r="R16" s="90" t="s">
        <v>62</v>
      </c>
      <c r="S16" s="90" t="s">
        <v>47</v>
      </c>
      <c r="T16" s="43"/>
      <c r="U16" s="117"/>
      <c r="V16" s="117"/>
    </row>
    <row r="17" spans="1:22" s="48" customFormat="1" x14ac:dyDescent="0.25">
      <c r="A17" s="46" t="s">
        <v>312</v>
      </c>
      <c r="B17" s="133">
        <v>1</v>
      </c>
      <c r="C17" s="46" t="s">
        <v>211</v>
      </c>
      <c r="D17" s="73" t="s">
        <v>24</v>
      </c>
      <c r="E17" s="73" t="s">
        <v>212</v>
      </c>
      <c r="F17" s="73" t="s">
        <v>127</v>
      </c>
      <c r="G17" s="73" t="s">
        <v>172</v>
      </c>
      <c r="H17" s="191"/>
      <c r="I17" s="191"/>
      <c r="J17" s="71">
        <v>0</v>
      </c>
      <c r="K17" s="133">
        <v>26</v>
      </c>
      <c r="L17" s="133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 t="s">
        <v>65</v>
      </c>
      <c r="S17" s="90" t="s">
        <v>47</v>
      </c>
      <c r="T17" s="71" t="s">
        <v>147</v>
      </c>
      <c r="U17" s="116"/>
      <c r="V17" s="116"/>
    </row>
    <row r="18" spans="1:22" s="48" customFormat="1" x14ac:dyDescent="0.25">
      <c r="A18" s="217" t="s">
        <v>140</v>
      </c>
      <c r="B18" s="229"/>
      <c r="C18" s="229"/>
      <c r="D18" s="229"/>
      <c r="E18" s="229"/>
      <c r="F18" s="229"/>
      <c r="G18" s="230"/>
      <c r="H18" s="45">
        <f t="shared" ref="H18:Q18" si="0">SUM(H11:H17)</f>
        <v>6</v>
      </c>
      <c r="I18" s="45">
        <f t="shared" si="0"/>
        <v>4</v>
      </c>
      <c r="J18" s="45">
        <f t="shared" si="0"/>
        <v>0</v>
      </c>
      <c r="K18" s="45">
        <f t="shared" si="0"/>
        <v>156</v>
      </c>
      <c r="L18" s="45">
        <f t="shared" si="0"/>
        <v>104</v>
      </c>
      <c r="M18" s="45">
        <f t="shared" si="0"/>
        <v>0</v>
      </c>
      <c r="N18" s="45">
        <f t="shared" si="0"/>
        <v>0</v>
      </c>
      <c r="O18" s="45">
        <f t="shared" si="0"/>
        <v>0</v>
      </c>
      <c r="P18" s="45">
        <f t="shared" si="0"/>
        <v>0</v>
      </c>
      <c r="Q18" s="45">
        <f t="shared" si="0"/>
        <v>27</v>
      </c>
      <c r="R18" s="45"/>
      <c r="S18" s="45"/>
      <c r="T18" s="45"/>
      <c r="U18" s="82"/>
      <c r="V18" s="82"/>
    </row>
    <row r="19" spans="1:22" s="48" customFormat="1" ht="24" x14ac:dyDescent="0.25">
      <c r="A19" s="46" t="s">
        <v>312</v>
      </c>
      <c r="B19" s="47">
        <v>2</v>
      </c>
      <c r="C19" s="46" t="s">
        <v>222</v>
      </c>
      <c r="D19" s="92" t="s">
        <v>223</v>
      </c>
      <c r="E19" s="92" t="s">
        <v>224</v>
      </c>
      <c r="F19" s="92" t="s">
        <v>188</v>
      </c>
      <c r="G19" s="73" t="s">
        <v>189</v>
      </c>
      <c r="H19" s="37">
        <v>2</v>
      </c>
      <c r="I19" s="37">
        <v>1</v>
      </c>
      <c r="J19" s="37">
        <v>0</v>
      </c>
      <c r="K19" s="37">
        <v>26</v>
      </c>
      <c r="L19" s="37">
        <v>13</v>
      </c>
      <c r="M19" s="37">
        <v>0</v>
      </c>
      <c r="N19" s="37">
        <v>0</v>
      </c>
      <c r="O19" s="37">
        <v>0</v>
      </c>
      <c r="P19" s="97">
        <v>0</v>
      </c>
      <c r="Q19" s="39">
        <v>5</v>
      </c>
      <c r="R19" s="37" t="s">
        <v>63</v>
      </c>
      <c r="S19" s="90" t="s">
        <v>47</v>
      </c>
      <c r="T19" s="39"/>
      <c r="U19" s="119"/>
      <c r="V19" s="119"/>
    </row>
    <row r="20" spans="1:22" s="48" customFormat="1" ht="24" x14ac:dyDescent="0.25">
      <c r="A20" s="46" t="s">
        <v>312</v>
      </c>
      <c r="B20" s="47">
        <v>2</v>
      </c>
      <c r="C20" s="46" t="s">
        <v>225</v>
      </c>
      <c r="D20" s="92" t="s">
        <v>101</v>
      </c>
      <c r="E20" s="92" t="s">
        <v>226</v>
      </c>
      <c r="F20" s="92" t="s">
        <v>159</v>
      </c>
      <c r="G20" s="73" t="s">
        <v>190</v>
      </c>
      <c r="H20" s="39">
        <v>2</v>
      </c>
      <c r="I20" s="39">
        <v>2</v>
      </c>
      <c r="J20" s="39">
        <v>0</v>
      </c>
      <c r="K20" s="47">
        <v>26</v>
      </c>
      <c r="L20" s="47">
        <v>26</v>
      </c>
      <c r="M20" s="47">
        <v>0</v>
      </c>
      <c r="N20" s="39">
        <v>0</v>
      </c>
      <c r="O20" s="47">
        <v>0</v>
      </c>
      <c r="P20" s="47">
        <v>0</v>
      </c>
      <c r="Q20" s="39">
        <v>4</v>
      </c>
      <c r="R20" s="39" t="s">
        <v>62</v>
      </c>
      <c r="S20" s="90" t="s">
        <v>47</v>
      </c>
      <c r="T20" s="97"/>
      <c r="U20" s="119"/>
      <c r="V20" s="119"/>
    </row>
    <row r="21" spans="1:22" s="48" customFormat="1" ht="24" x14ac:dyDescent="0.25">
      <c r="A21" s="46" t="s">
        <v>312</v>
      </c>
      <c r="B21" s="47">
        <v>2</v>
      </c>
      <c r="C21" s="46" t="s">
        <v>227</v>
      </c>
      <c r="D21" s="92" t="s">
        <v>98</v>
      </c>
      <c r="E21" s="92" t="s">
        <v>228</v>
      </c>
      <c r="F21" s="92" t="s">
        <v>121</v>
      </c>
      <c r="G21" s="73" t="s">
        <v>171</v>
      </c>
      <c r="H21" s="37">
        <v>0</v>
      </c>
      <c r="I21" s="37">
        <v>2</v>
      </c>
      <c r="J21" s="37">
        <v>0</v>
      </c>
      <c r="K21" s="37">
        <v>0</v>
      </c>
      <c r="L21" s="37">
        <v>26</v>
      </c>
      <c r="M21" s="37">
        <v>0</v>
      </c>
      <c r="N21" s="37">
        <v>0</v>
      </c>
      <c r="O21" s="37">
        <v>0</v>
      </c>
      <c r="P21" s="39">
        <v>0</v>
      </c>
      <c r="Q21" s="39">
        <v>4</v>
      </c>
      <c r="R21" s="37" t="s">
        <v>63</v>
      </c>
      <c r="S21" s="90" t="s">
        <v>47</v>
      </c>
      <c r="T21" s="39"/>
      <c r="U21" s="119"/>
      <c r="V21" s="119"/>
    </row>
    <row r="22" spans="1:22" s="48" customFormat="1" ht="24" x14ac:dyDescent="0.25">
      <c r="A22" s="46" t="s">
        <v>312</v>
      </c>
      <c r="B22" s="47">
        <v>2</v>
      </c>
      <c r="C22" s="46" t="s">
        <v>229</v>
      </c>
      <c r="D22" s="92" t="s">
        <v>97</v>
      </c>
      <c r="E22" s="92" t="s">
        <v>230</v>
      </c>
      <c r="F22" s="92" t="s">
        <v>121</v>
      </c>
      <c r="G22" s="73" t="s">
        <v>171</v>
      </c>
      <c r="H22" s="190"/>
      <c r="I22" s="190"/>
      <c r="J22" s="37">
        <v>0</v>
      </c>
      <c r="K22" s="37">
        <v>26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9">
        <v>4</v>
      </c>
      <c r="R22" s="37" t="s">
        <v>62</v>
      </c>
      <c r="S22" s="90" t="s">
        <v>47</v>
      </c>
      <c r="T22" s="39" t="s">
        <v>147</v>
      </c>
      <c r="U22" s="119"/>
      <c r="V22" s="119"/>
    </row>
    <row r="23" spans="1:22" s="48" customFormat="1" ht="24" x14ac:dyDescent="0.25">
      <c r="A23" s="46" t="s">
        <v>312</v>
      </c>
      <c r="B23" s="47">
        <v>2</v>
      </c>
      <c r="C23" s="46" t="s">
        <v>231</v>
      </c>
      <c r="D23" s="92" t="s">
        <v>125</v>
      </c>
      <c r="E23" s="92" t="s">
        <v>232</v>
      </c>
      <c r="F23" s="92" t="s">
        <v>127</v>
      </c>
      <c r="G23" s="73" t="s">
        <v>172</v>
      </c>
      <c r="H23" s="37">
        <v>2</v>
      </c>
      <c r="I23" s="37">
        <v>0</v>
      </c>
      <c r="J23" s="37">
        <v>0</v>
      </c>
      <c r="K23" s="37">
        <v>26</v>
      </c>
      <c r="L23" s="37">
        <v>0</v>
      </c>
      <c r="M23" s="37">
        <v>0</v>
      </c>
      <c r="N23" s="37">
        <v>0</v>
      </c>
      <c r="O23" s="37">
        <v>0</v>
      </c>
      <c r="P23" s="39">
        <v>0</v>
      </c>
      <c r="Q23" s="39">
        <v>4</v>
      </c>
      <c r="R23" s="37" t="s">
        <v>62</v>
      </c>
      <c r="S23" s="90" t="s">
        <v>47</v>
      </c>
      <c r="T23" s="39"/>
      <c r="U23" s="119"/>
      <c r="V23" s="119"/>
    </row>
    <row r="24" spans="1:22" s="48" customFormat="1" ht="24" x14ac:dyDescent="0.25">
      <c r="A24" s="46" t="s">
        <v>312</v>
      </c>
      <c r="B24" s="47">
        <v>2</v>
      </c>
      <c r="C24" s="46" t="s">
        <v>233</v>
      </c>
      <c r="D24" s="92" t="s">
        <v>135</v>
      </c>
      <c r="E24" s="92" t="s">
        <v>234</v>
      </c>
      <c r="F24" s="92" t="s">
        <v>173</v>
      </c>
      <c r="G24" s="73" t="s">
        <v>174</v>
      </c>
      <c r="H24" s="197"/>
      <c r="I24" s="198"/>
      <c r="J24" s="134">
        <v>0</v>
      </c>
      <c r="K24" s="134">
        <v>26</v>
      </c>
      <c r="L24" s="134">
        <v>13</v>
      </c>
      <c r="M24" s="134">
        <v>0</v>
      </c>
      <c r="N24" s="88">
        <v>0</v>
      </c>
      <c r="O24" s="88">
        <v>0</v>
      </c>
      <c r="P24" s="39">
        <v>0</v>
      </c>
      <c r="Q24" s="88">
        <v>4</v>
      </c>
      <c r="R24" s="88" t="s">
        <v>62</v>
      </c>
      <c r="S24" s="90" t="s">
        <v>47</v>
      </c>
      <c r="T24" s="39" t="s">
        <v>147</v>
      </c>
      <c r="U24" s="119"/>
      <c r="V24" s="119"/>
    </row>
    <row r="25" spans="1:22" s="80" customFormat="1" ht="24" x14ac:dyDescent="0.25">
      <c r="A25" s="46" t="s">
        <v>312</v>
      </c>
      <c r="B25" s="47">
        <v>2</v>
      </c>
      <c r="C25" s="46" t="s">
        <v>220</v>
      </c>
      <c r="D25" s="92" t="s">
        <v>124</v>
      </c>
      <c r="E25" s="92" t="s">
        <v>221</v>
      </c>
      <c r="F25" s="92" t="s">
        <v>121</v>
      </c>
      <c r="G25" s="73" t="s">
        <v>171</v>
      </c>
      <c r="H25" s="39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39">
        <v>0</v>
      </c>
      <c r="O25" s="39">
        <v>0</v>
      </c>
      <c r="P25" s="39">
        <v>13</v>
      </c>
      <c r="Q25" s="39">
        <v>5</v>
      </c>
      <c r="R25" s="39" t="s">
        <v>63</v>
      </c>
      <c r="S25" s="90" t="s">
        <v>47</v>
      </c>
      <c r="T25" s="39"/>
      <c r="U25" s="165"/>
      <c r="V25" s="119"/>
    </row>
    <row r="26" spans="1:22" s="48" customFormat="1" x14ac:dyDescent="0.25">
      <c r="A26" s="46" t="s">
        <v>312</v>
      </c>
      <c r="B26" s="47">
        <v>2</v>
      </c>
      <c r="C26" s="46"/>
      <c r="D26" s="46" t="s">
        <v>197</v>
      </c>
      <c r="E26" s="46" t="s">
        <v>198</v>
      </c>
      <c r="F26" s="46"/>
      <c r="G26" s="46"/>
      <c r="H26" s="37">
        <v>2</v>
      </c>
      <c r="I26" s="37">
        <v>0</v>
      </c>
      <c r="J26" s="37">
        <v>0</v>
      </c>
      <c r="K26" s="37">
        <v>26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9">
        <v>3</v>
      </c>
      <c r="R26" s="37" t="s">
        <v>62</v>
      </c>
      <c r="S26" s="37" t="s">
        <v>48</v>
      </c>
      <c r="T26" s="39"/>
      <c r="U26" s="119"/>
      <c r="V26" s="119"/>
    </row>
    <row r="27" spans="1:22" s="48" customFormat="1" x14ac:dyDescent="0.25">
      <c r="A27" s="226" t="s">
        <v>140</v>
      </c>
      <c r="B27" s="227"/>
      <c r="C27" s="227"/>
      <c r="D27" s="227"/>
      <c r="E27" s="227"/>
      <c r="F27" s="227"/>
      <c r="G27" s="228"/>
      <c r="H27" s="135">
        <f t="shared" ref="H27:Q27" si="1">SUM(H19:H26)</f>
        <v>8</v>
      </c>
      <c r="I27" s="135">
        <f t="shared" si="1"/>
        <v>5</v>
      </c>
      <c r="J27" s="135">
        <f t="shared" si="1"/>
        <v>0</v>
      </c>
      <c r="K27" s="135">
        <f t="shared" si="1"/>
        <v>156</v>
      </c>
      <c r="L27" s="135">
        <f t="shared" si="1"/>
        <v>78</v>
      </c>
      <c r="M27" s="135">
        <f t="shared" si="1"/>
        <v>0</v>
      </c>
      <c r="N27" s="135">
        <f t="shared" si="1"/>
        <v>0</v>
      </c>
      <c r="O27" s="135">
        <f t="shared" si="1"/>
        <v>0</v>
      </c>
      <c r="P27" s="135">
        <f t="shared" si="1"/>
        <v>13</v>
      </c>
      <c r="Q27" s="135">
        <f t="shared" si="1"/>
        <v>33</v>
      </c>
      <c r="R27" s="136"/>
      <c r="S27" s="136"/>
      <c r="T27" s="136"/>
      <c r="U27" s="137"/>
      <c r="V27" s="137"/>
    </row>
    <row r="28" spans="1:22" s="48" customFormat="1" ht="24" x14ac:dyDescent="0.25">
      <c r="A28" s="46" t="s">
        <v>312</v>
      </c>
      <c r="B28" s="47">
        <v>3</v>
      </c>
      <c r="C28" s="46" t="s">
        <v>238</v>
      </c>
      <c r="D28" s="92" t="s">
        <v>239</v>
      </c>
      <c r="E28" s="73" t="s">
        <v>240</v>
      </c>
      <c r="F28" s="46" t="s">
        <v>241</v>
      </c>
      <c r="G28" s="92" t="s">
        <v>175</v>
      </c>
      <c r="H28" s="39">
        <v>2</v>
      </c>
      <c r="I28" s="39">
        <v>1</v>
      </c>
      <c r="J28" s="39">
        <v>0</v>
      </c>
      <c r="K28" s="39">
        <v>26</v>
      </c>
      <c r="L28" s="39">
        <v>13</v>
      </c>
      <c r="M28" s="39">
        <v>0</v>
      </c>
      <c r="N28" s="39">
        <v>0</v>
      </c>
      <c r="O28" s="39">
        <v>0</v>
      </c>
      <c r="P28" s="39">
        <v>0</v>
      </c>
      <c r="Q28" s="39">
        <v>5</v>
      </c>
      <c r="R28" s="39" t="s">
        <v>63</v>
      </c>
      <c r="S28" s="90" t="s">
        <v>47</v>
      </c>
      <c r="T28" s="39"/>
      <c r="U28" s="119"/>
      <c r="V28" s="119"/>
    </row>
    <row r="29" spans="1:22" s="48" customFormat="1" ht="24" x14ac:dyDescent="0.25">
      <c r="A29" s="46" t="s">
        <v>312</v>
      </c>
      <c r="B29" s="134">
        <v>3</v>
      </c>
      <c r="C29" s="95" t="s">
        <v>242</v>
      </c>
      <c r="D29" s="92" t="s">
        <v>120</v>
      </c>
      <c r="E29" s="73" t="s">
        <v>243</v>
      </c>
      <c r="F29" s="46" t="s">
        <v>244</v>
      </c>
      <c r="G29" s="92" t="s">
        <v>176</v>
      </c>
      <c r="H29" s="190"/>
      <c r="I29" s="190"/>
      <c r="J29" s="37">
        <v>0</v>
      </c>
      <c r="K29" s="37">
        <v>26</v>
      </c>
      <c r="L29" s="37">
        <v>13</v>
      </c>
      <c r="M29" s="37">
        <v>0</v>
      </c>
      <c r="N29" s="37">
        <v>0</v>
      </c>
      <c r="O29" s="37">
        <v>0</v>
      </c>
      <c r="P29" s="97">
        <v>0</v>
      </c>
      <c r="Q29" s="39">
        <v>4</v>
      </c>
      <c r="R29" s="37" t="s">
        <v>62</v>
      </c>
      <c r="S29" s="90" t="s">
        <v>47</v>
      </c>
      <c r="T29" s="88" t="s">
        <v>147</v>
      </c>
      <c r="U29" s="87"/>
      <c r="V29" s="87"/>
    </row>
    <row r="30" spans="1:22" s="80" customFormat="1" ht="24" x14ac:dyDescent="0.25">
      <c r="A30" s="46" t="s">
        <v>312</v>
      </c>
      <c r="B30" s="47">
        <v>3</v>
      </c>
      <c r="C30" s="95" t="s">
        <v>245</v>
      </c>
      <c r="D30" s="92" t="s">
        <v>107</v>
      </c>
      <c r="E30" s="73" t="s">
        <v>246</v>
      </c>
      <c r="F30" s="46" t="s">
        <v>134</v>
      </c>
      <c r="G30" s="92" t="s">
        <v>186</v>
      </c>
      <c r="H30" s="39">
        <v>2</v>
      </c>
      <c r="I30" s="39">
        <v>2</v>
      </c>
      <c r="J30" s="39">
        <v>0</v>
      </c>
      <c r="K30" s="47">
        <v>26</v>
      </c>
      <c r="L30" s="47">
        <v>26</v>
      </c>
      <c r="M30" s="47">
        <v>0</v>
      </c>
      <c r="N30" s="39">
        <v>0</v>
      </c>
      <c r="O30" s="47">
        <v>0</v>
      </c>
      <c r="P30" s="47">
        <v>0</v>
      </c>
      <c r="Q30" s="39">
        <v>5</v>
      </c>
      <c r="R30" s="39" t="s">
        <v>62</v>
      </c>
      <c r="S30" s="90" t="s">
        <v>47</v>
      </c>
      <c r="T30" s="39"/>
      <c r="U30" s="119"/>
      <c r="V30" s="119"/>
    </row>
    <row r="31" spans="1:22" s="80" customFormat="1" ht="36" x14ac:dyDescent="0.25">
      <c r="A31" s="46" t="s">
        <v>312</v>
      </c>
      <c r="B31" s="47">
        <v>3</v>
      </c>
      <c r="C31" s="95" t="s">
        <v>235</v>
      </c>
      <c r="D31" s="92" t="s">
        <v>236</v>
      </c>
      <c r="E31" s="73" t="s">
        <v>237</v>
      </c>
      <c r="F31" s="46" t="s">
        <v>121</v>
      </c>
      <c r="G31" s="92" t="s">
        <v>171</v>
      </c>
      <c r="H31" s="39">
        <v>0</v>
      </c>
      <c r="I31" s="39">
        <v>0</v>
      </c>
      <c r="J31" s="39">
        <v>0</v>
      </c>
      <c r="K31" s="47">
        <v>0</v>
      </c>
      <c r="L31" s="47">
        <v>0</v>
      </c>
      <c r="M31" s="47">
        <v>0</v>
      </c>
      <c r="N31" s="39">
        <v>0</v>
      </c>
      <c r="O31" s="47">
        <v>0</v>
      </c>
      <c r="P31" s="47">
        <v>13</v>
      </c>
      <c r="Q31" s="39">
        <v>5</v>
      </c>
      <c r="R31" s="39" t="s">
        <v>63</v>
      </c>
      <c r="S31" s="90" t="s">
        <v>47</v>
      </c>
      <c r="T31" s="39"/>
      <c r="U31" s="119"/>
      <c r="V31" s="119" t="s">
        <v>195</v>
      </c>
    </row>
    <row r="32" spans="1:22" s="80" customFormat="1" x14ac:dyDescent="0.25">
      <c r="A32" s="46" t="s">
        <v>312</v>
      </c>
      <c r="B32" s="47">
        <v>3</v>
      </c>
      <c r="C32" s="119"/>
      <c r="D32" s="119" t="s">
        <v>201</v>
      </c>
      <c r="E32" s="119" t="s">
        <v>202</v>
      </c>
      <c r="F32" s="73"/>
      <c r="G32" s="73"/>
      <c r="H32" s="39"/>
      <c r="I32" s="39"/>
      <c r="J32" s="39"/>
      <c r="K32" s="47"/>
      <c r="L32" s="47"/>
      <c r="M32" s="47"/>
      <c r="N32" s="39"/>
      <c r="O32" s="47"/>
      <c r="P32" s="47"/>
      <c r="Q32" s="39">
        <v>10</v>
      </c>
      <c r="R32" s="39"/>
      <c r="S32" s="38" t="s">
        <v>49</v>
      </c>
      <c r="T32" s="39"/>
      <c r="U32" s="163"/>
      <c r="V32" s="163"/>
    </row>
    <row r="33" spans="1:22" s="80" customFormat="1" x14ac:dyDescent="0.25">
      <c r="A33" s="46" t="s">
        <v>312</v>
      </c>
      <c r="B33" s="47">
        <v>3</v>
      </c>
      <c r="C33" s="46"/>
      <c r="D33" s="46" t="s">
        <v>197</v>
      </c>
      <c r="E33" s="46" t="s">
        <v>198</v>
      </c>
      <c r="F33" s="46"/>
      <c r="G33" s="46"/>
      <c r="H33" s="37">
        <v>2</v>
      </c>
      <c r="I33" s="37">
        <v>0</v>
      </c>
      <c r="J33" s="37">
        <v>0</v>
      </c>
      <c r="K33" s="37">
        <v>26</v>
      </c>
      <c r="L33" s="37">
        <v>0</v>
      </c>
      <c r="M33" s="37">
        <v>0</v>
      </c>
      <c r="N33" s="37">
        <v>0</v>
      </c>
      <c r="O33" s="37">
        <v>0</v>
      </c>
      <c r="P33" s="140">
        <v>0</v>
      </c>
      <c r="Q33" s="39">
        <v>3</v>
      </c>
      <c r="R33" s="37" t="s">
        <v>62</v>
      </c>
      <c r="S33" s="37" t="s">
        <v>48</v>
      </c>
      <c r="T33" s="39"/>
      <c r="U33" s="119"/>
      <c r="V33" s="119"/>
    </row>
    <row r="34" spans="1:22" s="80" customFormat="1" x14ac:dyDescent="0.25">
      <c r="A34" s="232" t="s">
        <v>140</v>
      </c>
      <c r="B34" s="233"/>
      <c r="C34" s="233"/>
      <c r="D34" s="233"/>
      <c r="E34" s="233"/>
      <c r="F34" s="233"/>
      <c r="G34" s="233"/>
      <c r="H34" s="83">
        <f t="shared" ref="H34:Q34" si="2">SUM(H28:H32)</f>
        <v>4</v>
      </c>
      <c r="I34" s="83">
        <f t="shared" si="2"/>
        <v>3</v>
      </c>
      <c r="J34" s="83">
        <f t="shared" si="2"/>
        <v>0</v>
      </c>
      <c r="K34" s="83">
        <f t="shared" si="2"/>
        <v>78</v>
      </c>
      <c r="L34" s="83">
        <f t="shared" si="2"/>
        <v>52</v>
      </c>
      <c r="M34" s="83">
        <f t="shared" si="2"/>
        <v>0</v>
      </c>
      <c r="N34" s="83">
        <f t="shared" si="2"/>
        <v>0</v>
      </c>
      <c r="O34" s="83">
        <f t="shared" si="2"/>
        <v>0</v>
      </c>
      <c r="P34" s="83">
        <f t="shared" si="2"/>
        <v>13</v>
      </c>
      <c r="Q34" s="83">
        <f t="shared" si="2"/>
        <v>29</v>
      </c>
      <c r="R34" s="45"/>
      <c r="S34" s="45"/>
      <c r="T34" s="45"/>
      <c r="U34" s="137"/>
      <c r="V34" s="137"/>
    </row>
    <row r="35" spans="1:22" s="80" customFormat="1" x14ac:dyDescent="0.25">
      <c r="A35" s="46" t="s">
        <v>312</v>
      </c>
      <c r="B35" s="47">
        <v>4</v>
      </c>
      <c r="C35" s="46" t="s">
        <v>258</v>
      </c>
      <c r="D35" s="92" t="s">
        <v>106</v>
      </c>
      <c r="E35" s="92" t="s">
        <v>259</v>
      </c>
      <c r="F35" s="92" t="s">
        <v>105</v>
      </c>
      <c r="G35" s="92" t="s">
        <v>177</v>
      </c>
      <c r="H35" s="190"/>
      <c r="I35" s="190"/>
      <c r="J35" s="93">
        <v>0</v>
      </c>
      <c r="K35" s="94">
        <v>26</v>
      </c>
      <c r="L35" s="94">
        <v>13</v>
      </c>
      <c r="M35" s="93">
        <v>0</v>
      </c>
      <c r="N35" s="93">
        <v>0</v>
      </c>
      <c r="O35" s="71">
        <v>0</v>
      </c>
      <c r="P35" s="71">
        <v>0</v>
      </c>
      <c r="Q35" s="71">
        <v>5</v>
      </c>
      <c r="R35" s="93" t="s">
        <v>62</v>
      </c>
      <c r="S35" s="90" t="s">
        <v>47</v>
      </c>
      <c r="T35" s="164" t="s">
        <v>147</v>
      </c>
      <c r="U35" s="39"/>
      <c r="V35" s="39"/>
    </row>
    <row r="36" spans="1:22" s="80" customFormat="1" ht="24" x14ac:dyDescent="0.25">
      <c r="A36" s="46" t="s">
        <v>312</v>
      </c>
      <c r="B36" s="47">
        <v>4</v>
      </c>
      <c r="C36" s="46" t="s">
        <v>260</v>
      </c>
      <c r="D36" s="92" t="s">
        <v>100</v>
      </c>
      <c r="E36" s="92" t="s">
        <v>261</v>
      </c>
      <c r="F36" s="92" t="s">
        <v>128</v>
      </c>
      <c r="G36" s="92" t="s">
        <v>167</v>
      </c>
      <c r="H36" s="129">
        <v>2</v>
      </c>
      <c r="I36" s="129">
        <v>2</v>
      </c>
      <c r="J36" s="129">
        <v>0</v>
      </c>
      <c r="K36" s="129">
        <v>26</v>
      </c>
      <c r="L36" s="129">
        <v>26</v>
      </c>
      <c r="M36" s="129">
        <v>0</v>
      </c>
      <c r="N36" s="129">
        <v>0</v>
      </c>
      <c r="O36" s="129">
        <v>0</v>
      </c>
      <c r="P36" s="129">
        <v>0</v>
      </c>
      <c r="Q36" s="39">
        <v>5</v>
      </c>
      <c r="R36" s="129" t="s">
        <v>62</v>
      </c>
      <c r="S36" s="90" t="s">
        <v>47</v>
      </c>
      <c r="T36" s="39"/>
      <c r="U36" s="88"/>
      <c r="V36" s="88"/>
    </row>
    <row r="37" spans="1:22" s="80" customFormat="1" ht="36" x14ac:dyDescent="0.25">
      <c r="A37" s="46" t="s">
        <v>312</v>
      </c>
      <c r="B37" s="47">
        <v>4</v>
      </c>
      <c r="C37" s="46" t="s">
        <v>262</v>
      </c>
      <c r="D37" s="104" t="s">
        <v>109</v>
      </c>
      <c r="E37" s="92" t="s">
        <v>263</v>
      </c>
      <c r="F37" s="92" t="s">
        <v>241</v>
      </c>
      <c r="G37" s="92" t="s">
        <v>175</v>
      </c>
      <c r="H37" s="70">
        <v>2</v>
      </c>
      <c r="I37" s="71">
        <v>2</v>
      </c>
      <c r="J37" s="93">
        <v>0</v>
      </c>
      <c r="K37" s="94">
        <v>26</v>
      </c>
      <c r="L37" s="94">
        <v>26</v>
      </c>
      <c r="M37" s="94">
        <v>0</v>
      </c>
      <c r="N37" s="94">
        <v>0</v>
      </c>
      <c r="O37" s="94">
        <v>0</v>
      </c>
      <c r="P37" s="39">
        <v>0</v>
      </c>
      <c r="Q37" s="71">
        <v>5</v>
      </c>
      <c r="R37" s="70" t="s">
        <v>63</v>
      </c>
      <c r="S37" s="90" t="s">
        <v>47</v>
      </c>
      <c r="T37" s="39"/>
      <c r="U37" s="119"/>
      <c r="V37" s="119"/>
    </row>
    <row r="38" spans="1:22" s="80" customFormat="1" ht="36" x14ac:dyDescent="0.25">
      <c r="A38" s="46" t="s">
        <v>312</v>
      </c>
      <c r="B38" s="47">
        <v>4</v>
      </c>
      <c r="C38" s="46" t="s">
        <v>256</v>
      </c>
      <c r="D38" s="92" t="s">
        <v>123</v>
      </c>
      <c r="E38" s="92" t="s">
        <v>257</v>
      </c>
      <c r="F38" s="92" t="s">
        <v>121</v>
      </c>
      <c r="G38" s="92" t="s">
        <v>171</v>
      </c>
      <c r="H38" s="39">
        <v>0</v>
      </c>
      <c r="I38" s="39">
        <v>0</v>
      </c>
      <c r="J38" s="39">
        <v>0</v>
      </c>
      <c r="K38" s="47">
        <v>0</v>
      </c>
      <c r="L38" s="47">
        <v>0</v>
      </c>
      <c r="M38" s="47">
        <v>0</v>
      </c>
      <c r="N38" s="39">
        <v>0</v>
      </c>
      <c r="O38" s="47">
        <v>0</v>
      </c>
      <c r="P38" s="47">
        <v>13</v>
      </c>
      <c r="Q38" s="39">
        <v>5</v>
      </c>
      <c r="R38" s="39" t="s">
        <v>63</v>
      </c>
      <c r="S38" s="90" t="s">
        <v>47</v>
      </c>
      <c r="T38" s="39"/>
      <c r="U38" s="119"/>
      <c r="V38" s="119" t="s">
        <v>139</v>
      </c>
    </row>
    <row r="39" spans="1:22" s="80" customFormat="1" x14ac:dyDescent="0.25">
      <c r="A39" s="46" t="s">
        <v>312</v>
      </c>
      <c r="B39" s="47">
        <v>4</v>
      </c>
      <c r="C39" s="119"/>
      <c r="D39" s="119" t="s">
        <v>201</v>
      </c>
      <c r="E39" s="119" t="s">
        <v>202</v>
      </c>
      <c r="F39" s="73"/>
      <c r="G39" s="73"/>
      <c r="H39" s="39"/>
      <c r="I39" s="39"/>
      <c r="J39" s="39"/>
      <c r="K39" s="47"/>
      <c r="L39" s="47"/>
      <c r="M39" s="47"/>
      <c r="N39" s="39"/>
      <c r="O39" s="47"/>
      <c r="P39" s="47"/>
      <c r="Q39" s="39">
        <v>8</v>
      </c>
      <c r="R39" s="39"/>
      <c r="S39" s="38" t="s">
        <v>49</v>
      </c>
      <c r="T39" s="39"/>
      <c r="U39" s="163"/>
      <c r="V39" s="163"/>
    </row>
    <row r="40" spans="1:22" s="80" customFormat="1" x14ac:dyDescent="0.25">
      <c r="A40" s="215" t="s">
        <v>140</v>
      </c>
      <c r="B40" s="231"/>
      <c r="C40" s="231"/>
      <c r="D40" s="231"/>
      <c r="E40" s="231"/>
      <c r="F40" s="231"/>
      <c r="G40" s="231"/>
      <c r="H40" s="83">
        <f>SUM(H35:H39)</f>
        <v>4</v>
      </c>
      <c r="I40" s="83">
        <f t="shared" ref="I40:Q40" si="3">SUM(I35:I39)</f>
        <v>4</v>
      </c>
      <c r="J40" s="83">
        <f t="shared" si="3"/>
        <v>0</v>
      </c>
      <c r="K40" s="83">
        <f t="shared" si="3"/>
        <v>78</v>
      </c>
      <c r="L40" s="83">
        <f t="shared" si="3"/>
        <v>65</v>
      </c>
      <c r="M40" s="83">
        <f t="shared" si="3"/>
        <v>0</v>
      </c>
      <c r="N40" s="83">
        <f t="shared" si="3"/>
        <v>0</v>
      </c>
      <c r="O40" s="83">
        <f t="shared" si="3"/>
        <v>0</v>
      </c>
      <c r="P40" s="83">
        <f t="shared" si="3"/>
        <v>13</v>
      </c>
      <c r="Q40" s="83">
        <f t="shared" si="3"/>
        <v>28</v>
      </c>
      <c r="R40" s="45"/>
      <c r="S40" s="45"/>
      <c r="T40" s="45"/>
      <c r="U40" s="137"/>
      <c r="V40" s="137"/>
    </row>
    <row r="41" spans="1:22" s="80" customFormat="1" x14ac:dyDescent="0.25">
      <c r="A41" s="240" t="s">
        <v>140</v>
      </c>
      <c r="B41" s="241"/>
      <c r="C41" s="241"/>
      <c r="D41" s="241"/>
      <c r="E41" s="241"/>
      <c r="F41" s="241"/>
      <c r="G41" s="242"/>
      <c r="H41" s="83">
        <f t="shared" ref="H41:Q41" si="4">H18+H27+H34+H40</f>
        <v>22</v>
      </c>
      <c r="I41" s="83">
        <f t="shared" si="4"/>
        <v>16</v>
      </c>
      <c r="J41" s="83">
        <f t="shared" si="4"/>
        <v>0</v>
      </c>
      <c r="K41" s="83">
        <f t="shared" si="4"/>
        <v>468</v>
      </c>
      <c r="L41" s="83">
        <f t="shared" si="4"/>
        <v>299</v>
      </c>
      <c r="M41" s="83">
        <f t="shared" si="4"/>
        <v>0</v>
      </c>
      <c r="N41" s="83">
        <f t="shared" si="4"/>
        <v>0</v>
      </c>
      <c r="O41" s="83">
        <f t="shared" si="4"/>
        <v>0</v>
      </c>
      <c r="P41" s="83">
        <f t="shared" si="4"/>
        <v>39</v>
      </c>
      <c r="Q41" s="83">
        <f t="shared" si="4"/>
        <v>117</v>
      </c>
      <c r="R41" s="45"/>
      <c r="S41" s="45"/>
      <c r="T41" s="45"/>
      <c r="U41" s="82"/>
      <c r="V41" s="82"/>
    </row>
    <row r="42" spans="1:22" s="80" customFormat="1" x14ac:dyDescent="0.25">
      <c r="A42" s="48"/>
      <c r="B42" s="141"/>
      <c r="C42" s="48"/>
      <c r="D42" s="48"/>
      <c r="E42" s="48"/>
      <c r="F42" s="48"/>
      <c r="G42" s="48"/>
      <c r="H42" s="48"/>
      <c r="I42" s="48"/>
      <c r="J42" s="48"/>
      <c r="K42" s="48"/>
      <c r="L42" s="142"/>
      <c r="M42" s="142"/>
      <c r="N42" s="142"/>
      <c r="O42" s="142"/>
      <c r="P42" s="142"/>
      <c r="Q42" s="143"/>
      <c r="R42" s="97"/>
      <c r="S42" s="97"/>
      <c r="T42" s="97"/>
      <c r="U42" s="48"/>
      <c r="V42" s="48"/>
    </row>
    <row r="43" spans="1:22" s="80" customFormat="1" x14ac:dyDescent="0.25">
      <c r="A43" s="215" t="s">
        <v>141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2" s="80" customFormat="1" x14ac:dyDescent="0.25">
      <c r="A44" s="215" t="s">
        <v>142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</row>
    <row r="45" spans="1:22" s="80" customFormat="1" x14ac:dyDescent="0.25">
      <c r="A45" s="214" t="s">
        <v>145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</row>
    <row r="46" spans="1:22" s="80" customFormat="1" ht="24" x14ac:dyDescent="0.25">
      <c r="A46" s="46" t="s">
        <v>311</v>
      </c>
      <c r="B46" s="39">
        <v>3</v>
      </c>
      <c r="C46" s="95" t="s">
        <v>247</v>
      </c>
      <c r="D46" s="92" t="s">
        <v>110</v>
      </c>
      <c r="E46" s="73" t="s">
        <v>248</v>
      </c>
      <c r="F46" s="46" t="s">
        <v>249</v>
      </c>
      <c r="G46" s="92" t="s">
        <v>179</v>
      </c>
      <c r="H46" s="39">
        <v>3</v>
      </c>
      <c r="I46" s="39">
        <v>2</v>
      </c>
      <c r="J46" s="39">
        <v>0</v>
      </c>
      <c r="K46" s="47">
        <v>39</v>
      </c>
      <c r="L46" s="47">
        <v>26</v>
      </c>
      <c r="M46" s="47">
        <v>0</v>
      </c>
      <c r="N46" s="39">
        <v>8</v>
      </c>
      <c r="O46" s="47">
        <v>1</v>
      </c>
      <c r="P46" s="47">
        <v>0</v>
      </c>
      <c r="Q46" s="39">
        <v>5</v>
      </c>
      <c r="R46" s="39" t="s">
        <v>62</v>
      </c>
      <c r="S46" s="38" t="s">
        <v>49</v>
      </c>
      <c r="T46" s="39"/>
      <c r="U46" s="119"/>
      <c r="V46" s="119"/>
    </row>
    <row r="47" spans="1:22" s="80" customFormat="1" ht="24" x14ac:dyDescent="0.25">
      <c r="A47" s="46" t="s">
        <v>311</v>
      </c>
      <c r="B47" s="39">
        <v>3</v>
      </c>
      <c r="C47" s="95" t="s">
        <v>252</v>
      </c>
      <c r="D47" s="92" t="s">
        <v>111</v>
      </c>
      <c r="E47" s="73" t="s">
        <v>253</v>
      </c>
      <c r="F47" s="46" t="s">
        <v>180</v>
      </c>
      <c r="G47" s="92" t="s">
        <v>181</v>
      </c>
      <c r="H47" s="39">
        <v>1</v>
      </c>
      <c r="I47" s="47">
        <v>1</v>
      </c>
      <c r="J47" s="47">
        <v>0</v>
      </c>
      <c r="K47" s="47">
        <v>13</v>
      </c>
      <c r="L47" s="47">
        <v>13</v>
      </c>
      <c r="M47" s="47">
        <v>0</v>
      </c>
      <c r="N47" s="39">
        <v>0</v>
      </c>
      <c r="O47" s="39">
        <v>0</v>
      </c>
      <c r="P47" s="39">
        <v>0</v>
      </c>
      <c r="Q47" s="39">
        <v>5</v>
      </c>
      <c r="R47" s="39" t="s">
        <v>62</v>
      </c>
      <c r="S47" s="189" t="s">
        <v>49</v>
      </c>
      <c r="T47" s="39"/>
      <c r="U47" s="119"/>
      <c r="V47" s="119"/>
    </row>
    <row r="48" spans="1:22" s="80" customFormat="1" x14ac:dyDescent="0.25">
      <c r="A48" s="217" t="s">
        <v>140</v>
      </c>
      <c r="B48" s="218"/>
      <c r="C48" s="218"/>
      <c r="D48" s="218"/>
      <c r="E48" s="218"/>
      <c r="F48" s="218"/>
      <c r="G48" s="219"/>
      <c r="H48" s="45">
        <f t="shared" ref="H48:Q48" si="5">SUM(H43:H47)</f>
        <v>4</v>
      </c>
      <c r="I48" s="45">
        <f t="shared" si="5"/>
        <v>3</v>
      </c>
      <c r="J48" s="45">
        <f t="shared" si="5"/>
        <v>0</v>
      </c>
      <c r="K48" s="83">
        <f t="shared" si="5"/>
        <v>52</v>
      </c>
      <c r="L48" s="83">
        <f t="shared" si="5"/>
        <v>39</v>
      </c>
      <c r="M48" s="83">
        <f t="shared" si="5"/>
        <v>0</v>
      </c>
      <c r="N48" s="83">
        <f t="shared" si="5"/>
        <v>8</v>
      </c>
      <c r="O48" s="83">
        <f t="shared" si="5"/>
        <v>1</v>
      </c>
      <c r="P48" s="83">
        <f t="shared" si="5"/>
        <v>0</v>
      </c>
      <c r="Q48" s="45">
        <f t="shared" si="5"/>
        <v>10</v>
      </c>
      <c r="R48" s="45"/>
      <c r="S48" s="45"/>
      <c r="T48" s="81"/>
      <c r="U48" s="82"/>
      <c r="V48" s="82"/>
    </row>
    <row r="49" spans="1:22" s="80" customFormat="1" ht="24" x14ac:dyDescent="0.25">
      <c r="A49" s="46" t="s">
        <v>311</v>
      </c>
      <c r="B49" s="39">
        <v>4</v>
      </c>
      <c r="C49" s="46" t="s">
        <v>264</v>
      </c>
      <c r="D49" s="92" t="s">
        <v>112</v>
      </c>
      <c r="E49" s="92" t="s">
        <v>265</v>
      </c>
      <c r="F49" s="92" t="s">
        <v>182</v>
      </c>
      <c r="G49" s="92" t="s">
        <v>183</v>
      </c>
      <c r="H49" s="39">
        <v>1</v>
      </c>
      <c r="I49" s="39">
        <v>2</v>
      </c>
      <c r="J49" s="39">
        <v>0</v>
      </c>
      <c r="K49" s="47">
        <v>13</v>
      </c>
      <c r="L49" s="47">
        <v>26</v>
      </c>
      <c r="M49" s="47">
        <v>0</v>
      </c>
      <c r="N49" s="39">
        <v>0</v>
      </c>
      <c r="O49" s="47">
        <v>0</v>
      </c>
      <c r="P49" s="47">
        <v>0</v>
      </c>
      <c r="Q49" s="39">
        <v>4</v>
      </c>
      <c r="R49" s="39" t="s">
        <v>63</v>
      </c>
      <c r="S49" s="38" t="s">
        <v>49</v>
      </c>
      <c r="T49" s="39"/>
      <c r="U49" s="119"/>
      <c r="V49" s="119"/>
    </row>
    <row r="50" spans="1:22" s="80" customFormat="1" ht="24" x14ac:dyDescent="0.25">
      <c r="A50" s="46" t="s">
        <v>311</v>
      </c>
      <c r="B50" s="39">
        <v>4</v>
      </c>
      <c r="C50" s="46" t="s">
        <v>272</v>
      </c>
      <c r="D50" s="92" t="s">
        <v>113</v>
      </c>
      <c r="E50" s="92" t="s">
        <v>273</v>
      </c>
      <c r="F50" s="92" t="s">
        <v>244</v>
      </c>
      <c r="G50" s="92" t="s">
        <v>176</v>
      </c>
      <c r="H50" s="39">
        <v>2</v>
      </c>
      <c r="I50" s="39">
        <v>2</v>
      </c>
      <c r="J50" s="39">
        <v>0</v>
      </c>
      <c r="K50" s="47">
        <v>26</v>
      </c>
      <c r="L50" s="47">
        <v>26</v>
      </c>
      <c r="M50" s="47">
        <v>0</v>
      </c>
      <c r="N50" s="39">
        <v>0</v>
      </c>
      <c r="O50" s="47">
        <v>0</v>
      </c>
      <c r="P50" s="47">
        <v>0</v>
      </c>
      <c r="Q50" s="39">
        <v>4</v>
      </c>
      <c r="R50" s="39" t="s">
        <v>63</v>
      </c>
      <c r="S50" s="38" t="s">
        <v>49</v>
      </c>
      <c r="T50" s="39"/>
      <c r="U50" s="119"/>
      <c r="V50" s="119"/>
    </row>
    <row r="51" spans="1:22" s="80" customFormat="1" x14ac:dyDescent="0.25">
      <c r="A51" s="217" t="s">
        <v>140</v>
      </c>
      <c r="B51" s="218"/>
      <c r="C51" s="218"/>
      <c r="D51" s="218"/>
      <c r="E51" s="218"/>
      <c r="F51" s="218"/>
      <c r="G51" s="219"/>
      <c r="H51" s="45">
        <f>SUM(H49:H50)</f>
        <v>3</v>
      </c>
      <c r="I51" s="45">
        <f t="shared" ref="I51:P51" si="6">SUM(I49:I50)</f>
        <v>4</v>
      </c>
      <c r="J51" s="45">
        <f t="shared" si="6"/>
        <v>0</v>
      </c>
      <c r="K51" s="45">
        <f t="shared" si="6"/>
        <v>39</v>
      </c>
      <c r="L51" s="45">
        <f t="shared" si="6"/>
        <v>52</v>
      </c>
      <c r="M51" s="45">
        <f t="shared" si="6"/>
        <v>0</v>
      </c>
      <c r="N51" s="45">
        <f t="shared" si="6"/>
        <v>0</v>
      </c>
      <c r="O51" s="45">
        <f t="shared" si="6"/>
        <v>0</v>
      </c>
      <c r="P51" s="45">
        <f t="shared" si="6"/>
        <v>0</v>
      </c>
      <c r="Q51" s="45">
        <f>SUM(Q49,Q50)</f>
        <v>8</v>
      </c>
      <c r="R51" s="45"/>
      <c r="S51" s="45"/>
      <c r="T51" s="81"/>
      <c r="U51" s="82"/>
      <c r="V51" s="82"/>
    </row>
    <row r="52" spans="1:22" s="80" customFormat="1" x14ac:dyDescent="0.25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5"/>
    </row>
    <row r="53" spans="1:22" s="80" customFormat="1" x14ac:dyDescent="0.25">
      <c r="A53" s="215" t="s">
        <v>143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  <row r="54" spans="1:22" s="80" customFormat="1" x14ac:dyDescent="0.25">
      <c r="A54" s="214" t="s">
        <v>144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</row>
    <row r="55" spans="1:22" s="80" customFormat="1" ht="24" x14ac:dyDescent="0.25">
      <c r="A55" s="46" t="s">
        <v>310</v>
      </c>
      <c r="B55" s="39">
        <v>3</v>
      </c>
      <c r="C55" s="95" t="s">
        <v>250</v>
      </c>
      <c r="D55" s="92" t="s">
        <v>130</v>
      </c>
      <c r="E55" s="73" t="s">
        <v>251</v>
      </c>
      <c r="F55" s="46" t="s">
        <v>244</v>
      </c>
      <c r="G55" s="92" t="s">
        <v>176</v>
      </c>
      <c r="H55" s="70">
        <v>2</v>
      </c>
      <c r="I55" s="70">
        <v>2</v>
      </c>
      <c r="J55" s="93">
        <v>0</v>
      </c>
      <c r="K55" s="94">
        <v>26</v>
      </c>
      <c r="L55" s="94">
        <v>26</v>
      </c>
      <c r="M55" s="94">
        <v>0</v>
      </c>
      <c r="N55" s="94">
        <v>0</v>
      </c>
      <c r="O55" s="94">
        <v>0</v>
      </c>
      <c r="P55" s="70">
        <v>0</v>
      </c>
      <c r="Q55" s="71">
        <v>4</v>
      </c>
      <c r="R55" s="70" t="s">
        <v>63</v>
      </c>
      <c r="S55" s="38" t="s">
        <v>49</v>
      </c>
      <c r="T55" s="119"/>
      <c r="U55" s="119"/>
      <c r="V55" s="119"/>
    </row>
    <row r="56" spans="1:22" s="80" customFormat="1" ht="24" x14ac:dyDescent="0.25">
      <c r="A56" s="46" t="s">
        <v>310</v>
      </c>
      <c r="B56" s="39">
        <v>3</v>
      </c>
      <c r="C56" s="95" t="s">
        <v>254</v>
      </c>
      <c r="D56" s="92" t="s">
        <v>114</v>
      </c>
      <c r="E56" s="73" t="s">
        <v>255</v>
      </c>
      <c r="F56" s="46" t="s">
        <v>133</v>
      </c>
      <c r="G56" s="92" t="s">
        <v>185</v>
      </c>
      <c r="H56" s="39">
        <v>2</v>
      </c>
      <c r="I56" s="39">
        <v>1</v>
      </c>
      <c r="J56" s="39">
        <v>0</v>
      </c>
      <c r="K56" s="39">
        <v>26</v>
      </c>
      <c r="L56" s="39">
        <v>13</v>
      </c>
      <c r="M56" s="39">
        <v>0</v>
      </c>
      <c r="N56" s="39">
        <v>0</v>
      </c>
      <c r="O56" s="39">
        <v>0</v>
      </c>
      <c r="P56" s="39">
        <v>0</v>
      </c>
      <c r="Q56" s="125">
        <v>4</v>
      </c>
      <c r="R56" s="39" t="s">
        <v>62</v>
      </c>
      <c r="S56" s="38" t="s">
        <v>49</v>
      </c>
      <c r="T56" s="119"/>
      <c r="U56" s="119"/>
      <c r="V56" s="119"/>
    </row>
    <row r="57" spans="1:22" s="80" customFormat="1" ht="15" customHeight="1" x14ac:dyDescent="0.25">
      <c r="A57" s="217" t="s">
        <v>140</v>
      </c>
      <c r="B57" s="218"/>
      <c r="C57" s="218"/>
      <c r="D57" s="218"/>
      <c r="E57" s="218"/>
      <c r="F57" s="218"/>
      <c r="G57" s="219"/>
      <c r="H57" s="45">
        <f t="shared" ref="H57:P57" si="7">SUM(H54:H56)</f>
        <v>4</v>
      </c>
      <c r="I57" s="45">
        <f t="shared" si="7"/>
        <v>3</v>
      </c>
      <c r="J57" s="45">
        <f t="shared" si="7"/>
        <v>0</v>
      </c>
      <c r="K57" s="83">
        <f t="shared" si="7"/>
        <v>52</v>
      </c>
      <c r="L57" s="83">
        <f t="shared" si="7"/>
        <v>39</v>
      </c>
      <c r="M57" s="83">
        <f t="shared" si="7"/>
        <v>0</v>
      </c>
      <c r="N57" s="83">
        <f t="shared" si="7"/>
        <v>0</v>
      </c>
      <c r="O57" s="83">
        <f t="shared" si="7"/>
        <v>0</v>
      </c>
      <c r="P57" s="83">
        <f t="shared" si="7"/>
        <v>0</v>
      </c>
      <c r="Q57" s="45">
        <f>SUM(Q55:Q56)</f>
        <v>8</v>
      </c>
      <c r="R57" s="45"/>
      <c r="S57" s="45"/>
      <c r="T57" s="45"/>
      <c r="U57" s="118"/>
      <c r="V57" s="118"/>
    </row>
    <row r="58" spans="1:22" s="80" customFormat="1" ht="24" x14ac:dyDescent="0.25">
      <c r="A58" s="46" t="s">
        <v>310</v>
      </c>
      <c r="B58" s="39">
        <v>4</v>
      </c>
      <c r="C58" s="46" t="s">
        <v>266</v>
      </c>
      <c r="D58" s="92" t="s">
        <v>115</v>
      </c>
      <c r="E58" s="92" t="s">
        <v>267</v>
      </c>
      <c r="F58" s="92" t="s">
        <v>129</v>
      </c>
      <c r="G58" s="92" t="s">
        <v>184</v>
      </c>
      <c r="H58" s="70">
        <v>2</v>
      </c>
      <c r="I58" s="70">
        <v>0</v>
      </c>
      <c r="J58" s="93">
        <v>0</v>
      </c>
      <c r="K58" s="94">
        <v>26</v>
      </c>
      <c r="L58" s="94">
        <v>0</v>
      </c>
      <c r="M58" s="94">
        <v>0</v>
      </c>
      <c r="N58" s="94">
        <v>0</v>
      </c>
      <c r="O58" s="94">
        <v>0</v>
      </c>
      <c r="P58" s="39">
        <v>0</v>
      </c>
      <c r="Q58" s="199">
        <v>3</v>
      </c>
      <c r="R58" s="70" t="s">
        <v>62</v>
      </c>
      <c r="S58" s="200" t="s">
        <v>49</v>
      </c>
      <c r="T58" s="39"/>
      <c r="U58" s="119"/>
      <c r="V58" s="119"/>
    </row>
    <row r="59" spans="1:22" s="80" customFormat="1" ht="24" x14ac:dyDescent="0.25">
      <c r="A59" s="46" t="s">
        <v>310</v>
      </c>
      <c r="B59" s="39">
        <v>4</v>
      </c>
      <c r="C59" s="46" t="s">
        <v>268</v>
      </c>
      <c r="D59" s="92" t="s">
        <v>116</v>
      </c>
      <c r="E59" s="92" t="s">
        <v>269</v>
      </c>
      <c r="F59" s="92"/>
      <c r="G59" s="92"/>
      <c r="H59" s="39">
        <v>2</v>
      </c>
      <c r="I59" s="39">
        <v>0</v>
      </c>
      <c r="J59" s="39">
        <v>0</v>
      </c>
      <c r="K59" s="47">
        <v>26</v>
      </c>
      <c r="L59" s="47">
        <v>0</v>
      </c>
      <c r="M59" s="47">
        <v>0</v>
      </c>
      <c r="N59" s="47">
        <v>0</v>
      </c>
      <c r="O59" s="47">
        <v>0</v>
      </c>
      <c r="P59" s="142">
        <v>0</v>
      </c>
      <c r="Q59" s="39">
        <v>3</v>
      </c>
      <c r="R59" s="39" t="s">
        <v>62</v>
      </c>
      <c r="S59" s="38" t="s">
        <v>49</v>
      </c>
      <c r="T59" s="39"/>
      <c r="U59" s="119"/>
      <c r="V59" s="119"/>
    </row>
    <row r="60" spans="1:22" s="80" customFormat="1" ht="24" x14ac:dyDescent="0.25">
      <c r="A60" s="46" t="s">
        <v>310</v>
      </c>
      <c r="B60" s="39">
        <v>4</v>
      </c>
      <c r="C60" s="46" t="s">
        <v>270</v>
      </c>
      <c r="D60" s="92" t="s">
        <v>117</v>
      </c>
      <c r="E60" s="92" t="s">
        <v>271</v>
      </c>
      <c r="F60" s="92" t="s">
        <v>134</v>
      </c>
      <c r="G60" s="92" t="s">
        <v>186</v>
      </c>
      <c r="H60" s="39">
        <v>1</v>
      </c>
      <c r="I60" s="39">
        <v>2</v>
      </c>
      <c r="J60" s="39">
        <v>0</v>
      </c>
      <c r="K60" s="47">
        <v>13</v>
      </c>
      <c r="L60" s="47">
        <v>26</v>
      </c>
      <c r="M60" s="47">
        <v>0</v>
      </c>
      <c r="N60" s="47">
        <v>0</v>
      </c>
      <c r="O60" s="47">
        <v>0</v>
      </c>
      <c r="P60" s="47">
        <v>0</v>
      </c>
      <c r="Q60" s="158">
        <v>4</v>
      </c>
      <c r="R60" s="39" t="s">
        <v>63</v>
      </c>
      <c r="S60" s="38" t="s">
        <v>49</v>
      </c>
      <c r="T60" s="39"/>
      <c r="U60" s="119"/>
      <c r="V60" s="119"/>
    </row>
    <row r="61" spans="1:22" s="80" customFormat="1" x14ac:dyDescent="0.25">
      <c r="A61" s="217" t="s">
        <v>140</v>
      </c>
      <c r="B61" s="218"/>
      <c r="C61" s="218"/>
      <c r="D61" s="218"/>
      <c r="E61" s="218"/>
      <c r="F61" s="218"/>
      <c r="G61" s="219"/>
      <c r="H61" s="45">
        <f t="shared" ref="H61:P61" si="8">SUM(H58:H60)</f>
        <v>5</v>
      </c>
      <c r="I61" s="45">
        <f t="shared" si="8"/>
        <v>2</v>
      </c>
      <c r="J61" s="45">
        <f t="shared" si="8"/>
        <v>0</v>
      </c>
      <c r="K61" s="83">
        <f t="shared" si="8"/>
        <v>65</v>
      </c>
      <c r="L61" s="83">
        <f t="shared" si="8"/>
        <v>26</v>
      </c>
      <c r="M61" s="83">
        <f t="shared" si="8"/>
        <v>0</v>
      </c>
      <c r="N61" s="83">
        <f t="shared" si="8"/>
        <v>0</v>
      </c>
      <c r="O61" s="83">
        <f t="shared" si="8"/>
        <v>0</v>
      </c>
      <c r="P61" s="83">
        <f t="shared" si="8"/>
        <v>0</v>
      </c>
      <c r="Q61" s="45">
        <f>SUM(Q58:Q60)</f>
        <v>10</v>
      </c>
      <c r="R61" s="45"/>
      <c r="S61" s="45"/>
      <c r="T61" s="45"/>
      <c r="U61" s="118"/>
      <c r="V61" s="118"/>
    </row>
    <row r="62" spans="1:22" s="35" customFormat="1" x14ac:dyDescent="0.25">
      <c r="A62" s="166"/>
      <c r="B62" s="167"/>
      <c r="C62" s="167"/>
      <c r="D62" s="52"/>
      <c r="E62" s="52"/>
      <c r="F62" s="4"/>
      <c r="G62" s="4"/>
      <c r="H62" s="168"/>
      <c r="I62" s="168"/>
      <c r="J62" s="168"/>
      <c r="K62" s="168"/>
      <c r="L62" s="168"/>
      <c r="M62" s="168"/>
      <c r="N62" s="147"/>
      <c r="O62" s="168"/>
      <c r="P62" s="168"/>
      <c r="Q62" s="169"/>
      <c r="R62" s="170"/>
      <c r="S62" s="170"/>
      <c r="T62" s="170"/>
      <c r="U62" s="52"/>
      <c r="V62" s="171"/>
    </row>
    <row r="63" spans="1:22" s="35" customFormat="1" x14ac:dyDescent="0.25">
      <c r="A63" s="217" t="s">
        <v>156</v>
      </c>
      <c r="B63" s="218"/>
      <c r="C63" s="218"/>
      <c r="D63" s="218"/>
      <c r="E63" s="218"/>
      <c r="F63" s="218"/>
      <c r="G63" s="219"/>
      <c r="H63" s="150"/>
      <c r="I63" s="151"/>
      <c r="J63" s="151"/>
      <c r="K63" s="151"/>
      <c r="L63" s="151"/>
      <c r="M63" s="151"/>
      <c r="N63" s="151"/>
      <c r="O63" s="152"/>
      <c r="P63" s="152"/>
      <c r="Q63" s="153"/>
      <c r="R63" s="154"/>
      <c r="S63" s="154"/>
      <c r="T63" s="154"/>
      <c r="U63" s="159"/>
      <c r="V63" s="172"/>
    </row>
    <row r="64" spans="1:22" s="35" customFormat="1" ht="24" customHeight="1" x14ac:dyDescent="0.25">
      <c r="A64" s="46" t="s">
        <v>312</v>
      </c>
      <c r="B64" s="156"/>
      <c r="C64" s="155"/>
      <c r="D64" s="112" t="s">
        <v>153</v>
      </c>
      <c r="E64" s="112" t="s">
        <v>157</v>
      </c>
      <c r="F64" s="112"/>
      <c r="G64" s="112"/>
      <c r="H64" s="131"/>
      <c r="I64" s="131"/>
      <c r="J64" s="131"/>
      <c r="K64" s="131"/>
      <c r="L64" s="131"/>
      <c r="M64" s="131"/>
      <c r="N64" s="131"/>
      <c r="O64" s="47"/>
      <c r="P64" s="47"/>
      <c r="Q64" s="157"/>
      <c r="R64" s="132"/>
      <c r="S64" s="132"/>
      <c r="T64" s="132"/>
      <c r="U64" s="160"/>
      <c r="V64" s="160"/>
    </row>
    <row r="65" spans="1:22" s="35" customFormat="1" ht="24" customHeight="1" x14ac:dyDescent="0.25">
      <c r="A65" s="46" t="s">
        <v>312</v>
      </c>
      <c r="B65" s="156"/>
      <c r="C65" s="155"/>
      <c r="D65" s="112" t="s">
        <v>154</v>
      </c>
      <c r="E65" s="46" t="s">
        <v>206</v>
      </c>
      <c r="F65" s="112"/>
      <c r="G65" s="112"/>
      <c r="H65" s="131"/>
      <c r="I65" s="131"/>
      <c r="J65" s="131"/>
      <c r="K65" s="131"/>
      <c r="L65" s="131"/>
      <c r="M65" s="131"/>
      <c r="N65" s="131"/>
      <c r="O65" s="47"/>
      <c r="P65" s="47"/>
      <c r="Q65" s="157"/>
      <c r="R65" s="132"/>
      <c r="S65" s="132"/>
      <c r="T65" s="132"/>
      <c r="U65" s="160"/>
      <c r="V65" s="160"/>
    </row>
    <row r="66" spans="1:22" ht="12" customHeight="1" x14ac:dyDescent="0.2">
      <c r="A66" s="213" t="s">
        <v>158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</row>
  </sheetData>
  <sheetProtection algorithmName="SHA-512" hashValue="iz5U4VGsAFCT30UrTXdIVL4yGzAbyFOl+/ye+ArEe9BdOT3rj4fUjZ9OeRU12SY9rUUN5SRsLUzKV2MmQot0Ww==" saltValue="wjmpLsqywVboEqvLpY6aUA==" spinCount="100000" sheet="1" objects="1" scenarios="1" selectLockedCells="1" selectUnlockedCells="1"/>
  <sortState xmlns:xlrd2="http://schemas.microsoft.com/office/spreadsheetml/2017/richdata2" ref="A58:V60">
    <sortCondition ref="D58:D60"/>
  </sortState>
  <mergeCells count="22">
    <mergeCell ref="A57:G57"/>
    <mergeCell ref="A44:V44"/>
    <mergeCell ref="A45:V45"/>
    <mergeCell ref="A48:G48"/>
    <mergeCell ref="A51:G51"/>
    <mergeCell ref="A52:V52"/>
    <mergeCell ref="A66:V66"/>
    <mergeCell ref="A6:B6"/>
    <mergeCell ref="H9:J9"/>
    <mergeCell ref="A18:G18"/>
    <mergeCell ref="A5:B5"/>
    <mergeCell ref="H8:P8"/>
    <mergeCell ref="K9:P9"/>
    <mergeCell ref="A27:G27"/>
    <mergeCell ref="A34:G34"/>
    <mergeCell ref="A40:G40"/>
    <mergeCell ref="A41:G41"/>
    <mergeCell ref="A43:V43"/>
    <mergeCell ref="A63:G63"/>
    <mergeCell ref="A53:V53"/>
    <mergeCell ref="A54:V54"/>
    <mergeCell ref="A61:G6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0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Y66"/>
  <sheetViews>
    <sheetView view="pageBreakPreview" zoomScaleNormal="100" zoomScaleSheetLayoutView="100" workbookViewId="0">
      <pane ySplit="10" topLeftCell="A11" activePane="bottomLeft" state="frozen"/>
      <selection pane="bottomLeft" activeCell="E7" sqref="E7"/>
    </sheetView>
  </sheetViews>
  <sheetFormatPr defaultColWidth="9.140625" defaultRowHeight="12" x14ac:dyDescent="0.2"/>
  <cols>
    <col min="1" max="1" width="18.7109375" style="64" customWidth="1"/>
    <col min="2" max="2" width="5.7109375" style="51" customWidth="1"/>
    <col min="3" max="3" width="11.5703125" style="51" customWidth="1"/>
    <col min="4" max="4" width="23.42578125" style="52" customWidth="1"/>
    <col min="5" max="5" width="21.5703125" style="52" customWidth="1"/>
    <col min="6" max="6" width="14.42578125" style="4" customWidth="1"/>
    <col min="7" max="7" width="9.140625" style="5" hidden="1" customWidth="1"/>
    <col min="8" max="10" width="6.28515625" style="54" customWidth="1"/>
    <col min="11" max="11" width="5.85546875" style="54" customWidth="1"/>
    <col min="12" max="12" width="6.28515625" style="54" customWidth="1"/>
    <col min="13" max="13" width="7.28515625" style="54" customWidth="1"/>
    <col min="14" max="14" width="6.5703125" style="55" customWidth="1"/>
    <col min="15" max="15" width="5" style="56" customWidth="1"/>
    <col min="16" max="16" width="5.5703125" style="56" customWidth="1"/>
    <col min="17" max="17" width="8.28515625" style="56" customWidth="1"/>
    <col min="18" max="18" width="15" style="53" customWidth="1"/>
    <col min="19" max="19" width="10.85546875" style="57" customWidth="1"/>
    <col min="20" max="21" width="9.140625" style="110"/>
    <col min="22" max="129" width="9.140625" style="74"/>
    <col min="130" max="16384" width="9.140625" style="9"/>
  </cols>
  <sheetData>
    <row r="1" spans="1:129" x14ac:dyDescent="0.2">
      <c r="A1" s="1" t="s">
        <v>53</v>
      </c>
      <c r="B1" s="2"/>
      <c r="C1" s="3"/>
    </row>
    <row r="2" spans="1:129" x14ac:dyDescent="0.2">
      <c r="A2" s="106" t="s">
        <v>91</v>
      </c>
      <c r="B2" s="49"/>
      <c r="C2" s="13"/>
      <c r="D2" s="59"/>
      <c r="E2" s="59"/>
      <c r="H2" s="60"/>
      <c r="I2" s="60"/>
      <c r="J2" s="60"/>
      <c r="K2" s="60"/>
      <c r="L2" s="123"/>
      <c r="M2" s="123"/>
      <c r="N2" s="61"/>
      <c r="O2" s="61"/>
      <c r="P2" s="53"/>
      <c r="Q2" s="53"/>
      <c r="R2" s="57"/>
      <c r="S2" s="9"/>
    </row>
    <row r="3" spans="1:129" x14ac:dyDescent="0.2">
      <c r="A3" s="10" t="s">
        <v>4</v>
      </c>
      <c r="B3" s="10"/>
      <c r="C3" s="108" t="s">
        <v>207</v>
      </c>
      <c r="D3" s="59"/>
      <c r="E3" s="59"/>
      <c r="F3" s="11"/>
      <c r="G3" s="12"/>
      <c r="H3" s="60"/>
      <c r="I3" s="60"/>
      <c r="J3" s="60"/>
      <c r="K3" s="60"/>
      <c r="L3" s="123"/>
      <c r="M3" s="123"/>
      <c r="N3" s="61"/>
      <c r="O3" s="61"/>
      <c r="P3" s="53"/>
      <c r="Q3" s="53"/>
      <c r="R3" s="57"/>
      <c r="S3" s="9"/>
    </row>
    <row r="4" spans="1:129" x14ac:dyDescent="0.2">
      <c r="A4" s="17" t="s">
        <v>5</v>
      </c>
      <c r="B4" s="17"/>
      <c r="C4" s="18" t="s">
        <v>93</v>
      </c>
      <c r="D4" s="59"/>
      <c r="E4" s="59"/>
      <c r="F4" s="18"/>
      <c r="G4" s="18"/>
      <c r="H4" s="60"/>
      <c r="I4" s="60"/>
      <c r="J4" s="60"/>
      <c r="K4" s="60"/>
      <c r="L4" s="123"/>
      <c r="M4" s="123"/>
      <c r="N4" s="61"/>
      <c r="O4" s="61"/>
      <c r="P4" s="53"/>
      <c r="Q4" s="53"/>
      <c r="R4" s="57"/>
      <c r="S4" s="9"/>
    </row>
    <row r="5" spans="1:129" x14ac:dyDescent="0.2">
      <c r="A5" s="17" t="s">
        <v>54</v>
      </c>
      <c r="B5" s="17"/>
      <c r="C5" s="248" t="s">
        <v>95</v>
      </c>
      <c r="D5" s="248"/>
      <c r="E5" s="248"/>
      <c r="F5" s="18"/>
      <c r="G5" s="18"/>
      <c r="H5" s="60"/>
      <c r="I5" s="60"/>
      <c r="J5" s="60"/>
      <c r="K5" s="60"/>
      <c r="L5" s="123"/>
      <c r="M5" s="123"/>
      <c r="N5" s="61"/>
      <c r="O5" s="61"/>
      <c r="P5" s="53"/>
      <c r="Q5" s="53"/>
      <c r="R5" s="57"/>
      <c r="S5" s="9"/>
    </row>
    <row r="6" spans="1:129" ht="39" customHeight="1" x14ac:dyDescent="0.2">
      <c r="A6" s="234" t="s">
        <v>89</v>
      </c>
      <c r="B6" s="234"/>
      <c r="C6" s="187" t="s">
        <v>149</v>
      </c>
      <c r="D6" s="188"/>
      <c r="E6" s="162"/>
      <c r="F6" s="9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85"/>
    </row>
    <row r="7" spans="1:129" x14ac:dyDescent="0.2">
      <c r="A7" s="19" t="s">
        <v>50</v>
      </c>
      <c r="B7" s="20"/>
      <c r="C7" s="13" t="s">
        <v>87</v>
      </c>
      <c r="D7" s="75"/>
      <c r="E7" s="75"/>
      <c r="F7" s="16"/>
      <c r="G7" s="16"/>
      <c r="H7" s="60"/>
      <c r="I7" s="60"/>
      <c r="J7" s="60"/>
      <c r="K7" s="60"/>
      <c r="L7" s="60"/>
      <c r="M7" s="60"/>
      <c r="N7" s="123"/>
      <c r="O7" s="61"/>
      <c r="P7" s="61"/>
      <c r="Q7" s="61"/>
    </row>
    <row r="8" spans="1:129" x14ac:dyDescent="0.2">
      <c r="A8" s="62"/>
      <c r="B8" s="123"/>
      <c r="C8" s="123"/>
      <c r="D8" s="62"/>
      <c r="E8" s="62"/>
      <c r="F8" s="25"/>
      <c r="G8" s="26"/>
      <c r="H8" s="236" t="s">
        <v>45</v>
      </c>
      <c r="I8" s="236"/>
      <c r="J8" s="236"/>
      <c r="K8" s="236"/>
      <c r="L8" s="236"/>
      <c r="M8" s="236"/>
      <c r="N8" s="123"/>
      <c r="O8" s="63"/>
      <c r="P8" s="63"/>
      <c r="Q8" s="63"/>
      <c r="S8" s="63"/>
    </row>
    <row r="9" spans="1:129" x14ac:dyDescent="0.2">
      <c r="B9" s="60"/>
      <c r="C9" s="60"/>
      <c r="D9" s="59"/>
      <c r="E9" s="59"/>
      <c r="F9" s="24"/>
      <c r="G9" s="28"/>
      <c r="H9" s="235" t="s">
        <v>6</v>
      </c>
      <c r="I9" s="235"/>
      <c r="J9" s="235"/>
      <c r="K9" s="235"/>
      <c r="L9" s="235"/>
      <c r="M9" s="235"/>
      <c r="N9" s="123"/>
      <c r="O9" s="61"/>
      <c r="P9" s="61"/>
      <c r="Q9" s="61"/>
    </row>
    <row r="10" spans="1:129" s="35" customFormat="1" ht="36" x14ac:dyDescent="0.25">
      <c r="A10" s="76" t="s">
        <v>7</v>
      </c>
      <c r="B10" s="77" t="s">
        <v>51</v>
      </c>
      <c r="C10" s="77" t="s">
        <v>2</v>
      </c>
      <c r="D10" s="34" t="s">
        <v>8</v>
      </c>
      <c r="E10" s="31" t="s">
        <v>60</v>
      </c>
      <c r="F10" s="31" t="s">
        <v>3</v>
      </c>
      <c r="G10" s="32" t="s">
        <v>9</v>
      </c>
      <c r="H10" s="77" t="s">
        <v>10</v>
      </c>
      <c r="I10" s="77" t="s">
        <v>0</v>
      </c>
      <c r="J10" s="77" t="s">
        <v>1</v>
      </c>
      <c r="K10" s="30" t="s">
        <v>78</v>
      </c>
      <c r="L10" s="30" t="s">
        <v>25</v>
      </c>
      <c r="M10" s="30" t="s">
        <v>79</v>
      </c>
      <c r="N10" s="77" t="s">
        <v>11</v>
      </c>
      <c r="O10" s="32" t="s">
        <v>12</v>
      </c>
      <c r="P10" s="32" t="s">
        <v>13</v>
      </c>
      <c r="Q10" s="32" t="s">
        <v>59</v>
      </c>
      <c r="R10" s="34" t="s">
        <v>14</v>
      </c>
      <c r="S10" s="109" t="s">
        <v>15</v>
      </c>
      <c r="T10" s="111"/>
      <c r="U10" s="111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</row>
    <row r="11" spans="1:129" s="80" customFormat="1" ht="24" x14ac:dyDescent="0.25">
      <c r="A11" s="46" t="s">
        <v>317</v>
      </c>
      <c r="B11" s="47">
        <v>1</v>
      </c>
      <c r="C11" s="46" t="s">
        <v>274</v>
      </c>
      <c r="D11" s="92" t="s">
        <v>136</v>
      </c>
      <c r="E11" s="92" t="s">
        <v>209</v>
      </c>
      <c r="F11" s="92" t="s">
        <v>169</v>
      </c>
      <c r="G11" s="73" t="s">
        <v>170</v>
      </c>
      <c r="H11" s="39">
        <v>12</v>
      </c>
      <c r="I11" s="174">
        <v>0</v>
      </c>
      <c r="J11" s="174">
        <v>0</v>
      </c>
      <c r="K11" s="37">
        <v>0</v>
      </c>
      <c r="L11" s="174">
        <v>0</v>
      </c>
      <c r="M11" s="174">
        <v>0</v>
      </c>
      <c r="N11" s="39">
        <v>4</v>
      </c>
      <c r="O11" s="37" t="s">
        <v>340</v>
      </c>
      <c r="P11" s="37" t="s">
        <v>19</v>
      </c>
      <c r="Q11" s="39" t="s">
        <v>205</v>
      </c>
      <c r="R11" s="46"/>
      <c r="S11" s="39"/>
      <c r="T11" s="72"/>
      <c r="U11" s="72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</row>
    <row r="12" spans="1:129" s="80" customFormat="1" ht="24" x14ac:dyDescent="0.25">
      <c r="A12" s="46" t="s">
        <v>317</v>
      </c>
      <c r="B12" s="47">
        <v>1</v>
      </c>
      <c r="C12" s="46" t="s">
        <v>275</v>
      </c>
      <c r="D12" s="92" t="s">
        <v>108</v>
      </c>
      <c r="E12" s="92" t="s">
        <v>138</v>
      </c>
      <c r="F12" s="92" t="s">
        <v>148</v>
      </c>
      <c r="G12" s="73" t="s">
        <v>187</v>
      </c>
      <c r="H12" s="39">
        <v>16</v>
      </c>
      <c r="I12" s="174">
        <v>0</v>
      </c>
      <c r="J12" s="174">
        <v>0</v>
      </c>
      <c r="K12" s="37">
        <v>0</v>
      </c>
      <c r="L12" s="174">
        <v>0</v>
      </c>
      <c r="M12" s="174">
        <v>0</v>
      </c>
      <c r="N12" s="39">
        <v>5</v>
      </c>
      <c r="O12" s="37" t="s">
        <v>340</v>
      </c>
      <c r="P12" s="37" t="s">
        <v>19</v>
      </c>
      <c r="Q12" s="39" t="s">
        <v>205</v>
      </c>
      <c r="R12" s="46"/>
      <c r="S12" s="39"/>
      <c r="T12" s="72"/>
      <c r="U12" s="72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</row>
    <row r="13" spans="1:129" s="80" customFormat="1" ht="24" x14ac:dyDescent="0.25">
      <c r="A13" s="46" t="s">
        <v>317</v>
      </c>
      <c r="B13" s="47">
        <v>1</v>
      </c>
      <c r="C13" s="46" t="s">
        <v>277</v>
      </c>
      <c r="D13" s="92" t="s">
        <v>131</v>
      </c>
      <c r="E13" s="92" t="s">
        <v>214</v>
      </c>
      <c r="F13" s="92" t="s">
        <v>121</v>
      </c>
      <c r="G13" s="73" t="s">
        <v>171</v>
      </c>
      <c r="H13" s="39">
        <v>10</v>
      </c>
      <c r="I13" s="174">
        <v>0</v>
      </c>
      <c r="J13" s="174">
        <v>0</v>
      </c>
      <c r="K13" s="37">
        <v>0</v>
      </c>
      <c r="L13" s="174">
        <v>0</v>
      </c>
      <c r="M13" s="174">
        <v>0</v>
      </c>
      <c r="N13" s="39">
        <v>4</v>
      </c>
      <c r="O13" s="37" t="s">
        <v>18</v>
      </c>
      <c r="P13" s="37" t="s">
        <v>19</v>
      </c>
      <c r="Q13" s="39" t="s">
        <v>205</v>
      </c>
      <c r="R13" s="46"/>
      <c r="S13" s="39"/>
      <c r="T13" s="72"/>
      <c r="U13" s="72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</row>
    <row r="14" spans="1:129" s="80" customFormat="1" ht="24" x14ac:dyDescent="0.25">
      <c r="A14" s="46" t="s">
        <v>317</v>
      </c>
      <c r="B14" s="47">
        <v>1</v>
      </c>
      <c r="C14" s="46" t="s">
        <v>278</v>
      </c>
      <c r="D14" s="92" t="s">
        <v>102</v>
      </c>
      <c r="E14" s="92" t="s">
        <v>137</v>
      </c>
      <c r="F14" s="92" t="s">
        <v>103</v>
      </c>
      <c r="G14" s="73" t="s">
        <v>168</v>
      </c>
      <c r="H14" s="39">
        <v>16</v>
      </c>
      <c r="I14" s="174">
        <v>0</v>
      </c>
      <c r="J14" s="174">
        <v>0</v>
      </c>
      <c r="K14" s="37">
        <v>0</v>
      </c>
      <c r="L14" s="174">
        <v>0</v>
      </c>
      <c r="M14" s="174">
        <v>0</v>
      </c>
      <c r="N14" s="39">
        <v>5</v>
      </c>
      <c r="O14" s="37" t="s">
        <v>18</v>
      </c>
      <c r="P14" s="132" t="s">
        <v>19</v>
      </c>
      <c r="Q14" s="39" t="s">
        <v>205</v>
      </c>
      <c r="R14" s="46"/>
      <c r="S14" s="39"/>
      <c r="T14" s="72"/>
      <c r="U14" s="72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</row>
    <row r="15" spans="1:129" s="80" customFormat="1" ht="24" x14ac:dyDescent="0.25">
      <c r="A15" s="46" t="s">
        <v>317</v>
      </c>
      <c r="B15" s="47">
        <v>1</v>
      </c>
      <c r="C15" s="46" t="s">
        <v>279</v>
      </c>
      <c r="D15" s="92" t="s">
        <v>99</v>
      </c>
      <c r="E15" s="92" t="s">
        <v>217</v>
      </c>
      <c r="F15" s="92" t="s">
        <v>132</v>
      </c>
      <c r="G15" s="73" t="s">
        <v>191</v>
      </c>
      <c r="H15" s="39">
        <v>10</v>
      </c>
      <c r="I15" s="174">
        <v>0</v>
      </c>
      <c r="J15" s="174">
        <v>0</v>
      </c>
      <c r="K15" s="37">
        <v>0</v>
      </c>
      <c r="L15" s="174">
        <v>0</v>
      </c>
      <c r="M15" s="174">
        <v>0</v>
      </c>
      <c r="N15" s="39">
        <v>4</v>
      </c>
      <c r="O15" s="37" t="s">
        <v>340</v>
      </c>
      <c r="P15" s="37" t="s">
        <v>19</v>
      </c>
      <c r="Q15" s="39" t="s">
        <v>205</v>
      </c>
      <c r="R15" s="46"/>
      <c r="S15" s="39"/>
      <c r="T15" s="72"/>
      <c r="U15" s="72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</row>
    <row r="16" spans="1:129" s="80" customFormat="1" ht="24" x14ac:dyDescent="0.25">
      <c r="A16" s="46" t="s">
        <v>317</v>
      </c>
      <c r="B16" s="47">
        <v>1</v>
      </c>
      <c r="C16" s="46" t="s">
        <v>280</v>
      </c>
      <c r="D16" s="92" t="s">
        <v>126</v>
      </c>
      <c r="E16" s="92" t="s">
        <v>219</v>
      </c>
      <c r="F16" s="92" t="s">
        <v>128</v>
      </c>
      <c r="G16" s="73" t="s">
        <v>167</v>
      </c>
      <c r="H16" s="39">
        <v>12</v>
      </c>
      <c r="I16" s="174">
        <v>0</v>
      </c>
      <c r="J16" s="174">
        <v>0</v>
      </c>
      <c r="K16" s="37">
        <v>0</v>
      </c>
      <c r="L16" s="174">
        <v>0</v>
      </c>
      <c r="M16" s="174">
        <v>0</v>
      </c>
      <c r="N16" s="39">
        <v>5</v>
      </c>
      <c r="O16" s="89" t="s">
        <v>18</v>
      </c>
      <c r="P16" s="89" t="s">
        <v>19</v>
      </c>
      <c r="Q16" s="39" t="s">
        <v>205</v>
      </c>
      <c r="R16" s="46"/>
      <c r="S16" s="39"/>
      <c r="T16" s="72"/>
      <c r="U16" s="72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</row>
    <row r="17" spans="1:129" s="80" customFormat="1" x14ac:dyDescent="0.25">
      <c r="A17" s="46" t="s">
        <v>317</v>
      </c>
      <c r="B17" s="47">
        <v>1</v>
      </c>
      <c r="C17" s="46" t="s">
        <v>276</v>
      </c>
      <c r="D17" s="92" t="s">
        <v>24</v>
      </c>
      <c r="E17" s="92" t="s">
        <v>212</v>
      </c>
      <c r="F17" s="92" t="s">
        <v>127</v>
      </c>
      <c r="G17" s="73" t="s">
        <v>172</v>
      </c>
      <c r="H17" s="39">
        <v>10</v>
      </c>
      <c r="I17" s="174">
        <v>0</v>
      </c>
      <c r="J17" s="174">
        <v>0</v>
      </c>
      <c r="K17" s="37">
        <v>0</v>
      </c>
      <c r="L17" s="174">
        <v>0</v>
      </c>
      <c r="M17" s="174">
        <v>0</v>
      </c>
      <c r="N17" s="39">
        <v>0</v>
      </c>
      <c r="O17" s="71" t="s">
        <v>341</v>
      </c>
      <c r="P17" s="71" t="s">
        <v>19</v>
      </c>
      <c r="Q17" s="39" t="s">
        <v>205</v>
      </c>
      <c r="R17" s="46"/>
      <c r="S17" s="39"/>
      <c r="T17" s="72"/>
      <c r="U17" s="72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</row>
    <row r="18" spans="1:129" s="80" customFormat="1" x14ac:dyDescent="0.25">
      <c r="A18" s="232" t="s">
        <v>20</v>
      </c>
      <c r="B18" s="233"/>
      <c r="C18" s="233"/>
      <c r="D18" s="233"/>
      <c r="E18" s="233"/>
      <c r="F18" s="233"/>
      <c r="G18" s="233"/>
      <c r="H18" s="45">
        <f>SUM(H11:H17)</f>
        <v>86</v>
      </c>
      <c r="I18" s="45">
        <f t="shared" ref="I18:N18" si="0">SUM(I11:I17)</f>
        <v>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45">
        <f t="shared" si="0"/>
        <v>0</v>
      </c>
      <c r="N18" s="45">
        <f t="shared" si="0"/>
        <v>27</v>
      </c>
      <c r="O18" s="45"/>
      <c r="P18" s="45"/>
      <c r="Q18" s="81"/>
      <c r="R18" s="175"/>
      <c r="S18" s="81"/>
      <c r="T18" s="72"/>
      <c r="U18" s="72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</row>
    <row r="19" spans="1:129" s="80" customFormat="1" ht="24" x14ac:dyDescent="0.25">
      <c r="A19" s="46" t="s">
        <v>317</v>
      </c>
      <c r="B19" s="47">
        <v>2</v>
      </c>
      <c r="C19" s="46" t="s">
        <v>282</v>
      </c>
      <c r="D19" s="104" t="s">
        <v>223</v>
      </c>
      <c r="E19" s="104" t="s">
        <v>224</v>
      </c>
      <c r="F19" s="92" t="s">
        <v>188</v>
      </c>
      <c r="G19" s="46" t="s">
        <v>189</v>
      </c>
      <c r="H19" s="39">
        <v>12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5</v>
      </c>
      <c r="O19" s="37" t="s">
        <v>340</v>
      </c>
      <c r="P19" s="37" t="s">
        <v>19</v>
      </c>
      <c r="Q19" s="39" t="s">
        <v>205</v>
      </c>
      <c r="R19" s="46"/>
      <c r="S19" s="39"/>
      <c r="T19" s="72"/>
      <c r="U19" s="72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</row>
    <row r="20" spans="1:129" s="80" customFormat="1" ht="24" x14ac:dyDescent="0.25">
      <c r="A20" s="46" t="s">
        <v>317</v>
      </c>
      <c r="B20" s="47">
        <v>2</v>
      </c>
      <c r="C20" s="46" t="s">
        <v>283</v>
      </c>
      <c r="D20" s="104" t="s">
        <v>101</v>
      </c>
      <c r="E20" s="104" t="s">
        <v>226</v>
      </c>
      <c r="F20" s="92" t="s">
        <v>159</v>
      </c>
      <c r="G20" s="46" t="s">
        <v>190</v>
      </c>
      <c r="H20" s="39">
        <v>16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4</v>
      </c>
      <c r="O20" s="39" t="s">
        <v>18</v>
      </c>
      <c r="P20" s="39" t="s">
        <v>19</v>
      </c>
      <c r="Q20" s="39" t="s">
        <v>205</v>
      </c>
      <c r="R20" s="46"/>
      <c r="S20" s="39"/>
      <c r="T20" s="72"/>
      <c r="U20" s="72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</row>
    <row r="21" spans="1:129" s="80" customFormat="1" ht="24" x14ac:dyDescent="0.25">
      <c r="A21" s="46" t="s">
        <v>317</v>
      </c>
      <c r="B21" s="47">
        <v>2</v>
      </c>
      <c r="C21" s="46" t="s">
        <v>284</v>
      </c>
      <c r="D21" s="104" t="s">
        <v>160</v>
      </c>
      <c r="E21" s="104" t="s">
        <v>285</v>
      </c>
      <c r="F21" s="92" t="s">
        <v>121</v>
      </c>
      <c r="G21" s="46" t="s">
        <v>171</v>
      </c>
      <c r="H21" s="39">
        <v>10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4</v>
      </c>
      <c r="O21" s="37" t="s">
        <v>340</v>
      </c>
      <c r="P21" s="37" t="s">
        <v>19</v>
      </c>
      <c r="Q21" s="39" t="s">
        <v>205</v>
      </c>
      <c r="R21" s="46"/>
      <c r="S21" s="39"/>
      <c r="T21" s="72"/>
      <c r="U21" s="72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</row>
    <row r="22" spans="1:129" s="80" customFormat="1" ht="24" x14ac:dyDescent="0.25">
      <c r="A22" s="46" t="s">
        <v>317</v>
      </c>
      <c r="B22" s="47">
        <v>2</v>
      </c>
      <c r="C22" s="46" t="s">
        <v>286</v>
      </c>
      <c r="D22" s="104" t="s">
        <v>97</v>
      </c>
      <c r="E22" s="104" t="s">
        <v>230</v>
      </c>
      <c r="F22" s="92" t="s">
        <v>121</v>
      </c>
      <c r="G22" s="46" t="s">
        <v>171</v>
      </c>
      <c r="H22" s="39">
        <v>10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4</v>
      </c>
      <c r="O22" s="37" t="s">
        <v>18</v>
      </c>
      <c r="P22" s="37" t="s">
        <v>19</v>
      </c>
      <c r="Q22" s="39" t="s">
        <v>205</v>
      </c>
      <c r="R22" s="46"/>
      <c r="S22" s="39"/>
      <c r="T22" s="72"/>
      <c r="U22" s="72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</row>
    <row r="23" spans="1:129" s="80" customFormat="1" ht="36" x14ac:dyDescent="0.25">
      <c r="A23" s="46" t="s">
        <v>317</v>
      </c>
      <c r="B23" s="47">
        <v>2</v>
      </c>
      <c r="C23" s="46" t="s">
        <v>287</v>
      </c>
      <c r="D23" s="104" t="s">
        <v>125</v>
      </c>
      <c r="E23" s="104" t="s">
        <v>232</v>
      </c>
      <c r="F23" s="92" t="s">
        <v>127</v>
      </c>
      <c r="G23" s="46" t="s">
        <v>172</v>
      </c>
      <c r="H23" s="39">
        <v>10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4</v>
      </c>
      <c r="O23" s="37" t="s">
        <v>18</v>
      </c>
      <c r="P23" s="37" t="s">
        <v>19</v>
      </c>
      <c r="Q23" s="39" t="s">
        <v>205</v>
      </c>
      <c r="R23" s="46"/>
      <c r="S23" s="39"/>
      <c r="T23" s="72"/>
      <c r="U23" s="72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</row>
    <row r="24" spans="1:129" s="80" customFormat="1" ht="24" x14ac:dyDescent="0.25">
      <c r="A24" s="46" t="s">
        <v>317</v>
      </c>
      <c r="B24" s="47">
        <v>2</v>
      </c>
      <c r="C24" s="46" t="s">
        <v>288</v>
      </c>
      <c r="D24" s="104" t="s">
        <v>135</v>
      </c>
      <c r="E24" s="104" t="s">
        <v>234</v>
      </c>
      <c r="F24" s="92" t="s">
        <v>173</v>
      </c>
      <c r="G24" s="46" t="s">
        <v>174</v>
      </c>
      <c r="H24" s="39">
        <v>12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4</v>
      </c>
      <c r="O24" s="39" t="s">
        <v>18</v>
      </c>
      <c r="P24" s="39" t="s">
        <v>19</v>
      </c>
      <c r="Q24" s="39" t="s">
        <v>205</v>
      </c>
      <c r="R24" s="46"/>
      <c r="S24" s="39"/>
      <c r="T24" s="72"/>
      <c r="U24" s="72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</row>
    <row r="25" spans="1:129" s="80" customFormat="1" ht="24" x14ac:dyDescent="0.25">
      <c r="A25" s="46" t="s">
        <v>317</v>
      </c>
      <c r="B25" s="47">
        <v>2</v>
      </c>
      <c r="C25" s="46"/>
      <c r="D25" s="46" t="s">
        <v>197</v>
      </c>
      <c r="E25" s="46" t="s">
        <v>198</v>
      </c>
      <c r="F25" s="46"/>
      <c r="G25" s="46"/>
      <c r="H25" s="39">
        <v>10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3</v>
      </c>
      <c r="O25" s="37" t="s">
        <v>18</v>
      </c>
      <c r="P25" s="37" t="s">
        <v>21</v>
      </c>
      <c r="Q25" s="39"/>
      <c r="R25" s="46"/>
      <c r="S25" s="39"/>
      <c r="T25" s="72"/>
      <c r="U25" s="72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</row>
    <row r="26" spans="1:129" s="80" customFormat="1" ht="48" x14ac:dyDescent="0.25">
      <c r="A26" s="46" t="s">
        <v>317</v>
      </c>
      <c r="B26" s="47">
        <v>2</v>
      </c>
      <c r="C26" s="46" t="s">
        <v>281</v>
      </c>
      <c r="D26" s="104" t="s">
        <v>124</v>
      </c>
      <c r="E26" s="104" t="s">
        <v>221</v>
      </c>
      <c r="F26" s="92" t="s">
        <v>121</v>
      </c>
      <c r="G26" s="46" t="s">
        <v>171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5</v>
      </c>
      <c r="O26" s="39" t="s">
        <v>340</v>
      </c>
      <c r="P26" s="39" t="s">
        <v>19</v>
      </c>
      <c r="Q26" s="39" t="s">
        <v>205</v>
      </c>
      <c r="R26" s="46" t="s">
        <v>99</v>
      </c>
      <c r="S26" s="39"/>
      <c r="T26" s="72"/>
      <c r="U26" s="72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</row>
    <row r="27" spans="1:129" s="80" customFormat="1" x14ac:dyDescent="0.25">
      <c r="A27" s="232" t="s">
        <v>20</v>
      </c>
      <c r="B27" s="232"/>
      <c r="C27" s="232"/>
      <c r="D27" s="232"/>
      <c r="E27" s="232"/>
      <c r="F27" s="232"/>
      <c r="G27" s="232"/>
      <c r="H27" s="45">
        <f>SUM(H19:H26)</f>
        <v>80</v>
      </c>
      <c r="I27" s="45">
        <f t="shared" ref="I27:N27" si="1">SUM(I19:I26)</f>
        <v>0</v>
      </c>
      <c r="J27" s="45">
        <f t="shared" si="1"/>
        <v>0</v>
      </c>
      <c r="K27" s="45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33</v>
      </c>
      <c r="O27" s="45"/>
      <c r="P27" s="81"/>
      <c r="Q27" s="81"/>
      <c r="R27" s="175"/>
      <c r="S27" s="81"/>
      <c r="T27" s="72"/>
      <c r="U27" s="72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</row>
    <row r="28" spans="1:129" s="80" customFormat="1" ht="36" x14ac:dyDescent="0.25">
      <c r="A28" s="46" t="s">
        <v>307</v>
      </c>
      <c r="B28" s="47">
        <v>3</v>
      </c>
      <c r="C28" s="46" t="s">
        <v>290</v>
      </c>
      <c r="D28" s="92" t="s">
        <v>239</v>
      </c>
      <c r="E28" s="73" t="s">
        <v>240</v>
      </c>
      <c r="F28" s="46" t="s">
        <v>241</v>
      </c>
      <c r="G28" s="73" t="s">
        <v>175</v>
      </c>
      <c r="H28" s="39">
        <v>12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5</v>
      </c>
      <c r="O28" s="39" t="s">
        <v>340</v>
      </c>
      <c r="P28" s="39" t="s">
        <v>19</v>
      </c>
      <c r="Q28" s="39" t="s">
        <v>205</v>
      </c>
      <c r="R28" s="195"/>
      <c r="S28" s="39"/>
      <c r="T28" s="72"/>
      <c r="U28" s="72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</row>
    <row r="29" spans="1:129" s="80" customFormat="1" ht="24" x14ac:dyDescent="0.25">
      <c r="A29" s="46" t="s">
        <v>317</v>
      </c>
      <c r="B29" s="47">
        <v>3</v>
      </c>
      <c r="C29" s="46" t="s">
        <v>291</v>
      </c>
      <c r="D29" s="92" t="s">
        <v>120</v>
      </c>
      <c r="E29" s="73" t="s">
        <v>243</v>
      </c>
      <c r="F29" s="46" t="s">
        <v>244</v>
      </c>
      <c r="G29" s="73" t="s">
        <v>176</v>
      </c>
      <c r="H29" s="39">
        <v>12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4</v>
      </c>
      <c r="O29" s="37" t="s">
        <v>18</v>
      </c>
      <c r="P29" s="37" t="s">
        <v>19</v>
      </c>
      <c r="Q29" s="39" t="s">
        <v>205</v>
      </c>
      <c r="R29" s="195"/>
      <c r="S29" s="39"/>
      <c r="T29" s="72"/>
      <c r="U29" s="72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</row>
    <row r="30" spans="1:129" s="80" customFormat="1" ht="36" x14ac:dyDescent="0.25">
      <c r="A30" s="46" t="s">
        <v>317</v>
      </c>
      <c r="B30" s="47">
        <v>3</v>
      </c>
      <c r="C30" s="46" t="s">
        <v>292</v>
      </c>
      <c r="D30" s="92" t="s">
        <v>107</v>
      </c>
      <c r="E30" s="73" t="s">
        <v>246</v>
      </c>
      <c r="F30" s="46" t="s">
        <v>134</v>
      </c>
      <c r="G30" s="73" t="s">
        <v>186</v>
      </c>
      <c r="H30" s="39">
        <v>16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5</v>
      </c>
      <c r="O30" s="39" t="s">
        <v>18</v>
      </c>
      <c r="P30" s="39" t="s">
        <v>19</v>
      </c>
      <c r="Q30" s="39" t="s">
        <v>205</v>
      </c>
      <c r="R30" s="195"/>
      <c r="S30" s="39"/>
      <c r="T30" s="72"/>
      <c r="U30" s="72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</row>
    <row r="31" spans="1:129" s="80" customFormat="1" ht="24" x14ac:dyDescent="0.25">
      <c r="A31" s="46" t="s">
        <v>317</v>
      </c>
      <c r="B31" s="47">
        <v>3</v>
      </c>
      <c r="C31" s="46" t="s">
        <v>289</v>
      </c>
      <c r="D31" s="92" t="s">
        <v>236</v>
      </c>
      <c r="E31" s="73" t="s">
        <v>237</v>
      </c>
      <c r="F31" s="46" t="s">
        <v>121</v>
      </c>
      <c r="G31" s="73" t="s">
        <v>171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5</v>
      </c>
      <c r="O31" s="39" t="s">
        <v>340</v>
      </c>
      <c r="P31" s="39" t="s">
        <v>19</v>
      </c>
      <c r="Q31" s="39" t="s">
        <v>205</v>
      </c>
      <c r="R31" s="195" t="s">
        <v>124</v>
      </c>
      <c r="S31" s="39"/>
      <c r="T31" s="72"/>
      <c r="U31" s="72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</row>
    <row r="32" spans="1:129" s="80" customFormat="1" x14ac:dyDescent="0.25">
      <c r="A32" s="46" t="s">
        <v>317</v>
      </c>
      <c r="B32" s="47">
        <v>3</v>
      </c>
      <c r="C32" s="46"/>
      <c r="D32" s="119" t="s">
        <v>201</v>
      </c>
      <c r="E32" s="119" t="s">
        <v>202</v>
      </c>
      <c r="F32" s="46"/>
      <c r="G32" s="46"/>
      <c r="H32" s="39">
        <v>28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10</v>
      </c>
      <c r="O32" s="37"/>
      <c r="P32" s="37" t="s">
        <v>22</v>
      </c>
      <c r="Q32" s="39"/>
      <c r="R32" s="119"/>
      <c r="S32" s="39"/>
      <c r="T32" s="72"/>
      <c r="U32" s="72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</row>
    <row r="33" spans="1:129" s="80" customFormat="1" ht="24" x14ac:dyDescent="0.25">
      <c r="A33" s="46" t="s">
        <v>317</v>
      </c>
      <c r="B33" s="47">
        <v>3</v>
      </c>
      <c r="C33" s="46"/>
      <c r="D33" s="46" t="s">
        <v>197</v>
      </c>
      <c r="E33" s="46" t="s">
        <v>198</v>
      </c>
      <c r="F33" s="46"/>
      <c r="G33" s="46"/>
      <c r="H33" s="39">
        <v>10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3</v>
      </c>
      <c r="O33" s="37" t="s">
        <v>18</v>
      </c>
      <c r="P33" s="37" t="s">
        <v>21</v>
      </c>
      <c r="Q33" s="39"/>
      <c r="R33" s="119"/>
      <c r="S33" s="39"/>
      <c r="T33" s="72"/>
      <c r="U33" s="72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</row>
    <row r="34" spans="1:129" s="80" customFormat="1" x14ac:dyDescent="0.25">
      <c r="A34" s="232" t="s">
        <v>20</v>
      </c>
      <c r="B34" s="232"/>
      <c r="C34" s="232"/>
      <c r="D34" s="232"/>
      <c r="E34" s="232"/>
      <c r="F34" s="232"/>
      <c r="G34" s="232"/>
      <c r="H34" s="45">
        <f>SUM(H28:H33)</f>
        <v>78</v>
      </c>
      <c r="I34" s="45">
        <f t="shared" ref="I34:N34" si="2">SUM(I28:I33)</f>
        <v>0</v>
      </c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N34" s="45">
        <f t="shared" si="2"/>
        <v>32</v>
      </c>
      <c r="O34" s="45"/>
      <c r="P34" s="81"/>
      <c r="Q34" s="81"/>
      <c r="R34" s="175"/>
      <c r="S34" s="81"/>
      <c r="T34" s="72"/>
      <c r="U34" s="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</row>
    <row r="35" spans="1:129" s="80" customFormat="1" x14ac:dyDescent="0.25">
      <c r="A35" s="46" t="s">
        <v>317</v>
      </c>
      <c r="B35" s="47">
        <v>4</v>
      </c>
      <c r="C35" s="46" t="s">
        <v>298</v>
      </c>
      <c r="D35" s="96" t="s">
        <v>106</v>
      </c>
      <c r="E35" s="92" t="s">
        <v>259</v>
      </c>
      <c r="F35" s="46" t="s">
        <v>105</v>
      </c>
      <c r="G35" s="46" t="s">
        <v>177</v>
      </c>
      <c r="H35" s="39">
        <v>12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71">
        <v>5</v>
      </c>
      <c r="O35" s="93" t="s">
        <v>18</v>
      </c>
      <c r="P35" s="164" t="s">
        <v>19</v>
      </c>
      <c r="Q35" s="39" t="s">
        <v>205</v>
      </c>
      <c r="R35" s="46"/>
      <c r="S35" s="39"/>
      <c r="T35" s="72"/>
      <c r="U35" s="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</row>
    <row r="36" spans="1:129" s="80" customFormat="1" ht="24" x14ac:dyDescent="0.25">
      <c r="A36" s="46" t="s">
        <v>317</v>
      </c>
      <c r="B36" s="47">
        <v>4</v>
      </c>
      <c r="C36" s="46" t="s">
        <v>299</v>
      </c>
      <c r="D36" s="96" t="s">
        <v>100</v>
      </c>
      <c r="E36" s="92" t="s">
        <v>261</v>
      </c>
      <c r="F36" s="46" t="s">
        <v>128</v>
      </c>
      <c r="G36" s="46" t="s">
        <v>167</v>
      </c>
      <c r="H36" s="39">
        <v>16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71">
        <v>5</v>
      </c>
      <c r="O36" s="129" t="s">
        <v>18</v>
      </c>
      <c r="P36" s="39" t="s">
        <v>19</v>
      </c>
      <c r="Q36" s="39" t="s">
        <v>205</v>
      </c>
      <c r="R36" s="46"/>
      <c r="S36" s="39"/>
      <c r="T36" s="72"/>
      <c r="U36" s="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</row>
    <row r="37" spans="1:129" s="80" customFormat="1" ht="36" x14ac:dyDescent="0.25">
      <c r="A37" s="46" t="s">
        <v>317</v>
      </c>
      <c r="B37" s="47">
        <v>4</v>
      </c>
      <c r="C37" s="46" t="s">
        <v>300</v>
      </c>
      <c r="D37" s="96" t="s">
        <v>109</v>
      </c>
      <c r="E37" s="92" t="s">
        <v>263</v>
      </c>
      <c r="F37" s="46" t="s">
        <v>241</v>
      </c>
      <c r="G37" s="46" t="s">
        <v>175</v>
      </c>
      <c r="H37" s="39">
        <v>16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71">
        <v>5</v>
      </c>
      <c r="O37" s="70" t="s">
        <v>340</v>
      </c>
      <c r="P37" s="70" t="s">
        <v>19</v>
      </c>
      <c r="Q37" s="39" t="s">
        <v>205</v>
      </c>
      <c r="R37" s="46"/>
      <c r="S37" s="39"/>
      <c r="T37" s="72"/>
      <c r="U37" s="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</row>
    <row r="38" spans="1:129" s="80" customFormat="1" ht="24" x14ac:dyDescent="0.25">
      <c r="A38" s="46" t="s">
        <v>317</v>
      </c>
      <c r="B38" s="47">
        <v>4</v>
      </c>
      <c r="C38" s="46" t="s">
        <v>297</v>
      </c>
      <c r="D38" s="96" t="s">
        <v>123</v>
      </c>
      <c r="E38" s="92" t="s">
        <v>257</v>
      </c>
      <c r="F38" s="46" t="s">
        <v>121</v>
      </c>
      <c r="G38" s="46" t="s">
        <v>171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71">
        <v>5</v>
      </c>
      <c r="O38" s="39" t="s">
        <v>340</v>
      </c>
      <c r="P38" s="39" t="s">
        <v>19</v>
      </c>
      <c r="Q38" s="39" t="s">
        <v>205</v>
      </c>
      <c r="R38" s="46" t="s">
        <v>122</v>
      </c>
      <c r="S38" s="39"/>
      <c r="T38" s="72"/>
      <c r="U38" s="72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</row>
    <row r="39" spans="1:129" s="80" customFormat="1" x14ac:dyDescent="0.25">
      <c r="A39" s="46" t="s">
        <v>317</v>
      </c>
      <c r="B39" s="47">
        <v>4</v>
      </c>
      <c r="C39" s="46"/>
      <c r="D39" s="119" t="s">
        <v>201</v>
      </c>
      <c r="E39" s="119" t="s">
        <v>202</v>
      </c>
      <c r="F39" s="46"/>
      <c r="G39" s="46"/>
      <c r="H39" s="39">
        <v>28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71">
        <v>8</v>
      </c>
      <c r="O39" s="70"/>
      <c r="P39" s="70" t="s">
        <v>22</v>
      </c>
      <c r="Q39" s="39"/>
      <c r="R39" s="46"/>
      <c r="S39" s="39"/>
      <c r="T39" s="72"/>
      <c r="U39" s="72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</row>
    <row r="40" spans="1:129" s="80" customFormat="1" x14ac:dyDescent="0.25">
      <c r="A40" s="232" t="s">
        <v>20</v>
      </c>
      <c r="B40" s="232"/>
      <c r="C40" s="232"/>
      <c r="D40" s="232"/>
      <c r="E40" s="232"/>
      <c r="F40" s="232"/>
      <c r="G40" s="232"/>
      <c r="H40" s="45">
        <f>SUM(H35:H39)</f>
        <v>72</v>
      </c>
      <c r="I40" s="45">
        <f t="shared" ref="I40:N40" si="3">SUM(I35:I39)</f>
        <v>0</v>
      </c>
      <c r="J40" s="45">
        <f t="shared" si="3"/>
        <v>0</v>
      </c>
      <c r="K40" s="45">
        <f t="shared" si="3"/>
        <v>0</v>
      </c>
      <c r="L40" s="45">
        <f t="shared" si="3"/>
        <v>0</v>
      </c>
      <c r="M40" s="45">
        <f t="shared" si="3"/>
        <v>0</v>
      </c>
      <c r="N40" s="45">
        <f t="shared" si="3"/>
        <v>28</v>
      </c>
      <c r="O40" s="81"/>
      <c r="P40" s="81"/>
      <c r="Q40" s="81"/>
      <c r="R40" s="175"/>
      <c r="S40" s="81"/>
      <c r="T40" s="72"/>
      <c r="U40" s="72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</row>
    <row r="41" spans="1:129" s="80" customFormat="1" x14ac:dyDescent="0.25">
      <c r="A41" s="217" t="s">
        <v>200</v>
      </c>
      <c r="B41" s="218"/>
      <c r="C41" s="218"/>
      <c r="D41" s="218"/>
      <c r="E41" s="218"/>
      <c r="F41" s="218"/>
      <c r="G41" s="219"/>
      <c r="H41" s="45">
        <f t="shared" ref="H41:N41" si="4">H18+H27+H34+H40</f>
        <v>316</v>
      </c>
      <c r="I41" s="45">
        <f t="shared" si="4"/>
        <v>0</v>
      </c>
      <c r="J41" s="45">
        <f t="shared" si="4"/>
        <v>0</v>
      </c>
      <c r="K41" s="45">
        <f t="shared" si="4"/>
        <v>0</v>
      </c>
      <c r="L41" s="45">
        <f t="shared" si="4"/>
        <v>0</v>
      </c>
      <c r="M41" s="45">
        <f t="shared" si="4"/>
        <v>0</v>
      </c>
      <c r="N41" s="45">
        <f t="shared" si="4"/>
        <v>120</v>
      </c>
      <c r="O41" s="81"/>
      <c r="P41" s="81"/>
      <c r="Q41" s="81"/>
      <c r="R41" s="175"/>
      <c r="S41" s="176"/>
      <c r="T41" s="72"/>
      <c r="U41" s="72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</row>
    <row r="42" spans="1:129" s="178" customFormat="1" x14ac:dyDescent="0.25">
      <c r="A42" s="179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177"/>
      <c r="U42" s="177"/>
    </row>
    <row r="43" spans="1:129" s="48" customFormat="1" x14ac:dyDescent="0.25">
      <c r="A43" s="215" t="s">
        <v>26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</row>
    <row r="44" spans="1:129" s="48" customFormat="1" x14ac:dyDescent="0.25">
      <c r="A44" s="215" t="s">
        <v>196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</row>
    <row r="45" spans="1:129" s="48" customFormat="1" x14ac:dyDescent="0.25">
      <c r="A45" s="214" t="s">
        <v>118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</row>
    <row r="46" spans="1:129" s="80" customFormat="1" ht="24" x14ac:dyDescent="0.25">
      <c r="A46" s="46" t="s">
        <v>316</v>
      </c>
      <c r="B46" s="47">
        <v>3</v>
      </c>
      <c r="C46" s="46" t="s">
        <v>293</v>
      </c>
      <c r="D46" s="92" t="s">
        <v>110</v>
      </c>
      <c r="E46" s="73" t="s">
        <v>248</v>
      </c>
      <c r="F46" s="46" t="s">
        <v>249</v>
      </c>
      <c r="G46" s="73" t="s">
        <v>179</v>
      </c>
      <c r="H46" s="39">
        <v>12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5</v>
      </c>
      <c r="O46" s="39" t="s">
        <v>18</v>
      </c>
      <c r="P46" s="39" t="s">
        <v>22</v>
      </c>
      <c r="Q46" s="39" t="s">
        <v>205</v>
      </c>
      <c r="R46" s="195"/>
      <c r="S46" s="39"/>
      <c r="T46" s="72"/>
      <c r="U46" s="72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</row>
    <row r="47" spans="1:129" s="80" customFormat="1" ht="24" x14ac:dyDescent="0.25">
      <c r="A47" s="46" t="s">
        <v>316</v>
      </c>
      <c r="B47" s="47">
        <v>3</v>
      </c>
      <c r="C47" s="46" t="s">
        <v>295</v>
      </c>
      <c r="D47" s="92" t="s">
        <v>111</v>
      </c>
      <c r="E47" s="73" t="s">
        <v>253</v>
      </c>
      <c r="F47" s="46" t="s">
        <v>180</v>
      </c>
      <c r="G47" s="73" t="s">
        <v>181</v>
      </c>
      <c r="H47" s="39">
        <v>16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5</v>
      </c>
      <c r="O47" s="39" t="s">
        <v>18</v>
      </c>
      <c r="P47" s="39" t="s">
        <v>22</v>
      </c>
      <c r="Q47" s="39" t="s">
        <v>205</v>
      </c>
      <c r="R47" s="195"/>
      <c r="S47" s="39"/>
      <c r="T47" s="72"/>
      <c r="U47" s="72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</row>
    <row r="48" spans="1:129" s="48" customFormat="1" x14ac:dyDescent="0.25">
      <c r="A48" s="232" t="s">
        <v>20</v>
      </c>
      <c r="B48" s="232"/>
      <c r="C48" s="232"/>
      <c r="D48" s="232"/>
      <c r="E48" s="232"/>
      <c r="F48" s="232"/>
      <c r="G48" s="232"/>
      <c r="H48" s="45">
        <f>SUM(H46:H47)</f>
        <v>28</v>
      </c>
      <c r="I48" s="45">
        <f t="shared" ref="I48:N48" si="5">SUM(I46:I47)</f>
        <v>0</v>
      </c>
      <c r="J48" s="45">
        <f t="shared" si="5"/>
        <v>0</v>
      </c>
      <c r="K48" s="45">
        <f t="shared" si="5"/>
        <v>0</v>
      </c>
      <c r="L48" s="45">
        <f t="shared" si="5"/>
        <v>0</v>
      </c>
      <c r="M48" s="45">
        <f t="shared" si="5"/>
        <v>0</v>
      </c>
      <c r="N48" s="45">
        <f t="shared" si="5"/>
        <v>10</v>
      </c>
      <c r="O48" s="45"/>
      <c r="P48" s="45"/>
      <c r="Q48" s="45"/>
      <c r="R48" s="105"/>
      <c r="S48" s="45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</row>
    <row r="49" spans="1:129" s="80" customFormat="1" ht="24" x14ac:dyDescent="0.25">
      <c r="A49" s="46" t="s">
        <v>316</v>
      </c>
      <c r="B49" s="47">
        <v>4</v>
      </c>
      <c r="C49" s="46" t="s">
        <v>301</v>
      </c>
      <c r="D49" s="96" t="s">
        <v>204</v>
      </c>
      <c r="E49" s="92" t="s">
        <v>265</v>
      </c>
      <c r="F49" s="46" t="s">
        <v>182</v>
      </c>
      <c r="G49" s="46" t="s">
        <v>183</v>
      </c>
      <c r="H49" s="39">
        <v>12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71">
        <v>4</v>
      </c>
      <c r="O49" s="39" t="s">
        <v>340</v>
      </c>
      <c r="P49" s="39" t="s">
        <v>22</v>
      </c>
      <c r="Q49" s="39" t="s">
        <v>205</v>
      </c>
      <c r="R49" s="46"/>
      <c r="S49" s="39"/>
      <c r="T49" s="72"/>
      <c r="U49" s="72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</row>
    <row r="50" spans="1:129" s="80" customFormat="1" ht="24" x14ac:dyDescent="0.25">
      <c r="A50" s="46" t="s">
        <v>316</v>
      </c>
      <c r="B50" s="47">
        <v>4</v>
      </c>
      <c r="C50" s="46" t="s">
        <v>306</v>
      </c>
      <c r="D50" s="96" t="s">
        <v>113</v>
      </c>
      <c r="E50" s="92" t="s">
        <v>273</v>
      </c>
      <c r="F50" s="46" t="s">
        <v>244</v>
      </c>
      <c r="G50" s="46" t="s">
        <v>176</v>
      </c>
      <c r="H50" s="39">
        <v>16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71">
        <v>4</v>
      </c>
      <c r="O50" s="39" t="s">
        <v>18</v>
      </c>
      <c r="P50" s="39" t="s">
        <v>22</v>
      </c>
      <c r="Q50" s="39" t="s">
        <v>205</v>
      </c>
      <c r="R50" s="46"/>
      <c r="S50" s="39"/>
      <c r="T50" s="72"/>
      <c r="U50" s="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</row>
    <row r="51" spans="1:129" s="48" customFormat="1" x14ac:dyDescent="0.25">
      <c r="A51" s="232" t="s">
        <v>20</v>
      </c>
      <c r="B51" s="232"/>
      <c r="C51" s="232"/>
      <c r="D51" s="232"/>
      <c r="E51" s="232"/>
      <c r="F51" s="232"/>
      <c r="G51" s="232"/>
      <c r="H51" s="45">
        <f t="shared" ref="H51:N51" si="6">SUM(H49:H50)</f>
        <v>28</v>
      </c>
      <c r="I51" s="45">
        <f t="shared" si="6"/>
        <v>0</v>
      </c>
      <c r="J51" s="45">
        <f t="shared" si="6"/>
        <v>0</v>
      </c>
      <c r="K51" s="45">
        <f t="shared" si="6"/>
        <v>0</v>
      </c>
      <c r="L51" s="45">
        <f t="shared" si="6"/>
        <v>0</v>
      </c>
      <c r="M51" s="45">
        <f t="shared" si="6"/>
        <v>0</v>
      </c>
      <c r="N51" s="45">
        <f t="shared" si="6"/>
        <v>8</v>
      </c>
      <c r="O51" s="45"/>
      <c r="P51" s="45"/>
      <c r="Q51" s="45"/>
      <c r="R51" s="45"/>
      <c r="S51" s="45"/>
    </row>
    <row r="52" spans="1:129" s="48" customFormat="1" x14ac:dyDescent="0.25">
      <c r="B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130"/>
      <c r="S52" s="97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</row>
    <row r="53" spans="1:129" s="48" customFormat="1" ht="12" customHeight="1" x14ac:dyDescent="0.25">
      <c r="A53" s="215" t="s">
        <v>146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</row>
    <row r="54" spans="1:129" s="48" customFormat="1" ht="12" customHeight="1" x14ac:dyDescent="0.25">
      <c r="A54" s="214" t="s">
        <v>119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</row>
    <row r="55" spans="1:129" s="80" customFormat="1" ht="24" x14ac:dyDescent="0.25">
      <c r="A55" s="46" t="s">
        <v>315</v>
      </c>
      <c r="B55" s="47">
        <v>3</v>
      </c>
      <c r="C55" s="46" t="s">
        <v>294</v>
      </c>
      <c r="D55" s="92" t="s">
        <v>130</v>
      </c>
      <c r="E55" s="73" t="s">
        <v>251</v>
      </c>
      <c r="F55" s="46" t="s">
        <v>244</v>
      </c>
      <c r="G55" s="73" t="s">
        <v>176</v>
      </c>
      <c r="H55" s="39">
        <v>16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4</v>
      </c>
      <c r="O55" s="70" t="s">
        <v>340</v>
      </c>
      <c r="P55" s="39" t="s">
        <v>22</v>
      </c>
      <c r="Q55" s="39" t="s">
        <v>205</v>
      </c>
      <c r="R55" s="195"/>
      <c r="S55" s="39"/>
      <c r="T55" s="72"/>
      <c r="U55" s="72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</row>
    <row r="56" spans="1:129" s="80" customFormat="1" ht="24" x14ac:dyDescent="0.25">
      <c r="A56" s="46" t="s">
        <v>315</v>
      </c>
      <c r="B56" s="47">
        <v>3</v>
      </c>
      <c r="C56" s="46" t="s">
        <v>296</v>
      </c>
      <c r="D56" s="92" t="s">
        <v>114</v>
      </c>
      <c r="E56" s="73" t="s">
        <v>255</v>
      </c>
      <c r="F56" s="46" t="s">
        <v>133</v>
      </c>
      <c r="G56" s="73" t="s">
        <v>185</v>
      </c>
      <c r="H56" s="39">
        <v>12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4</v>
      </c>
      <c r="O56" s="39" t="s">
        <v>18</v>
      </c>
      <c r="P56" s="39" t="s">
        <v>22</v>
      </c>
      <c r="Q56" s="39" t="s">
        <v>205</v>
      </c>
      <c r="R56" s="195"/>
      <c r="S56" s="39"/>
      <c r="T56" s="72"/>
      <c r="U56" s="72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</row>
    <row r="57" spans="1:129" s="48" customFormat="1" x14ac:dyDescent="0.25">
      <c r="A57" s="232" t="s">
        <v>20</v>
      </c>
      <c r="B57" s="232"/>
      <c r="C57" s="232"/>
      <c r="D57" s="232"/>
      <c r="E57" s="232"/>
      <c r="F57" s="232"/>
      <c r="G57" s="232"/>
      <c r="H57" s="45">
        <f>SUM(H55:H56)</f>
        <v>28</v>
      </c>
      <c r="I57" s="45">
        <f t="shared" ref="I57:M57" si="7">SUM(I55:I56)</f>
        <v>0</v>
      </c>
      <c r="J57" s="45">
        <f t="shared" si="7"/>
        <v>0</v>
      </c>
      <c r="K57" s="45">
        <f t="shared" si="7"/>
        <v>0</v>
      </c>
      <c r="L57" s="45">
        <f t="shared" si="7"/>
        <v>0</v>
      </c>
      <c r="M57" s="45">
        <f t="shared" si="7"/>
        <v>0</v>
      </c>
      <c r="N57" s="45">
        <f>SUM(N55:N56)</f>
        <v>8</v>
      </c>
      <c r="O57" s="45"/>
      <c r="P57" s="45"/>
      <c r="Q57" s="45"/>
      <c r="R57" s="105"/>
      <c r="S57" s="45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</row>
    <row r="58" spans="1:129" s="80" customFormat="1" ht="36" x14ac:dyDescent="0.25">
      <c r="A58" s="46" t="s">
        <v>315</v>
      </c>
      <c r="B58" s="47">
        <v>4</v>
      </c>
      <c r="C58" s="46" t="s">
        <v>302</v>
      </c>
      <c r="D58" s="96" t="s">
        <v>115</v>
      </c>
      <c r="E58" s="92" t="s">
        <v>267</v>
      </c>
      <c r="F58" s="46" t="s">
        <v>129</v>
      </c>
      <c r="G58" s="46" t="s">
        <v>184</v>
      </c>
      <c r="H58" s="39">
        <v>10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71">
        <v>3</v>
      </c>
      <c r="O58" s="70" t="s">
        <v>18</v>
      </c>
      <c r="P58" s="39" t="s">
        <v>22</v>
      </c>
      <c r="Q58" s="39" t="s">
        <v>205</v>
      </c>
      <c r="R58" s="46"/>
      <c r="S58" s="39"/>
      <c r="T58" s="72"/>
      <c r="U58" s="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</row>
    <row r="59" spans="1:129" s="80" customFormat="1" ht="24" x14ac:dyDescent="0.25">
      <c r="A59" s="46" t="s">
        <v>315</v>
      </c>
      <c r="B59" s="47">
        <v>4</v>
      </c>
      <c r="C59" s="46" t="s">
        <v>303</v>
      </c>
      <c r="D59" s="96" t="s">
        <v>116</v>
      </c>
      <c r="E59" s="92" t="s">
        <v>269</v>
      </c>
      <c r="F59" s="46" t="s">
        <v>192</v>
      </c>
      <c r="G59" s="46" t="s">
        <v>304</v>
      </c>
      <c r="H59" s="39">
        <v>10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71">
        <v>3</v>
      </c>
      <c r="O59" s="39" t="s">
        <v>18</v>
      </c>
      <c r="P59" s="39" t="s">
        <v>22</v>
      </c>
      <c r="Q59" s="39" t="s">
        <v>205</v>
      </c>
      <c r="R59" s="46"/>
      <c r="S59" s="39"/>
      <c r="T59" s="72"/>
      <c r="U59" s="72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</row>
    <row r="60" spans="1:129" s="80" customFormat="1" ht="24" x14ac:dyDescent="0.25">
      <c r="A60" s="46" t="s">
        <v>315</v>
      </c>
      <c r="B60" s="47">
        <v>4</v>
      </c>
      <c r="C60" s="46" t="s">
        <v>305</v>
      </c>
      <c r="D60" s="96" t="s">
        <v>117</v>
      </c>
      <c r="E60" s="92" t="s">
        <v>271</v>
      </c>
      <c r="F60" s="46" t="s">
        <v>134</v>
      </c>
      <c r="G60" s="46" t="s">
        <v>186</v>
      </c>
      <c r="H60" s="39">
        <v>12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71">
        <v>4</v>
      </c>
      <c r="O60" s="39" t="s">
        <v>340</v>
      </c>
      <c r="P60" s="39" t="s">
        <v>22</v>
      </c>
      <c r="Q60" s="39" t="s">
        <v>205</v>
      </c>
      <c r="R60" s="46"/>
      <c r="S60" s="39"/>
      <c r="T60" s="72"/>
      <c r="U60" s="72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</row>
    <row r="61" spans="1:129" s="48" customFormat="1" x14ac:dyDescent="0.25">
      <c r="A61" s="232" t="s">
        <v>20</v>
      </c>
      <c r="B61" s="232"/>
      <c r="C61" s="232"/>
      <c r="D61" s="232"/>
      <c r="E61" s="232"/>
      <c r="F61" s="232"/>
      <c r="G61" s="232"/>
      <c r="H61" s="45">
        <f>SUM(H58:H60)</f>
        <v>32</v>
      </c>
      <c r="I61" s="45">
        <f t="shared" ref="I61:M61" si="8">SUM(I58:I60)</f>
        <v>0</v>
      </c>
      <c r="J61" s="45">
        <f t="shared" si="8"/>
        <v>0</v>
      </c>
      <c r="K61" s="45">
        <f t="shared" si="8"/>
        <v>0</v>
      </c>
      <c r="L61" s="45">
        <f t="shared" si="8"/>
        <v>0</v>
      </c>
      <c r="M61" s="45">
        <f t="shared" si="8"/>
        <v>0</v>
      </c>
      <c r="N61" s="45">
        <f>SUM(N58:N60)</f>
        <v>10</v>
      </c>
      <c r="O61" s="45"/>
      <c r="P61" s="45"/>
      <c r="Q61" s="45"/>
      <c r="R61" s="105"/>
      <c r="S61" s="45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</row>
    <row r="62" spans="1:129" s="115" customFormat="1" ht="13.5" x14ac:dyDescent="0.25">
      <c r="A62" s="183"/>
      <c r="B62" s="184"/>
      <c r="D62" s="182"/>
      <c r="E62" s="182"/>
      <c r="F62" s="185"/>
      <c r="G62" s="185"/>
      <c r="H62" s="180"/>
      <c r="I62" s="180"/>
      <c r="J62" s="180"/>
      <c r="K62" s="180"/>
      <c r="L62" s="180"/>
      <c r="M62" s="180"/>
      <c r="N62" s="186"/>
      <c r="O62" s="181"/>
      <c r="P62" s="181"/>
      <c r="Q62" s="181"/>
      <c r="R62" s="182"/>
      <c r="S62" s="140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</row>
    <row r="63" spans="1:129" s="115" customFormat="1" ht="12" customHeight="1" x14ac:dyDescent="0.25">
      <c r="A63" s="217" t="s">
        <v>152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9"/>
    </row>
    <row r="64" spans="1:129" s="115" customFormat="1" ht="36" x14ac:dyDescent="0.25">
      <c r="A64" s="46" t="s">
        <v>307</v>
      </c>
      <c r="B64" s="156"/>
      <c r="C64" s="155"/>
      <c r="D64" s="112" t="s">
        <v>153</v>
      </c>
      <c r="E64" s="112" t="s">
        <v>157</v>
      </c>
      <c r="F64" s="112"/>
      <c r="G64" s="112"/>
      <c r="H64" s="131"/>
      <c r="I64" s="131"/>
      <c r="J64" s="131"/>
      <c r="K64" s="131"/>
      <c r="L64" s="131"/>
      <c r="M64" s="131"/>
      <c r="N64" s="131"/>
      <c r="O64" s="47"/>
      <c r="P64" s="47"/>
      <c r="Q64" s="157"/>
      <c r="R64" s="132"/>
      <c r="S64" s="132"/>
    </row>
    <row r="65" spans="1:19" s="115" customFormat="1" ht="36" x14ac:dyDescent="0.25">
      <c r="A65" s="46" t="s">
        <v>307</v>
      </c>
      <c r="B65" s="156"/>
      <c r="C65" s="155"/>
      <c r="D65" s="112" t="s">
        <v>154</v>
      </c>
      <c r="E65" s="46" t="s">
        <v>206</v>
      </c>
      <c r="F65" s="112"/>
      <c r="G65" s="112"/>
      <c r="H65" s="131"/>
      <c r="I65" s="131"/>
      <c r="J65" s="131"/>
      <c r="K65" s="131"/>
      <c r="L65" s="131"/>
      <c r="M65" s="131"/>
      <c r="N65" s="131"/>
      <c r="O65" s="47"/>
      <c r="P65" s="47"/>
      <c r="Q65" s="157"/>
      <c r="R65" s="132"/>
      <c r="S65" s="132"/>
    </row>
    <row r="66" spans="1:19" s="86" customFormat="1" ht="12" customHeight="1" x14ac:dyDescent="0.2">
      <c r="A66" s="247" t="s">
        <v>155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</row>
  </sheetData>
  <sheetProtection algorithmName="SHA-512" hashValue="SsknYaqn3Hw43jIgyZ8zwh7idNUfqJDIhi5U3rNwzFQueON/mK0MpgRRfVmleZm20940jy5RR2bCpdE6MHpJ5w==" saltValue="sJRA+FEoGcdHuW6zF0fSVw==" spinCount="100000" sheet="1" objects="1" scenarios="1" selectLockedCells="1" selectUnlockedCells="1"/>
  <mergeCells count="21">
    <mergeCell ref="A43:S43"/>
    <mergeCell ref="A44:S44"/>
    <mergeCell ref="A45:S45"/>
    <mergeCell ref="A53:S53"/>
    <mergeCell ref="A63:S63"/>
    <mergeCell ref="B42:S42"/>
    <mergeCell ref="A66:S66"/>
    <mergeCell ref="C5:E5"/>
    <mergeCell ref="A6:B6"/>
    <mergeCell ref="H9:M9"/>
    <mergeCell ref="H8:M8"/>
    <mergeCell ref="A54:S54"/>
    <mergeCell ref="A61:G61"/>
    <mergeCell ref="A18:G18"/>
    <mergeCell ref="A27:G27"/>
    <mergeCell ref="A34:G34"/>
    <mergeCell ref="A41:G41"/>
    <mergeCell ref="A40:G40"/>
    <mergeCell ref="A51:G51"/>
    <mergeCell ref="A57:G57"/>
    <mergeCell ref="A48:G48"/>
  </mergeCells>
  <conditionalFormatting sqref="O47:P47">
    <cfRule type="duplicateValues" dxfId="4" priority="8"/>
  </conditionalFormatting>
  <conditionalFormatting sqref="O46:P46">
    <cfRule type="duplicateValues" dxfId="3" priority="7"/>
  </conditionalFormatting>
  <conditionalFormatting sqref="O35:P35">
    <cfRule type="duplicateValues" dxfId="2" priority="3"/>
    <cfRule type="duplicateValues" dxfId="1" priority="4"/>
  </conditionalFormatting>
  <conditionalFormatting sqref="O37:P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F691-E505-4FF1-A4B3-B19EF7110473}">
  <dimension ref="A1:F34"/>
  <sheetViews>
    <sheetView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109.140625" style="212" customWidth="1"/>
    <col min="2" max="2" width="24.7109375" style="212" customWidth="1"/>
    <col min="3" max="16384" width="9.140625" style="205"/>
  </cols>
  <sheetData>
    <row r="1" spans="1:6" x14ac:dyDescent="0.2">
      <c r="A1" s="202" t="s">
        <v>73</v>
      </c>
      <c r="B1" s="203" t="s">
        <v>74</v>
      </c>
      <c r="C1" s="204"/>
      <c r="D1" s="204"/>
      <c r="E1" s="204"/>
      <c r="F1" s="204"/>
    </row>
    <row r="2" spans="1:6" x14ac:dyDescent="0.2">
      <c r="A2" s="206" t="s">
        <v>318</v>
      </c>
      <c r="B2" s="207" t="s">
        <v>37</v>
      </c>
      <c r="C2" s="204"/>
      <c r="D2" s="204"/>
      <c r="E2" s="204"/>
      <c r="F2" s="204"/>
    </row>
    <row r="3" spans="1:6" x14ac:dyDescent="0.2">
      <c r="A3" s="206"/>
      <c r="B3" s="207"/>
      <c r="C3" s="204"/>
      <c r="D3" s="204"/>
      <c r="E3" s="204"/>
      <c r="F3" s="204"/>
    </row>
    <row r="4" spans="1:6" x14ac:dyDescent="0.2">
      <c r="A4" s="202" t="s">
        <v>56</v>
      </c>
      <c r="B4" s="208"/>
      <c r="C4" s="204"/>
      <c r="D4" s="204"/>
      <c r="E4" s="204"/>
      <c r="F4" s="204"/>
    </row>
    <row r="5" spans="1:6" x14ac:dyDescent="0.2">
      <c r="A5" s="206" t="s">
        <v>319</v>
      </c>
      <c r="B5" s="207" t="s">
        <v>38</v>
      </c>
      <c r="C5" s="204"/>
      <c r="D5" s="204"/>
      <c r="E5" s="204"/>
      <c r="F5" s="204"/>
    </row>
    <row r="6" spans="1:6" x14ac:dyDescent="0.2">
      <c r="A6" s="206" t="s">
        <v>320</v>
      </c>
      <c r="B6" s="207" t="s">
        <v>39</v>
      </c>
      <c r="C6" s="204"/>
      <c r="D6" s="204"/>
      <c r="E6" s="204"/>
      <c r="F6" s="204"/>
    </row>
    <row r="7" spans="1:6" x14ac:dyDescent="0.2">
      <c r="A7" s="206" t="s">
        <v>321</v>
      </c>
      <c r="B7" s="207" t="s">
        <v>76</v>
      </c>
      <c r="C7" s="204"/>
      <c r="D7" s="204"/>
      <c r="E7" s="204"/>
      <c r="F7" s="204"/>
    </row>
    <row r="8" spans="1:6" x14ac:dyDescent="0.2">
      <c r="A8" s="209" t="s">
        <v>322</v>
      </c>
      <c r="B8" s="207" t="s">
        <v>80</v>
      </c>
      <c r="C8" s="210"/>
      <c r="D8" s="204"/>
      <c r="E8" s="204"/>
      <c r="F8" s="204"/>
    </row>
    <row r="9" spans="1:6" x14ac:dyDescent="0.2">
      <c r="A9" s="209" t="s">
        <v>323</v>
      </c>
      <c r="B9" s="207" t="s">
        <v>75</v>
      </c>
      <c r="C9" s="204"/>
      <c r="D9" s="204"/>
      <c r="E9" s="204"/>
      <c r="F9" s="204"/>
    </row>
    <row r="10" spans="1:6" x14ac:dyDescent="0.2">
      <c r="A10" s="209" t="s">
        <v>83</v>
      </c>
      <c r="B10" s="207" t="s">
        <v>77</v>
      </c>
      <c r="C10" s="204"/>
      <c r="D10" s="204"/>
      <c r="E10" s="204"/>
      <c r="F10" s="204"/>
    </row>
    <row r="11" spans="1:6" x14ac:dyDescent="0.2">
      <c r="A11" s="206"/>
      <c r="B11" s="207"/>
      <c r="C11" s="204"/>
      <c r="D11" s="204"/>
      <c r="E11" s="204"/>
      <c r="F11" s="204"/>
    </row>
    <row r="12" spans="1:6" x14ac:dyDescent="0.2">
      <c r="A12" s="206" t="s">
        <v>81</v>
      </c>
      <c r="B12" s="207"/>
      <c r="C12" s="204"/>
      <c r="D12" s="204"/>
      <c r="E12" s="204"/>
      <c r="F12" s="204"/>
    </row>
    <row r="13" spans="1:6" x14ac:dyDescent="0.2">
      <c r="A13" s="206"/>
      <c r="B13" s="207"/>
      <c r="C13" s="204"/>
      <c r="D13" s="204"/>
      <c r="E13" s="204"/>
      <c r="F13" s="204"/>
    </row>
    <row r="14" spans="1:6" x14ac:dyDescent="0.2">
      <c r="A14" s="202" t="s">
        <v>57</v>
      </c>
      <c r="B14" s="208"/>
      <c r="C14" s="204"/>
      <c r="D14" s="204"/>
      <c r="E14" s="204"/>
      <c r="F14" s="204"/>
    </row>
    <row r="15" spans="1:6" x14ac:dyDescent="0.2">
      <c r="A15" s="206" t="s">
        <v>324</v>
      </c>
      <c r="B15" s="207"/>
      <c r="C15" s="204"/>
      <c r="D15" s="204"/>
      <c r="E15" s="204"/>
      <c r="F15" s="204"/>
    </row>
    <row r="16" spans="1:6" x14ac:dyDescent="0.2">
      <c r="A16" s="211" t="s">
        <v>325</v>
      </c>
      <c r="B16" s="207" t="s">
        <v>62</v>
      </c>
      <c r="C16" s="204"/>
      <c r="D16" s="204"/>
      <c r="E16" s="204"/>
      <c r="F16" s="204"/>
    </row>
    <row r="17" spans="1:6" x14ac:dyDescent="0.2">
      <c r="A17" s="211" t="s">
        <v>326</v>
      </c>
      <c r="B17" s="207" t="s">
        <v>63</v>
      </c>
      <c r="C17" s="204"/>
      <c r="D17" s="204"/>
      <c r="E17" s="204"/>
      <c r="F17" s="204"/>
    </row>
    <row r="18" spans="1:6" x14ac:dyDescent="0.2">
      <c r="A18" s="209" t="s">
        <v>327</v>
      </c>
      <c r="B18" s="207" t="s">
        <v>64</v>
      </c>
      <c r="C18" s="210"/>
      <c r="D18" s="204"/>
      <c r="E18" s="204"/>
      <c r="F18" s="204"/>
    </row>
    <row r="19" spans="1:6" x14ac:dyDescent="0.2">
      <c r="A19" s="211" t="s">
        <v>328</v>
      </c>
      <c r="B19" s="207" t="s">
        <v>65</v>
      </c>
      <c r="C19" s="210"/>
      <c r="D19" s="204"/>
      <c r="E19" s="204"/>
      <c r="F19" s="204"/>
    </row>
    <row r="20" spans="1:6" x14ac:dyDescent="0.2">
      <c r="A20" s="211" t="s">
        <v>329</v>
      </c>
      <c r="B20" s="207" t="s">
        <v>66</v>
      </c>
      <c r="C20" s="204"/>
      <c r="D20" s="204"/>
      <c r="E20" s="204"/>
      <c r="F20" s="204"/>
    </row>
    <row r="21" spans="1:6" x14ac:dyDescent="0.2">
      <c r="A21" s="209" t="s">
        <v>330</v>
      </c>
      <c r="B21" s="207" t="s">
        <v>67</v>
      </c>
      <c r="C21" s="210"/>
      <c r="D21" s="204"/>
      <c r="E21" s="204"/>
      <c r="F21" s="204"/>
    </row>
    <row r="22" spans="1:6" x14ac:dyDescent="0.2">
      <c r="A22" s="211" t="s">
        <v>331</v>
      </c>
      <c r="B22" s="207" t="s">
        <v>68</v>
      </c>
      <c r="C22" s="210"/>
      <c r="D22" s="204"/>
      <c r="E22" s="204"/>
      <c r="F22" s="204"/>
    </row>
    <row r="23" spans="1:6" x14ac:dyDescent="0.2">
      <c r="A23" s="211" t="s">
        <v>332</v>
      </c>
      <c r="B23" s="207" t="s">
        <v>69</v>
      </c>
      <c r="C23" s="204"/>
      <c r="D23" s="204"/>
      <c r="E23" s="204"/>
      <c r="F23" s="204"/>
    </row>
    <row r="24" spans="1:6" x14ac:dyDescent="0.2">
      <c r="A24" s="211" t="s">
        <v>333</v>
      </c>
      <c r="B24" s="207" t="s">
        <v>70</v>
      </c>
      <c r="C24" s="204"/>
      <c r="D24" s="204"/>
      <c r="E24" s="204"/>
      <c r="F24" s="204"/>
    </row>
    <row r="25" spans="1:6" x14ac:dyDescent="0.2">
      <c r="A25" s="206"/>
      <c r="B25" s="207"/>
      <c r="C25" s="204"/>
      <c r="D25" s="204"/>
      <c r="E25" s="204"/>
      <c r="F25" s="204"/>
    </row>
    <row r="26" spans="1:6" x14ac:dyDescent="0.2">
      <c r="A26" s="202" t="s">
        <v>58</v>
      </c>
      <c r="B26" s="203"/>
      <c r="C26" s="204"/>
      <c r="D26" s="204"/>
      <c r="E26" s="204"/>
      <c r="F26" s="204"/>
    </row>
    <row r="27" spans="1:6" x14ac:dyDescent="0.2">
      <c r="A27" s="206" t="s">
        <v>334</v>
      </c>
      <c r="B27" s="207"/>
      <c r="C27" s="204"/>
      <c r="D27" s="204"/>
      <c r="E27" s="204"/>
      <c r="F27" s="204"/>
    </row>
    <row r="28" spans="1:6" x14ac:dyDescent="0.2">
      <c r="A28" s="211" t="s">
        <v>335</v>
      </c>
      <c r="B28" s="207" t="s">
        <v>47</v>
      </c>
      <c r="C28" s="204"/>
      <c r="D28" s="204"/>
      <c r="E28" s="204"/>
      <c r="F28" s="204"/>
    </row>
    <row r="29" spans="1:6" x14ac:dyDescent="0.2">
      <c r="A29" s="209" t="s">
        <v>336</v>
      </c>
      <c r="B29" s="207" t="s">
        <v>49</v>
      </c>
      <c r="C29" s="204"/>
      <c r="D29" s="204"/>
      <c r="E29" s="204"/>
      <c r="F29" s="204"/>
    </row>
    <row r="30" spans="1:6" ht="25.5" x14ac:dyDescent="0.2">
      <c r="A30" s="209" t="s">
        <v>337</v>
      </c>
      <c r="B30" s="207" t="s">
        <v>71</v>
      </c>
      <c r="C30" s="204"/>
      <c r="D30" s="204"/>
      <c r="E30" s="204"/>
      <c r="F30" s="204"/>
    </row>
    <row r="31" spans="1:6" ht="25.5" x14ac:dyDescent="0.2">
      <c r="A31" s="209" t="s">
        <v>338</v>
      </c>
      <c r="B31" s="207" t="s">
        <v>48</v>
      </c>
      <c r="C31" s="204"/>
      <c r="D31" s="204"/>
      <c r="E31" s="204"/>
      <c r="F31" s="204"/>
    </row>
    <row r="32" spans="1:6" x14ac:dyDescent="0.2">
      <c r="A32" s="206"/>
      <c r="B32" s="207"/>
      <c r="C32" s="204"/>
      <c r="D32" s="204"/>
      <c r="E32" s="204"/>
      <c r="F32" s="204"/>
    </row>
    <row r="33" spans="1:6" x14ac:dyDescent="0.2">
      <c r="A33" s="209" t="s">
        <v>339</v>
      </c>
      <c r="B33" s="207" t="s">
        <v>72</v>
      </c>
      <c r="C33" s="204"/>
      <c r="D33" s="204"/>
      <c r="E33" s="204"/>
      <c r="F33" s="204"/>
    </row>
    <row r="34" spans="1:6" x14ac:dyDescent="0.2">
      <c r="A34" s="206"/>
      <c r="B34" s="206"/>
      <c r="C34" s="204"/>
      <c r="D34" s="204"/>
      <c r="E34" s="204"/>
      <c r="F34" s="20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Nappali angol</vt:lpstr>
      <vt:lpstr>Levelező</vt:lpstr>
      <vt:lpstr>Rövidítések</vt:lpstr>
      <vt:lpstr>Levelező!Nyomtatási_cím</vt:lpstr>
      <vt:lpstr>Nappali!Nyomtatási_cím</vt:lpstr>
      <vt:lpstr>'Nappali angol'!Nyomtatási_cím</vt:lpstr>
      <vt:lpstr>Levelező!Nyomtatási_terület</vt:lpstr>
      <vt:lpstr>Nappali!Nyomtatási_terület</vt:lpstr>
      <vt:lpstr>'Nappali angol'!Nyomtatási_terület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2021-04-29T09:57:03Z</cp:lastPrinted>
  <dcterms:created xsi:type="dcterms:W3CDTF">2017-08-27T22:25:18Z</dcterms:created>
  <dcterms:modified xsi:type="dcterms:W3CDTF">2021-09-03T22:01:43Z</dcterms:modified>
</cp:coreProperties>
</file>