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Iroda_uj\Tantervek_2021\Tantervek_targykodokkal\Kozzetetel\"/>
    </mc:Choice>
  </mc:AlternateContent>
  <xr:revisionPtr revIDLastSave="0" documentId="13_ncr:1_{7FFBA6C1-CF53-4486-8820-CD1780C2BB29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Nappali" sheetId="9" r:id="rId1"/>
    <sheet name="Rövidítések" sheetId="11" r:id="rId2"/>
  </sheets>
  <definedNames>
    <definedName name="_xlnm.Print_Area" localSheetId="0">Nappali!$A$1:$V$67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" i="9" l="1"/>
  <c r="J43" i="9"/>
  <c r="K43" i="9"/>
  <c r="L43" i="9"/>
  <c r="M43" i="9"/>
  <c r="N43" i="9"/>
  <c r="O43" i="9"/>
  <c r="P43" i="9"/>
  <c r="Q43" i="9"/>
  <c r="H43" i="9"/>
  <c r="Q22" i="9"/>
  <c r="H34" i="9"/>
  <c r="I41" i="9"/>
  <c r="J41" i="9"/>
  <c r="K41" i="9"/>
  <c r="L41" i="9"/>
  <c r="M41" i="9"/>
  <c r="N41" i="9"/>
  <c r="O41" i="9"/>
  <c r="P41" i="9"/>
  <c r="Q41" i="9"/>
  <c r="H41" i="9"/>
  <c r="I61" i="9"/>
  <c r="J61" i="9"/>
  <c r="K61" i="9"/>
  <c r="L61" i="9"/>
  <c r="M61" i="9"/>
  <c r="N61" i="9"/>
  <c r="O61" i="9"/>
  <c r="P61" i="9"/>
  <c r="Q61" i="9"/>
  <c r="H61" i="9"/>
  <c r="I53" i="9"/>
  <c r="J53" i="9"/>
  <c r="K53" i="9"/>
  <c r="L53" i="9"/>
  <c r="M53" i="9"/>
  <c r="N53" i="9"/>
  <c r="O53" i="9"/>
  <c r="P53" i="9"/>
  <c r="Q53" i="9"/>
  <c r="H53" i="9"/>
  <c r="I34" i="9"/>
  <c r="J34" i="9"/>
  <c r="K34" i="9"/>
  <c r="L34" i="9"/>
  <c r="M34" i="9"/>
  <c r="N34" i="9"/>
  <c r="O34" i="9"/>
  <c r="P34" i="9"/>
  <c r="Q34" i="9"/>
  <c r="I22" i="9"/>
  <c r="I44" i="9" s="1"/>
  <c r="J22" i="9"/>
  <c r="K22" i="9"/>
  <c r="L22" i="9"/>
  <c r="M22" i="9"/>
  <c r="M44" i="9" s="1"/>
  <c r="N22" i="9"/>
  <c r="O22" i="9"/>
  <c r="P22" i="9"/>
  <c r="H22" i="9"/>
  <c r="O44" i="9" l="1"/>
  <c r="K44" i="9"/>
  <c r="H44" i="9"/>
  <c r="N44" i="9"/>
  <c r="J44" i="9"/>
  <c r="P44" i="9"/>
  <c r="L44" i="9"/>
  <c r="Q44" i="9"/>
</calcChain>
</file>

<file path=xl/sharedStrings.xml><?xml version="1.0" encoding="utf-8"?>
<sst xmlns="http://schemas.openxmlformats.org/spreadsheetml/2006/main" count="427" uniqueCount="264">
  <si>
    <t>Gy</t>
  </si>
  <si>
    <t>L</t>
  </si>
  <si>
    <t>Tantárgyfelelős</t>
  </si>
  <si>
    <t>Szak neve:</t>
  </si>
  <si>
    <t xml:space="preserve">Szakfelelős: </t>
  </si>
  <si>
    <t>Féléves óraszám</t>
  </si>
  <si>
    <t>Képzéskód</t>
  </si>
  <si>
    <t>Tantárgynév</t>
  </si>
  <si>
    <t>Tf.kód</t>
  </si>
  <si>
    <t>Kredit</t>
  </si>
  <si>
    <t>Köv. típ</t>
  </si>
  <si>
    <t>F.típ.</t>
  </si>
  <si>
    <t>Előkövetelmény</t>
  </si>
  <si>
    <t>Megjegyzés</t>
  </si>
  <si>
    <t>Nappali munkarend</t>
  </si>
  <si>
    <t>Heti óraszám</t>
  </si>
  <si>
    <t>V</t>
  </si>
  <si>
    <t>A</t>
  </si>
  <si>
    <t>Összesen:</t>
  </si>
  <si>
    <t>B</t>
  </si>
  <si>
    <t>ÖSSZESEN:</t>
  </si>
  <si>
    <t>Tantárgykód</t>
  </si>
  <si>
    <t>Terep.gyak. nap</t>
  </si>
  <si>
    <t>Instructor code</t>
  </si>
  <si>
    <t>Theoretical</t>
  </si>
  <si>
    <t>Practical</t>
  </si>
  <si>
    <t>Obligatory</t>
  </si>
  <si>
    <t>Optional</t>
  </si>
  <si>
    <t>Elective</t>
  </si>
  <si>
    <t>Hatályos:</t>
  </si>
  <si>
    <t>Félév</t>
  </si>
  <si>
    <t>Magyar Agrár- és Élettudományi Egyetem</t>
  </si>
  <si>
    <t>Szakkoordinátor:</t>
  </si>
  <si>
    <t>E</t>
  </si>
  <si>
    <t>Heti és féléves óraszám rövidítések:</t>
  </si>
  <si>
    <t>Követelménytípusok:</t>
  </si>
  <si>
    <t>Felvétel típusa:</t>
  </si>
  <si>
    <t>Tömb. oktatás</t>
  </si>
  <si>
    <t>Tantárgynév angolul</t>
  </si>
  <si>
    <t>Exam</t>
  </si>
  <si>
    <t>Term mark</t>
  </si>
  <si>
    <t>Term mark (3)</t>
  </si>
  <si>
    <t>Signature</t>
  </si>
  <si>
    <t>Qualified signature</t>
  </si>
  <si>
    <t>Report</t>
  </si>
  <si>
    <t>Report (5)</t>
  </si>
  <si>
    <t>Examination</t>
  </si>
  <si>
    <t>Complex exam</t>
  </si>
  <si>
    <t xml:space="preserve">Mandatory choice </t>
  </si>
  <si>
    <t>Block education</t>
  </si>
  <si>
    <t>Rövidítés vagy adattípus neve</t>
  </si>
  <si>
    <t>Angol nyelvű megfelelője</t>
  </si>
  <si>
    <t>Field practice (days)</t>
  </si>
  <si>
    <t>Labor</t>
  </si>
  <si>
    <t>Consultation</t>
  </si>
  <si>
    <t>Terep.gyak. óra</t>
  </si>
  <si>
    <t>Konz.</t>
  </si>
  <si>
    <t>Field practice (ours)</t>
  </si>
  <si>
    <t>Nappali munkarendű képzésben a féléves óraszám kalkulálása: a heti óraszám szorozva 13-mal (13 oktatási hét van egy félévben).</t>
  </si>
  <si>
    <t>Konz. = konzultáció (csak féléves óraszám megadása lehetséges)</t>
  </si>
  <si>
    <t xml:space="preserve">2021/2022. tanévtől érvényes felmenő rendszerben </t>
  </si>
  <si>
    <t>Képzési helyek (campus vagy telephely):</t>
  </si>
  <si>
    <t>Fenntartható Fejlesztés és Gazdálkodás Intézet</t>
  </si>
  <si>
    <t>Dr. Pallás Edit (Károly Róbert Campus)</t>
  </si>
  <si>
    <t>Dr. Lőke Zsuzsanna (Georgikon Campus)</t>
  </si>
  <si>
    <t>Turizmus rendszere és gazdaságtana</t>
  </si>
  <si>
    <t>Általános és gazdasági jogi ismeretek</t>
  </si>
  <si>
    <t>Mikroökonómia</t>
  </si>
  <si>
    <t>Számvitel alapjai</t>
  </si>
  <si>
    <t>Vállalatgazdaságtan</t>
  </si>
  <si>
    <t>Turisztikai és vendéglátó marketing</t>
  </si>
  <si>
    <t>Vendéglátás és gasztronómia</t>
  </si>
  <si>
    <t>Utazásszervezés</t>
  </si>
  <si>
    <t>Egészségturizmus</t>
  </si>
  <si>
    <t>Szaknyelv</t>
  </si>
  <si>
    <t>Kulturális és örökségturizmus</t>
  </si>
  <si>
    <t>Európai uniós ismeretek</t>
  </si>
  <si>
    <t>Rendezvényszervezés</t>
  </si>
  <si>
    <t>Konyhatechnológia és műszaki ismeretek</t>
  </si>
  <si>
    <t>Turisztikai termékfejlesztés</t>
  </si>
  <si>
    <t>Szakmai gyakorlat</t>
  </si>
  <si>
    <t>Ételkészítési ismeretek, élelmiszerbiztonság</t>
  </si>
  <si>
    <t>Vidéki vendégfogadás</t>
  </si>
  <si>
    <t>Szalay Zsigmond Gábor</t>
  </si>
  <si>
    <t>Szira Zoltán</t>
  </si>
  <si>
    <t>Magda Róbert</t>
  </si>
  <si>
    <t>Illés Bálint Csaba</t>
  </si>
  <si>
    <t>Gódor Amelita Kata</t>
  </si>
  <si>
    <t>Szálláshelyismeret</t>
  </si>
  <si>
    <t>Vendéglátó vállalkozások üzemeltetése és gazdálkodása</t>
  </si>
  <si>
    <t>Dávid Lóránt Dénes</t>
  </si>
  <si>
    <t>Molnár Csilla</t>
  </si>
  <si>
    <t>Bali Lóránt</t>
  </si>
  <si>
    <t>Pallás Edit Ilona</t>
  </si>
  <si>
    <t>Bujdosó Zoltán</t>
  </si>
  <si>
    <t>Kerekesné Mayer Ágnes</t>
  </si>
  <si>
    <t>Tóth Krisztina</t>
  </si>
  <si>
    <t>Kovács Gyöngyi</t>
  </si>
  <si>
    <t>Szabadidő szervezés és gazdálkodás</t>
  </si>
  <si>
    <t>Etikett, protokoll és viselkedéskultúra a turizmusban</t>
  </si>
  <si>
    <t>Walter Virág</t>
  </si>
  <si>
    <t>Turizmusföldrajz és erőforrások</t>
  </si>
  <si>
    <t>Üzleti kommunikáció alapjai</t>
  </si>
  <si>
    <t>HRZHI6</t>
  </si>
  <si>
    <t>JAMCMX</t>
  </si>
  <si>
    <t>QVSTER</t>
  </si>
  <si>
    <t>JK6YCN</t>
  </si>
  <si>
    <t>M4F4KY</t>
  </si>
  <si>
    <t>ZTVASZ</t>
  </si>
  <si>
    <t>RS88G5</t>
  </si>
  <si>
    <t>NSN7Z2</t>
  </si>
  <si>
    <t>I5SOLR</t>
  </si>
  <si>
    <t>Vajna Istvánné Tangl Anita</t>
  </si>
  <si>
    <t>BGHHWI</t>
  </si>
  <si>
    <t>FR2BDQ</t>
  </si>
  <si>
    <t>C9I83A</t>
  </si>
  <si>
    <t>DCTEWI</t>
  </si>
  <si>
    <t>SL6NJZ</t>
  </si>
  <si>
    <t>Microeconomics</t>
  </si>
  <si>
    <t>Basics of Law and Business Law</t>
  </si>
  <si>
    <t>Marketing alapjai</t>
  </si>
  <si>
    <t>Szigeti Orsolya</t>
  </si>
  <si>
    <t>X91G2G</t>
  </si>
  <si>
    <t>FAJ9AD</t>
  </si>
  <si>
    <t>Accommodation</t>
  </si>
  <si>
    <t>ZV0W2F</t>
  </si>
  <si>
    <t>Szerb György</t>
  </si>
  <si>
    <t>Testnevelés 1.</t>
  </si>
  <si>
    <t>Testnevelés 2.</t>
  </si>
  <si>
    <t>MOBILITÁSI ablak*</t>
  </si>
  <si>
    <t>Külföldön teljesített szakmai tantárgy</t>
  </si>
  <si>
    <t>Külföldön teljesített szakmai gyakorlat</t>
  </si>
  <si>
    <t>Külföldön teljesített szabadon választható tantárgy</t>
  </si>
  <si>
    <t>* szükség esetén bővítendő. Erasmus mobilitásban a befogadás alapdokumentuma a Learnig Agreement. Javasolt félévek: 4 Szakmai gyakorlat külföldön történő letöltése.</t>
  </si>
  <si>
    <t>Dr. Molnár Csilla (Szent István Campus)</t>
  </si>
  <si>
    <t>Specialisation course</t>
  </si>
  <si>
    <t>Specialisation courses</t>
  </si>
  <si>
    <t>Gödöllő (SZI), Budapest (BUD), Keszthely (KES), Gyöngyös (GYO)</t>
  </si>
  <si>
    <t>Turizmus-vendéglátás felsőoktatási szakképzési szak (nappali munkarend)</t>
  </si>
  <si>
    <t>Szakirányos tantárgyak</t>
  </si>
  <si>
    <t>SZAKIRÁNYOK TÁRGYAI</t>
  </si>
  <si>
    <t>Turizmus szakirány</t>
  </si>
  <si>
    <t>Szakirányos tantárgy</t>
  </si>
  <si>
    <t>OONKN3</t>
  </si>
  <si>
    <t>Szabó Rozália</t>
  </si>
  <si>
    <t>RQHA9J</t>
  </si>
  <si>
    <t>Gampel Istvánné</t>
  </si>
  <si>
    <t>Vizsnyiczai Zita</t>
  </si>
  <si>
    <t>DKCUYW</t>
  </si>
  <si>
    <t>EBJLV8</t>
  </si>
  <si>
    <t>NHWX8T</t>
  </si>
  <si>
    <t>Vendéglátó szakirány</t>
  </si>
  <si>
    <t>nem</t>
  </si>
  <si>
    <t>szintfelmérő</t>
  </si>
  <si>
    <t>igen</t>
  </si>
  <si>
    <t>Szakirány-felelős: Dr. Molnár Csilla</t>
  </si>
  <si>
    <t>Szakirány-felelős: Kerekesné Mayer Ágnes</t>
  </si>
  <si>
    <t>Angol nyelv 1.</t>
  </si>
  <si>
    <t>Német nyelv 1.</t>
  </si>
  <si>
    <t>Francia nyelv 1.</t>
  </si>
  <si>
    <t>Varga Erika Erzsébet</t>
  </si>
  <si>
    <t>Angol nyelv 2.</t>
  </si>
  <si>
    <t>Német nyelv 2.</t>
  </si>
  <si>
    <t>Francia nyelv 2.</t>
  </si>
  <si>
    <t>Angol nyelv 1. aláírás</t>
  </si>
  <si>
    <t>Német nyelv 1. aláírás</t>
  </si>
  <si>
    <t>Francia nyelv 1. aláírás</t>
  </si>
  <si>
    <t>Általános nyelv 2. (angol, német vagy francia) teljesítése</t>
  </si>
  <si>
    <t>K</t>
  </si>
  <si>
    <t>European Union Studies</t>
  </si>
  <si>
    <t>Basics of Accounting</t>
  </si>
  <si>
    <t>Physical Education 1</t>
  </si>
  <si>
    <t>Kovács Péter</t>
  </si>
  <si>
    <t>CV4JAN</t>
  </si>
  <si>
    <t>System and Economics of Tourism</t>
  </si>
  <si>
    <t>Tourism Geograpy and Resources</t>
  </si>
  <si>
    <t>English Language 1</t>
  </si>
  <si>
    <t>French Language 1</t>
  </si>
  <si>
    <t>German Language 1</t>
  </si>
  <si>
    <t>USINM014N</t>
  </si>
  <si>
    <t>FFGAZ060N</t>
  </si>
  <si>
    <t>GAZDT228N</t>
  </si>
  <si>
    <t>USINM190N</t>
  </si>
  <si>
    <t>SPORT004N</t>
  </si>
  <si>
    <t>FFGAZ251N</t>
  </si>
  <si>
    <t>FFGAZ254N</t>
  </si>
  <si>
    <t>IDNYV012N</t>
  </si>
  <si>
    <t>IDNYV031N</t>
  </si>
  <si>
    <t>IDNYV086N</t>
  </si>
  <si>
    <t>FFGAZ095N</t>
  </si>
  <si>
    <t>Kitchen and Technology</t>
  </si>
  <si>
    <t>GAZDT206N</t>
  </si>
  <si>
    <t>Basics of Marketing</t>
  </si>
  <si>
    <t>FFGAZ205N</t>
  </si>
  <si>
    <t>SPORT005N</t>
  </si>
  <si>
    <t>Physical Education 2</t>
  </si>
  <si>
    <t>USINM220N</t>
  </si>
  <si>
    <t>Tourism Informatics and Database Management</t>
  </si>
  <si>
    <t>FFGAZ257N</t>
  </si>
  <si>
    <t>Travel Organisation</t>
  </si>
  <si>
    <t>GAZDT422N</t>
  </si>
  <si>
    <t>Business Economics and Management</t>
  </si>
  <si>
    <t>FFGAZ263N</t>
  </si>
  <si>
    <t>Catering and Gastronomy</t>
  </si>
  <si>
    <t>GAZDT412N</t>
  </si>
  <si>
    <t>Basics of Business Comunication</t>
  </si>
  <si>
    <t>IDNYV013N</t>
  </si>
  <si>
    <t>English Language 2</t>
  </si>
  <si>
    <t>IDNYV032N</t>
  </si>
  <si>
    <t>French Language 2</t>
  </si>
  <si>
    <t>IDNYV087N</t>
  </si>
  <si>
    <t>German Language 2</t>
  </si>
  <si>
    <t>FFGAZ052N</t>
  </si>
  <si>
    <t>Health Tourism</t>
  </si>
  <si>
    <t>FFGAZ056N</t>
  </si>
  <si>
    <t>Food Making, Food Safety</t>
  </si>
  <si>
    <t>FFGAZ058N</t>
  </si>
  <si>
    <t>Etiquette, Protocol and Behavioural Culture in Tourism</t>
  </si>
  <si>
    <t>FFGAZ111N</t>
  </si>
  <si>
    <t>Cultural and Heritage Tourism</t>
  </si>
  <si>
    <t>FFGAZ180N</t>
  </si>
  <si>
    <t>Event Organisation</t>
  </si>
  <si>
    <t>FFGAZ185N</t>
  </si>
  <si>
    <t>Leisure Time Organisation and Management</t>
  </si>
  <si>
    <t>IDNYV123N</t>
  </si>
  <si>
    <t>Specialized Language</t>
  </si>
  <si>
    <t>FFGAZ243N</t>
  </si>
  <si>
    <t>Marketing of Tourism and Catering</t>
  </si>
  <si>
    <t>Lőke Zsuzsanna Katalin</t>
  </si>
  <si>
    <t>FFGAZ245N</t>
  </si>
  <si>
    <t>Tourism Product Development</t>
  </si>
  <si>
    <t>FFGAZ265N</t>
  </si>
  <si>
    <t>Management of Catering Enterprises</t>
  </si>
  <si>
    <t>FFGAZ276N</t>
  </si>
  <si>
    <t>Rural Accommodation</t>
  </si>
  <si>
    <t>FFGAZ198N</t>
  </si>
  <si>
    <t>Professional Practice</t>
  </si>
  <si>
    <t>Turisztikai informatika és adatbáziskezelés</t>
  </si>
  <si>
    <t>F-GOD-N-HU-TURV1-TUR, F-GYO-N-HU-TURVT</t>
  </si>
  <si>
    <t>F-GOD-N-HU-TURV1, F-GYO-N-HU-TURVT</t>
  </si>
  <si>
    <t>GYJ</t>
  </si>
  <si>
    <t>AI</t>
  </si>
  <si>
    <r>
      <rPr>
        <b/>
        <sz val="10"/>
        <color theme="1"/>
        <rFont val="Helvetica"/>
        <charset val="238"/>
      </rPr>
      <t>Tf.kód</t>
    </r>
    <r>
      <rPr>
        <sz val="10"/>
        <color theme="1"/>
        <rFont val="Helvetica"/>
        <charset val="238"/>
      </rPr>
      <t xml:space="preserve"> = tantárgyfelelős Neptun azonosítója (kódja)</t>
    </r>
  </si>
  <si>
    <r>
      <rPr>
        <b/>
        <sz val="10"/>
        <color theme="1"/>
        <rFont val="Helvetica"/>
        <charset val="238"/>
      </rPr>
      <t xml:space="preserve">Elő </t>
    </r>
    <r>
      <rPr>
        <sz val="10"/>
        <color theme="1"/>
        <rFont val="Helvetica"/>
        <charset val="238"/>
      </rPr>
      <t>= előadás</t>
    </r>
  </si>
  <si>
    <r>
      <rPr>
        <b/>
        <sz val="10"/>
        <color theme="1"/>
        <rFont val="Helvetica"/>
        <charset val="238"/>
      </rPr>
      <t xml:space="preserve">Gyk </t>
    </r>
    <r>
      <rPr>
        <sz val="10"/>
        <color theme="1"/>
        <rFont val="Helvetica"/>
        <charset val="238"/>
      </rPr>
      <t>= gyakorlat (szeminárium)</t>
    </r>
  </si>
  <si>
    <r>
      <rPr>
        <b/>
        <sz val="10"/>
        <color theme="1"/>
        <rFont val="Helvetica"/>
        <charset val="238"/>
      </rPr>
      <t>Lab</t>
    </r>
    <r>
      <rPr>
        <sz val="10"/>
        <color theme="1"/>
        <rFont val="Helvetica"/>
        <charset val="238"/>
      </rPr>
      <t xml:space="preserve"> = laborgyakorlat</t>
    </r>
  </si>
  <si>
    <r>
      <rPr>
        <b/>
        <sz val="10"/>
        <color theme="1"/>
        <rFont val="Helvetica"/>
        <charset val="238"/>
      </rPr>
      <t>Ter</t>
    </r>
    <r>
      <rPr>
        <sz val="10"/>
        <color theme="1"/>
        <rFont val="Helvetica"/>
        <charset val="238"/>
      </rPr>
      <t xml:space="preserve"> = terepgyakorlati heti/féléves óraszám</t>
    </r>
  </si>
  <si>
    <r>
      <rPr>
        <b/>
        <sz val="10"/>
        <color theme="1"/>
        <rFont val="Helvetica"/>
        <charset val="238"/>
      </rPr>
      <t>Ter.gyak napok</t>
    </r>
    <r>
      <rPr>
        <sz val="10"/>
        <color theme="1"/>
        <rFont val="Helvetica"/>
        <charset val="238"/>
      </rPr>
      <t xml:space="preserve"> = terepgyakorlati napok száma, 1 nap általában 8 órát jelent</t>
    </r>
  </si>
  <si>
    <r>
      <rPr>
        <b/>
        <sz val="10"/>
        <color theme="1"/>
        <rFont val="Helvetica"/>
        <charset val="238"/>
      </rPr>
      <t>Köv. tip.</t>
    </r>
    <r>
      <rPr>
        <sz val="10"/>
        <color theme="1"/>
        <rFont val="Helvetica"/>
        <charset val="238"/>
      </rPr>
      <t xml:space="preserve"> = a tantárgy követelmény típusa</t>
    </r>
  </si>
  <si>
    <t>V = Vizsga</t>
  </si>
  <si>
    <t>GYJ = Gyakorlati jegy</t>
  </si>
  <si>
    <r>
      <rPr>
        <b/>
        <sz val="10"/>
        <color theme="1"/>
        <rFont val="Helvetica"/>
        <charset val="238"/>
      </rPr>
      <t>GY3 = Gyakorlati jegy (3 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</si>
  <si>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t>AI = Aláírás</t>
  </si>
  <si>
    <t>MI = Minősített aláírás</t>
  </si>
  <si>
    <r>
      <rPr>
        <b/>
        <sz val="10"/>
        <color theme="1"/>
        <rFont val="Helvetica"/>
        <charset val="238"/>
      </rPr>
      <t>B3 = Beszámoló (háromfokozatú)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</si>
  <si>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r>
      <t xml:space="preserve">B5 = Beszámoló (ötfokozatú) </t>
    </r>
    <r>
      <rPr>
        <sz val="10"/>
        <color theme="1"/>
        <rFont val="Helvetica"/>
        <charset val="238"/>
      </rPr>
      <t>értékeléssel</t>
    </r>
  </si>
  <si>
    <t>SZIG = szigorlat</t>
  </si>
  <si>
    <t>KV = komplex vizsga</t>
  </si>
  <si>
    <r>
      <rPr>
        <b/>
        <sz val="10"/>
        <color theme="1"/>
        <rFont val="Helvetica"/>
        <charset val="238"/>
      </rPr>
      <t>F.tip.</t>
    </r>
    <r>
      <rPr>
        <sz val="10"/>
        <color theme="1"/>
        <rFont val="Helvetica"/>
        <charset val="238"/>
      </rPr>
      <t xml:space="preserve"> = felvétel típusa</t>
    </r>
  </si>
  <si>
    <t>A = Kötelező (A)</t>
  </si>
  <si>
    <r>
      <rPr>
        <b/>
        <sz val="10"/>
        <color theme="1"/>
        <rFont val="Helvetica"/>
        <charset val="238"/>
      </rPr>
      <t>B = Kötelezően választott (B)</t>
    </r>
    <r>
      <rPr>
        <sz val="10"/>
        <color theme="1"/>
        <rFont val="Helvetica"/>
        <charset val="238"/>
      </rPr>
      <t xml:space="preserve"> tantárgy (jellemzően a specializációk tantárgyai)</t>
    </r>
  </si>
  <si>
    <r>
      <rPr>
        <b/>
        <sz val="10"/>
        <color theme="1"/>
        <rFont val="Helvetica"/>
        <charset val="238"/>
      </rPr>
      <t>K = Kötelezően választott</t>
    </r>
    <r>
      <rPr>
        <sz val="10"/>
        <color theme="1"/>
        <rFont val="Helvetica"/>
        <charset val="238"/>
      </rPr>
      <t xml:space="preserve"> tantárgy (jelemzően egy tárgyoport, melyből bizonyos számú tantárgyat és/vagy kreditet kell a hallgatónak teljesíteni)</t>
    </r>
  </si>
  <si>
    <r>
      <rPr>
        <b/>
        <sz val="10"/>
        <color theme="1"/>
        <rFont val="Helvetica"/>
        <charset val="238"/>
      </rPr>
      <t>C = Szabadon választható (C)</t>
    </r>
    <r>
      <rPr>
        <sz val="10"/>
        <color theme="1"/>
        <rFont val="Helvetica"/>
        <charset val="238"/>
      </rPr>
      <t xml:space="preserve"> tantárgy (a tantervben csak azt szükséges megadni, hogy hány kredit értékben javasolt szabadon választható tantárgyat teljesíteni az adott félévben, konkrét tantárgy javaslat nem szükséges)</t>
    </r>
  </si>
  <si>
    <r>
      <rPr>
        <b/>
        <sz val="10"/>
        <color theme="1"/>
        <rFont val="Helvetica"/>
        <charset val="238"/>
      </rPr>
      <t>Tömb. oktatás</t>
    </r>
    <r>
      <rPr>
        <sz val="10"/>
        <color theme="1"/>
        <rFont val="Helvetica"/>
        <charset val="238"/>
      </rPr>
      <t xml:space="preserve"> = tömbösített (blokkos) oktatás, igen vagy nem lehet a válasz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</si>
</sst>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b/>
      <sz val="10"/>
      <color theme="1"/>
      <name val="Helvetica"/>
      <charset val="238"/>
    </font>
    <font>
      <sz val="10"/>
      <color theme="1"/>
      <name val="Helvetica"/>
      <charset val="238"/>
    </font>
    <font>
      <b/>
      <sz val="9"/>
      <color rgb="FF000000"/>
      <name val="Helvetica"/>
      <charset val="238"/>
    </font>
    <font>
      <sz val="9"/>
      <color rgb="FF000000"/>
      <name val="Helvetica"/>
      <charset val="238"/>
    </font>
    <font>
      <sz val="9"/>
      <name val="Helvetica"/>
      <charset val="238"/>
    </font>
    <font>
      <sz val="9"/>
      <color theme="1"/>
      <name val="Helvetica"/>
      <charset val="238"/>
    </font>
    <font>
      <b/>
      <sz val="9"/>
      <name val="Helvetica"/>
      <charset val="238"/>
    </font>
    <font>
      <b/>
      <sz val="9"/>
      <color rgb="FFFFFFFF"/>
      <name val="Helvetica"/>
      <charset val="238"/>
    </font>
    <font>
      <b/>
      <sz val="9"/>
      <color indexed="9"/>
      <name val="Helvetica"/>
      <charset val="238"/>
    </font>
    <font>
      <b/>
      <sz val="9"/>
      <color theme="0"/>
      <name val="Helvetica"/>
      <charset val="238"/>
    </font>
    <font>
      <vertAlign val="superscript"/>
      <sz val="9"/>
      <name val="Helvetica"/>
      <charset val="238"/>
    </font>
    <font>
      <sz val="10"/>
      <color rgb="FFFF0000"/>
      <name val="Helvetica"/>
      <charset val="238"/>
    </font>
    <font>
      <sz val="9"/>
      <color rgb="FFFF0000"/>
      <name val="Helvetica"/>
      <charset val="238"/>
    </font>
    <font>
      <sz val="10"/>
      <name val="Arial"/>
      <family val="2"/>
      <charset val="238"/>
    </font>
    <font>
      <sz val="9"/>
      <color indexed="8"/>
      <name val="Helvetica"/>
      <charset val="238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5" fillId="0" borderId="0"/>
    <xf numFmtId="0" fontId="15" fillId="0" borderId="0"/>
  </cellStyleXfs>
  <cellXfs count="112">
    <xf numFmtId="0" fontId="0" fillId="0" borderId="0" xfId="0"/>
    <xf numFmtId="0" fontId="4" fillId="0" borderId="0" xfId="0" applyFont="1" applyAlignment="1">
      <alignment vertical="center"/>
    </xf>
    <xf numFmtId="1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8" fillId="0" borderId="0" xfId="0" applyNumberFormat="1" applyFont="1" applyFill="1" applyAlignment="1">
      <alignment vertical="center"/>
    </xf>
    <xf numFmtId="1" fontId="8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/>
    <xf numFmtId="1" fontId="6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 vertical="center"/>
    </xf>
    <xf numFmtId="0" fontId="6" fillId="0" borderId="0" xfId="0" applyFont="1" applyAlignment="1"/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9" fillId="4" borderId="1" xfId="0" applyFont="1" applyFill="1" applyBorder="1" applyAlignment="1">
      <alignment vertical="center" wrapText="1"/>
    </xf>
    <xf numFmtId="1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1" fontId="11" fillId="4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" fontId="6" fillId="0" borderId="0" xfId="0" applyNumberFormat="1" applyFont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left" vertical="top"/>
    </xf>
    <xf numFmtId="0" fontId="7" fillId="0" borderId="0" xfId="0" applyFont="1"/>
    <xf numFmtId="0" fontId="6" fillId="0" borderId="0" xfId="0" applyFont="1" applyFill="1" applyAlignment="1">
      <alignment horizontal="left" vertical="center" wrapText="1"/>
    </xf>
    <xf numFmtId="1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/>
    <xf numFmtId="0" fontId="14" fillId="0" borderId="0" xfId="0" applyFont="1"/>
    <xf numFmtId="0" fontId="9" fillId="4" borderId="6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1" fontId="6" fillId="0" borderId="0" xfId="0" applyNumberFormat="1" applyFont="1" applyBorder="1" applyAlignment="1">
      <alignment vertical="center" wrapText="1"/>
    </xf>
    <xf numFmtId="1" fontId="6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1" fontId="6" fillId="0" borderId="0" xfId="0" applyNumberFormat="1" applyFont="1" applyAlignment="1">
      <alignment vertical="center" wrapText="1"/>
    </xf>
    <xf numFmtId="1" fontId="6" fillId="0" borderId="0" xfId="0" applyNumberFormat="1" applyFont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1" fontId="8" fillId="0" borderId="0" xfId="0" applyNumberFormat="1" applyFont="1" applyBorder="1" applyAlignment="1">
      <alignment vertical="top"/>
    </xf>
    <xf numFmtId="0" fontId="6" fillId="0" borderId="6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" fontId="8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2" fillId="6" borderId="0" xfId="2" applyFont="1" applyFill="1" applyAlignment="1">
      <alignment vertical="top"/>
    </xf>
    <xf numFmtId="0" fontId="2" fillId="6" borderId="0" xfId="2" applyFont="1" applyFill="1" applyAlignment="1">
      <alignment horizontal="left" vertical="top"/>
    </xf>
    <xf numFmtId="0" fontId="3" fillId="0" borderId="0" xfId="3" applyFont="1" applyAlignment="1">
      <alignment vertical="top"/>
    </xf>
    <xf numFmtId="0" fontId="15" fillId="0" borderId="0" xfId="3"/>
    <xf numFmtId="0" fontId="3" fillId="0" borderId="0" xfId="2" applyFont="1" applyAlignment="1">
      <alignment vertical="top"/>
    </xf>
    <xf numFmtId="0" fontId="3" fillId="0" borderId="0" xfId="2" applyFont="1" applyAlignment="1">
      <alignment horizontal="left" vertical="top"/>
    </xf>
    <xf numFmtId="0" fontId="3" fillId="6" borderId="0" xfId="2" applyFont="1" applyFill="1" applyAlignment="1">
      <alignment horizontal="left" vertical="top"/>
    </xf>
    <xf numFmtId="0" fontId="3" fillId="0" borderId="0" xfId="2" applyFont="1" applyAlignment="1">
      <alignment vertical="top" wrapText="1"/>
    </xf>
    <xf numFmtId="0" fontId="13" fillId="0" borderId="0" xfId="3" applyFont="1" applyAlignment="1">
      <alignment vertical="top"/>
    </xf>
    <xf numFmtId="0" fontId="2" fillId="0" borderId="0" xfId="2" applyFont="1" applyAlignment="1">
      <alignment vertical="top"/>
    </xf>
    <xf numFmtId="0" fontId="15" fillId="0" borderId="0" xfId="2"/>
    <xf numFmtId="1" fontId="6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" fontId="6" fillId="0" borderId="0" xfId="0" applyNumberFormat="1" applyFont="1" applyBorder="1" applyAlignment="1">
      <alignment horizontal="left" vertical="center"/>
    </xf>
    <xf numFmtId="1" fontId="6" fillId="0" borderId="0" xfId="0" applyNumberFormat="1" applyFont="1" applyFill="1" applyAlignment="1">
      <alignment horizontal="left" vertical="center" wrapText="1"/>
    </xf>
    <xf numFmtId="1" fontId="8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4">
    <cellStyle name="Normál" xfId="0" builtinId="0"/>
    <cellStyle name="Normál 2" xfId="1" xr:uid="{00000000-0005-0000-0000-000001000000}"/>
    <cellStyle name="Normál 3" xfId="2" xr:uid="{CC0C3D31-8DFF-42ED-AA43-2C78A42E43F5}"/>
    <cellStyle name="Normál 4" xfId="3" xr:uid="{6A89D36B-8905-40E8-B3F9-B8C068B879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12</xdr:col>
      <xdr:colOff>203200</xdr:colOff>
      <xdr:row>11</xdr:row>
      <xdr:rowOff>0</xdr:rowOff>
    </xdr:to>
    <xdr:sp macro="" textlink="">
      <xdr:nvSpPr>
        <xdr:cNvPr id="2" name="AutoShape 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0" y="304800"/>
          <a:ext cx="9023350" cy="2362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12</xdr:col>
      <xdr:colOff>203200</xdr:colOff>
      <xdr:row>11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0" y="304800"/>
          <a:ext cx="9023350" cy="2362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0" y="304800"/>
          <a:ext cx="10896600" cy="2362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rrowheads="1"/>
        </xdr:cNvSpPr>
      </xdr:nvSpPr>
      <xdr:spPr bwMode="auto">
        <a:xfrm>
          <a:off x="0" y="304800"/>
          <a:ext cx="10896600" cy="2362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6" name="AutoShape 4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rrowheads="1"/>
        </xdr:cNvSpPr>
      </xdr:nvSpPr>
      <xdr:spPr bwMode="auto">
        <a:xfrm>
          <a:off x="0" y="304800"/>
          <a:ext cx="10896600" cy="2362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rrowheads="1"/>
        </xdr:cNvSpPr>
      </xdr:nvSpPr>
      <xdr:spPr bwMode="auto">
        <a:xfrm>
          <a:off x="0" y="304800"/>
          <a:ext cx="10896600" cy="2362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8" name="AutoShape 4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rrowheads="1"/>
        </xdr:cNvSpPr>
      </xdr:nvSpPr>
      <xdr:spPr bwMode="auto">
        <a:xfrm>
          <a:off x="0" y="304800"/>
          <a:ext cx="10896600" cy="2362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rrowheads="1"/>
        </xdr:cNvSpPr>
      </xdr:nvSpPr>
      <xdr:spPr bwMode="auto">
        <a:xfrm>
          <a:off x="0" y="304800"/>
          <a:ext cx="10896600" cy="2362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16</xdr:col>
      <xdr:colOff>266700</xdr:colOff>
      <xdr:row>11</xdr:row>
      <xdr:rowOff>0</xdr:rowOff>
    </xdr:to>
    <xdr:sp macro="" textlink="">
      <xdr:nvSpPr>
        <xdr:cNvPr id="10" name="AutoShape 4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Arrowheads="1"/>
        </xdr:cNvSpPr>
      </xdr:nvSpPr>
      <xdr:spPr bwMode="auto">
        <a:xfrm>
          <a:off x="0" y="304800"/>
          <a:ext cx="10668000" cy="2362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16</xdr:col>
      <xdr:colOff>266700</xdr:colOff>
      <xdr:row>11</xdr:row>
      <xdr:rowOff>0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Arrowheads="1"/>
        </xdr:cNvSpPr>
      </xdr:nvSpPr>
      <xdr:spPr bwMode="auto">
        <a:xfrm>
          <a:off x="0" y="304800"/>
          <a:ext cx="10668000" cy="2362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67"/>
  <sheetViews>
    <sheetView tabSelected="1" view="pageBreakPreview" zoomScaleNormal="90" zoomScaleSheetLayoutView="100" workbookViewId="0">
      <pane ySplit="11" topLeftCell="A12" activePane="bottomLeft" state="frozen"/>
      <selection pane="bottomLeft" activeCell="G1" sqref="G1:G1048576"/>
    </sheetView>
  </sheetViews>
  <sheetFormatPr defaultColWidth="8.85546875" defaultRowHeight="16.5" customHeight="1" x14ac:dyDescent="0.2"/>
  <cols>
    <col min="1" max="1" width="22.140625" style="3" customWidth="1"/>
    <col min="2" max="2" width="6.7109375" style="2" customWidth="1"/>
    <col min="3" max="3" width="11.7109375" style="3" customWidth="1"/>
    <col min="4" max="4" width="21.7109375" style="4" customWidth="1"/>
    <col min="5" max="5" width="18.7109375" style="22" bestFit="1" customWidth="1"/>
    <col min="6" max="6" width="14.85546875" style="4" customWidth="1"/>
    <col min="7" max="7" width="8.7109375" style="5" hidden="1" customWidth="1"/>
    <col min="8" max="8" width="4.140625" style="6" customWidth="1"/>
    <col min="9" max="9" width="5.28515625" style="6" customWidth="1"/>
    <col min="10" max="10" width="4.42578125" style="6" customWidth="1"/>
    <col min="11" max="11" width="5.7109375" style="6" customWidth="1"/>
    <col min="12" max="12" width="5" style="6" customWidth="1"/>
    <col min="13" max="13" width="5.28515625" style="6" customWidth="1"/>
    <col min="14" max="14" width="6" style="6" customWidth="1"/>
    <col min="15" max="15" width="6.42578125" style="7" customWidth="1"/>
    <col min="16" max="16" width="6" style="7" customWidth="1"/>
    <col min="17" max="17" width="6.28515625" style="47" customWidth="1"/>
    <col min="18" max="18" width="6.42578125" style="8" customWidth="1"/>
    <col min="19" max="19" width="6.28515625" style="8" customWidth="1"/>
    <col min="20" max="20" width="7.140625" style="8" customWidth="1"/>
    <col min="21" max="21" width="13.7109375" style="45" customWidth="1"/>
    <col min="22" max="22" width="11" style="45" customWidth="1"/>
    <col min="23" max="108" width="9.140625" style="45" customWidth="1"/>
    <col min="109" max="16384" width="8.85546875" style="45"/>
  </cols>
  <sheetData>
    <row r="1" spans="1:22" ht="12" x14ac:dyDescent="0.2">
      <c r="A1" s="1" t="s">
        <v>31</v>
      </c>
    </row>
    <row r="2" spans="1:22" ht="12" x14ac:dyDescent="0.2">
      <c r="A2" s="48" t="s">
        <v>62</v>
      </c>
      <c r="B2" s="38"/>
      <c r="C2" s="12"/>
      <c r="D2" s="22"/>
    </row>
    <row r="3" spans="1:22" ht="12" x14ac:dyDescent="0.2">
      <c r="A3" s="9" t="s">
        <v>3</v>
      </c>
      <c r="B3" s="9"/>
      <c r="C3" s="72" t="s">
        <v>138</v>
      </c>
      <c r="D3" s="72"/>
      <c r="E3" s="72"/>
      <c r="F3" s="10"/>
      <c r="G3" s="11"/>
      <c r="H3" s="11"/>
      <c r="I3" s="11"/>
      <c r="J3" s="11"/>
      <c r="K3" s="11"/>
      <c r="L3" s="11"/>
      <c r="M3" s="11"/>
      <c r="N3" s="11"/>
      <c r="O3" s="12"/>
      <c r="P3" s="12"/>
      <c r="R3" s="13"/>
      <c r="S3" s="13"/>
      <c r="T3" s="13"/>
      <c r="U3" s="14"/>
      <c r="V3" s="14"/>
    </row>
    <row r="4" spans="1:22" ht="12" x14ac:dyDescent="0.2">
      <c r="A4" s="15" t="s">
        <v>4</v>
      </c>
      <c r="B4" s="15"/>
      <c r="C4" s="16" t="s">
        <v>134</v>
      </c>
      <c r="D4" s="43"/>
      <c r="E4" s="43"/>
      <c r="F4" s="16"/>
      <c r="G4" s="16"/>
      <c r="H4" s="16"/>
      <c r="I4" s="7"/>
      <c r="J4" s="7"/>
      <c r="K4" s="7"/>
      <c r="L4" s="7"/>
      <c r="M4" s="7"/>
      <c r="N4" s="7"/>
      <c r="R4" s="13"/>
      <c r="S4" s="13"/>
      <c r="T4" s="13"/>
      <c r="U4" s="14"/>
      <c r="V4" s="14"/>
    </row>
    <row r="5" spans="1:22" ht="12" x14ac:dyDescent="0.2">
      <c r="A5" s="15" t="s">
        <v>32</v>
      </c>
      <c r="B5" s="15"/>
      <c r="C5" s="96" t="s">
        <v>63</v>
      </c>
      <c r="D5" s="96"/>
      <c r="E5" s="43"/>
      <c r="F5" s="16"/>
      <c r="G5" s="16"/>
      <c r="H5" s="16"/>
      <c r="I5" s="7"/>
      <c r="J5" s="7"/>
      <c r="K5" s="7"/>
      <c r="L5" s="7"/>
      <c r="M5" s="7"/>
      <c r="N5" s="7"/>
      <c r="R5" s="13"/>
      <c r="S5" s="13"/>
      <c r="T5" s="13"/>
      <c r="U5" s="14"/>
      <c r="V5" s="14"/>
    </row>
    <row r="6" spans="1:22" ht="12" x14ac:dyDescent="0.2">
      <c r="A6" s="15"/>
      <c r="B6" s="15"/>
      <c r="C6" s="96" t="s">
        <v>64</v>
      </c>
      <c r="D6" s="96"/>
      <c r="E6" s="43"/>
      <c r="F6" s="16"/>
      <c r="G6" s="16"/>
      <c r="H6" s="16"/>
      <c r="I6" s="7"/>
      <c r="J6" s="7"/>
      <c r="K6" s="7"/>
      <c r="L6" s="7"/>
      <c r="M6" s="7"/>
      <c r="N6" s="7"/>
      <c r="R6" s="13"/>
      <c r="S6" s="13"/>
      <c r="T6" s="13"/>
      <c r="U6" s="14"/>
      <c r="V6" s="14"/>
    </row>
    <row r="7" spans="1:22" ht="22.5" customHeight="1" x14ac:dyDescent="0.2">
      <c r="A7" s="97" t="s">
        <v>61</v>
      </c>
      <c r="B7" s="97"/>
      <c r="C7" s="16" t="s">
        <v>137</v>
      </c>
      <c r="D7" s="16"/>
      <c r="E7" s="43"/>
      <c r="F7" s="16"/>
      <c r="G7" s="16"/>
      <c r="H7" s="16"/>
      <c r="I7" s="7"/>
      <c r="J7" s="7"/>
      <c r="K7" s="7"/>
      <c r="L7" s="7"/>
      <c r="M7" s="7"/>
      <c r="N7" s="7"/>
      <c r="R7" s="13"/>
      <c r="S7" s="13"/>
      <c r="T7" s="13"/>
      <c r="U7" s="19"/>
      <c r="V7" s="14"/>
    </row>
    <row r="8" spans="1:22" ht="12" x14ac:dyDescent="0.2">
      <c r="A8" s="17" t="s">
        <v>29</v>
      </c>
      <c r="B8" s="18"/>
      <c r="C8" s="12" t="s">
        <v>60</v>
      </c>
      <c r="D8" s="45"/>
      <c r="E8" s="55"/>
      <c r="F8" s="44"/>
      <c r="G8" s="14"/>
      <c r="H8" s="14"/>
      <c r="I8" s="14"/>
      <c r="J8" s="14"/>
      <c r="K8" s="14"/>
      <c r="L8" s="14"/>
      <c r="M8" s="14"/>
      <c r="N8" s="14"/>
      <c r="O8" s="19"/>
      <c r="P8" s="19"/>
      <c r="Q8" s="19"/>
      <c r="R8" s="14"/>
      <c r="S8" s="14"/>
      <c r="T8" s="14"/>
      <c r="U8" s="14"/>
      <c r="V8" s="14"/>
    </row>
    <row r="9" spans="1:22" ht="15" x14ac:dyDescent="0.2">
      <c r="A9" s="20"/>
      <c r="B9" s="77"/>
      <c r="C9" s="21"/>
      <c r="D9" s="46"/>
      <c r="F9" s="23"/>
      <c r="G9" s="24"/>
      <c r="H9" s="98" t="s">
        <v>14</v>
      </c>
      <c r="I9" s="98"/>
      <c r="J9" s="98"/>
      <c r="K9" s="98"/>
      <c r="L9" s="98"/>
      <c r="M9" s="98"/>
      <c r="N9" s="99"/>
      <c r="O9" s="99"/>
      <c r="P9" s="99"/>
      <c r="R9" s="25"/>
      <c r="S9" s="25"/>
      <c r="T9" s="25"/>
    </row>
    <row r="10" spans="1:22" ht="15" x14ac:dyDescent="0.2">
      <c r="A10" s="20"/>
      <c r="B10" s="78"/>
      <c r="C10" s="21"/>
      <c r="D10" s="46"/>
      <c r="F10" s="22"/>
      <c r="G10" s="26"/>
      <c r="H10" s="94" t="s">
        <v>15</v>
      </c>
      <c r="I10" s="94"/>
      <c r="J10" s="94"/>
      <c r="K10" s="94" t="s">
        <v>5</v>
      </c>
      <c r="L10" s="94"/>
      <c r="M10" s="94"/>
      <c r="N10" s="94"/>
      <c r="O10" s="95"/>
      <c r="P10" s="95"/>
      <c r="R10" s="13"/>
      <c r="S10" s="13"/>
      <c r="T10" s="13"/>
    </row>
    <row r="11" spans="1:22" s="33" customFormat="1" ht="36" x14ac:dyDescent="0.25">
      <c r="A11" s="27" t="s">
        <v>6</v>
      </c>
      <c r="B11" s="28" t="s">
        <v>30</v>
      </c>
      <c r="C11" s="27" t="s">
        <v>21</v>
      </c>
      <c r="D11" s="29" t="s">
        <v>7</v>
      </c>
      <c r="E11" s="56" t="s">
        <v>38</v>
      </c>
      <c r="F11" s="29" t="s">
        <v>2</v>
      </c>
      <c r="G11" s="30" t="s">
        <v>8</v>
      </c>
      <c r="H11" s="28" t="s">
        <v>33</v>
      </c>
      <c r="I11" s="28" t="s">
        <v>0</v>
      </c>
      <c r="J11" s="28" t="s">
        <v>1</v>
      </c>
      <c r="K11" s="28" t="s">
        <v>33</v>
      </c>
      <c r="L11" s="28" t="s">
        <v>0</v>
      </c>
      <c r="M11" s="28" t="s">
        <v>1</v>
      </c>
      <c r="N11" s="28" t="s">
        <v>55</v>
      </c>
      <c r="O11" s="31" t="s">
        <v>22</v>
      </c>
      <c r="P11" s="31" t="s">
        <v>56</v>
      </c>
      <c r="Q11" s="31" t="s">
        <v>9</v>
      </c>
      <c r="R11" s="30" t="s">
        <v>10</v>
      </c>
      <c r="S11" s="30" t="s">
        <v>11</v>
      </c>
      <c r="T11" s="30" t="s">
        <v>37</v>
      </c>
      <c r="U11" s="32" t="s">
        <v>12</v>
      </c>
      <c r="V11" s="30" t="s">
        <v>13</v>
      </c>
    </row>
    <row r="12" spans="1:22" s="37" customFormat="1" ht="24" x14ac:dyDescent="0.25">
      <c r="A12" s="80" t="s">
        <v>239</v>
      </c>
      <c r="B12" s="51">
        <v>1</v>
      </c>
      <c r="C12" s="80" t="s">
        <v>179</v>
      </c>
      <c r="D12" s="80" t="s">
        <v>66</v>
      </c>
      <c r="E12" s="80" t="s">
        <v>119</v>
      </c>
      <c r="F12" s="40" t="s">
        <v>84</v>
      </c>
      <c r="G12" s="50" t="s">
        <v>103</v>
      </c>
      <c r="H12" s="35">
        <v>2</v>
      </c>
      <c r="I12" s="35">
        <v>0</v>
      </c>
      <c r="J12" s="35">
        <v>0</v>
      </c>
      <c r="K12" s="51">
        <v>26</v>
      </c>
      <c r="L12" s="51">
        <v>0</v>
      </c>
      <c r="M12" s="35">
        <v>0</v>
      </c>
      <c r="N12" s="35">
        <v>0</v>
      </c>
      <c r="O12" s="35">
        <v>0</v>
      </c>
      <c r="P12" s="35">
        <v>0</v>
      </c>
      <c r="Q12" s="35">
        <v>4</v>
      </c>
      <c r="R12" s="34" t="s">
        <v>16</v>
      </c>
      <c r="S12" s="59" t="s">
        <v>17</v>
      </c>
      <c r="T12" s="59" t="s">
        <v>152</v>
      </c>
      <c r="U12" s="80"/>
      <c r="V12" s="80"/>
    </row>
    <row r="13" spans="1:22" s="37" customFormat="1" ht="24" x14ac:dyDescent="0.25">
      <c r="A13" s="81" t="s">
        <v>239</v>
      </c>
      <c r="B13" s="51">
        <v>1</v>
      </c>
      <c r="C13" s="80" t="s">
        <v>180</v>
      </c>
      <c r="D13" s="80" t="s">
        <v>76</v>
      </c>
      <c r="E13" s="80" t="s">
        <v>169</v>
      </c>
      <c r="F13" s="40" t="s">
        <v>92</v>
      </c>
      <c r="G13" s="50" t="s">
        <v>107</v>
      </c>
      <c r="H13" s="35">
        <v>2</v>
      </c>
      <c r="I13" s="35">
        <v>0</v>
      </c>
      <c r="J13" s="35">
        <v>0</v>
      </c>
      <c r="K13" s="51">
        <v>26</v>
      </c>
      <c r="L13" s="51">
        <v>0</v>
      </c>
      <c r="M13" s="35">
        <v>0</v>
      </c>
      <c r="N13" s="35">
        <v>0</v>
      </c>
      <c r="O13" s="35">
        <v>0</v>
      </c>
      <c r="P13" s="35">
        <v>0</v>
      </c>
      <c r="Q13" s="35">
        <v>4</v>
      </c>
      <c r="R13" s="34" t="s">
        <v>16</v>
      </c>
      <c r="S13" s="59" t="s">
        <v>17</v>
      </c>
      <c r="T13" s="59" t="s">
        <v>152</v>
      </c>
      <c r="U13" s="80"/>
      <c r="V13" s="80"/>
    </row>
    <row r="14" spans="1:22" s="37" customFormat="1" ht="24" x14ac:dyDescent="0.25">
      <c r="A14" s="81" t="s">
        <v>239</v>
      </c>
      <c r="B14" s="51">
        <v>1</v>
      </c>
      <c r="C14" s="80" t="s">
        <v>181</v>
      </c>
      <c r="D14" s="80" t="s">
        <v>67</v>
      </c>
      <c r="E14" s="80" t="s">
        <v>118</v>
      </c>
      <c r="F14" s="40" t="s">
        <v>85</v>
      </c>
      <c r="G14" s="50" t="s">
        <v>105</v>
      </c>
      <c r="H14" s="35">
        <v>2</v>
      </c>
      <c r="I14" s="35">
        <v>2</v>
      </c>
      <c r="J14" s="35">
        <v>0</v>
      </c>
      <c r="K14" s="51">
        <v>26</v>
      </c>
      <c r="L14" s="51">
        <v>26</v>
      </c>
      <c r="M14" s="35">
        <v>0</v>
      </c>
      <c r="N14" s="35">
        <v>0</v>
      </c>
      <c r="O14" s="35">
        <v>0</v>
      </c>
      <c r="P14" s="35">
        <v>0</v>
      </c>
      <c r="Q14" s="35">
        <v>5</v>
      </c>
      <c r="R14" s="35" t="s">
        <v>16</v>
      </c>
      <c r="S14" s="35" t="s">
        <v>17</v>
      </c>
      <c r="T14" s="59" t="s">
        <v>152</v>
      </c>
      <c r="U14" s="80"/>
      <c r="V14" s="80"/>
    </row>
    <row r="15" spans="1:22" s="37" customFormat="1" ht="24" x14ac:dyDescent="0.25">
      <c r="A15" s="81" t="s">
        <v>239</v>
      </c>
      <c r="B15" s="51">
        <v>1</v>
      </c>
      <c r="C15" s="80" t="s">
        <v>182</v>
      </c>
      <c r="D15" s="80" t="s">
        <v>68</v>
      </c>
      <c r="E15" s="80" t="s">
        <v>170</v>
      </c>
      <c r="F15" s="40" t="s">
        <v>112</v>
      </c>
      <c r="G15" s="50" t="s">
        <v>113</v>
      </c>
      <c r="H15" s="35">
        <v>2</v>
      </c>
      <c r="I15" s="35">
        <v>2</v>
      </c>
      <c r="J15" s="35">
        <v>0</v>
      </c>
      <c r="K15" s="51">
        <v>26</v>
      </c>
      <c r="L15" s="51">
        <v>26</v>
      </c>
      <c r="M15" s="35">
        <v>0</v>
      </c>
      <c r="N15" s="35">
        <v>0</v>
      </c>
      <c r="O15" s="35">
        <v>0</v>
      </c>
      <c r="P15" s="35">
        <v>0</v>
      </c>
      <c r="Q15" s="35">
        <v>5</v>
      </c>
      <c r="R15" s="35" t="s">
        <v>16</v>
      </c>
      <c r="S15" s="35" t="s">
        <v>17</v>
      </c>
      <c r="T15" s="59" t="s">
        <v>152</v>
      </c>
      <c r="U15" s="80"/>
      <c r="V15" s="80"/>
    </row>
    <row r="16" spans="1:22" s="37" customFormat="1" ht="36" x14ac:dyDescent="0.25">
      <c r="A16" s="81" t="s">
        <v>239</v>
      </c>
      <c r="B16" s="51">
        <v>1</v>
      </c>
      <c r="C16" s="80" t="s">
        <v>184</v>
      </c>
      <c r="D16" s="80" t="s">
        <v>65</v>
      </c>
      <c r="E16" s="80" t="s">
        <v>174</v>
      </c>
      <c r="F16" s="40" t="s">
        <v>91</v>
      </c>
      <c r="G16" s="50" t="s">
        <v>106</v>
      </c>
      <c r="H16" s="35">
        <v>3</v>
      </c>
      <c r="I16" s="35">
        <v>0</v>
      </c>
      <c r="J16" s="35">
        <v>0</v>
      </c>
      <c r="K16" s="51">
        <v>39</v>
      </c>
      <c r="L16" s="51">
        <v>0</v>
      </c>
      <c r="M16" s="35">
        <v>0</v>
      </c>
      <c r="N16" s="35">
        <v>0</v>
      </c>
      <c r="O16" s="35">
        <v>0</v>
      </c>
      <c r="P16" s="35">
        <v>0</v>
      </c>
      <c r="Q16" s="35">
        <v>5</v>
      </c>
      <c r="R16" s="39" t="s">
        <v>16</v>
      </c>
      <c r="S16" s="39" t="s">
        <v>17</v>
      </c>
      <c r="T16" s="59" t="s">
        <v>152</v>
      </c>
      <c r="U16" s="80"/>
      <c r="V16" s="80"/>
    </row>
    <row r="17" spans="1:22" s="37" customFormat="1" ht="24" x14ac:dyDescent="0.25">
      <c r="A17" s="81" t="s">
        <v>239</v>
      </c>
      <c r="B17" s="51">
        <v>1</v>
      </c>
      <c r="C17" s="80" t="s">
        <v>185</v>
      </c>
      <c r="D17" s="80" t="s">
        <v>101</v>
      </c>
      <c r="E17" s="80" t="s">
        <v>175</v>
      </c>
      <c r="F17" s="40" t="s">
        <v>90</v>
      </c>
      <c r="G17" s="50" t="s">
        <v>104</v>
      </c>
      <c r="H17" s="35">
        <v>2</v>
      </c>
      <c r="I17" s="35">
        <v>2</v>
      </c>
      <c r="J17" s="35">
        <v>0</v>
      </c>
      <c r="K17" s="51">
        <v>26</v>
      </c>
      <c r="L17" s="51">
        <v>26</v>
      </c>
      <c r="M17" s="35">
        <v>0</v>
      </c>
      <c r="N17" s="35">
        <v>0</v>
      </c>
      <c r="O17" s="35">
        <v>0</v>
      </c>
      <c r="P17" s="35">
        <v>0</v>
      </c>
      <c r="Q17" s="35">
        <v>5</v>
      </c>
      <c r="R17" s="35" t="s">
        <v>16</v>
      </c>
      <c r="S17" s="35" t="s">
        <v>17</v>
      </c>
      <c r="T17" s="59" t="s">
        <v>152</v>
      </c>
      <c r="U17" s="80"/>
      <c r="V17" s="80"/>
    </row>
    <row r="18" spans="1:22" s="37" customFormat="1" ht="24" x14ac:dyDescent="0.25">
      <c r="A18" s="81" t="s">
        <v>239</v>
      </c>
      <c r="B18" s="51">
        <v>1</v>
      </c>
      <c r="C18" s="80" t="s">
        <v>186</v>
      </c>
      <c r="D18" s="80" t="s">
        <v>157</v>
      </c>
      <c r="E18" s="80" t="s">
        <v>176</v>
      </c>
      <c r="F18" s="40" t="s">
        <v>160</v>
      </c>
      <c r="G18" s="50" t="s">
        <v>148</v>
      </c>
      <c r="H18" s="35">
        <v>0</v>
      </c>
      <c r="I18" s="35">
        <v>2</v>
      </c>
      <c r="J18" s="35">
        <v>0</v>
      </c>
      <c r="K18" s="51">
        <v>0</v>
      </c>
      <c r="L18" s="51">
        <v>26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 t="s">
        <v>240</v>
      </c>
      <c r="S18" s="35" t="s">
        <v>168</v>
      </c>
      <c r="T18" s="59" t="s">
        <v>152</v>
      </c>
      <c r="U18" s="80" t="s">
        <v>153</v>
      </c>
      <c r="V18" s="80"/>
    </row>
    <row r="19" spans="1:22" s="37" customFormat="1" ht="24" x14ac:dyDescent="0.25">
      <c r="A19" s="81" t="s">
        <v>239</v>
      </c>
      <c r="B19" s="51">
        <v>1</v>
      </c>
      <c r="C19" s="80" t="s">
        <v>187</v>
      </c>
      <c r="D19" s="80" t="s">
        <v>159</v>
      </c>
      <c r="E19" s="80" t="s">
        <v>177</v>
      </c>
      <c r="F19" s="40" t="s">
        <v>147</v>
      </c>
      <c r="G19" s="50" t="s">
        <v>150</v>
      </c>
      <c r="H19" s="35">
        <v>0</v>
      </c>
      <c r="I19" s="35">
        <v>2</v>
      </c>
      <c r="J19" s="35">
        <v>0</v>
      </c>
      <c r="K19" s="51">
        <v>0</v>
      </c>
      <c r="L19" s="51">
        <v>26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 t="s">
        <v>240</v>
      </c>
      <c r="S19" s="35" t="s">
        <v>168</v>
      </c>
      <c r="T19" s="59" t="s">
        <v>152</v>
      </c>
      <c r="U19" s="80" t="s">
        <v>153</v>
      </c>
      <c r="V19" s="80"/>
    </row>
    <row r="20" spans="1:22" s="37" customFormat="1" ht="24" x14ac:dyDescent="0.25">
      <c r="A20" s="81" t="s">
        <v>239</v>
      </c>
      <c r="B20" s="51">
        <v>1</v>
      </c>
      <c r="C20" s="80" t="s">
        <v>188</v>
      </c>
      <c r="D20" s="80" t="s">
        <v>158</v>
      </c>
      <c r="E20" s="80" t="s">
        <v>178</v>
      </c>
      <c r="F20" s="40" t="s">
        <v>146</v>
      </c>
      <c r="G20" s="50" t="s">
        <v>149</v>
      </c>
      <c r="H20" s="35">
        <v>0</v>
      </c>
      <c r="I20" s="35">
        <v>2</v>
      </c>
      <c r="J20" s="35">
        <v>0</v>
      </c>
      <c r="K20" s="51">
        <v>0</v>
      </c>
      <c r="L20" s="51">
        <v>26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 t="s">
        <v>240</v>
      </c>
      <c r="S20" s="35" t="s">
        <v>168</v>
      </c>
      <c r="T20" s="59" t="s">
        <v>152</v>
      </c>
      <c r="U20" s="80" t="s">
        <v>153</v>
      </c>
      <c r="V20" s="80"/>
    </row>
    <row r="21" spans="1:22" s="37" customFormat="1" ht="24" x14ac:dyDescent="0.25">
      <c r="A21" s="81" t="s">
        <v>239</v>
      </c>
      <c r="B21" s="51">
        <v>1</v>
      </c>
      <c r="C21" s="80" t="s">
        <v>183</v>
      </c>
      <c r="D21" s="80" t="s">
        <v>127</v>
      </c>
      <c r="E21" s="80" t="s">
        <v>171</v>
      </c>
      <c r="F21" s="40" t="s">
        <v>172</v>
      </c>
      <c r="G21" s="50" t="s">
        <v>173</v>
      </c>
      <c r="H21" s="35">
        <v>0</v>
      </c>
      <c r="I21" s="35">
        <v>2</v>
      </c>
      <c r="J21" s="35">
        <v>0</v>
      </c>
      <c r="K21" s="51">
        <v>0</v>
      </c>
      <c r="L21" s="51">
        <v>26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 t="s">
        <v>241</v>
      </c>
      <c r="S21" s="35" t="s">
        <v>17</v>
      </c>
      <c r="T21" s="59" t="s">
        <v>152</v>
      </c>
      <c r="U21" s="80"/>
      <c r="V21" s="80"/>
    </row>
    <row r="22" spans="1:22" s="37" customFormat="1" ht="12" x14ac:dyDescent="0.25">
      <c r="A22" s="100" t="s">
        <v>18</v>
      </c>
      <c r="B22" s="101"/>
      <c r="C22" s="101"/>
      <c r="D22" s="101"/>
      <c r="E22" s="101"/>
      <c r="F22" s="101"/>
      <c r="G22" s="101"/>
      <c r="H22" s="36">
        <f>SUM(H12:H21)-H19-H20</f>
        <v>13</v>
      </c>
      <c r="I22" s="36">
        <f t="shared" ref="I22:P22" si="0">SUM(I12:I21)-I19-I20</f>
        <v>10</v>
      </c>
      <c r="J22" s="36">
        <f t="shared" si="0"/>
        <v>0</v>
      </c>
      <c r="K22" s="36">
        <f t="shared" si="0"/>
        <v>169</v>
      </c>
      <c r="L22" s="36">
        <f t="shared" si="0"/>
        <v>130</v>
      </c>
      <c r="M22" s="36">
        <f t="shared" si="0"/>
        <v>0</v>
      </c>
      <c r="N22" s="36">
        <f t="shared" si="0"/>
        <v>0</v>
      </c>
      <c r="O22" s="36">
        <f t="shared" si="0"/>
        <v>0</v>
      </c>
      <c r="P22" s="36">
        <f t="shared" si="0"/>
        <v>0</v>
      </c>
      <c r="Q22" s="36">
        <f>SUM(Q12:Q21)-Q19-Q20</f>
        <v>28</v>
      </c>
      <c r="R22" s="36"/>
      <c r="S22" s="36"/>
      <c r="T22" s="36"/>
      <c r="U22" s="75"/>
      <c r="V22" s="75"/>
    </row>
    <row r="23" spans="1:22" s="37" customFormat="1" ht="24" x14ac:dyDescent="0.25">
      <c r="A23" s="81" t="s">
        <v>239</v>
      </c>
      <c r="B23" s="51">
        <v>2</v>
      </c>
      <c r="C23" s="80" t="s">
        <v>191</v>
      </c>
      <c r="D23" s="80" t="s">
        <v>120</v>
      </c>
      <c r="E23" s="80" t="s">
        <v>192</v>
      </c>
      <c r="F23" s="40" t="s">
        <v>121</v>
      </c>
      <c r="G23" s="50" t="s">
        <v>122</v>
      </c>
      <c r="H23" s="35">
        <v>2</v>
      </c>
      <c r="I23" s="51">
        <v>2</v>
      </c>
      <c r="J23" s="51">
        <v>0</v>
      </c>
      <c r="K23" s="51">
        <v>26</v>
      </c>
      <c r="L23" s="51">
        <v>26</v>
      </c>
      <c r="M23" s="51">
        <v>0</v>
      </c>
      <c r="N23" s="35">
        <v>0</v>
      </c>
      <c r="O23" s="35">
        <v>0</v>
      </c>
      <c r="P23" s="35">
        <v>0</v>
      </c>
      <c r="Q23" s="35">
        <v>4</v>
      </c>
      <c r="R23" s="35" t="s">
        <v>16</v>
      </c>
      <c r="S23" s="35" t="s">
        <v>17</v>
      </c>
      <c r="T23" s="35" t="s">
        <v>152</v>
      </c>
      <c r="U23" s="80"/>
      <c r="V23" s="80"/>
    </row>
    <row r="24" spans="1:22" s="37" customFormat="1" ht="24" x14ac:dyDescent="0.25">
      <c r="A24" s="81" t="s">
        <v>239</v>
      </c>
      <c r="B24" s="51">
        <v>2</v>
      </c>
      <c r="C24" s="80" t="s">
        <v>193</v>
      </c>
      <c r="D24" s="80" t="s">
        <v>88</v>
      </c>
      <c r="E24" s="80" t="s">
        <v>124</v>
      </c>
      <c r="F24" s="40" t="s">
        <v>91</v>
      </c>
      <c r="G24" s="50" t="s">
        <v>106</v>
      </c>
      <c r="H24" s="35">
        <v>2</v>
      </c>
      <c r="I24" s="51">
        <v>1</v>
      </c>
      <c r="J24" s="51">
        <v>0</v>
      </c>
      <c r="K24" s="51">
        <v>26</v>
      </c>
      <c r="L24" s="51">
        <v>13</v>
      </c>
      <c r="M24" s="51">
        <v>0</v>
      </c>
      <c r="N24" s="35">
        <v>0</v>
      </c>
      <c r="O24" s="35">
        <v>0</v>
      </c>
      <c r="P24" s="35">
        <v>0</v>
      </c>
      <c r="Q24" s="35">
        <v>5</v>
      </c>
      <c r="R24" s="35" t="s">
        <v>16</v>
      </c>
      <c r="S24" s="35" t="s">
        <v>17</v>
      </c>
      <c r="T24" s="35" t="s">
        <v>152</v>
      </c>
      <c r="U24" s="80"/>
      <c r="V24" s="80"/>
    </row>
    <row r="25" spans="1:22" s="37" customFormat="1" ht="36" x14ac:dyDescent="0.25">
      <c r="A25" s="81" t="s">
        <v>239</v>
      </c>
      <c r="B25" s="51">
        <v>2</v>
      </c>
      <c r="C25" s="80" t="s">
        <v>196</v>
      </c>
      <c r="D25" s="80" t="s">
        <v>237</v>
      </c>
      <c r="E25" s="80" t="s">
        <v>197</v>
      </c>
      <c r="F25" s="40" t="s">
        <v>83</v>
      </c>
      <c r="G25" s="50" t="s">
        <v>110</v>
      </c>
      <c r="H25" s="35">
        <v>0</v>
      </c>
      <c r="I25" s="51">
        <v>4</v>
      </c>
      <c r="J25" s="51">
        <v>0</v>
      </c>
      <c r="K25" s="51">
        <v>0</v>
      </c>
      <c r="L25" s="51">
        <v>52</v>
      </c>
      <c r="M25" s="51">
        <v>0</v>
      </c>
      <c r="N25" s="35">
        <v>0</v>
      </c>
      <c r="O25" s="35">
        <v>0</v>
      </c>
      <c r="P25" s="35">
        <v>0</v>
      </c>
      <c r="Q25" s="35">
        <v>6</v>
      </c>
      <c r="R25" s="35" t="s">
        <v>240</v>
      </c>
      <c r="S25" s="35" t="s">
        <v>17</v>
      </c>
      <c r="T25" s="35" t="s">
        <v>152</v>
      </c>
      <c r="U25" s="80"/>
      <c r="V25" s="80"/>
    </row>
    <row r="26" spans="1:22" s="37" customFormat="1" ht="24" x14ac:dyDescent="0.25">
      <c r="A26" s="81" t="s">
        <v>239</v>
      </c>
      <c r="B26" s="51">
        <v>2</v>
      </c>
      <c r="C26" s="80" t="s">
        <v>200</v>
      </c>
      <c r="D26" s="80" t="s">
        <v>69</v>
      </c>
      <c r="E26" s="80" t="s">
        <v>201</v>
      </c>
      <c r="F26" s="40" t="s">
        <v>86</v>
      </c>
      <c r="G26" s="50" t="s">
        <v>111</v>
      </c>
      <c r="H26" s="35">
        <v>2</v>
      </c>
      <c r="I26" s="51">
        <v>2</v>
      </c>
      <c r="J26" s="51">
        <v>0</v>
      </c>
      <c r="K26" s="51">
        <v>26</v>
      </c>
      <c r="L26" s="51">
        <v>26</v>
      </c>
      <c r="M26" s="51">
        <v>0</v>
      </c>
      <c r="N26" s="35">
        <v>0</v>
      </c>
      <c r="O26" s="35">
        <v>0</v>
      </c>
      <c r="P26" s="35">
        <v>0</v>
      </c>
      <c r="Q26" s="35">
        <v>5</v>
      </c>
      <c r="R26" s="35" t="s">
        <v>16</v>
      </c>
      <c r="S26" s="35" t="s">
        <v>17</v>
      </c>
      <c r="T26" s="35" t="s">
        <v>152</v>
      </c>
      <c r="U26" s="80"/>
      <c r="V26" s="80"/>
    </row>
    <row r="27" spans="1:22" s="37" customFormat="1" ht="24" x14ac:dyDescent="0.25">
      <c r="A27" s="81" t="s">
        <v>239</v>
      </c>
      <c r="B27" s="51">
        <v>2</v>
      </c>
      <c r="C27" s="80" t="s">
        <v>202</v>
      </c>
      <c r="D27" s="80" t="s">
        <v>71</v>
      </c>
      <c r="E27" s="80" t="s">
        <v>203</v>
      </c>
      <c r="F27" s="40" t="s">
        <v>95</v>
      </c>
      <c r="G27" s="50" t="s">
        <v>117</v>
      </c>
      <c r="H27" s="35">
        <v>2</v>
      </c>
      <c r="I27" s="51">
        <v>0</v>
      </c>
      <c r="J27" s="51">
        <v>0</v>
      </c>
      <c r="K27" s="51">
        <v>26</v>
      </c>
      <c r="L27" s="51">
        <v>0</v>
      </c>
      <c r="M27" s="51">
        <v>0</v>
      </c>
      <c r="N27" s="35">
        <v>0</v>
      </c>
      <c r="O27" s="35">
        <v>0</v>
      </c>
      <c r="P27" s="35">
        <v>0</v>
      </c>
      <c r="Q27" s="35">
        <v>4</v>
      </c>
      <c r="R27" s="35" t="s">
        <v>16</v>
      </c>
      <c r="S27" s="35" t="s">
        <v>17</v>
      </c>
      <c r="T27" s="35" t="s">
        <v>152</v>
      </c>
      <c r="U27" s="80"/>
      <c r="V27" s="80"/>
    </row>
    <row r="28" spans="1:22" s="37" customFormat="1" ht="24" x14ac:dyDescent="0.25">
      <c r="A28" s="81" t="s">
        <v>239</v>
      </c>
      <c r="B28" s="51">
        <v>2</v>
      </c>
      <c r="C28" s="80" t="s">
        <v>204</v>
      </c>
      <c r="D28" s="80" t="s">
        <v>102</v>
      </c>
      <c r="E28" s="80" t="s">
        <v>205</v>
      </c>
      <c r="F28" s="40" t="s">
        <v>100</v>
      </c>
      <c r="G28" s="50" t="s">
        <v>109</v>
      </c>
      <c r="H28" s="35">
        <v>1</v>
      </c>
      <c r="I28" s="51">
        <v>1</v>
      </c>
      <c r="J28" s="51">
        <v>0</v>
      </c>
      <c r="K28" s="51">
        <v>13</v>
      </c>
      <c r="L28" s="51">
        <v>13</v>
      </c>
      <c r="M28" s="51">
        <v>0</v>
      </c>
      <c r="N28" s="35">
        <v>0</v>
      </c>
      <c r="O28" s="35">
        <v>0</v>
      </c>
      <c r="P28" s="35">
        <v>0</v>
      </c>
      <c r="Q28" s="35">
        <v>4</v>
      </c>
      <c r="R28" s="35" t="s">
        <v>240</v>
      </c>
      <c r="S28" s="35" t="s">
        <v>19</v>
      </c>
      <c r="T28" s="35" t="s">
        <v>152</v>
      </c>
      <c r="U28" s="80"/>
      <c r="V28" s="80"/>
    </row>
    <row r="29" spans="1:22" s="37" customFormat="1" ht="24" x14ac:dyDescent="0.25">
      <c r="A29" s="81" t="s">
        <v>239</v>
      </c>
      <c r="B29" s="51">
        <v>2</v>
      </c>
      <c r="C29" s="80" t="s">
        <v>206</v>
      </c>
      <c r="D29" s="80" t="s">
        <v>161</v>
      </c>
      <c r="E29" s="80" t="s">
        <v>207</v>
      </c>
      <c r="F29" s="40" t="s">
        <v>160</v>
      </c>
      <c r="G29" s="50" t="s">
        <v>148</v>
      </c>
      <c r="H29" s="35">
        <v>0</v>
      </c>
      <c r="I29" s="51">
        <v>2</v>
      </c>
      <c r="J29" s="51">
        <v>0</v>
      </c>
      <c r="K29" s="51">
        <v>0</v>
      </c>
      <c r="L29" s="51">
        <v>26</v>
      </c>
      <c r="M29" s="51">
        <v>0</v>
      </c>
      <c r="N29" s="35">
        <v>0</v>
      </c>
      <c r="O29" s="35">
        <v>0</v>
      </c>
      <c r="P29" s="35">
        <v>0</v>
      </c>
      <c r="Q29" s="35">
        <v>0</v>
      </c>
      <c r="R29" s="73" t="s">
        <v>240</v>
      </c>
      <c r="S29" s="73" t="s">
        <v>168</v>
      </c>
      <c r="T29" s="35" t="s">
        <v>152</v>
      </c>
      <c r="U29" s="80" t="s">
        <v>164</v>
      </c>
      <c r="V29" s="80"/>
    </row>
    <row r="30" spans="1:22" s="37" customFormat="1" ht="24" x14ac:dyDescent="0.25">
      <c r="A30" s="81" t="s">
        <v>239</v>
      </c>
      <c r="B30" s="51">
        <v>2</v>
      </c>
      <c r="C30" s="80" t="s">
        <v>208</v>
      </c>
      <c r="D30" s="80" t="s">
        <v>163</v>
      </c>
      <c r="E30" s="80" t="s">
        <v>209</v>
      </c>
      <c r="F30" s="40" t="s">
        <v>147</v>
      </c>
      <c r="G30" s="50" t="s">
        <v>150</v>
      </c>
      <c r="H30" s="35">
        <v>0</v>
      </c>
      <c r="I30" s="51">
        <v>2</v>
      </c>
      <c r="J30" s="51">
        <v>0</v>
      </c>
      <c r="K30" s="51">
        <v>0</v>
      </c>
      <c r="L30" s="51">
        <v>26</v>
      </c>
      <c r="M30" s="51">
        <v>0</v>
      </c>
      <c r="N30" s="35">
        <v>0</v>
      </c>
      <c r="O30" s="35">
        <v>0</v>
      </c>
      <c r="P30" s="35">
        <v>0</v>
      </c>
      <c r="Q30" s="35">
        <v>0</v>
      </c>
      <c r="R30" s="73" t="s">
        <v>240</v>
      </c>
      <c r="S30" s="73" t="s">
        <v>168</v>
      </c>
      <c r="T30" s="35" t="s">
        <v>152</v>
      </c>
      <c r="U30" s="80" t="s">
        <v>166</v>
      </c>
      <c r="V30" s="80"/>
    </row>
    <row r="31" spans="1:22" s="37" customFormat="1" ht="24" x14ac:dyDescent="0.25">
      <c r="A31" s="81" t="s">
        <v>239</v>
      </c>
      <c r="B31" s="51">
        <v>2</v>
      </c>
      <c r="C31" s="80" t="s">
        <v>210</v>
      </c>
      <c r="D31" s="80" t="s">
        <v>162</v>
      </c>
      <c r="E31" s="80" t="s">
        <v>211</v>
      </c>
      <c r="F31" s="40" t="s">
        <v>146</v>
      </c>
      <c r="G31" s="50" t="s">
        <v>149</v>
      </c>
      <c r="H31" s="35">
        <v>0</v>
      </c>
      <c r="I31" s="51">
        <v>2</v>
      </c>
      <c r="J31" s="51">
        <v>0</v>
      </c>
      <c r="K31" s="51">
        <v>0</v>
      </c>
      <c r="L31" s="51">
        <v>26</v>
      </c>
      <c r="M31" s="51">
        <v>0</v>
      </c>
      <c r="N31" s="35">
        <v>0</v>
      </c>
      <c r="O31" s="35">
        <v>0</v>
      </c>
      <c r="P31" s="35">
        <v>0</v>
      </c>
      <c r="Q31" s="35">
        <v>0</v>
      </c>
      <c r="R31" s="73" t="s">
        <v>240</v>
      </c>
      <c r="S31" s="73" t="s">
        <v>168</v>
      </c>
      <c r="T31" s="35" t="s">
        <v>152</v>
      </c>
      <c r="U31" s="80" t="s">
        <v>165</v>
      </c>
      <c r="V31" s="80"/>
    </row>
    <row r="32" spans="1:22" s="37" customFormat="1" ht="24" x14ac:dyDescent="0.25">
      <c r="A32" s="81" t="s">
        <v>239</v>
      </c>
      <c r="B32" s="51">
        <v>2</v>
      </c>
      <c r="C32" s="80" t="s">
        <v>194</v>
      </c>
      <c r="D32" s="80" t="s">
        <v>128</v>
      </c>
      <c r="E32" s="80" t="s">
        <v>195</v>
      </c>
      <c r="F32" s="40" t="s">
        <v>126</v>
      </c>
      <c r="G32" s="50" t="s">
        <v>125</v>
      </c>
      <c r="H32" s="35">
        <v>0</v>
      </c>
      <c r="I32" s="51">
        <v>2</v>
      </c>
      <c r="J32" s="51">
        <v>0</v>
      </c>
      <c r="K32" s="51">
        <v>0</v>
      </c>
      <c r="L32" s="51">
        <v>26</v>
      </c>
      <c r="M32" s="51">
        <v>0</v>
      </c>
      <c r="N32" s="35">
        <v>0</v>
      </c>
      <c r="O32" s="35">
        <v>0</v>
      </c>
      <c r="P32" s="35">
        <v>0</v>
      </c>
      <c r="Q32" s="35">
        <v>0</v>
      </c>
      <c r="R32" s="35" t="s">
        <v>240</v>
      </c>
      <c r="S32" s="35" t="s">
        <v>17</v>
      </c>
      <c r="T32" s="35" t="s">
        <v>152</v>
      </c>
      <c r="U32" s="80"/>
      <c r="V32" s="80"/>
    </row>
    <row r="33" spans="1:22" s="37" customFormat="1" ht="24" x14ac:dyDescent="0.2">
      <c r="A33" s="81" t="s">
        <v>239</v>
      </c>
      <c r="B33" s="51">
        <v>2</v>
      </c>
      <c r="C33" s="76"/>
      <c r="D33" s="76" t="s">
        <v>142</v>
      </c>
      <c r="E33" s="76" t="s">
        <v>135</v>
      </c>
      <c r="F33" s="71"/>
      <c r="G33" s="71"/>
      <c r="H33" s="35"/>
      <c r="I33" s="35"/>
      <c r="J33" s="35"/>
      <c r="K33" s="51"/>
      <c r="L33" s="51"/>
      <c r="M33" s="35"/>
      <c r="N33" s="35"/>
      <c r="O33" s="35"/>
      <c r="P33" s="35"/>
      <c r="Q33" s="35">
        <v>4</v>
      </c>
      <c r="R33" s="35"/>
      <c r="S33" s="35" t="s">
        <v>19</v>
      </c>
      <c r="T33" s="35" t="s">
        <v>154</v>
      </c>
      <c r="U33" s="76"/>
      <c r="V33" s="76"/>
    </row>
    <row r="34" spans="1:22" s="49" customFormat="1" ht="12" x14ac:dyDescent="0.25">
      <c r="A34" s="100" t="s">
        <v>18</v>
      </c>
      <c r="B34" s="101"/>
      <c r="C34" s="101"/>
      <c r="D34" s="101"/>
      <c r="E34" s="101"/>
      <c r="F34" s="101"/>
      <c r="G34" s="101"/>
      <c r="H34" s="42">
        <f>SUM(H23:H33)-H30-H31</f>
        <v>9</v>
      </c>
      <c r="I34" s="42">
        <f t="shared" ref="I34:Q34" si="1">SUM(I23:I33)-I30-I31</f>
        <v>14</v>
      </c>
      <c r="J34" s="42">
        <f t="shared" si="1"/>
        <v>0</v>
      </c>
      <c r="K34" s="42">
        <f t="shared" si="1"/>
        <v>117</v>
      </c>
      <c r="L34" s="42">
        <f t="shared" si="1"/>
        <v>182</v>
      </c>
      <c r="M34" s="42">
        <f t="shared" si="1"/>
        <v>0</v>
      </c>
      <c r="N34" s="42">
        <f t="shared" si="1"/>
        <v>0</v>
      </c>
      <c r="O34" s="42">
        <f t="shared" si="1"/>
        <v>0</v>
      </c>
      <c r="P34" s="42">
        <f t="shared" si="1"/>
        <v>0</v>
      </c>
      <c r="Q34" s="42">
        <f t="shared" si="1"/>
        <v>32</v>
      </c>
      <c r="R34" s="36"/>
      <c r="S34" s="36"/>
      <c r="T34" s="36"/>
      <c r="U34" s="75"/>
      <c r="V34" s="75"/>
    </row>
    <row r="35" spans="1:22" s="37" customFormat="1" ht="36" x14ac:dyDescent="0.25">
      <c r="A35" s="81" t="s">
        <v>239</v>
      </c>
      <c r="B35" s="51">
        <v>3</v>
      </c>
      <c r="C35" s="80" t="s">
        <v>216</v>
      </c>
      <c r="D35" s="80" t="s">
        <v>99</v>
      </c>
      <c r="E35" s="80" t="s">
        <v>217</v>
      </c>
      <c r="F35" s="80" t="s">
        <v>96</v>
      </c>
      <c r="G35" s="50" t="s">
        <v>115</v>
      </c>
      <c r="H35" s="39">
        <v>0</v>
      </c>
      <c r="I35" s="39">
        <v>2</v>
      </c>
      <c r="J35" s="39">
        <v>0</v>
      </c>
      <c r="K35" s="60">
        <v>0</v>
      </c>
      <c r="L35" s="60">
        <v>26</v>
      </c>
      <c r="M35" s="60">
        <v>0</v>
      </c>
      <c r="N35" s="39">
        <v>0</v>
      </c>
      <c r="O35" s="60">
        <v>0</v>
      </c>
      <c r="P35" s="60">
        <v>0</v>
      </c>
      <c r="Q35" s="39">
        <v>3</v>
      </c>
      <c r="R35" s="57" t="s">
        <v>240</v>
      </c>
      <c r="S35" s="57" t="s">
        <v>17</v>
      </c>
      <c r="T35" s="35" t="s">
        <v>152</v>
      </c>
      <c r="U35" s="80"/>
      <c r="V35" s="80"/>
    </row>
    <row r="36" spans="1:22" s="37" customFormat="1" ht="24" x14ac:dyDescent="0.25">
      <c r="A36" s="81" t="s">
        <v>239</v>
      </c>
      <c r="B36" s="51">
        <v>3</v>
      </c>
      <c r="C36" s="80" t="s">
        <v>220</v>
      </c>
      <c r="D36" s="80" t="s">
        <v>77</v>
      </c>
      <c r="E36" s="80" t="s">
        <v>221</v>
      </c>
      <c r="F36" s="80" t="s">
        <v>93</v>
      </c>
      <c r="G36" s="50" t="s">
        <v>114</v>
      </c>
      <c r="H36" s="39">
        <v>2</v>
      </c>
      <c r="I36" s="39">
        <v>1</v>
      </c>
      <c r="J36" s="39">
        <v>0</v>
      </c>
      <c r="K36" s="60">
        <v>26</v>
      </c>
      <c r="L36" s="60">
        <v>13</v>
      </c>
      <c r="M36" s="60">
        <v>0</v>
      </c>
      <c r="N36" s="39">
        <v>0</v>
      </c>
      <c r="O36" s="60">
        <v>0</v>
      </c>
      <c r="P36" s="60">
        <v>0</v>
      </c>
      <c r="Q36" s="39">
        <v>5</v>
      </c>
      <c r="R36" s="35" t="s">
        <v>240</v>
      </c>
      <c r="S36" s="35" t="s">
        <v>17</v>
      </c>
      <c r="T36" s="35" t="s">
        <v>152</v>
      </c>
      <c r="U36" s="80"/>
      <c r="V36" s="80"/>
    </row>
    <row r="37" spans="1:22" s="37" customFormat="1" ht="36" x14ac:dyDescent="0.25">
      <c r="A37" s="81" t="s">
        <v>239</v>
      </c>
      <c r="B37" s="51">
        <v>3</v>
      </c>
      <c r="C37" s="80" t="s">
        <v>222</v>
      </c>
      <c r="D37" s="80" t="s">
        <v>98</v>
      </c>
      <c r="E37" s="80" t="s">
        <v>223</v>
      </c>
      <c r="F37" s="80" t="s">
        <v>93</v>
      </c>
      <c r="G37" s="50" t="s">
        <v>114</v>
      </c>
      <c r="H37" s="39">
        <v>0</v>
      </c>
      <c r="I37" s="39">
        <v>2</v>
      </c>
      <c r="J37" s="39">
        <v>0</v>
      </c>
      <c r="K37" s="60">
        <v>0</v>
      </c>
      <c r="L37" s="60">
        <v>26</v>
      </c>
      <c r="M37" s="60">
        <v>0</v>
      </c>
      <c r="N37" s="39">
        <v>0</v>
      </c>
      <c r="O37" s="60">
        <v>0</v>
      </c>
      <c r="P37" s="60">
        <v>0</v>
      </c>
      <c r="Q37" s="39">
        <v>3</v>
      </c>
      <c r="R37" s="39" t="s">
        <v>240</v>
      </c>
      <c r="S37" s="35" t="s">
        <v>17</v>
      </c>
      <c r="T37" s="35" t="s">
        <v>152</v>
      </c>
      <c r="U37" s="80"/>
      <c r="V37" s="80"/>
    </row>
    <row r="38" spans="1:22" s="37" customFormat="1" ht="60" x14ac:dyDescent="0.25">
      <c r="A38" s="81" t="s">
        <v>239</v>
      </c>
      <c r="B38" s="51">
        <v>3</v>
      </c>
      <c r="C38" s="80" t="s">
        <v>224</v>
      </c>
      <c r="D38" s="80" t="s">
        <v>74</v>
      </c>
      <c r="E38" s="80" t="s">
        <v>225</v>
      </c>
      <c r="F38" s="80" t="s">
        <v>144</v>
      </c>
      <c r="G38" s="50" t="s">
        <v>145</v>
      </c>
      <c r="H38" s="39">
        <v>0</v>
      </c>
      <c r="I38" s="39">
        <v>2</v>
      </c>
      <c r="J38" s="39">
        <v>0</v>
      </c>
      <c r="K38" s="60">
        <v>0</v>
      </c>
      <c r="L38" s="60">
        <v>26</v>
      </c>
      <c r="M38" s="60">
        <v>0</v>
      </c>
      <c r="N38" s="39">
        <v>0</v>
      </c>
      <c r="O38" s="60">
        <v>0</v>
      </c>
      <c r="P38" s="60">
        <v>0</v>
      </c>
      <c r="Q38" s="39">
        <v>0</v>
      </c>
      <c r="R38" s="35" t="s">
        <v>240</v>
      </c>
      <c r="S38" s="35" t="s">
        <v>17</v>
      </c>
      <c r="T38" s="35" t="s">
        <v>152</v>
      </c>
      <c r="U38" s="80" t="s">
        <v>167</v>
      </c>
      <c r="V38" s="80"/>
    </row>
    <row r="39" spans="1:22" s="37" customFormat="1" ht="24" x14ac:dyDescent="0.25">
      <c r="A39" s="81" t="s">
        <v>239</v>
      </c>
      <c r="B39" s="51">
        <v>3</v>
      </c>
      <c r="C39" s="80" t="s">
        <v>226</v>
      </c>
      <c r="D39" s="80" t="s">
        <v>70</v>
      </c>
      <c r="E39" s="80" t="s">
        <v>227</v>
      </c>
      <c r="F39" s="80" t="s">
        <v>228</v>
      </c>
      <c r="G39" s="50" t="s">
        <v>108</v>
      </c>
      <c r="H39" s="39">
        <v>1</v>
      </c>
      <c r="I39" s="39">
        <v>2</v>
      </c>
      <c r="J39" s="39">
        <v>0</v>
      </c>
      <c r="K39" s="60">
        <v>13</v>
      </c>
      <c r="L39" s="60">
        <v>26</v>
      </c>
      <c r="M39" s="60">
        <v>0</v>
      </c>
      <c r="N39" s="39">
        <v>0</v>
      </c>
      <c r="O39" s="60">
        <v>0</v>
      </c>
      <c r="P39" s="60">
        <v>0</v>
      </c>
      <c r="Q39" s="39">
        <v>5</v>
      </c>
      <c r="R39" s="35" t="s">
        <v>16</v>
      </c>
      <c r="S39" s="35" t="s">
        <v>17</v>
      </c>
      <c r="T39" s="35" t="s">
        <v>152</v>
      </c>
      <c r="U39" s="80"/>
      <c r="V39" s="80"/>
    </row>
    <row r="40" spans="1:22" s="37" customFormat="1" ht="24" x14ac:dyDescent="0.25">
      <c r="A40" s="81" t="s">
        <v>239</v>
      </c>
      <c r="B40" s="51">
        <v>3</v>
      </c>
      <c r="C40" s="76"/>
      <c r="D40" s="40" t="s">
        <v>139</v>
      </c>
      <c r="E40" s="76" t="s">
        <v>136</v>
      </c>
      <c r="F40" s="40"/>
      <c r="G40" s="58"/>
      <c r="H40" s="35"/>
      <c r="I40" s="35"/>
      <c r="J40" s="35"/>
      <c r="K40" s="51"/>
      <c r="L40" s="51"/>
      <c r="M40" s="51"/>
      <c r="N40" s="35"/>
      <c r="O40" s="51"/>
      <c r="P40" s="51"/>
      <c r="Q40" s="35">
        <v>14</v>
      </c>
      <c r="R40" s="35"/>
      <c r="S40" s="35" t="s">
        <v>19</v>
      </c>
      <c r="T40" s="35" t="s">
        <v>154</v>
      </c>
      <c r="U40" s="76"/>
      <c r="V40" s="76"/>
    </row>
    <row r="41" spans="1:22" s="37" customFormat="1" ht="12" x14ac:dyDescent="0.25">
      <c r="A41" s="100" t="s">
        <v>18</v>
      </c>
      <c r="B41" s="101"/>
      <c r="C41" s="101"/>
      <c r="D41" s="101"/>
      <c r="E41" s="101"/>
      <c r="F41" s="101"/>
      <c r="G41" s="101"/>
      <c r="H41" s="42">
        <f>SUM(H35:H40)</f>
        <v>3</v>
      </c>
      <c r="I41" s="42">
        <f t="shared" ref="I41:Q41" si="2">SUM(I35:I40)</f>
        <v>9</v>
      </c>
      <c r="J41" s="42">
        <f t="shared" si="2"/>
        <v>0</v>
      </c>
      <c r="K41" s="42">
        <f t="shared" si="2"/>
        <v>39</v>
      </c>
      <c r="L41" s="42">
        <f t="shared" si="2"/>
        <v>117</v>
      </c>
      <c r="M41" s="42">
        <f t="shared" si="2"/>
        <v>0</v>
      </c>
      <c r="N41" s="42">
        <f t="shared" si="2"/>
        <v>0</v>
      </c>
      <c r="O41" s="42">
        <f t="shared" si="2"/>
        <v>0</v>
      </c>
      <c r="P41" s="42">
        <f t="shared" si="2"/>
        <v>0</v>
      </c>
      <c r="Q41" s="42">
        <f t="shared" si="2"/>
        <v>30</v>
      </c>
      <c r="R41" s="36"/>
      <c r="S41" s="36"/>
      <c r="T41" s="36"/>
      <c r="U41" s="36"/>
      <c r="V41" s="75"/>
    </row>
    <row r="42" spans="1:22" s="61" customFormat="1" ht="24" x14ac:dyDescent="0.25">
      <c r="A42" s="81" t="s">
        <v>239</v>
      </c>
      <c r="B42" s="39">
        <v>4</v>
      </c>
      <c r="C42" s="40" t="s">
        <v>235</v>
      </c>
      <c r="D42" s="40" t="s">
        <v>80</v>
      </c>
      <c r="E42" s="40" t="s">
        <v>236</v>
      </c>
      <c r="F42" s="40" t="s">
        <v>87</v>
      </c>
      <c r="G42" s="40" t="s">
        <v>143</v>
      </c>
      <c r="H42" s="60">
        <v>0</v>
      </c>
      <c r="I42" s="60">
        <v>40</v>
      </c>
      <c r="J42" s="60">
        <v>0</v>
      </c>
      <c r="K42" s="60">
        <v>0</v>
      </c>
      <c r="L42" s="60">
        <v>560</v>
      </c>
      <c r="M42" s="60">
        <v>0</v>
      </c>
      <c r="N42" s="60">
        <v>0</v>
      </c>
      <c r="O42" s="60">
        <v>0</v>
      </c>
      <c r="P42" s="60">
        <v>0</v>
      </c>
      <c r="Q42" s="60">
        <v>30</v>
      </c>
      <c r="R42" s="35" t="s">
        <v>240</v>
      </c>
      <c r="S42" s="35" t="s">
        <v>17</v>
      </c>
      <c r="T42" s="39" t="s">
        <v>152</v>
      </c>
      <c r="U42" s="39"/>
      <c r="V42" s="40"/>
    </row>
    <row r="43" spans="1:22" s="37" customFormat="1" ht="12" x14ac:dyDescent="0.25">
      <c r="A43" s="105" t="s">
        <v>18</v>
      </c>
      <c r="B43" s="106"/>
      <c r="C43" s="106"/>
      <c r="D43" s="106"/>
      <c r="E43" s="106"/>
      <c r="F43" s="106"/>
      <c r="G43" s="107"/>
      <c r="H43" s="42">
        <f>SUM(H42)</f>
        <v>0</v>
      </c>
      <c r="I43" s="42">
        <f t="shared" ref="I43:Q43" si="3">SUM(I42)</f>
        <v>40</v>
      </c>
      <c r="J43" s="42">
        <f t="shared" si="3"/>
        <v>0</v>
      </c>
      <c r="K43" s="42">
        <f t="shared" si="3"/>
        <v>0</v>
      </c>
      <c r="L43" s="42">
        <f t="shared" si="3"/>
        <v>560</v>
      </c>
      <c r="M43" s="42">
        <f t="shared" si="3"/>
        <v>0</v>
      </c>
      <c r="N43" s="42">
        <f t="shared" si="3"/>
        <v>0</v>
      </c>
      <c r="O43" s="42">
        <f t="shared" si="3"/>
        <v>0</v>
      </c>
      <c r="P43" s="42">
        <f t="shared" si="3"/>
        <v>0</v>
      </c>
      <c r="Q43" s="42">
        <f t="shared" si="3"/>
        <v>30</v>
      </c>
      <c r="R43" s="36"/>
      <c r="S43" s="36"/>
      <c r="T43" s="36"/>
      <c r="U43" s="75"/>
      <c r="V43" s="75"/>
    </row>
    <row r="44" spans="1:22" s="49" customFormat="1" ht="12" x14ac:dyDescent="0.25">
      <c r="A44" s="100" t="s">
        <v>20</v>
      </c>
      <c r="B44" s="101"/>
      <c r="C44" s="101"/>
      <c r="D44" s="101"/>
      <c r="E44" s="101"/>
      <c r="F44" s="101"/>
      <c r="G44" s="101"/>
      <c r="H44" s="42">
        <f t="shared" ref="H44:Q44" si="4">H22+H34+H41+H43</f>
        <v>25</v>
      </c>
      <c r="I44" s="42">
        <f t="shared" si="4"/>
        <v>73</v>
      </c>
      <c r="J44" s="42">
        <f t="shared" si="4"/>
        <v>0</v>
      </c>
      <c r="K44" s="42">
        <f t="shared" si="4"/>
        <v>325</v>
      </c>
      <c r="L44" s="42">
        <f t="shared" si="4"/>
        <v>989</v>
      </c>
      <c r="M44" s="42">
        <f t="shared" si="4"/>
        <v>0</v>
      </c>
      <c r="N44" s="42">
        <f t="shared" si="4"/>
        <v>0</v>
      </c>
      <c r="O44" s="42">
        <f t="shared" si="4"/>
        <v>0</v>
      </c>
      <c r="P44" s="42">
        <f t="shared" si="4"/>
        <v>0</v>
      </c>
      <c r="Q44" s="42">
        <f t="shared" si="4"/>
        <v>120</v>
      </c>
      <c r="R44" s="41"/>
      <c r="S44" s="41"/>
      <c r="T44" s="41"/>
      <c r="U44" s="75"/>
      <c r="V44" s="75"/>
    </row>
    <row r="45" spans="1:22" s="37" customFormat="1" ht="12" x14ac:dyDescent="0.25">
      <c r="B45" s="62"/>
      <c r="L45" s="63"/>
      <c r="M45" s="63"/>
      <c r="N45" s="63"/>
      <c r="O45" s="63"/>
      <c r="P45" s="63"/>
      <c r="Q45" s="64"/>
      <c r="R45" s="65"/>
      <c r="S45" s="65"/>
      <c r="T45" s="65"/>
    </row>
    <row r="46" spans="1:22" s="37" customFormat="1" ht="12" x14ac:dyDescent="0.25">
      <c r="A46" s="100" t="s">
        <v>140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</row>
    <row r="47" spans="1:22" s="37" customFormat="1" ht="12" x14ac:dyDescent="0.25">
      <c r="A47" s="100" t="s">
        <v>141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</row>
    <row r="48" spans="1:22" s="37" customFormat="1" ht="12" x14ac:dyDescent="0.25">
      <c r="A48" s="108" t="s">
        <v>155</v>
      </c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</row>
    <row r="49" spans="1:79" s="37" customFormat="1" ht="24" x14ac:dyDescent="0.25">
      <c r="A49" s="81" t="s">
        <v>238</v>
      </c>
      <c r="B49" s="51">
        <v>2</v>
      </c>
      <c r="C49" s="81" t="s">
        <v>198</v>
      </c>
      <c r="D49" s="81" t="s">
        <v>72</v>
      </c>
      <c r="E49" s="81" t="s">
        <v>199</v>
      </c>
      <c r="F49" s="40" t="s">
        <v>93</v>
      </c>
      <c r="G49" s="50" t="s">
        <v>114</v>
      </c>
      <c r="H49" s="35">
        <v>0</v>
      </c>
      <c r="I49" s="82"/>
      <c r="J49" s="51">
        <v>0</v>
      </c>
      <c r="K49" s="51">
        <v>0</v>
      </c>
      <c r="L49" s="51">
        <v>26</v>
      </c>
      <c r="M49" s="51">
        <v>0</v>
      </c>
      <c r="N49" s="35">
        <v>0</v>
      </c>
      <c r="O49" s="35">
        <v>0</v>
      </c>
      <c r="P49" s="35">
        <v>0</v>
      </c>
      <c r="Q49" s="35">
        <v>4</v>
      </c>
      <c r="R49" s="35" t="s">
        <v>240</v>
      </c>
      <c r="S49" s="35" t="s">
        <v>19</v>
      </c>
      <c r="T49" s="35" t="s">
        <v>154</v>
      </c>
      <c r="U49" s="81"/>
      <c r="V49" s="81"/>
    </row>
    <row r="50" spans="1:79" s="37" customFormat="1" ht="24" x14ac:dyDescent="0.25">
      <c r="A50" s="81" t="s">
        <v>238</v>
      </c>
      <c r="B50" s="51">
        <v>3</v>
      </c>
      <c r="C50" s="81" t="s">
        <v>212</v>
      </c>
      <c r="D50" s="81" t="s">
        <v>73</v>
      </c>
      <c r="E50" s="81" t="s">
        <v>213</v>
      </c>
      <c r="F50" s="81" t="s">
        <v>91</v>
      </c>
      <c r="G50" s="50" t="s">
        <v>106</v>
      </c>
      <c r="H50" s="82"/>
      <c r="I50" s="82"/>
      <c r="J50" s="39">
        <v>0</v>
      </c>
      <c r="K50" s="60">
        <v>26</v>
      </c>
      <c r="L50" s="60">
        <v>13</v>
      </c>
      <c r="M50" s="60">
        <v>0</v>
      </c>
      <c r="N50" s="39">
        <v>0</v>
      </c>
      <c r="O50" s="60">
        <v>0</v>
      </c>
      <c r="P50" s="60">
        <v>0</v>
      </c>
      <c r="Q50" s="39">
        <v>5</v>
      </c>
      <c r="R50" s="35" t="s">
        <v>16</v>
      </c>
      <c r="S50" s="35" t="s">
        <v>19</v>
      </c>
      <c r="T50" s="35" t="s">
        <v>154</v>
      </c>
      <c r="U50" s="81"/>
      <c r="V50" s="81"/>
    </row>
    <row r="51" spans="1:79" s="37" customFormat="1" ht="24" x14ac:dyDescent="0.25">
      <c r="A51" s="81" t="s">
        <v>238</v>
      </c>
      <c r="B51" s="51">
        <v>3</v>
      </c>
      <c r="C51" s="81" t="s">
        <v>218</v>
      </c>
      <c r="D51" s="81" t="s">
        <v>75</v>
      </c>
      <c r="E51" s="81" t="s">
        <v>219</v>
      </c>
      <c r="F51" s="81" t="s">
        <v>93</v>
      </c>
      <c r="G51" s="50" t="s">
        <v>114</v>
      </c>
      <c r="H51" s="82"/>
      <c r="I51" s="82"/>
      <c r="J51" s="39">
        <v>0</v>
      </c>
      <c r="K51" s="60">
        <v>26</v>
      </c>
      <c r="L51" s="60">
        <v>13</v>
      </c>
      <c r="M51" s="60">
        <v>0</v>
      </c>
      <c r="N51" s="39">
        <v>0</v>
      </c>
      <c r="O51" s="60">
        <v>0</v>
      </c>
      <c r="P51" s="60">
        <v>0</v>
      </c>
      <c r="Q51" s="39">
        <v>4</v>
      </c>
      <c r="R51" s="39" t="s">
        <v>16</v>
      </c>
      <c r="S51" s="35" t="s">
        <v>19</v>
      </c>
      <c r="T51" s="35" t="s">
        <v>154</v>
      </c>
      <c r="U51" s="81"/>
      <c r="V51" s="81"/>
    </row>
    <row r="52" spans="1:79" s="37" customFormat="1" ht="24" x14ac:dyDescent="0.25">
      <c r="A52" s="81" t="s">
        <v>238</v>
      </c>
      <c r="B52" s="51">
        <v>3</v>
      </c>
      <c r="C52" s="81" t="s">
        <v>229</v>
      </c>
      <c r="D52" s="81" t="s">
        <v>79</v>
      </c>
      <c r="E52" s="81" t="s">
        <v>230</v>
      </c>
      <c r="F52" s="81" t="s">
        <v>94</v>
      </c>
      <c r="G52" s="50" t="s">
        <v>116</v>
      </c>
      <c r="H52" s="82"/>
      <c r="I52" s="82"/>
      <c r="J52" s="39">
        <v>0</v>
      </c>
      <c r="K52" s="60">
        <v>26</v>
      </c>
      <c r="L52" s="60">
        <v>13</v>
      </c>
      <c r="M52" s="60">
        <v>0</v>
      </c>
      <c r="N52" s="39">
        <v>0</v>
      </c>
      <c r="O52" s="60">
        <v>0</v>
      </c>
      <c r="P52" s="60">
        <v>0</v>
      </c>
      <c r="Q52" s="39">
        <v>5</v>
      </c>
      <c r="R52" s="35" t="s">
        <v>16</v>
      </c>
      <c r="S52" s="35" t="s">
        <v>19</v>
      </c>
      <c r="T52" s="35" t="s">
        <v>154</v>
      </c>
      <c r="U52" s="81"/>
      <c r="V52" s="81"/>
    </row>
    <row r="53" spans="1:79" s="37" customFormat="1" ht="12" x14ac:dyDescent="0.25">
      <c r="A53" s="102" t="s">
        <v>18</v>
      </c>
      <c r="B53" s="103"/>
      <c r="C53" s="103"/>
      <c r="D53" s="103"/>
      <c r="E53" s="103"/>
      <c r="F53" s="103"/>
      <c r="G53" s="104"/>
      <c r="H53" s="36">
        <f>SUM(H49:H52)</f>
        <v>0</v>
      </c>
      <c r="I53" s="36">
        <f t="shared" ref="I53:Q53" si="5">SUM(I49:I52)</f>
        <v>0</v>
      </c>
      <c r="J53" s="36">
        <f t="shared" si="5"/>
        <v>0</v>
      </c>
      <c r="K53" s="36">
        <f t="shared" si="5"/>
        <v>78</v>
      </c>
      <c r="L53" s="36">
        <f t="shared" si="5"/>
        <v>65</v>
      </c>
      <c r="M53" s="36">
        <f t="shared" si="5"/>
        <v>0</v>
      </c>
      <c r="N53" s="36">
        <f t="shared" si="5"/>
        <v>0</v>
      </c>
      <c r="O53" s="36">
        <f t="shared" si="5"/>
        <v>0</v>
      </c>
      <c r="P53" s="36">
        <f t="shared" si="5"/>
        <v>0</v>
      </c>
      <c r="Q53" s="36">
        <f t="shared" si="5"/>
        <v>18</v>
      </c>
      <c r="R53" s="36"/>
      <c r="S53" s="36"/>
      <c r="T53" s="41"/>
      <c r="U53" s="75"/>
      <c r="V53" s="75"/>
    </row>
    <row r="54" spans="1:79" s="37" customFormat="1" ht="12" x14ac:dyDescent="0.25">
      <c r="A54" s="109"/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1"/>
    </row>
    <row r="55" spans="1:79" s="37" customFormat="1" ht="12" x14ac:dyDescent="0.25">
      <c r="A55" s="100" t="s">
        <v>151</v>
      </c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</row>
    <row r="56" spans="1:79" s="37" customFormat="1" ht="12" x14ac:dyDescent="0.25">
      <c r="A56" s="108" t="s">
        <v>156</v>
      </c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</row>
    <row r="57" spans="1:79" s="37" customFormat="1" ht="24" x14ac:dyDescent="0.25">
      <c r="A57" s="81"/>
      <c r="B57" s="51">
        <v>2</v>
      </c>
      <c r="C57" s="81" t="s">
        <v>189</v>
      </c>
      <c r="D57" s="81" t="s">
        <v>78</v>
      </c>
      <c r="E57" s="81" t="s">
        <v>190</v>
      </c>
      <c r="F57" s="40" t="s">
        <v>95</v>
      </c>
      <c r="G57" s="50" t="s">
        <v>117</v>
      </c>
      <c r="H57" s="82"/>
      <c r="I57" s="82"/>
      <c r="J57" s="51">
        <v>0</v>
      </c>
      <c r="K57" s="51">
        <v>26</v>
      </c>
      <c r="L57" s="51">
        <v>13</v>
      </c>
      <c r="M57" s="51">
        <v>0</v>
      </c>
      <c r="N57" s="35">
        <v>0</v>
      </c>
      <c r="O57" s="35">
        <v>0</v>
      </c>
      <c r="P57" s="35">
        <v>0</v>
      </c>
      <c r="Q57" s="35">
        <v>4</v>
      </c>
      <c r="R57" s="35" t="s">
        <v>16</v>
      </c>
      <c r="S57" s="35" t="s">
        <v>19</v>
      </c>
      <c r="T57" s="35" t="s">
        <v>154</v>
      </c>
      <c r="U57" s="81"/>
      <c r="V57" s="81"/>
    </row>
    <row r="58" spans="1:79" s="37" customFormat="1" ht="24" x14ac:dyDescent="0.25">
      <c r="A58" s="81"/>
      <c r="B58" s="51">
        <v>3</v>
      </c>
      <c r="C58" s="81" t="s">
        <v>214</v>
      </c>
      <c r="D58" s="81" t="s">
        <v>81</v>
      </c>
      <c r="E58" s="81" t="s">
        <v>215</v>
      </c>
      <c r="F58" s="81" t="s">
        <v>95</v>
      </c>
      <c r="G58" s="50" t="s">
        <v>117</v>
      </c>
      <c r="H58" s="39">
        <v>0</v>
      </c>
      <c r="I58" s="82"/>
      <c r="J58" s="39">
        <v>0</v>
      </c>
      <c r="K58" s="60">
        <v>0</v>
      </c>
      <c r="L58" s="60">
        <v>26</v>
      </c>
      <c r="M58" s="60">
        <v>0</v>
      </c>
      <c r="N58" s="39">
        <v>0</v>
      </c>
      <c r="O58" s="60">
        <v>0</v>
      </c>
      <c r="P58" s="60">
        <v>0</v>
      </c>
      <c r="Q58" s="39">
        <v>4</v>
      </c>
      <c r="R58" s="35" t="s">
        <v>240</v>
      </c>
      <c r="S58" s="35" t="s">
        <v>19</v>
      </c>
      <c r="T58" s="35" t="s">
        <v>154</v>
      </c>
      <c r="U58" s="81"/>
      <c r="V58" s="81"/>
    </row>
    <row r="59" spans="1:79" s="37" customFormat="1" ht="36" x14ac:dyDescent="0.25">
      <c r="A59" s="81"/>
      <c r="B59" s="51">
        <v>3</v>
      </c>
      <c r="C59" s="81" t="s">
        <v>231</v>
      </c>
      <c r="D59" s="81" t="s">
        <v>89</v>
      </c>
      <c r="E59" s="81" t="s">
        <v>232</v>
      </c>
      <c r="F59" s="81" t="s">
        <v>228</v>
      </c>
      <c r="G59" s="50" t="s">
        <v>108</v>
      </c>
      <c r="H59" s="82"/>
      <c r="I59" s="82"/>
      <c r="J59" s="39">
        <v>0</v>
      </c>
      <c r="K59" s="60">
        <v>26</v>
      </c>
      <c r="L59" s="60">
        <v>13</v>
      </c>
      <c r="M59" s="60">
        <v>0</v>
      </c>
      <c r="N59" s="39">
        <v>0</v>
      </c>
      <c r="O59" s="60">
        <v>0</v>
      </c>
      <c r="P59" s="60">
        <v>0</v>
      </c>
      <c r="Q59" s="39">
        <v>5</v>
      </c>
      <c r="R59" s="35" t="s">
        <v>16</v>
      </c>
      <c r="S59" s="35" t="s">
        <v>19</v>
      </c>
      <c r="T59" s="35" t="s">
        <v>154</v>
      </c>
      <c r="U59" s="81"/>
      <c r="V59" s="81"/>
    </row>
    <row r="60" spans="1:79" s="37" customFormat="1" ht="12" x14ac:dyDescent="0.25">
      <c r="A60" s="81"/>
      <c r="B60" s="51">
        <v>3</v>
      </c>
      <c r="C60" s="81" t="s">
        <v>233</v>
      </c>
      <c r="D60" s="81" t="s">
        <v>82</v>
      </c>
      <c r="E60" s="81" t="s">
        <v>234</v>
      </c>
      <c r="F60" s="81" t="s">
        <v>97</v>
      </c>
      <c r="G60" s="50" t="s">
        <v>123</v>
      </c>
      <c r="H60" s="82"/>
      <c r="I60" s="82"/>
      <c r="J60" s="39">
        <v>0</v>
      </c>
      <c r="K60" s="60">
        <v>26</v>
      </c>
      <c r="L60" s="60">
        <v>13</v>
      </c>
      <c r="M60" s="60">
        <v>0</v>
      </c>
      <c r="N60" s="39">
        <v>0</v>
      </c>
      <c r="O60" s="60">
        <v>0</v>
      </c>
      <c r="P60" s="60">
        <v>0</v>
      </c>
      <c r="Q60" s="39">
        <v>5</v>
      </c>
      <c r="R60" s="35" t="s">
        <v>16</v>
      </c>
      <c r="S60" s="35" t="s">
        <v>19</v>
      </c>
      <c r="T60" s="35" t="s">
        <v>154</v>
      </c>
      <c r="U60" s="81"/>
      <c r="V60" s="81"/>
    </row>
    <row r="61" spans="1:79" s="37" customFormat="1" ht="12" x14ac:dyDescent="0.25">
      <c r="A61" s="102" t="s">
        <v>18</v>
      </c>
      <c r="B61" s="103"/>
      <c r="C61" s="103"/>
      <c r="D61" s="103"/>
      <c r="E61" s="103"/>
      <c r="F61" s="103"/>
      <c r="G61" s="104"/>
      <c r="H61" s="36">
        <f>SUM(H57:H60)</f>
        <v>0</v>
      </c>
      <c r="I61" s="36">
        <f t="shared" ref="I61:Q61" si="6">SUM(I57:I60)</f>
        <v>0</v>
      </c>
      <c r="J61" s="36">
        <f t="shared" si="6"/>
        <v>0</v>
      </c>
      <c r="K61" s="36">
        <f t="shared" si="6"/>
        <v>78</v>
      </c>
      <c r="L61" s="36">
        <f t="shared" si="6"/>
        <v>65</v>
      </c>
      <c r="M61" s="36">
        <f t="shared" si="6"/>
        <v>0</v>
      </c>
      <c r="N61" s="36">
        <f t="shared" si="6"/>
        <v>0</v>
      </c>
      <c r="O61" s="36">
        <f t="shared" si="6"/>
        <v>0</v>
      </c>
      <c r="P61" s="36">
        <f t="shared" si="6"/>
        <v>0</v>
      </c>
      <c r="Q61" s="36">
        <f t="shared" si="6"/>
        <v>18</v>
      </c>
      <c r="R61" s="36"/>
      <c r="S61" s="36"/>
      <c r="T61" s="36"/>
      <c r="U61" s="74"/>
      <c r="V61" s="74"/>
    </row>
    <row r="62" spans="1:79" s="49" customFormat="1" ht="13.5" x14ac:dyDescent="0.25">
      <c r="A62" s="66"/>
      <c r="B62" s="67"/>
      <c r="D62" s="22"/>
      <c r="E62" s="22"/>
      <c r="F62" s="22"/>
      <c r="G62" s="22"/>
      <c r="H62" s="68"/>
      <c r="I62" s="68"/>
      <c r="J62" s="68"/>
      <c r="K62" s="68"/>
      <c r="L62" s="68"/>
      <c r="M62" s="68"/>
      <c r="N62" s="68"/>
      <c r="O62" s="68"/>
      <c r="P62" s="68"/>
      <c r="Q62" s="69"/>
      <c r="R62" s="70"/>
      <c r="S62" s="70"/>
      <c r="T62" s="70"/>
    </row>
    <row r="63" spans="1:79" s="49" customFormat="1" ht="12" x14ac:dyDescent="0.25">
      <c r="A63" s="100" t="s">
        <v>129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</row>
    <row r="64" spans="1:79" s="49" customFormat="1" ht="24" x14ac:dyDescent="0.25">
      <c r="A64" s="81" t="s">
        <v>239</v>
      </c>
      <c r="B64" s="35"/>
      <c r="C64" s="76"/>
      <c r="D64" s="50" t="s">
        <v>130</v>
      </c>
      <c r="E64" s="76"/>
      <c r="F64" s="76"/>
      <c r="G64" s="50"/>
      <c r="H64" s="35"/>
      <c r="I64" s="35"/>
      <c r="J64" s="35"/>
      <c r="K64" s="51"/>
      <c r="L64" s="51"/>
      <c r="M64" s="51"/>
      <c r="N64" s="51"/>
      <c r="O64" s="51"/>
      <c r="P64" s="51"/>
      <c r="Q64" s="52"/>
      <c r="R64" s="35"/>
      <c r="S64" s="35"/>
      <c r="T64" s="35"/>
      <c r="U64" s="76"/>
      <c r="V64" s="76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</row>
    <row r="65" spans="1:79" s="49" customFormat="1" ht="24" x14ac:dyDescent="0.25">
      <c r="A65" s="81" t="s">
        <v>239</v>
      </c>
      <c r="B65" s="35"/>
      <c r="C65" s="76"/>
      <c r="D65" s="50" t="s">
        <v>131</v>
      </c>
      <c r="E65" s="76"/>
      <c r="F65" s="40"/>
      <c r="G65" s="50"/>
      <c r="H65" s="35"/>
      <c r="I65" s="35"/>
      <c r="J65" s="35"/>
      <c r="K65" s="51"/>
      <c r="L65" s="51"/>
      <c r="M65" s="51"/>
      <c r="N65" s="51"/>
      <c r="O65" s="51"/>
      <c r="P65" s="51"/>
      <c r="Q65" s="52"/>
      <c r="R65" s="35"/>
      <c r="S65" s="35"/>
      <c r="T65" s="35"/>
      <c r="U65" s="76"/>
      <c r="V65" s="76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</row>
    <row r="66" spans="1:79" s="49" customFormat="1" ht="36" x14ac:dyDescent="0.25">
      <c r="A66" s="81" t="s">
        <v>239</v>
      </c>
      <c r="B66" s="35"/>
      <c r="C66" s="76"/>
      <c r="D66" s="50" t="s">
        <v>132</v>
      </c>
      <c r="E66" s="76"/>
      <c r="F66" s="76"/>
      <c r="G66" s="50"/>
      <c r="H66" s="35"/>
      <c r="I66" s="35"/>
      <c r="J66" s="35"/>
      <c r="K66" s="51"/>
      <c r="L66" s="51"/>
      <c r="M66" s="51"/>
      <c r="N66" s="51"/>
      <c r="O66" s="51"/>
      <c r="P66" s="51"/>
      <c r="Q66" s="52"/>
      <c r="R66" s="35"/>
      <c r="S66" s="35"/>
      <c r="T66" s="35"/>
      <c r="U66" s="76"/>
      <c r="V66" s="76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</row>
    <row r="67" spans="1:79" s="43" customFormat="1" ht="12" x14ac:dyDescent="0.2">
      <c r="A67" s="12" t="s">
        <v>133</v>
      </c>
      <c r="B67" s="38"/>
      <c r="C67" s="12"/>
      <c r="D67" s="22"/>
      <c r="E67" s="22"/>
      <c r="F67" s="22"/>
      <c r="G67" s="26"/>
      <c r="H67" s="7"/>
      <c r="I67" s="7"/>
      <c r="J67" s="7"/>
      <c r="K67" s="7"/>
      <c r="L67" s="7"/>
      <c r="M67" s="7"/>
      <c r="N67" s="7"/>
      <c r="O67" s="7"/>
      <c r="P67" s="7"/>
      <c r="Q67" s="79"/>
      <c r="R67" s="13"/>
      <c r="S67" s="13"/>
      <c r="T67" s="13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</row>
  </sheetData>
  <sheetProtection algorithmName="SHA-512" hashValue="mwNdh18iUW8ZC6kLX4+BvrG04htVgNo9hQHV1YyjxiErXRZPyYzr8YqAfjjkuzU52Ieb8tzvp8vUAhMFVcUUvA==" saltValue="fTHZvIDxAv2zmDwBZqQxpg==" spinCount="100000" sheet="1" objects="1" scenarios="1" selectLockedCells="1" selectUnlockedCells="1"/>
  <mergeCells count="20">
    <mergeCell ref="A22:G22"/>
    <mergeCell ref="A34:G34"/>
    <mergeCell ref="A41:G41"/>
    <mergeCell ref="A63:V63"/>
    <mergeCell ref="A61:G61"/>
    <mergeCell ref="A43:G43"/>
    <mergeCell ref="A44:G44"/>
    <mergeCell ref="A46:V46"/>
    <mergeCell ref="A47:V47"/>
    <mergeCell ref="A48:V48"/>
    <mergeCell ref="A53:G53"/>
    <mergeCell ref="A54:V54"/>
    <mergeCell ref="A55:V55"/>
    <mergeCell ref="A56:V56"/>
    <mergeCell ref="K10:P10"/>
    <mergeCell ref="C5:D5"/>
    <mergeCell ref="C6:D6"/>
    <mergeCell ref="A7:B7"/>
    <mergeCell ref="H10:J10"/>
    <mergeCell ref="H9:P9"/>
  </mergeCells>
  <pageMargins left="0.7" right="0.7" top="0.75" bottom="0.75" header="0.3" footer="0.3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A6D35-FFB3-420C-9D58-CADC91126489}">
  <dimension ref="A1:F34"/>
  <sheetViews>
    <sheetView view="pageBreakPreview" zoomScaleNormal="100" zoomScaleSheetLayoutView="100" workbookViewId="0">
      <selection activeCell="A9" sqref="A9"/>
    </sheetView>
  </sheetViews>
  <sheetFormatPr defaultRowHeight="12.75" x14ac:dyDescent="0.2"/>
  <cols>
    <col min="1" max="1" width="109.140625" style="93" customWidth="1"/>
    <col min="2" max="2" width="24.7109375" style="93" customWidth="1"/>
    <col min="3" max="16384" width="9.140625" style="86"/>
  </cols>
  <sheetData>
    <row r="1" spans="1:6" x14ac:dyDescent="0.2">
      <c r="A1" s="83" t="s">
        <v>50</v>
      </c>
      <c r="B1" s="84" t="s">
        <v>51</v>
      </c>
      <c r="C1" s="85"/>
      <c r="D1" s="85"/>
      <c r="E1" s="85"/>
      <c r="F1" s="85"/>
    </row>
    <row r="2" spans="1:6" x14ac:dyDescent="0.2">
      <c r="A2" s="87" t="s">
        <v>242</v>
      </c>
      <c r="B2" s="88" t="s">
        <v>23</v>
      </c>
      <c r="C2" s="85"/>
      <c r="D2" s="85"/>
      <c r="E2" s="85"/>
      <c r="F2" s="85"/>
    </row>
    <row r="3" spans="1:6" x14ac:dyDescent="0.2">
      <c r="A3" s="87"/>
      <c r="B3" s="88"/>
      <c r="C3" s="85"/>
      <c r="D3" s="85"/>
      <c r="E3" s="85"/>
      <c r="F3" s="85"/>
    </row>
    <row r="4" spans="1:6" x14ac:dyDescent="0.2">
      <c r="A4" s="83" t="s">
        <v>34</v>
      </c>
      <c r="B4" s="89"/>
      <c r="C4" s="85"/>
      <c r="D4" s="85"/>
      <c r="E4" s="85"/>
      <c r="F4" s="85"/>
    </row>
    <row r="5" spans="1:6" x14ac:dyDescent="0.2">
      <c r="A5" s="87" t="s">
        <v>243</v>
      </c>
      <c r="B5" s="88" t="s">
        <v>24</v>
      </c>
      <c r="C5" s="85"/>
      <c r="D5" s="85"/>
      <c r="E5" s="85"/>
      <c r="F5" s="85"/>
    </row>
    <row r="6" spans="1:6" x14ac:dyDescent="0.2">
      <c r="A6" s="87" t="s">
        <v>244</v>
      </c>
      <c r="B6" s="88" t="s">
        <v>25</v>
      </c>
      <c r="C6" s="85"/>
      <c r="D6" s="85"/>
      <c r="E6" s="85"/>
      <c r="F6" s="85"/>
    </row>
    <row r="7" spans="1:6" x14ac:dyDescent="0.2">
      <c r="A7" s="87" t="s">
        <v>245</v>
      </c>
      <c r="B7" s="88" t="s">
        <v>53</v>
      </c>
      <c r="C7" s="85"/>
      <c r="D7" s="85"/>
      <c r="E7" s="85"/>
      <c r="F7" s="85"/>
    </row>
    <row r="8" spans="1:6" x14ac:dyDescent="0.2">
      <c r="A8" s="90" t="s">
        <v>246</v>
      </c>
      <c r="B8" s="88" t="s">
        <v>57</v>
      </c>
      <c r="C8" s="91"/>
      <c r="D8" s="85"/>
      <c r="E8" s="85"/>
      <c r="F8" s="85"/>
    </row>
    <row r="9" spans="1:6" x14ac:dyDescent="0.2">
      <c r="A9" s="90" t="s">
        <v>247</v>
      </c>
      <c r="B9" s="88" t="s">
        <v>52</v>
      </c>
      <c r="C9" s="85"/>
      <c r="D9" s="85"/>
      <c r="E9" s="85"/>
      <c r="F9" s="85"/>
    </row>
    <row r="10" spans="1:6" x14ac:dyDescent="0.2">
      <c r="A10" s="90" t="s">
        <v>59</v>
      </c>
      <c r="B10" s="88" t="s">
        <v>54</v>
      </c>
      <c r="C10" s="85"/>
      <c r="D10" s="85"/>
      <c r="E10" s="85"/>
      <c r="F10" s="85"/>
    </row>
    <row r="11" spans="1:6" x14ac:dyDescent="0.2">
      <c r="A11" s="87"/>
      <c r="B11" s="88"/>
      <c r="C11" s="85"/>
      <c r="D11" s="85"/>
      <c r="E11" s="85"/>
      <c r="F11" s="85"/>
    </row>
    <row r="12" spans="1:6" x14ac:dyDescent="0.2">
      <c r="A12" s="87" t="s">
        <v>58</v>
      </c>
      <c r="B12" s="88"/>
      <c r="C12" s="85"/>
      <c r="D12" s="85"/>
      <c r="E12" s="85"/>
      <c r="F12" s="85"/>
    </row>
    <row r="13" spans="1:6" x14ac:dyDescent="0.2">
      <c r="A13" s="87"/>
      <c r="B13" s="88"/>
      <c r="C13" s="85"/>
      <c r="D13" s="85"/>
      <c r="E13" s="85"/>
      <c r="F13" s="85"/>
    </row>
    <row r="14" spans="1:6" x14ac:dyDescent="0.2">
      <c r="A14" s="83" t="s">
        <v>35</v>
      </c>
      <c r="B14" s="89"/>
      <c r="C14" s="85"/>
      <c r="D14" s="85"/>
      <c r="E14" s="85"/>
      <c r="F14" s="85"/>
    </row>
    <row r="15" spans="1:6" x14ac:dyDescent="0.2">
      <c r="A15" s="87" t="s">
        <v>248</v>
      </c>
      <c r="B15" s="88"/>
      <c r="C15" s="85"/>
      <c r="D15" s="85"/>
      <c r="E15" s="85"/>
      <c r="F15" s="85"/>
    </row>
    <row r="16" spans="1:6" x14ac:dyDescent="0.2">
      <c r="A16" s="92" t="s">
        <v>249</v>
      </c>
      <c r="B16" s="88" t="s">
        <v>39</v>
      </c>
      <c r="C16" s="85"/>
      <c r="D16" s="85"/>
      <c r="E16" s="85"/>
      <c r="F16" s="85"/>
    </row>
    <row r="17" spans="1:6" x14ac:dyDescent="0.2">
      <c r="A17" s="92" t="s">
        <v>250</v>
      </c>
      <c r="B17" s="88" t="s">
        <v>40</v>
      </c>
      <c r="C17" s="85"/>
      <c r="D17" s="85"/>
      <c r="E17" s="85"/>
      <c r="F17" s="85"/>
    </row>
    <row r="18" spans="1:6" x14ac:dyDescent="0.2">
      <c r="A18" s="90" t="s">
        <v>251</v>
      </c>
      <c r="B18" s="88" t="s">
        <v>41</v>
      </c>
      <c r="C18" s="91"/>
      <c r="D18" s="85"/>
      <c r="E18" s="85"/>
      <c r="F18" s="85"/>
    </row>
    <row r="19" spans="1:6" x14ac:dyDescent="0.2">
      <c r="A19" s="92" t="s">
        <v>252</v>
      </c>
      <c r="B19" s="88" t="s">
        <v>42</v>
      </c>
      <c r="C19" s="91"/>
      <c r="D19" s="85"/>
      <c r="E19" s="85"/>
      <c r="F19" s="85"/>
    </row>
    <row r="20" spans="1:6" x14ac:dyDescent="0.2">
      <c r="A20" s="92" t="s">
        <v>253</v>
      </c>
      <c r="B20" s="88" t="s">
        <v>43</v>
      </c>
      <c r="C20" s="85"/>
      <c r="D20" s="85"/>
      <c r="E20" s="85"/>
      <c r="F20" s="85"/>
    </row>
    <row r="21" spans="1:6" x14ac:dyDescent="0.2">
      <c r="A21" s="90" t="s">
        <v>254</v>
      </c>
      <c r="B21" s="88" t="s">
        <v>44</v>
      </c>
      <c r="C21" s="91"/>
      <c r="D21" s="85"/>
      <c r="E21" s="85"/>
      <c r="F21" s="85"/>
    </row>
    <row r="22" spans="1:6" x14ac:dyDescent="0.2">
      <c r="A22" s="92" t="s">
        <v>255</v>
      </c>
      <c r="B22" s="88" t="s">
        <v>45</v>
      </c>
      <c r="C22" s="91"/>
      <c r="D22" s="85"/>
      <c r="E22" s="85"/>
      <c r="F22" s="85"/>
    </row>
    <row r="23" spans="1:6" x14ac:dyDescent="0.2">
      <c r="A23" s="92" t="s">
        <v>256</v>
      </c>
      <c r="B23" s="88" t="s">
        <v>46</v>
      </c>
      <c r="C23" s="85"/>
      <c r="D23" s="85"/>
      <c r="E23" s="85"/>
      <c r="F23" s="85"/>
    </row>
    <row r="24" spans="1:6" x14ac:dyDescent="0.2">
      <c r="A24" s="92" t="s">
        <v>257</v>
      </c>
      <c r="B24" s="88" t="s">
        <v>47</v>
      </c>
      <c r="C24" s="85"/>
      <c r="D24" s="85"/>
      <c r="E24" s="85"/>
      <c r="F24" s="85"/>
    </row>
    <row r="25" spans="1:6" x14ac:dyDescent="0.2">
      <c r="A25" s="87"/>
      <c r="B25" s="88"/>
      <c r="C25" s="85"/>
      <c r="D25" s="85"/>
      <c r="E25" s="85"/>
      <c r="F25" s="85"/>
    </row>
    <row r="26" spans="1:6" x14ac:dyDescent="0.2">
      <c r="A26" s="83" t="s">
        <v>36</v>
      </c>
      <c r="B26" s="84"/>
      <c r="C26" s="85"/>
      <c r="D26" s="85"/>
      <c r="E26" s="85"/>
      <c r="F26" s="85"/>
    </row>
    <row r="27" spans="1:6" x14ac:dyDescent="0.2">
      <c r="A27" s="87" t="s">
        <v>258</v>
      </c>
      <c r="B27" s="88"/>
      <c r="C27" s="85"/>
      <c r="D27" s="85"/>
      <c r="E27" s="85"/>
      <c r="F27" s="85"/>
    </row>
    <row r="28" spans="1:6" x14ac:dyDescent="0.2">
      <c r="A28" s="92" t="s">
        <v>259</v>
      </c>
      <c r="B28" s="88" t="s">
        <v>26</v>
      </c>
      <c r="C28" s="85"/>
      <c r="D28" s="85"/>
      <c r="E28" s="85"/>
      <c r="F28" s="85"/>
    </row>
    <row r="29" spans="1:6" x14ac:dyDescent="0.2">
      <c r="A29" s="90" t="s">
        <v>260</v>
      </c>
      <c r="B29" s="88" t="s">
        <v>28</v>
      </c>
      <c r="C29" s="85"/>
      <c r="D29" s="85"/>
      <c r="E29" s="85"/>
      <c r="F29" s="85"/>
    </row>
    <row r="30" spans="1:6" ht="25.5" x14ac:dyDescent="0.2">
      <c r="A30" s="90" t="s">
        <v>261</v>
      </c>
      <c r="B30" s="88" t="s">
        <v>48</v>
      </c>
      <c r="C30" s="85"/>
      <c r="D30" s="85"/>
      <c r="E30" s="85"/>
      <c r="F30" s="85"/>
    </row>
    <row r="31" spans="1:6" ht="25.5" x14ac:dyDescent="0.2">
      <c r="A31" s="90" t="s">
        <v>262</v>
      </c>
      <c r="B31" s="88" t="s">
        <v>27</v>
      </c>
      <c r="C31" s="85"/>
      <c r="D31" s="85"/>
      <c r="E31" s="85"/>
      <c r="F31" s="85"/>
    </row>
    <row r="32" spans="1:6" x14ac:dyDescent="0.2">
      <c r="A32" s="87"/>
      <c r="B32" s="88"/>
      <c r="C32" s="85"/>
      <c r="D32" s="85"/>
      <c r="E32" s="85"/>
      <c r="F32" s="85"/>
    </row>
    <row r="33" spans="1:6" x14ac:dyDescent="0.2">
      <c r="A33" s="90" t="s">
        <v>263</v>
      </c>
      <c r="B33" s="88" t="s">
        <v>49</v>
      </c>
      <c r="C33" s="85"/>
      <c r="D33" s="85"/>
      <c r="E33" s="85"/>
      <c r="F33" s="85"/>
    </row>
    <row r="34" spans="1:6" x14ac:dyDescent="0.2">
      <c r="A34" s="87"/>
      <c r="B34" s="87"/>
      <c r="C34" s="85"/>
      <c r="D34" s="85"/>
      <c r="E34" s="85"/>
      <c r="F34" s="85"/>
    </row>
  </sheetData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Nappali</vt:lpstr>
      <vt:lpstr>Rövidítések</vt:lpstr>
      <vt:lpstr>Nappali!Nyomtatási_terület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cp:lastPrinted>2021-04-16T14:47:53Z</cp:lastPrinted>
  <dcterms:created xsi:type="dcterms:W3CDTF">2017-08-27T22:25:18Z</dcterms:created>
  <dcterms:modified xsi:type="dcterms:W3CDTF">2021-09-03T21:22:26Z</dcterms:modified>
</cp:coreProperties>
</file>