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CF485D7F-E7C3-4B2C-8CBE-4BF73E91244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Nappali angol" sheetId="9" r:id="rId2"/>
    <sheet name="Levelező" sheetId="10" r:id="rId3"/>
    <sheet name="Rövidítések" sheetId="11" r:id="rId4"/>
  </sheets>
  <definedNames>
    <definedName name="_xlnm.Print_Titles" localSheetId="0">Nappali!$8:$10</definedName>
    <definedName name="_xlnm.Print_Area" localSheetId="2">Levelező!$A$1:$S$101</definedName>
    <definedName name="_xlnm.Print_Area" localSheetId="0">Nappali!$A$1:$V$110</definedName>
    <definedName name="_xlnm.Print_Area" localSheetId="1">'Nappali angol'!$A$1:$V$104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0" l="1"/>
  <c r="I84" i="10"/>
  <c r="J84" i="10"/>
  <c r="K63" i="10" l="1"/>
  <c r="I63" i="10" l="1"/>
  <c r="J63" i="10"/>
  <c r="L63" i="10"/>
  <c r="M63" i="10"/>
  <c r="N63" i="10"/>
  <c r="H63" i="10"/>
  <c r="I54" i="10"/>
  <c r="J54" i="10"/>
  <c r="K54" i="10"/>
  <c r="L54" i="10"/>
  <c r="M54" i="10"/>
  <c r="N54" i="10"/>
  <c r="H54" i="10"/>
  <c r="I61" i="10"/>
  <c r="J61" i="10"/>
  <c r="K61" i="10"/>
  <c r="L61" i="10"/>
  <c r="M61" i="10"/>
  <c r="N61" i="10"/>
  <c r="H61" i="10"/>
  <c r="I100" i="10"/>
  <c r="J100" i="10"/>
  <c r="K100" i="10"/>
  <c r="L100" i="10"/>
  <c r="M100" i="10"/>
  <c r="N100" i="10"/>
  <c r="H100" i="10"/>
  <c r="I88" i="10"/>
  <c r="J88" i="10"/>
  <c r="K88" i="10"/>
  <c r="L88" i="10"/>
  <c r="M88" i="10"/>
  <c r="N88" i="10"/>
  <c r="H88" i="10"/>
  <c r="I76" i="10"/>
  <c r="J76" i="10"/>
  <c r="K76" i="10"/>
  <c r="L76" i="10"/>
  <c r="M76" i="10"/>
  <c r="N76" i="10"/>
  <c r="H76" i="10"/>
  <c r="K84" i="10"/>
  <c r="L84" i="10"/>
  <c r="M84" i="10"/>
  <c r="N84" i="10"/>
  <c r="I96" i="10"/>
  <c r="I101" i="10" s="1"/>
  <c r="J96" i="10"/>
  <c r="J101" i="10" s="1"/>
  <c r="K96" i="10"/>
  <c r="K101" i="10" s="1"/>
  <c r="L96" i="10"/>
  <c r="M96" i="10"/>
  <c r="M101" i="10" s="1"/>
  <c r="N96" i="10"/>
  <c r="N101" i="10" s="1"/>
  <c r="H96" i="10"/>
  <c r="H101" i="10" s="1"/>
  <c r="I72" i="10"/>
  <c r="J72" i="10"/>
  <c r="K72" i="10"/>
  <c r="L72" i="10"/>
  <c r="M72" i="10"/>
  <c r="N72" i="10"/>
  <c r="H72" i="10"/>
  <c r="I47" i="10"/>
  <c r="J47" i="10"/>
  <c r="K47" i="10"/>
  <c r="L47" i="10"/>
  <c r="M47" i="10"/>
  <c r="N47" i="10"/>
  <c r="H47" i="10"/>
  <c r="I37" i="10"/>
  <c r="J37" i="10"/>
  <c r="K37" i="10"/>
  <c r="L37" i="10"/>
  <c r="M37" i="10"/>
  <c r="N37" i="10"/>
  <c r="H37" i="10"/>
  <c r="I27" i="10"/>
  <c r="J27" i="10"/>
  <c r="K27" i="10"/>
  <c r="L27" i="10"/>
  <c r="M27" i="10"/>
  <c r="N27" i="10"/>
  <c r="H27" i="10"/>
  <c r="I19" i="10"/>
  <c r="J19" i="10"/>
  <c r="K19" i="10"/>
  <c r="L19" i="10"/>
  <c r="M19" i="10"/>
  <c r="N19" i="10"/>
  <c r="H19" i="10"/>
  <c r="I65" i="4"/>
  <c r="J65" i="4"/>
  <c r="K65" i="4"/>
  <c r="L65" i="4"/>
  <c r="M65" i="4"/>
  <c r="N65" i="4"/>
  <c r="O65" i="4"/>
  <c r="P65" i="4"/>
  <c r="Q65" i="4"/>
  <c r="H65" i="4"/>
  <c r="I63" i="4"/>
  <c r="J63" i="4"/>
  <c r="K63" i="4"/>
  <c r="L63" i="4"/>
  <c r="M63" i="4"/>
  <c r="N63" i="4"/>
  <c r="O63" i="4"/>
  <c r="P63" i="4"/>
  <c r="Q63" i="4"/>
  <c r="H63" i="4"/>
  <c r="I90" i="4"/>
  <c r="J90" i="4"/>
  <c r="K90" i="4"/>
  <c r="L90" i="4"/>
  <c r="M90" i="4"/>
  <c r="N90" i="4"/>
  <c r="O90" i="4"/>
  <c r="P90" i="4"/>
  <c r="Q90" i="4"/>
  <c r="H90" i="4"/>
  <c r="I78" i="4"/>
  <c r="J78" i="4"/>
  <c r="K78" i="4"/>
  <c r="L78" i="4"/>
  <c r="M78" i="4"/>
  <c r="N78" i="4"/>
  <c r="O78" i="4"/>
  <c r="P78" i="4"/>
  <c r="Q78" i="4"/>
  <c r="H78" i="4"/>
  <c r="I102" i="4"/>
  <c r="J102" i="4"/>
  <c r="K102" i="4"/>
  <c r="L102" i="4"/>
  <c r="M102" i="4"/>
  <c r="N102" i="4"/>
  <c r="O102" i="4"/>
  <c r="P102" i="4"/>
  <c r="Q102" i="4"/>
  <c r="H102" i="4"/>
  <c r="I56" i="4"/>
  <c r="J56" i="4"/>
  <c r="K56" i="4"/>
  <c r="L56" i="4"/>
  <c r="M56" i="4"/>
  <c r="N56" i="4"/>
  <c r="O56" i="4"/>
  <c r="P56" i="4"/>
  <c r="Q56" i="4"/>
  <c r="H56" i="4"/>
  <c r="I86" i="4"/>
  <c r="I91" i="4" s="1"/>
  <c r="J86" i="4"/>
  <c r="K86" i="4"/>
  <c r="L86" i="4"/>
  <c r="M86" i="4"/>
  <c r="M91" i="4" s="1"/>
  <c r="N86" i="4"/>
  <c r="O86" i="4"/>
  <c r="P86" i="4"/>
  <c r="Q86" i="4"/>
  <c r="Q91" i="4" s="1"/>
  <c r="H86" i="4"/>
  <c r="I74" i="4"/>
  <c r="I79" i="4" s="1"/>
  <c r="J74" i="4"/>
  <c r="J79" i="4" s="1"/>
  <c r="K74" i="4"/>
  <c r="K79" i="4" s="1"/>
  <c r="L74" i="4"/>
  <c r="L79" i="4" s="1"/>
  <c r="M74" i="4"/>
  <c r="M79" i="4" s="1"/>
  <c r="N74" i="4"/>
  <c r="N79" i="4" s="1"/>
  <c r="O74" i="4"/>
  <c r="O79" i="4" s="1"/>
  <c r="P74" i="4"/>
  <c r="P79" i="4" s="1"/>
  <c r="Q74" i="4"/>
  <c r="Q79" i="4" s="1"/>
  <c r="H74" i="4"/>
  <c r="H79" i="4" s="1"/>
  <c r="I98" i="4"/>
  <c r="I103" i="4" s="1"/>
  <c r="J98" i="4"/>
  <c r="J103" i="4" s="1"/>
  <c r="K98" i="4"/>
  <c r="K103" i="4" s="1"/>
  <c r="L98" i="4"/>
  <c r="L103" i="4" s="1"/>
  <c r="M98" i="4"/>
  <c r="M103" i="4" s="1"/>
  <c r="N98" i="4"/>
  <c r="N103" i="4" s="1"/>
  <c r="O98" i="4"/>
  <c r="O103" i="4" s="1"/>
  <c r="P98" i="4"/>
  <c r="P103" i="4" s="1"/>
  <c r="Q98" i="4"/>
  <c r="Q103" i="4" s="1"/>
  <c r="H98" i="4"/>
  <c r="H103" i="4" s="1"/>
  <c r="I39" i="4"/>
  <c r="J39" i="4"/>
  <c r="K39" i="4"/>
  <c r="L39" i="4"/>
  <c r="M39" i="4"/>
  <c r="N39" i="4"/>
  <c r="O39" i="4"/>
  <c r="P39" i="4"/>
  <c r="Q39" i="4"/>
  <c r="H39" i="4"/>
  <c r="I29" i="4"/>
  <c r="J29" i="4"/>
  <c r="K29" i="4"/>
  <c r="L29" i="4"/>
  <c r="M29" i="4"/>
  <c r="N29" i="4"/>
  <c r="O29" i="4"/>
  <c r="P29" i="4"/>
  <c r="Q29" i="4"/>
  <c r="H29" i="4"/>
  <c r="I20" i="4"/>
  <c r="J20" i="4"/>
  <c r="K20" i="4"/>
  <c r="L20" i="4"/>
  <c r="M20" i="4"/>
  <c r="N20" i="4"/>
  <c r="O20" i="4"/>
  <c r="P20" i="4"/>
  <c r="Q20" i="4"/>
  <c r="H20" i="4"/>
  <c r="I59" i="9"/>
  <c r="J59" i="9"/>
  <c r="K59" i="9"/>
  <c r="L59" i="9"/>
  <c r="M59" i="9"/>
  <c r="N59" i="9"/>
  <c r="O59" i="9"/>
  <c r="P59" i="9"/>
  <c r="Q59" i="9"/>
  <c r="H59" i="9"/>
  <c r="I52" i="9"/>
  <c r="J52" i="9"/>
  <c r="K52" i="9"/>
  <c r="L52" i="9"/>
  <c r="M52" i="9"/>
  <c r="N52" i="9"/>
  <c r="O52" i="9"/>
  <c r="P52" i="9"/>
  <c r="Q52" i="9"/>
  <c r="H52" i="9"/>
  <c r="L101" i="10" l="1"/>
  <c r="I64" i="10"/>
  <c r="N64" i="10"/>
  <c r="J64" i="10"/>
  <c r="H64" i="10"/>
  <c r="M64" i="10"/>
  <c r="K64" i="10"/>
  <c r="L64" i="10"/>
  <c r="L77" i="10"/>
  <c r="N77" i="10"/>
  <c r="J77" i="10"/>
  <c r="M89" i="10"/>
  <c r="I89" i="10"/>
  <c r="N89" i="10"/>
  <c r="J89" i="10"/>
  <c r="H77" i="10"/>
  <c r="K77" i="10"/>
  <c r="H89" i="10"/>
  <c r="K89" i="10"/>
  <c r="L89" i="10"/>
  <c r="M77" i="10"/>
  <c r="I77" i="10"/>
  <c r="P91" i="4"/>
  <c r="L91" i="4"/>
  <c r="O91" i="4"/>
  <c r="K91" i="4"/>
  <c r="H91" i="4"/>
  <c r="N91" i="4"/>
  <c r="J91" i="4"/>
  <c r="H49" i="4"/>
  <c r="H66" i="4" s="1"/>
  <c r="Q98" i="9" l="1"/>
  <c r="P98" i="9"/>
  <c r="O98" i="9"/>
  <c r="N98" i="9"/>
  <c r="M98" i="9"/>
  <c r="L98" i="9"/>
  <c r="K98" i="9"/>
  <c r="J98" i="9"/>
  <c r="I98" i="9"/>
  <c r="H98" i="9"/>
  <c r="Q94" i="9"/>
  <c r="P94" i="9"/>
  <c r="P99" i="9" s="1"/>
  <c r="O94" i="9"/>
  <c r="N94" i="9"/>
  <c r="M94" i="9"/>
  <c r="L94" i="9"/>
  <c r="K94" i="9"/>
  <c r="J94" i="9"/>
  <c r="I94" i="9"/>
  <c r="H94" i="9"/>
  <c r="Q86" i="9"/>
  <c r="P86" i="9"/>
  <c r="O86" i="9"/>
  <c r="N86" i="9"/>
  <c r="M86" i="9"/>
  <c r="L86" i="9"/>
  <c r="K86" i="9"/>
  <c r="J86" i="9"/>
  <c r="I86" i="9"/>
  <c r="H86" i="9"/>
  <c r="Q82" i="9"/>
  <c r="P82" i="9"/>
  <c r="O82" i="9"/>
  <c r="N82" i="9"/>
  <c r="M82" i="9"/>
  <c r="L82" i="9"/>
  <c r="L87" i="9" s="1"/>
  <c r="K82" i="9"/>
  <c r="J82" i="9"/>
  <c r="I82" i="9"/>
  <c r="H82" i="9"/>
  <c r="Q74" i="9"/>
  <c r="P74" i="9"/>
  <c r="O74" i="9"/>
  <c r="N74" i="9"/>
  <c r="M74" i="9"/>
  <c r="L74" i="9"/>
  <c r="K74" i="9"/>
  <c r="J74" i="9"/>
  <c r="I74" i="9"/>
  <c r="H74" i="9"/>
  <c r="Q70" i="9"/>
  <c r="P70" i="9"/>
  <c r="O70" i="9"/>
  <c r="N70" i="9"/>
  <c r="M70" i="9"/>
  <c r="L70" i="9"/>
  <c r="L75" i="9" s="1"/>
  <c r="K70" i="9"/>
  <c r="J70" i="9"/>
  <c r="I70" i="9"/>
  <c r="H70" i="9"/>
  <c r="Q61" i="9"/>
  <c r="P61" i="9"/>
  <c r="O61" i="9"/>
  <c r="N61" i="9"/>
  <c r="M61" i="9"/>
  <c r="L61" i="9"/>
  <c r="K61" i="9"/>
  <c r="J61" i="9"/>
  <c r="I61" i="9"/>
  <c r="H61" i="9"/>
  <c r="Q45" i="9"/>
  <c r="P45" i="9"/>
  <c r="O45" i="9"/>
  <c r="N45" i="9"/>
  <c r="M45" i="9"/>
  <c r="L45" i="9"/>
  <c r="K45" i="9"/>
  <c r="J45" i="9"/>
  <c r="I45" i="9"/>
  <c r="H45" i="9"/>
  <c r="Q36" i="9"/>
  <c r="P36" i="9"/>
  <c r="O36" i="9"/>
  <c r="N36" i="9"/>
  <c r="M36" i="9"/>
  <c r="L36" i="9"/>
  <c r="K36" i="9"/>
  <c r="J36" i="9"/>
  <c r="I36" i="9"/>
  <c r="H36" i="9"/>
  <c r="Q27" i="9"/>
  <c r="P27" i="9"/>
  <c r="O27" i="9"/>
  <c r="N27" i="9"/>
  <c r="M27" i="9"/>
  <c r="L27" i="9"/>
  <c r="K27" i="9"/>
  <c r="J27" i="9"/>
  <c r="I27" i="9"/>
  <c r="H27" i="9"/>
  <c r="Q19" i="9"/>
  <c r="P19" i="9"/>
  <c r="O19" i="9"/>
  <c r="N19" i="9"/>
  <c r="M19" i="9"/>
  <c r="L19" i="9"/>
  <c r="K19" i="9"/>
  <c r="J19" i="9"/>
  <c r="I19" i="9"/>
  <c r="H19" i="9"/>
  <c r="H99" i="9" l="1"/>
  <c r="K75" i="9"/>
  <c r="K87" i="9"/>
  <c r="J75" i="9"/>
  <c r="J87" i="9"/>
  <c r="N99" i="9"/>
  <c r="O99" i="9"/>
  <c r="I75" i="9"/>
  <c r="Q75" i="9"/>
  <c r="I87" i="9"/>
  <c r="Q87" i="9"/>
  <c r="M99" i="9"/>
  <c r="M75" i="9"/>
  <c r="M87" i="9"/>
  <c r="I99" i="9"/>
  <c r="Q99" i="9"/>
  <c r="H75" i="9"/>
  <c r="P75" i="9"/>
  <c r="H87" i="9"/>
  <c r="P87" i="9"/>
  <c r="L99" i="9"/>
  <c r="N75" i="9"/>
  <c r="N87" i="9"/>
  <c r="J99" i="9"/>
  <c r="O75" i="9"/>
  <c r="O87" i="9"/>
  <c r="K99" i="9"/>
  <c r="O62" i="9"/>
  <c r="L62" i="9"/>
  <c r="N62" i="9"/>
  <c r="H62" i="9"/>
  <c r="P62" i="9"/>
  <c r="I62" i="9"/>
  <c r="Q62" i="9"/>
  <c r="J62" i="9"/>
  <c r="K62" i="9"/>
  <c r="M62" i="9"/>
  <c r="Q49" i="4" l="1"/>
  <c r="Q66" i="4" s="1"/>
  <c r="P49" i="4" l="1"/>
  <c r="P66" i="4" s="1"/>
  <c r="K49" i="4" l="1"/>
  <c r="K66" i="4" s="1"/>
  <c r="L49" i="4"/>
  <c r="L66" i="4" s="1"/>
  <c r="M49" i="4"/>
  <c r="M66" i="4" s="1"/>
  <c r="N49" i="4"/>
  <c r="N66" i="4" s="1"/>
  <c r="O49" i="4" l="1"/>
  <c r="O66" i="4" s="1"/>
  <c r="I49" i="4" l="1"/>
  <c r="I66" i="4" s="1"/>
  <c r="J49" i="4"/>
  <c r="J66" i="4" s="1"/>
</calcChain>
</file>

<file path=xl/sharedStrings.xml><?xml version="1.0" encoding="utf-8"?>
<sst xmlns="http://schemas.openxmlformats.org/spreadsheetml/2006/main" count="1914" uniqueCount="482">
  <si>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</si>
  <si>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</si>
  <si>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</si>
  <si>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</si>
  <si>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</si>
  <si>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</si>
  <si>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</si>
  <si>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</si>
  <si>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</si>
  <si>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</si>
  <si>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</si>
  <si>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</si>
  <si>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</si>
  <si>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</si>
  <si>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</si>
  <si>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</si>
  <si>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</si>
  <si>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</si>
  <si>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</si>
  <si>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</si>
  <si>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</si>
  <si>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Tantárgykód</t>
  </si>
  <si>
    <t>Terep.gyak. nap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</si>
  <si>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</si>
  <si>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</si>
  <si>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</si>
  <si>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</si>
  <si>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</si>
  <si>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</si>
  <si>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</si>
  <si>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</si>
  <si>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</si>
  <si>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</si>
  <si>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</si>
  <si>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</si>
  <si>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</si>
  <si>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</si>
  <si>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</si>
  <si>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</si>
  <si>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</si>
  <si>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</si>
  <si>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</si>
  <si>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</si>
  <si>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</si>
  <si>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</si>
  <si>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</si>
  <si>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</si>
  <si>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</si>
  <si>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</si>
  <si>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</si>
  <si>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</si>
  <si>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</si>
  <si>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</si>
  <si>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</si>
  <si>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</si>
  <si>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</si>
  <si>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</si>
  <si>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</si>
  <si>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</si>
  <si>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</si>
  <si>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</si>
  <si>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Fenntartható Fejlesztés és Gazdálkodás Intézet</t>
  </si>
  <si>
    <t>Összefüggő szakmai gyakorlat</t>
  </si>
  <si>
    <t>Mikroökonómia</t>
  </si>
  <si>
    <t>Makroökonómia</t>
  </si>
  <si>
    <t>Növénytermesztés</t>
  </si>
  <si>
    <t>Állattenyésztés</t>
  </si>
  <si>
    <t>Kertészet</t>
  </si>
  <si>
    <t>Számvitel alapjai</t>
  </si>
  <si>
    <t>Specializáció-felelős: Dr. Káposzta József</t>
  </si>
  <si>
    <t>Vállalati pénzügyek</t>
  </si>
  <si>
    <t>Emberi erőforrás menedzsment</t>
  </si>
  <si>
    <t>Szaktanácsadási ismeretek</t>
  </si>
  <si>
    <t>Ellátási lánc menedzsment</t>
  </si>
  <si>
    <t>Regionális elemzések módszerei</t>
  </si>
  <si>
    <t>Élelmiszerbiztonság és minőségbiztosítás</t>
  </si>
  <si>
    <t>Helyi gazdaságfejlesztés</t>
  </si>
  <si>
    <t>Regionális egyenlőtlenségek</t>
  </si>
  <si>
    <t>Mezőgazdasági ismeretek</t>
  </si>
  <si>
    <t>Köz- és szakigazgatási ismeretek</t>
  </si>
  <si>
    <t>Agrárgazdaságtan</t>
  </si>
  <si>
    <t>Mezőgazdasági informatika</t>
  </si>
  <si>
    <t>Pályázati ismeretek</t>
  </si>
  <si>
    <t>Turizmus a vidékfejlesztésben</t>
  </si>
  <si>
    <t>SPECIALIZÁCIÓ TÁRGYAI</t>
  </si>
  <si>
    <t>Agricultural Knowledge</t>
  </si>
  <si>
    <t>Microeconomics</t>
  </si>
  <si>
    <t>Macroeconomics</t>
  </si>
  <si>
    <t>Tourism in Rural Development</t>
  </si>
  <si>
    <t>Methods of Regional Analysis</t>
  </si>
  <si>
    <t>Rural Development Policy</t>
  </si>
  <si>
    <t>Regional Inequality</t>
  </si>
  <si>
    <t>Food Safety and Quality Assurance</t>
  </si>
  <si>
    <t>Animal Husbandry</t>
  </si>
  <si>
    <t>Crop Production</t>
  </si>
  <si>
    <t>Agricultural Economics</t>
  </si>
  <si>
    <t>Basics of Accounting</t>
  </si>
  <si>
    <t>Extension Services</t>
  </si>
  <si>
    <t>Horticulture</t>
  </si>
  <si>
    <t>Human Resource Management</t>
  </si>
  <si>
    <t>Local Economic Development</t>
  </si>
  <si>
    <t>Fundamentals of Public Administration</t>
  </si>
  <si>
    <t>Agrárpolitika alapjai</t>
  </si>
  <si>
    <t>Vidékfejlesztési politika alapjai</t>
  </si>
  <si>
    <t>Rurális szociológia</t>
  </si>
  <si>
    <t>Alternatív turizmus</t>
  </si>
  <si>
    <t>Társadalmi részvétel a helyi döntéshozatalban</t>
  </si>
  <si>
    <t>Vidékturisztikai alapismeretek</t>
  </si>
  <si>
    <t>Helyi vállalkozások szerepe a vidékfejlesztésben</t>
  </si>
  <si>
    <t>Veszelka Mihály</t>
  </si>
  <si>
    <t>Specializáció-felelős: Dr. Kovács Ernő</t>
  </si>
  <si>
    <t>Specializáció-felelős: Horváthné Dr. Kovács Bernadett</t>
  </si>
  <si>
    <t>Az uniós és a hazai digitális stratégia</t>
  </si>
  <si>
    <t>Digitális gazdálkodás</t>
  </si>
  <si>
    <t>Valósidejű monitoring rendszerek</t>
  </si>
  <si>
    <t>Adatvizualizáció és döntéstámogatás</t>
  </si>
  <si>
    <t>Digitális szaktanácsadás</t>
  </si>
  <si>
    <t>Vállalatgazdaságtan</t>
  </si>
  <si>
    <t>Üzemgazdaságtan</t>
  </si>
  <si>
    <t>Business Economics and Management</t>
  </si>
  <si>
    <t>Környezetgazdaságtan és fenntarthatóság</t>
  </si>
  <si>
    <t>Koncz Gábor</t>
  </si>
  <si>
    <t>Általános és gazdasági jogi ismeretek</t>
  </si>
  <si>
    <t>Hungarian University of Agriculture and Life Sciences</t>
  </si>
  <si>
    <t>Institute of Horticulture</t>
  </si>
  <si>
    <t>Training name:</t>
  </si>
  <si>
    <t xml:space="preserve">Leader of the Program: </t>
  </si>
  <si>
    <t>Coordinator:</t>
  </si>
  <si>
    <t>Training places (campus or site):</t>
  </si>
  <si>
    <t>Valid:</t>
  </si>
  <si>
    <t>From academic year 2021/2022.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</si>
  <si>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</si>
  <si>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</si>
  <si>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</si>
  <si>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</si>
  <si>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</si>
  <si>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</si>
  <si>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</si>
  <si>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</si>
  <si>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</si>
  <si>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Lab</t>
  </si>
  <si>
    <t>Field practice (hours)</t>
  </si>
  <si>
    <t>Cons</t>
  </si>
  <si>
    <t>Credit</t>
  </si>
  <si>
    <t>Requirement type</t>
  </si>
  <si>
    <t>Subject type</t>
  </si>
  <si>
    <t>Preliminary requirement</t>
  </si>
  <si>
    <t>Comment</t>
  </si>
  <si>
    <t>Levelező munkarend</t>
  </si>
  <si>
    <t>Tárgykód</t>
  </si>
  <si>
    <t>Ea</t>
  </si>
  <si>
    <t>K</t>
  </si>
  <si>
    <t xml:space="preserve">Vidékfejlesztési agrármérnöki alapképzési szak (BSc) (nappali munkarend)
</t>
  </si>
  <si>
    <t>GLZP04</t>
  </si>
  <si>
    <t>HRZHI6</t>
  </si>
  <si>
    <t>NSN7Z2</t>
  </si>
  <si>
    <t>F1PQK3</t>
  </si>
  <si>
    <t>QVSTER</t>
  </si>
  <si>
    <t>Nagy János György</t>
  </si>
  <si>
    <t>Szira Zoltán</t>
  </si>
  <si>
    <t>Szalay Zsigmond Gábor</t>
  </si>
  <si>
    <t>Péli László</t>
  </si>
  <si>
    <t>Magda Róbert</t>
  </si>
  <si>
    <t>Nagyné Molnár Melinda</t>
  </si>
  <si>
    <t>RVQO31</t>
  </si>
  <si>
    <t>Gyenge Balázs</t>
  </si>
  <si>
    <t>Illés Bálint Csaba</t>
  </si>
  <si>
    <t>I5SOLR</t>
  </si>
  <si>
    <t>Kovács Ernő</t>
  </si>
  <si>
    <t>F4QTYU</t>
  </si>
  <si>
    <t>Káposzta József</t>
  </si>
  <si>
    <t>AY9FOC</t>
  </si>
  <si>
    <t>ZTVASZ</t>
  </si>
  <si>
    <t>B8COCQ</t>
  </si>
  <si>
    <t>Borbély Csaba</t>
  </si>
  <si>
    <t>E5RVBI</t>
  </si>
  <si>
    <t>Nagyné Kiszlinger Henrietta</t>
  </si>
  <si>
    <t>XGARW9</t>
  </si>
  <si>
    <t>BGHHWI</t>
  </si>
  <si>
    <t>Tóth Krisztina</t>
  </si>
  <si>
    <t>C9I83A</t>
  </si>
  <si>
    <t>Farkas Tibor</t>
  </si>
  <si>
    <t>Helyes Lajos</t>
  </si>
  <si>
    <t>Y82GRN</t>
  </si>
  <si>
    <t>Egri Zoltán</t>
  </si>
  <si>
    <t>BXJ43Y</t>
  </si>
  <si>
    <t>Szabó Kinga</t>
  </si>
  <si>
    <t>IFSFTT</t>
  </si>
  <si>
    <t>Bárczi Judit</t>
  </si>
  <si>
    <t>ESB7F0</t>
  </si>
  <si>
    <t>Szűcs Antónia</t>
  </si>
  <si>
    <t>USA1RU</t>
  </si>
  <si>
    <t>Kollár Péter</t>
  </si>
  <si>
    <t>Q0EDGJ</t>
  </si>
  <si>
    <t>Fogarassy Csaba</t>
  </si>
  <si>
    <t>PCLC56</t>
  </si>
  <si>
    <t>Oláh Izabella</t>
  </si>
  <si>
    <t>MBE5BZ</t>
  </si>
  <si>
    <t>NDDX9B</t>
  </si>
  <si>
    <t>Némediné Kollár Kitti</t>
  </si>
  <si>
    <t>JH8602</t>
  </si>
  <si>
    <t>Ritter Krisztián</t>
  </si>
  <si>
    <t>FMKZKL</t>
  </si>
  <si>
    <t>HHU4BC</t>
  </si>
  <si>
    <t>Horváthné Kovács Bernadett</t>
  </si>
  <si>
    <t>D062JY</t>
  </si>
  <si>
    <t>Tóth Katalin</t>
  </si>
  <si>
    <t>EOL1L1</t>
  </si>
  <si>
    <t>GJ1X3J</t>
  </si>
  <si>
    <t>PWRR4J</t>
  </si>
  <si>
    <t>Z6AY36</t>
  </si>
  <si>
    <t>Agrármarketing</t>
  </si>
  <si>
    <t>Szigeti Orsolya</t>
  </si>
  <si>
    <t>X91G2G</t>
  </si>
  <si>
    <t>Kovács Péter</t>
  </si>
  <si>
    <t>CV4JAN</t>
  </si>
  <si>
    <t>EU and National Digital Strategy</t>
  </si>
  <si>
    <t>Dr. Káposzta József; helyettes Dr. Péli László  (Szent István Campus)</t>
  </si>
  <si>
    <t>Külföldön teljesített szakmai tantárgy</t>
  </si>
  <si>
    <t>Külföldön teljesített szakmai gyakorlat</t>
  </si>
  <si>
    <t>Külföldön teljesített szabadon választható tantárgy</t>
  </si>
  <si>
    <t>MOBILITÁSI ablak*</t>
  </si>
  <si>
    <t>* szükség esetén bővítendő. Erasmus mobilitásban a befogadás alapdokumentuma a Learnig Agreement. Javasolt félévek: 4-7</t>
  </si>
  <si>
    <t>Matematika</t>
  </si>
  <si>
    <t>Szociológia a vidékfejlesztésben</t>
  </si>
  <si>
    <t>Regionális politika alapjai</t>
  </si>
  <si>
    <t>Mathematics</t>
  </si>
  <si>
    <t>Gazdasági informatika alapjai</t>
  </si>
  <si>
    <t>PZEVRM</t>
  </si>
  <si>
    <t>nem</t>
  </si>
  <si>
    <t>igen</t>
  </si>
  <si>
    <t>MGRH0L</t>
  </si>
  <si>
    <t>Veres Antal</t>
  </si>
  <si>
    <t>Szerb György</t>
  </si>
  <si>
    <t>Agrártermelés természettudományi alapjai 1.</t>
  </si>
  <si>
    <t>Regionális gazdaságtan 1.</t>
  </si>
  <si>
    <t>Vidékfejlesztés 1.</t>
  </si>
  <si>
    <t>ZV0W2F</t>
  </si>
  <si>
    <t>Agrártermelés természettudományi alapjai 2.</t>
  </si>
  <si>
    <t>Regionális gazdaságtan 2.</t>
  </si>
  <si>
    <t>Vidékfejlesztés 2.</t>
  </si>
  <si>
    <t>Gödöllő (SZI), Kaposvár (KAP); Keszthely (KES); Gyöngyös (GYO); Szarvas (SZA), Révkomárom (REV), Székelyudvarhely (SZU)</t>
  </si>
  <si>
    <t>Vajna Istvánné Tangl Anita</t>
  </si>
  <si>
    <t>Szabadon választható tárgy</t>
  </si>
  <si>
    <t>ÖSSZESEN:</t>
  </si>
  <si>
    <t>Regionális és vidékfejlesztési specializáció (Szent István Campus)</t>
  </si>
  <si>
    <t>Vállalatgazdálkodási és szervezési specializáció (Kaposvári Campus)</t>
  </si>
  <si>
    <t>Specializációs tantárgyak</t>
  </si>
  <si>
    <t>Specialisation courses</t>
  </si>
  <si>
    <t>Dr. Káposzta József (Szent István Campus), vice leader: Dr. Péli László (Szent István Campus)</t>
  </si>
  <si>
    <t>BSc in Rural Development Engineering (Full time training)</t>
  </si>
  <si>
    <t>Dr. Szabó Kinga (Kaposvári Campus), Dr. Koncz Gábor (Károly Róbert Campus), Dr. Bánhegyi Gabriella (Georgikon Campus), Dr. Egri Zoltán (Szarvas)</t>
  </si>
  <si>
    <t>Natural Science Basics of Agricultural Production 1</t>
  </si>
  <si>
    <t>Dr. Káposzta József; helyettes Dr. Péli László (Szent István Campus)</t>
  </si>
  <si>
    <t>SPECIALIZÁCIÓK TÁRGYAI</t>
  </si>
  <si>
    <t>Optional course</t>
  </si>
  <si>
    <t>Optional Subject</t>
  </si>
  <si>
    <t>Testnevelés 1.</t>
  </si>
  <si>
    <t>Angol nyelv 1.</t>
  </si>
  <si>
    <t>Testnevelés 2.</t>
  </si>
  <si>
    <t>Angol nyelv 2.</t>
  </si>
  <si>
    <t>Helyi gazdaságfejlesztő specializáció (Georgikon Campus, Székelyudvarhely)</t>
  </si>
  <si>
    <t>Varga Erika Erzsébet</t>
  </si>
  <si>
    <t>DKCUYW</t>
  </si>
  <si>
    <t>Agrárszaknyelvi angol 1.</t>
  </si>
  <si>
    <t>Bodnár Angéla</t>
  </si>
  <si>
    <t>NV9C0Y</t>
  </si>
  <si>
    <t>Agrárszaknyelvi angol 2.</t>
  </si>
  <si>
    <t>no</t>
  </si>
  <si>
    <t>yes</t>
  </si>
  <si>
    <t>Agrárszaknyelvi angol 1. aláírás</t>
  </si>
  <si>
    <t>Angol nyelv 2. teljesítése</t>
  </si>
  <si>
    <t>Angol nyelv 1. aláírás</t>
  </si>
  <si>
    <t>Bevezetés a statisztikába</t>
  </si>
  <si>
    <t>Ladányi Márta</t>
  </si>
  <si>
    <t>LS5M8X</t>
  </si>
  <si>
    <t xml:space="preserve">Vidékfejlesztési agrármérnöki alapképzési szak (BSc) (levelező munkarend)
</t>
  </si>
  <si>
    <t>FFGAZ011N</t>
  </si>
  <si>
    <t>Agricultural Policy</t>
  </si>
  <si>
    <t>NOVTR004N</t>
  </si>
  <si>
    <t>USINM014N</t>
  </si>
  <si>
    <t>Basics of Law and Business Law</t>
  </si>
  <si>
    <t>IDNYV012N</t>
  </si>
  <si>
    <t>English Language 1</t>
  </si>
  <si>
    <t>USINM071N</t>
  </si>
  <si>
    <t>Basics of Business Informatics</t>
  </si>
  <si>
    <t>MATER031N</t>
  </si>
  <si>
    <t>FFGAZ122N</t>
  </si>
  <si>
    <t>GAZDT228N</t>
  </si>
  <si>
    <t>SPORT004N</t>
  </si>
  <si>
    <t>Physical Education 1</t>
  </si>
  <si>
    <t>GAZDT422N</t>
  </si>
  <si>
    <t>Physical Education 2</t>
  </si>
  <si>
    <t>SPORT005N</t>
  </si>
  <si>
    <t>Sociology in Rural Development</t>
  </si>
  <si>
    <t>FFGAZ209N</t>
  </si>
  <si>
    <t>GAZDT202N</t>
  </si>
  <si>
    <t>Supply Chain Management</t>
  </si>
  <si>
    <t>USINM056N</t>
  </si>
  <si>
    <t>Introduction to Statistics</t>
  </si>
  <si>
    <t>MATER007N</t>
  </si>
  <si>
    <t>English Language 2</t>
  </si>
  <si>
    <t>IDNYV013N</t>
  </si>
  <si>
    <t>Natural Science Basics of Agricultural Production 2</t>
  </si>
  <si>
    <t>FFGAZ012N</t>
  </si>
  <si>
    <t>GAZDT012N</t>
  </si>
  <si>
    <t>Nagyné Pércsi Kinga</t>
  </si>
  <si>
    <t>GAZDT016N</t>
  </si>
  <si>
    <t>Agricultural Marketing</t>
  </si>
  <si>
    <t>IDNYV002N</t>
  </si>
  <si>
    <t>Specialized English for Agriculture 1</t>
  </si>
  <si>
    <t>ALLTE025N</t>
  </si>
  <si>
    <t>NOVTR084N</t>
  </si>
  <si>
    <t>Kovács Gergő Péter</t>
  </si>
  <si>
    <t>FFGAZ171N</t>
  </si>
  <si>
    <t>Regional Economics 1</t>
  </si>
  <si>
    <t>FFGAZ203N</t>
  </si>
  <si>
    <t>USINM190N</t>
  </si>
  <si>
    <t>GAZDT404N</t>
  </si>
  <si>
    <t>Farm Management</t>
  </si>
  <si>
    <t>IDNYV003N</t>
  </si>
  <si>
    <t>Specialized English for Agriculture 2</t>
  </si>
  <si>
    <t>GAZDT093N</t>
  </si>
  <si>
    <t>KERTU051N</t>
  </si>
  <si>
    <t>FFGAZ154N</t>
  </si>
  <si>
    <t>Tender Knowledge</t>
  </si>
  <si>
    <t>FFGAZ162N</t>
  </si>
  <si>
    <t>FFGAZ172N</t>
  </si>
  <si>
    <t>Regional Economics 2</t>
  </si>
  <si>
    <t>GAZDT424N</t>
  </si>
  <si>
    <t>Corporate Finance</t>
  </si>
  <si>
    <t>FFGAZ268N</t>
  </si>
  <si>
    <t>Rural Development 1</t>
  </si>
  <si>
    <t>FFGAZ007N</t>
  </si>
  <si>
    <t>Adatbázisok és big data a mezőgazdaságban</t>
  </si>
  <si>
    <t>Databases and Big Data in Agriculture</t>
  </si>
  <si>
    <t>FFGAZ030N</t>
  </si>
  <si>
    <t>GAZDT054N</t>
  </si>
  <si>
    <t>Digital Farming</t>
  </si>
  <si>
    <t>GAZDT078N</t>
  </si>
  <si>
    <t>FFGAZ100N</t>
  </si>
  <si>
    <t>Environmental Economics and Sustainability</t>
  </si>
  <si>
    <t>FFGAZ161N</t>
  </si>
  <si>
    <t>FFGAZ177N</t>
  </si>
  <si>
    <t>Basics of Regional Policy</t>
  </si>
  <si>
    <t>FFGAZ181N</t>
  </si>
  <si>
    <t>Rural Sociology</t>
  </si>
  <si>
    <t>FFGAZ191N</t>
  </si>
  <si>
    <t>Szakdolgozat készítés 1.</t>
  </si>
  <si>
    <t>Thesis Work 1</t>
  </si>
  <si>
    <t>FFGAZ218N</t>
  </si>
  <si>
    <t>Településmarketing</t>
  </si>
  <si>
    <t>Marketing of Settlements</t>
  </si>
  <si>
    <t>Lőke Zsuzsanna Katalin</t>
  </si>
  <si>
    <t>FFGAZ248N</t>
  </si>
  <si>
    <t>Varga-Nagy Adrienn</t>
  </si>
  <si>
    <t>FFGAZ269N</t>
  </si>
  <si>
    <t>Rural Development 2</t>
  </si>
  <si>
    <t>FFGAZ277N</t>
  </si>
  <si>
    <t>Basics of Rural Tourism</t>
  </si>
  <si>
    <t>FFGAZ008N</t>
  </si>
  <si>
    <t>Data Visualisation and Decision Support</t>
  </si>
  <si>
    <t>FFGAZ018N</t>
  </si>
  <si>
    <t>Alternative Tourism</t>
  </si>
  <si>
    <t>FFGAZ037N</t>
  </si>
  <si>
    <t>Digital Extension Service</t>
  </si>
  <si>
    <t>FFGAZ079N</t>
  </si>
  <si>
    <t>FFGAZ080N</t>
  </si>
  <si>
    <t>The Role of Local Businesses in Rural Development</t>
  </si>
  <si>
    <t>FFGAZ105N</t>
  </si>
  <si>
    <t>FFGAZ121N</t>
  </si>
  <si>
    <t>Agricultural Informatics</t>
  </si>
  <si>
    <t>FFGAZ158N</t>
  </si>
  <si>
    <t>Projekt tárgy</t>
  </si>
  <si>
    <t>Project Course</t>
  </si>
  <si>
    <t>FFGAZ193N</t>
  </si>
  <si>
    <t>Szakdolgozat készítés 2.</t>
  </si>
  <si>
    <t>Thesis Work 2</t>
  </si>
  <si>
    <t>FFGAZ212N</t>
  </si>
  <si>
    <t>Social Participation in Local Decision Making</t>
  </si>
  <si>
    <t>FFGAZ216N</t>
  </si>
  <si>
    <t>Településgazdálkodási ismeretek</t>
  </si>
  <si>
    <t>Human Settlements Management</t>
  </si>
  <si>
    <t>FFGAZ261N</t>
  </si>
  <si>
    <t>Real Time Monitoring Systems</t>
  </si>
  <si>
    <t>FFGAZ270N</t>
  </si>
  <si>
    <t>FFGAZ150N</t>
  </si>
  <si>
    <t>Coherent Professional Practice</t>
  </si>
  <si>
    <t>FFGAZ011L</t>
  </si>
  <si>
    <t>NOVTR004L</t>
  </si>
  <si>
    <t>USINM014L</t>
  </si>
  <si>
    <t>USINM071L</t>
  </si>
  <si>
    <t>MATER031L</t>
  </si>
  <si>
    <t>FFGAZ122L</t>
  </si>
  <si>
    <t>GAZDT228L</t>
  </si>
  <si>
    <t>IDNYV012L</t>
  </si>
  <si>
    <t>FFGAZ012L</t>
  </si>
  <si>
    <t>MATER007L</t>
  </si>
  <si>
    <t>USINM056L</t>
  </si>
  <si>
    <t>GAZDT202L</t>
  </si>
  <si>
    <t>FFGAZ209L</t>
  </si>
  <si>
    <t>GAZDT422L</t>
  </si>
  <si>
    <t>IDNYV013L</t>
  </si>
  <si>
    <t>GAZDT012L</t>
  </si>
  <si>
    <t>GAZDT016L</t>
  </si>
  <si>
    <t>ALLTE025L</t>
  </si>
  <si>
    <t>NOVTR084L</t>
  </si>
  <si>
    <t>FFGAZ171L</t>
  </si>
  <si>
    <t>FFGAZ203L</t>
  </si>
  <si>
    <t>USINM190L</t>
  </si>
  <si>
    <t>GAZDT404L</t>
  </si>
  <si>
    <t>IDNYV002L</t>
  </si>
  <si>
    <t>GAZDT093L</t>
  </si>
  <si>
    <t>KERTU051L</t>
  </si>
  <si>
    <t>FFGAZ154L</t>
  </si>
  <si>
    <t>FFGAZ162L</t>
  </si>
  <si>
    <t>FFGAZ172L</t>
  </si>
  <si>
    <t>GAZDT424L</t>
  </si>
  <si>
    <t>FFGAZ268L</t>
  </si>
  <si>
    <t>IDNYV003L</t>
  </si>
  <si>
    <t>GAZDT078L</t>
  </si>
  <si>
    <t>FFGAZ100L</t>
  </si>
  <si>
    <t>FFGAZ191L</t>
  </si>
  <si>
    <t>FFGAZ269L</t>
  </si>
  <si>
    <t>FFGAZ007L</t>
  </si>
  <si>
    <t>FFGAZ030L</t>
  </si>
  <si>
    <t>GAZDT054L</t>
  </si>
  <si>
    <t>FFGAZ161L</t>
  </si>
  <si>
    <t>FFGAZ177L</t>
  </si>
  <si>
    <t>FFGAZ181L</t>
  </si>
  <si>
    <t>FFGAZ218L</t>
  </si>
  <si>
    <t>FFGAZ248L</t>
  </si>
  <si>
    <t>FFGAZ277L</t>
  </si>
  <si>
    <t>FFGAZ105L</t>
  </si>
  <si>
    <t>FFGAZ121L</t>
  </si>
  <si>
    <t>FFGAZ158L</t>
  </si>
  <si>
    <t>FFGAZ193L</t>
  </si>
  <si>
    <t>FFGAZ008L</t>
  </si>
  <si>
    <t>FFGAZ018L</t>
  </si>
  <si>
    <t>FFGAZ037L</t>
  </si>
  <si>
    <t>FFGAZ079L</t>
  </si>
  <si>
    <t>FFGAZ080L</t>
  </si>
  <si>
    <t>FFGAZ212L</t>
  </si>
  <si>
    <t>FFGAZ216L</t>
  </si>
  <si>
    <t>FFGAZ261L</t>
  </si>
  <si>
    <t>FFGAZ270L</t>
  </si>
  <si>
    <t>FFGAZ150L</t>
  </si>
  <si>
    <t>B-GOD-N-HU-VIDEK, B-GYO-N-HU-VIDEK, B-KAP-N-HU-VIDEK, B-KES-N-HU-VIDEK, B-REV-N-HU-VIDEK, B-SZA-N-HU-VIDEK</t>
  </si>
  <si>
    <t>B-GOD-N-EN-VIDEK</t>
  </si>
  <si>
    <t>MOBILITY Window*</t>
  </si>
  <si>
    <t>B-...-N-HU-VIDEK</t>
  </si>
  <si>
    <t>B-...-L-HU-VIDEK</t>
  </si>
  <si>
    <t>B-GOD-L-HU-VIDEK-REG</t>
  </si>
  <si>
    <t>B-...-L-HU-VIDEK-HEG</t>
  </si>
  <si>
    <t>B-KES-N-HU-VIDEK-HEG</t>
  </si>
  <si>
    <t>B-KAP-N-HU-VIDEK-VAL</t>
  </si>
  <si>
    <t>B-KAP-L-HU-VIDEK-VAL</t>
  </si>
  <si>
    <t>AI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</si>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</sst>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10"/>
      <color rgb="FFFF0000"/>
      <name val="Helvetica"/>
      <charset val="238"/>
    </font>
    <font>
      <sz val="8"/>
      <name val="Calibri"/>
      <family val="2"/>
      <charset val="238"/>
      <scheme val="minor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b/>
      <sz val="9"/>
      <color indexed="9"/>
      <name val="Helvetica"/>
      <charset val="238"/>
    </font>
    <font>
      <b/>
      <sz val="9"/>
      <color rgb="FFFFFFFF"/>
      <name val="Helvetica"/>
      <charset val="238"/>
    </font>
    <font>
      <sz val="9"/>
      <color rgb="FFFF0000"/>
      <name val="Helvetica"/>
      <charset val="238"/>
    </font>
    <font>
      <sz val="9"/>
      <color rgb="FF000000"/>
      <name val="Helvetica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0" fontId="17" fillId="0" borderId="0"/>
  </cellStyleXfs>
  <cellXfs count="183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" fontId="6" fillId="0" borderId="0" xfId="0" applyNumberFormat="1" applyFont="1" applyFill="1" applyAlignment="1">
      <alignment vertical="center"/>
    </xf>
    <xf numFmtId="0" fontId="4" fillId="0" borderId="0" xfId="0" applyFont="1" applyAlignment="1"/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/>
    <xf numFmtId="1" fontId="4" fillId="0" borderId="0" xfId="0" applyNumberFormat="1" applyFont="1" applyFill="1" applyAlignment="1">
      <alignment horizontal="left" vertical="center"/>
    </xf>
    <xf numFmtId="0" fontId="13" fillId="3" borderId="1" xfId="0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/>
    <xf numFmtId="0" fontId="11" fillId="0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top"/>
    </xf>
    <xf numFmtId="1" fontId="6" fillId="0" borderId="0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 wrapText="1"/>
    </xf>
    <xf numFmtId="0" fontId="2" fillId="7" borderId="0" xfId="2" applyFont="1" applyFill="1" applyAlignment="1">
      <alignment vertical="top"/>
    </xf>
    <xf numFmtId="0" fontId="2" fillId="7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7" fillId="0" borderId="0" xfId="2"/>
    <xf numFmtId="1" fontId="4" fillId="0" borderId="0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A6C9E491-B8AB-4E61-8527-187013F1CFEE}"/>
    <cellStyle name="Normál 4" xfId="3" xr:uid="{B5E8B9C5-959F-4056-B92A-92FEEA961EF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10"/>
  <sheetViews>
    <sheetView tabSelected="1" view="pageBreakPreview" zoomScale="91" zoomScaleNormal="90" zoomScaleSheetLayoutView="91" workbookViewId="0">
      <pane ySplit="10" topLeftCell="A11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4.42578125" style="5" customWidth="1"/>
    <col min="2" max="2" width="6.140625" style="15" customWidth="1"/>
    <col min="3" max="3" width="13.42578125" style="5" customWidth="1"/>
    <col min="4" max="4" width="29.5703125" style="16" customWidth="1"/>
    <col min="5" max="5" width="27.7109375" style="16" customWidth="1"/>
    <col min="6" max="6" width="17.42578125" style="16" customWidth="1"/>
    <col min="7" max="7" width="8.42578125" style="17" hidden="1" customWidth="1"/>
    <col min="8" max="8" width="4.140625" style="18" customWidth="1"/>
    <col min="9" max="9" width="5.28515625" style="18" customWidth="1"/>
    <col min="10" max="10" width="4.42578125" style="18" customWidth="1"/>
    <col min="11" max="11" width="5.7109375" style="18" customWidth="1"/>
    <col min="12" max="12" width="5" style="18" customWidth="1"/>
    <col min="13" max="13" width="5.28515625" style="18" customWidth="1"/>
    <col min="14" max="14" width="6.85546875" style="18" customWidth="1"/>
    <col min="15" max="15" width="6.42578125" style="18" customWidth="1"/>
    <col min="16" max="16" width="6" style="18" customWidth="1"/>
    <col min="17" max="17" width="6.28515625" style="19" customWidth="1"/>
    <col min="18" max="18" width="6.42578125" style="20" customWidth="1"/>
    <col min="19" max="19" width="6.28515625" style="20" customWidth="1"/>
    <col min="20" max="20" width="9.7109375" style="20" customWidth="1"/>
    <col min="21" max="21" width="16.7109375" style="21" customWidth="1"/>
    <col min="22" max="22" width="15.5703125" style="21" customWidth="1"/>
    <col min="23" max="79" width="9.140625" style="97" customWidth="1"/>
    <col min="80" max="108" width="9.140625" style="21" customWidth="1"/>
    <col min="109" max="16384" width="8.85546875" style="21"/>
  </cols>
  <sheetData>
    <row r="1" spans="1:79" x14ac:dyDescent="0.2">
      <c r="A1" s="14" t="s">
        <v>31</v>
      </c>
    </row>
    <row r="2" spans="1:79" x14ac:dyDescent="0.2">
      <c r="A2" s="14" t="s">
        <v>61</v>
      </c>
      <c r="G2" s="99"/>
      <c r="H2" s="99"/>
      <c r="I2" s="99"/>
    </row>
    <row r="3" spans="1:79" x14ac:dyDescent="0.2">
      <c r="A3" s="22" t="s">
        <v>3</v>
      </c>
      <c r="B3" s="22"/>
      <c r="C3" s="144" t="s">
        <v>152</v>
      </c>
      <c r="D3" s="144"/>
      <c r="E3" s="144"/>
      <c r="G3" s="100"/>
      <c r="H3" s="100"/>
      <c r="I3" s="100"/>
      <c r="J3" s="5"/>
      <c r="K3" s="5"/>
      <c r="L3" s="5"/>
      <c r="M3" s="5"/>
      <c r="N3" s="5"/>
      <c r="O3" s="5"/>
      <c r="P3" s="5"/>
      <c r="U3" s="23"/>
      <c r="V3" s="23"/>
    </row>
    <row r="4" spans="1:79" x14ac:dyDescent="0.2">
      <c r="A4" s="24" t="s">
        <v>4</v>
      </c>
      <c r="B4" s="24"/>
      <c r="C4" s="25" t="s">
        <v>217</v>
      </c>
      <c r="D4" s="21"/>
      <c r="E4" s="21"/>
      <c r="G4" s="101"/>
      <c r="H4" s="101"/>
      <c r="I4" s="101"/>
      <c r="U4" s="23"/>
      <c r="V4" s="23"/>
    </row>
    <row r="5" spans="1:79" x14ac:dyDescent="0.2">
      <c r="A5" s="24" t="s">
        <v>32</v>
      </c>
      <c r="B5" s="24"/>
      <c r="C5" s="25" t="s">
        <v>251</v>
      </c>
      <c r="D5" s="25"/>
      <c r="E5" s="21"/>
      <c r="G5" s="101"/>
      <c r="H5" s="101"/>
      <c r="I5" s="101"/>
      <c r="U5" s="23"/>
      <c r="V5" s="23"/>
    </row>
    <row r="6" spans="1:79" ht="37.15" customHeight="1" x14ac:dyDescent="0.2">
      <c r="A6" s="151" t="s">
        <v>60</v>
      </c>
      <c r="B6" s="151"/>
      <c r="C6" s="127" t="s">
        <v>241</v>
      </c>
      <c r="D6" s="127"/>
      <c r="E6" s="108"/>
      <c r="F6" s="25"/>
      <c r="G6" s="26"/>
      <c r="H6" s="25"/>
      <c r="U6" s="23"/>
      <c r="V6" s="23"/>
    </row>
    <row r="7" spans="1:79" ht="14.45" customHeight="1" x14ac:dyDescent="0.2">
      <c r="A7" s="27" t="s">
        <v>29</v>
      </c>
      <c r="B7" s="25"/>
      <c r="C7" s="5" t="s">
        <v>59</v>
      </c>
      <c r="D7" s="21"/>
      <c r="E7" s="21"/>
      <c r="F7" s="28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79" ht="15" x14ac:dyDescent="0.2">
      <c r="A8" s="29"/>
      <c r="B8" s="106"/>
      <c r="C8" s="30"/>
      <c r="F8" s="31"/>
      <c r="G8" s="32"/>
      <c r="H8" s="158" t="s">
        <v>14</v>
      </c>
      <c r="I8" s="158"/>
      <c r="J8" s="158"/>
      <c r="K8" s="158"/>
      <c r="L8" s="158"/>
      <c r="M8" s="158"/>
      <c r="N8" s="159"/>
      <c r="O8" s="159"/>
      <c r="P8" s="159"/>
      <c r="R8" s="33"/>
      <c r="S8" s="33"/>
      <c r="T8" s="33"/>
    </row>
    <row r="9" spans="1:79" ht="15" x14ac:dyDescent="0.2">
      <c r="A9" s="29"/>
      <c r="B9" s="103"/>
      <c r="C9" s="30"/>
      <c r="H9" s="156" t="s">
        <v>15</v>
      </c>
      <c r="I9" s="156"/>
      <c r="J9" s="156"/>
      <c r="K9" s="156" t="s">
        <v>5</v>
      </c>
      <c r="L9" s="156"/>
      <c r="M9" s="156"/>
      <c r="N9" s="156"/>
      <c r="O9" s="157"/>
      <c r="P9" s="157"/>
    </row>
    <row r="10" spans="1:79" s="39" customFormat="1" ht="36" x14ac:dyDescent="0.25">
      <c r="A10" s="34" t="s">
        <v>6</v>
      </c>
      <c r="B10" s="35" t="s">
        <v>30</v>
      </c>
      <c r="C10" s="34" t="s">
        <v>21</v>
      </c>
      <c r="D10" s="36" t="s">
        <v>7</v>
      </c>
      <c r="E10" s="36" t="s">
        <v>38</v>
      </c>
      <c r="F10" s="36" t="s">
        <v>2</v>
      </c>
      <c r="G10" s="37" t="s">
        <v>8</v>
      </c>
      <c r="H10" s="35" t="s">
        <v>33</v>
      </c>
      <c r="I10" s="35" t="s">
        <v>0</v>
      </c>
      <c r="J10" s="35" t="s">
        <v>1</v>
      </c>
      <c r="K10" s="35" t="s">
        <v>33</v>
      </c>
      <c r="L10" s="35" t="s">
        <v>0</v>
      </c>
      <c r="M10" s="35" t="s">
        <v>1</v>
      </c>
      <c r="N10" s="35" t="s">
        <v>55</v>
      </c>
      <c r="O10" s="35" t="s">
        <v>22</v>
      </c>
      <c r="P10" s="35" t="s">
        <v>56</v>
      </c>
      <c r="Q10" s="35" t="s">
        <v>9</v>
      </c>
      <c r="R10" s="37" t="s">
        <v>10</v>
      </c>
      <c r="S10" s="37" t="s">
        <v>11</v>
      </c>
      <c r="T10" s="37" t="s">
        <v>37</v>
      </c>
      <c r="U10" s="38" t="s">
        <v>12</v>
      </c>
      <c r="V10" s="37" t="s">
        <v>13</v>
      </c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</row>
    <row r="11" spans="1:79" s="43" customFormat="1" ht="24" x14ac:dyDescent="0.25">
      <c r="A11" s="3" t="s">
        <v>450</v>
      </c>
      <c r="B11" s="40">
        <v>1</v>
      </c>
      <c r="C11" s="3" t="s">
        <v>277</v>
      </c>
      <c r="D11" s="3" t="s">
        <v>102</v>
      </c>
      <c r="E11" s="94" t="s">
        <v>278</v>
      </c>
      <c r="F11" s="3" t="s">
        <v>186</v>
      </c>
      <c r="G11" s="96" t="s">
        <v>187</v>
      </c>
      <c r="H11" s="41">
        <v>2</v>
      </c>
      <c r="I11" s="42">
        <v>0</v>
      </c>
      <c r="J11" s="42">
        <v>0</v>
      </c>
      <c r="K11" s="40">
        <v>26</v>
      </c>
      <c r="L11" s="40">
        <v>0</v>
      </c>
      <c r="M11" s="42">
        <v>0</v>
      </c>
      <c r="N11" s="41">
        <v>0</v>
      </c>
      <c r="O11" s="41">
        <v>0</v>
      </c>
      <c r="P11" s="41">
        <v>0</v>
      </c>
      <c r="Q11" s="41">
        <v>3</v>
      </c>
      <c r="R11" s="41" t="s">
        <v>16</v>
      </c>
      <c r="S11" s="42" t="s">
        <v>17</v>
      </c>
      <c r="T11" s="42" t="s">
        <v>229</v>
      </c>
      <c r="U11" s="4"/>
      <c r="V11" s="4"/>
    </row>
    <row r="12" spans="1:79" s="43" customFormat="1" ht="24" x14ac:dyDescent="0.25">
      <c r="A12" s="3" t="s">
        <v>450</v>
      </c>
      <c r="B12" s="40">
        <v>1</v>
      </c>
      <c r="C12" s="3" t="s">
        <v>279</v>
      </c>
      <c r="D12" s="3" t="s">
        <v>234</v>
      </c>
      <c r="E12" s="94" t="s">
        <v>252</v>
      </c>
      <c r="F12" s="3" t="s">
        <v>158</v>
      </c>
      <c r="G12" s="96" t="s">
        <v>153</v>
      </c>
      <c r="H12" s="41">
        <v>2</v>
      </c>
      <c r="I12" s="42">
        <v>2</v>
      </c>
      <c r="J12" s="42">
        <v>0</v>
      </c>
      <c r="K12" s="40">
        <v>26</v>
      </c>
      <c r="L12" s="40">
        <v>26</v>
      </c>
      <c r="M12" s="42">
        <v>0</v>
      </c>
      <c r="N12" s="41">
        <v>0</v>
      </c>
      <c r="O12" s="41">
        <v>0</v>
      </c>
      <c r="P12" s="41">
        <v>0</v>
      </c>
      <c r="Q12" s="41">
        <v>5</v>
      </c>
      <c r="R12" s="41" t="s">
        <v>16</v>
      </c>
      <c r="S12" s="42" t="s">
        <v>17</v>
      </c>
      <c r="T12" s="42" t="s">
        <v>229</v>
      </c>
      <c r="U12" s="4"/>
      <c r="V12" s="4"/>
    </row>
    <row r="13" spans="1:79" s="43" customFormat="1" ht="24" x14ac:dyDescent="0.25">
      <c r="A13" s="3" t="s">
        <v>450</v>
      </c>
      <c r="B13" s="40">
        <v>1</v>
      </c>
      <c r="C13" s="3" t="s">
        <v>280</v>
      </c>
      <c r="D13" s="3" t="s">
        <v>122</v>
      </c>
      <c r="E13" s="94" t="s">
        <v>281</v>
      </c>
      <c r="F13" s="3" t="s">
        <v>159</v>
      </c>
      <c r="G13" s="96" t="s">
        <v>154</v>
      </c>
      <c r="H13" s="41">
        <v>2</v>
      </c>
      <c r="I13" s="42">
        <v>0</v>
      </c>
      <c r="J13" s="42">
        <v>0</v>
      </c>
      <c r="K13" s="40">
        <v>26</v>
      </c>
      <c r="L13" s="40">
        <v>0</v>
      </c>
      <c r="M13" s="42">
        <v>0</v>
      </c>
      <c r="N13" s="41">
        <v>0</v>
      </c>
      <c r="O13" s="41">
        <v>0</v>
      </c>
      <c r="P13" s="41">
        <v>0</v>
      </c>
      <c r="Q13" s="41">
        <v>3</v>
      </c>
      <c r="R13" s="41" t="s">
        <v>16</v>
      </c>
      <c r="S13" s="42" t="s">
        <v>17</v>
      </c>
      <c r="T13" s="42" t="s">
        <v>229</v>
      </c>
      <c r="U13" s="4"/>
      <c r="V13" s="4"/>
    </row>
    <row r="14" spans="1:79" s="43" customFormat="1" ht="24" x14ac:dyDescent="0.25">
      <c r="A14" s="3" t="s">
        <v>450</v>
      </c>
      <c r="B14" s="40">
        <v>1</v>
      </c>
      <c r="C14" s="3" t="s">
        <v>284</v>
      </c>
      <c r="D14" s="3" t="s">
        <v>227</v>
      </c>
      <c r="E14" s="94" t="s">
        <v>285</v>
      </c>
      <c r="F14" s="3" t="s">
        <v>160</v>
      </c>
      <c r="G14" s="96" t="s">
        <v>155</v>
      </c>
      <c r="H14" s="41">
        <v>0</v>
      </c>
      <c r="I14" s="42">
        <v>2</v>
      </c>
      <c r="J14" s="42">
        <v>0</v>
      </c>
      <c r="K14" s="40">
        <v>0</v>
      </c>
      <c r="L14" s="40">
        <v>26</v>
      </c>
      <c r="M14" s="42">
        <v>0</v>
      </c>
      <c r="N14" s="41">
        <v>0</v>
      </c>
      <c r="O14" s="41">
        <v>0</v>
      </c>
      <c r="P14" s="41">
        <v>0</v>
      </c>
      <c r="Q14" s="41">
        <v>3</v>
      </c>
      <c r="R14" s="41" t="s">
        <v>16</v>
      </c>
      <c r="S14" s="42" t="s">
        <v>17</v>
      </c>
      <c r="T14" s="42" t="s">
        <v>229</v>
      </c>
      <c r="U14" s="4"/>
      <c r="V14" s="4"/>
    </row>
    <row r="15" spans="1:79" s="43" customFormat="1" ht="24" x14ac:dyDescent="0.25">
      <c r="A15" s="3" t="s">
        <v>450</v>
      </c>
      <c r="B15" s="40">
        <v>1</v>
      </c>
      <c r="C15" s="3" t="s">
        <v>286</v>
      </c>
      <c r="D15" s="3" t="s">
        <v>223</v>
      </c>
      <c r="E15" s="94" t="s">
        <v>226</v>
      </c>
      <c r="F15" s="3" t="s">
        <v>232</v>
      </c>
      <c r="G15" s="96" t="s">
        <v>228</v>
      </c>
      <c r="H15" s="41">
        <v>2</v>
      </c>
      <c r="I15" s="42">
        <v>2</v>
      </c>
      <c r="J15" s="42">
        <v>0</v>
      </c>
      <c r="K15" s="40">
        <v>26</v>
      </c>
      <c r="L15" s="40">
        <v>26</v>
      </c>
      <c r="M15" s="42">
        <v>0</v>
      </c>
      <c r="N15" s="41">
        <v>0</v>
      </c>
      <c r="O15" s="41">
        <v>0</v>
      </c>
      <c r="P15" s="41">
        <v>0</v>
      </c>
      <c r="Q15" s="41">
        <v>4</v>
      </c>
      <c r="R15" s="41" t="s">
        <v>16</v>
      </c>
      <c r="S15" s="42" t="s">
        <v>17</v>
      </c>
      <c r="T15" s="42" t="s">
        <v>229</v>
      </c>
      <c r="U15" s="4"/>
      <c r="V15" s="4"/>
    </row>
    <row r="16" spans="1:79" s="43" customFormat="1" ht="24" x14ac:dyDescent="0.25">
      <c r="A16" s="3" t="s">
        <v>450</v>
      </c>
      <c r="B16" s="40">
        <v>1</v>
      </c>
      <c r="C16" s="3" t="s">
        <v>287</v>
      </c>
      <c r="D16" s="3" t="s">
        <v>78</v>
      </c>
      <c r="E16" s="94" t="s">
        <v>85</v>
      </c>
      <c r="F16" s="3" t="s">
        <v>161</v>
      </c>
      <c r="G16" s="96" t="s">
        <v>156</v>
      </c>
      <c r="H16" s="41">
        <v>2</v>
      </c>
      <c r="I16" s="42">
        <v>2</v>
      </c>
      <c r="J16" s="42">
        <v>0</v>
      </c>
      <c r="K16" s="40">
        <v>26</v>
      </c>
      <c r="L16" s="40">
        <v>26</v>
      </c>
      <c r="M16" s="42">
        <v>0</v>
      </c>
      <c r="N16" s="41">
        <v>0</v>
      </c>
      <c r="O16" s="41">
        <v>0</v>
      </c>
      <c r="P16" s="41">
        <v>0</v>
      </c>
      <c r="Q16" s="41">
        <v>6</v>
      </c>
      <c r="R16" s="41" t="s">
        <v>16</v>
      </c>
      <c r="S16" s="42" t="s">
        <v>17</v>
      </c>
      <c r="T16" s="42" t="s">
        <v>229</v>
      </c>
      <c r="U16" s="4"/>
      <c r="V16" s="4"/>
    </row>
    <row r="17" spans="1:79" s="43" customFormat="1" ht="24" x14ac:dyDescent="0.25">
      <c r="A17" s="3" t="s">
        <v>450</v>
      </c>
      <c r="B17" s="40">
        <v>1</v>
      </c>
      <c r="C17" s="3" t="s">
        <v>288</v>
      </c>
      <c r="D17" s="3" t="s">
        <v>63</v>
      </c>
      <c r="E17" s="94" t="s">
        <v>86</v>
      </c>
      <c r="F17" s="3" t="s">
        <v>162</v>
      </c>
      <c r="G17" s="96" t="s">
        <v>157</v>
      </c>
      <c r="H17" s="41">
        <v>2</v>
      </c>
      <c r="I17" s="42">
        <v>2</v>
      </c>
      <c r="J17" s="42">
        <v>0</v>
      </c>
      <c r="K17" s="40">
        <v>26</v>
      </c>
      <c r="L17" s="40">
        <v>26</v>
      </c>
      <c r="M17" s="42">
        <v>0</v>
      </c>
      <c r="N17" s="41">
        <v>0</v>
      </c>
      <c r="O17" s="41">
        <v>0</v>
      </c>
      <c r="P17" s="41">
        <v>0</v>
      </c>
      <c r="Q17" s="41">
        <v>5</v>
      </c>
      <c r="R17" s="41" t="s">
        <v>16</v>
      </c>
      <c r="S17" s="42" t="s">
        <v>17</v>
      </c>
      <c r="T17" s="42" t="s">
        <v>229</v>
      </c>
      <c r="U17" s="4"/>
      <c r="V17" s="4"/>
    </row>
    <row r="18" spans="1:79" s="43" customFormat="1" ht="24" x14ac:dyDescent="0.25">
      <c r="A18" s="3" t="s">
        <v>450</v>
      </c>
      <c r="B18" s="40">
        <v>1</v>
      </c>
      <c r="C18" s="3" t="s">
        <v>289</v>
      </c>
      <c r="D18" s="3" t="s">
        <v>257</v>
      </c>
      <c r="E18" s="94" t="s">
        <v>290</v>
      </c>
      <c r="F18" s="3" t="s">
        <v>214</v>
      </c>
      <c r="G18" s="96" t="s">
        <v>215</v>
      </c>
      <c r="H18" s="41">
        <v>0</v>
      </c>
      <c r="I18" s="42">
        <v>2</v>
      </c>
      <c r="J18" s="42">
        <v>0</v>
      </c>
      <c r="K18" s="40">
        <v>0</v>
      </c>
      <c r="L18" s="40">
        <v>26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 t="s">
        <v>457</v>
      </c>
      <c r="S18" s="42" t="s">
        <v>17</v>
      </c>
      <c r="T18" s="42" t="s">
        <v>229</v>
      </c>
      <c r="U18" s="4"/>
      <c r="V18" s="4"/>
    </row>
    <row r="19" spans="1:79" s="43" customFormat="1" ht="24" x14ac:dyDescent="0.25">
      <c r="A19" s="3" t="s">
        <v>450</v>
      </c>
      <c r="B19" s="40">
        <v>1</v>
      </c>
      <c r="C19" s="3" t="s">
        <v>282</v>
      </c>
      <c r="D19" s="3" t="s">
        <v>258</v>
      </c>
      <c r="E19" s="94" t="s">
        <v>283</v>
      </c>
      <c r="F19" s="3" t="s">
        <v>262</v>
      </c>
      <c r="G19" s="96" t="s">
        <v>263</v>
      </c>
      <c r="H19" s="41">
        <v>0</v>
      </c>
      <c r="I19" s="42">
        <v>2</v>
      </c>
      <c r="J19" s="42">
        <v>0</v>
      </c>
      <c r="K19" s="40">
        <v>0</v>
      </c>
      <c r="L19" s="40">
        <v>26</v>
      </c>
      <c r="M19" s="42">
        <v>0</v>
      </c>
      <c r="N19" s="41">
        <v>0</v>
      </c>
      <c r="O19" s="41">
        <v>0</v>
      </c>
      <c r="P19" s="41">
        <v>0</v>
      </c>
      <c r="Q19" s="41">
        <v>0</v>
      </c>
      <c r="R19" s="41" t="s">
        <v>458</v>
      </c>
      <c r="S19" s="42" t="s">
        <v>151</v>
      </c>
      <c r="T19" s="42" t="s">
        <v>229</v>
      </c>
      <c r="U19" s="4"/>
      <c r="V19" s="4"/>
    </row>
    <row r="20" spans="1:79" s="2" customFormat="1" x14ac:dyDescent="0.25">
      <c r="A20" s="148" t="s">
        <v>18</v>
      </c>
      <c r="B20" s="149"/>
      <c r="C20" s="149"/>
      <c r="D20" s="149"/>
      <c r="E20" s="149"/>
      <c r="F20" s="149"/>
      <c r="G20" s="150"/>
      <c r="H20" s="10">
        <f>SUM(H11:H19)</f>
        <v>12</v>
      </c>
      <c r="I20" s="10">
        <f t="shared" ref="I20:Q20" si="0">SUM(I11:I19)</f>
        <v>14</v>
      </c>
      <c r="J20" s="10">
        <f t="shared" si="0"/>
        <v>0</v>
      </c>
      <c r="K20" s="10">
        <f t="shared" si="0"/>
        <v>156</v>
      </c>
      <c r="L20" s="10">
        <f t="shared" si="0"/>
        <v>182</v>
      </c>
      <c r="M20" s="10">
        <f t="shared" si="0"/>
        <v>0</v>
      </c>
      <c r="N20" s="10">
        <f t="shared" si="0"/>
        <v>0</v>
      </c>
      <c r="O20" s="10">
        <f t="shared" si="0"/>
        <v>0</v>
      </c>
      <c r="P20" s="10">
        <f t="shared" si="0"/>
        <v>0</v>
      </c>
      <c r="Q20" s="10">
        <f t="shared" si="0"/>
        <v>29</v>
      </c>
      <c r="R20" s="44"/>
      <c r="S20" s="44"/>
      <c r="T20" s="44"/>
      <c r="U20" s="95"/>
      <c r="V20" s="95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s="43" customFormat="1" ht="24" x14ac:dyDescent="0.25">
      <c r="A21" s="3" t="s">
        <v>450</v>
      </c>
      <c r="B21" s="40">
        <v>2</v>
      </c>
      <c r="C21" s="3" t="s">
        <v>304</v>
      </c>
      <c r="D21" s="3" t="s">
        <v>238</v>
      </c>
      <c r="E21" s="3" t="s">
        <v>303</v>
      </c>
      <c r="F21" s="3" t="s">
        <v>163</v>
      </c>
      <c r="G21" s="96" t="s">
        <v>164</v>
      </c>
      <c r="H21" s="41">
        <v>2</v>
      </c>
      <c r="I21" s="42">
        <v>2</v>
      </c>
      <c r="J21" s="42">
        <v>0</v>
      </c>
      <c r="K21" s="40">
        <v>26</v>
      </c>
      <c r="L21" s="40">
        <v>26</v>
      </c>
      <c r="M21" s="42">
        <v>0</v>
      </c>
      <c r="N21" s="41">
        <v>0</v>
      </c>
      <c r="O21" s="41">
        <v>0</v>
      </c>
      <c r="P21" s="41">
        <v>0</v>
      </c>
      <c r="Q21" s="41">
        <v>5</v>
      </c>
      <c r="R21" s="41" t="s">
        <v>16</v>
      </c>
      <c r="S21" s="42" t="s">
        <v>17</v>
      </c>
      <c r="T21" s="42" t="s">
        <v>229</v>
      </c>
      <c r="U21" s="4"/>
      <c r="V21" s="4"/>
    </row>
    <row r="22" spans="1:79" s="43" customFormat="1" ht="24" x14ac:dyDescent="0.25">
      <c r="A22" s="3" t="s">
        <v>450</v>
      </c>
      <c r="B22" s="40">
        <v>2</v>
      </c>
      <c r="C22" s="3" t="s">
        <v>300</v>
      </c>
      <c r="D22" s="3" t="s">
        <v>273</v>
      </c>
      <c r="E22" s="3" t="s">
        <v>299</v>
      </c>
      <c r="F22" s="3" t="s">
        <v>274</v>
      </c>
      <c r="G22" s="96" t="s">
        <v>275</v>
      </c>
      <c r="H22" s="41">
        <v>2</v>
      </c>
      <c r="I22" s="42">
        <v>2</v>
      </c>
      <c r="J22" s="42">
        <v>0</v>
      </c>
      <c r="K22" s="40">
        <v>26</v>
      </c>
      <c r="L22" s="40">
        <v>26</v>
      </c>
      <c r="M22" s="42">
        <v>0</v>
      </c>
      <c r="N22" s="41">
        <v>0</v>
      </c>
      <c r="O22" s="41">
        <v>0</v>
      </c>
      <c r="P22" s="41">
        <v>0</v>
      </c>
      <c r="Q22" s="41">
        <v>4</v>
      </c>
      <c r="R22" s="41" t="s">
        <v>16</v>
      </c>
      <c r="S22" s="42" t="s">
        <v>17</v>
      </c>
      <c r="T22" s="42" t="s">
        <v>229</v>
      </c>
      <c r="U22" s="4"/>
      <c r="V22" s="4"/>
    </row>
    <row r="23" spans="1:79" s="43" customFormat="1" ht="24" x14ac:dyDescent="0.25">
      <c r="A23" s="3" t="s">
        <v>450</v>
      </c>
      <c r="B23" s="40">
        <v>2</v>
      </c>
      <c r="C23" s="3" t="s">
        <v>298</v>
      </c>
      <c r="D23" s="3" t="s">
        <v>73</v>
      </c>
      <c r="E23" s="3" t="s">
        <v>297</v>
      </c>
      <c r="F23" s="3" t="s">
        <v>165</v>
      </c>
      <c r="G23" s="96" t="s">
        <v>231</v>
      </c>
      <c r="H23" s="41">
        <v>2</v>
      </c>
      <c r="I23" s="42">
        <v>2</v>
      </c>
      <c r="J23" s="42">
        <v>0</v>
      </c>
      <c r="K23" s="40">
        <v>26</v>
      </c>
      <c r="L23" s="40">
        <v>26</v>
      </c>
      <c r="M23" s="42">
        <v>0</v>
      </c>
      <c r="N23" s="41">
        <v>0</v>
      </c>
      <c r="O23" s="41">
        <v>0</v>
      </c>
      <c r="P23" s="41">
        <v>0</v>
      </c>
      <c r="Q23" s="41">
        <v>4</v>
      </c>
      <c r="R23" s="41" t="s">
        <v>16</v>
      </c>
      <c r="S23" s="42" t="s">
        <v>17</v>
      </c>
      <c r="T23" s="42" t="s">
        <v>229</v>
      </c>
      <c r="U23" s="4"/>
      <c r="V23" s="4"/>
    </row>
    <row r="24" spans="1:79" s="43" customFormat="1" ht="24" x14ac:dyDescent="0.25">
      <c r="A24" s="3" t="s">
        <v>450</v>
      </c>
      <c r="B24" s="40">
        <v>2</v>
      </c>
      <c r="C24" s="3" t="s">
        <v>296</v>
      </c>
      <c r="D24" s="3" t="s">
        <v>64</v>
      </c>
      <c r="E24" s="3" t="s">
        <v>87</v>
      </c>
      <c r="F24" s="3" t="s">
        <v>162</v>
      </c>
      <c r="G24" s="96" t="s">
        <v>157</v>
      </c>
      <c r="H24" s="41">
        <v>2</v>
      </c>
      <c r="I24" s="42">
        <v>2</v>
      </c>
      <c r="J24" s="42">
        <v>0</v>
      </c>
      <c r="K24" s="40">
        <v>26</v>
      </c>
      <c r="L24" s="40">
        <v>26</v>
      </c>
      <c r="M24" s="42">
        <v>0</v>
      </c>
      <c r="N24" s="41">
        <v>0</v>
      </c>
      <c r="O24" s="41">
        <v>0</v>
      </c>
      <c r="P24" s="41">
        <v>0</v>
      </c>
      <c r="Q24" s="41">
        <v>5</v>
      </c>
      <c r="R24" s="41" t="s">
        <v>16</v>
      </c>
      <c r="S24" s="42" t="s">
        <v>17</v>
      </c>
      <c r="T24" s="42" t="s">
        <v>229</v>
      </c>
      <c r="U24" s="4"/>
      <c r="V24" s="4"/>
    </row>
    <row r="25" spans="1:79" s="43" customFormat="1" ht="24" x14ac:dyDescent="0.25">
      <c r="A25" s="3" t="s">
        <v>450</v>
      </c>
      <c r="B25" s="40">
        <v>2</v>
      </c>
      <c r="C25" s="3" t="s">
        <v>295</v>
      </c>
      <c r="D25" s="3" t="s">
        <v>224</v>
      </c>
      <c r="E25" s="3" t="s">
        <v>294</v>
      </c>
      <c r="F25" s="3" t="s">
        <v>168</v>
      </c>
      <c r="G25" s="96" t="s">
        <v>169</v>
      </c>
      <c r="H25" s="41">
        <v>2</v>
      </c>
      <c r="I25" s="42">
        <v>0</v>
      </c>
      <c r="J25" s="42">
        <v>0</v>
      </c>
      <c r="K25" s="40">
        <v>26</v>
      </c>
      <c r="L25" s="40">
        <v>0</v>
      </c>
      <c r="M25" s="42">
        <v>0</v>
      </c>
      <c r="N25" s="41">
        <v>0</v>
      </c>
      <c r="O25" s="41">
        <v>0</v>
      </c>
      <c r="P25" s="41">
        <v>0</v>
      </c>
      <c r="Q25" s="41">
        <v>4</v>
      </c>
      <c r="R25" s="41" t="s">
        <v>16</v>
      </c>
      <c r="S25" s="42" t="s">
        <v>17</v>
      </c>
      <c r="T25" s="42" t="s">
        <v>229</v>
      </c>
      <c r="U25" s="4"/>
      <c r="V25" s="4"/>
    </row>
    <row r="26" spans="1:79" s="43" customFormat="1" ht="24" x14ac:dyDescent="0.25">
      <c r="A26" s="3" t="s">
        <v>450</v>
      </c>
      <c r="B26" s="40">
        <v>2</v>
      </c>
      <c r="C26" s="3" t="s">
        <v>291</v>
      </c>
      <c r="D26" s="3" t="s">
        <v>117</v>
      </c>
      <c r="E26" s="3" t="s">
        <v>119</v>
      </c>
      <c r="F26" s="3" t="s">
        <v>166</v>
      </c>
      <c r="G26" s="96" t="s">
        <v>167</v>
      </c>
      <c r="H26" s="41">
        <v>2</v>
      </c>
      <c r="I26" s="42">
        <v>2</v>
      </c>
      <c r="J26" s="42">
        <v>0</v>
      </c>
      <c r="K26" s="40">
        <v>26</v>
      </c>
      <c r="L26" s="40">
        <v>26</v>
      </c>
      <c r="M26" s="42">
        <v>0</v>
      </c>
      <c r="N26" s="41">
        <v>0</v>
      </c>
      <c r="O26" s="41">
        <v>0</v>
      </c>
      <c r="P26" s="41">
        <v>0</v>
      </c>
      <c r="Q26" s="41">
        <v>5</v>
      </c>
      <c r="R26" s="41" t="s">
        <v>16</v>
      </c>
      <c r="S26" s="42" t="s">
        <v>17</v>
      </c>
      <c r="T26" s="42" t="s">
        <v>229</v>
      </c>
      <c r="U26" s="4"/>
      <c r="V26" s="4"/>
    </row>
    <row r="27" spans="1:79" s="43" customFormat="1" ht="24" x14ac:dyDescent="0.25">
      <c r="A27" s="3" t="s">
        <v>450</v>
      </c>
      <c r="B27" s="40">
        <v>2</v>
      </c>
      <c r="C27" s="3" t="s">
        <v>293</v>
      </c>
      <c r="D27" s="3" t="s">
        <v>259</v>
      </c>
      <c r="E27" s="3" t="s">
        <v>292</v>
      </c>
      <c r="F27" s="3" t="s">
        <v>233</v>
      </c>
      <c r="G27" s="96" t="s">
        <v>237</v>
      </c>
      <c r="H27" s="41">
        <v>0</v>
      </c>
      <c r="I27" s="42">
        <v>2</v>
      </c>
      <c r="J27" s="42">
        <v>0</v>
      </c>
      <c r="K27" s="40">
        <v>0</v>
      </c>
      <c r="L27" s="40">
        <v>26</v>
      </c>
      <c r="M27" s="42">
        <v>0</v>
      </c>
      <c r="N27" s="41">
        <v>0</v>
      </c>
      <c r="O27" s="41">
        <v>0</v>
      </c>
      <c r="P27" s="41">
        <v>0</v>
      </c>
      <c r="Q27" s="41">
        <v>0</v>
      </c>
      <c r="R27" s="41" t="s">
        <v>457</v>
      </c>
      <c r="S27" s="42" t="s">
        <v>17</v>
      </c>
      <c r="T27" s="42" t="s">
        <v>229</v>
      </c>
      <c r="U27" s="4"/>
      <c r="V27" s="4"/>
    </row>
    <row r="28" spans="1:79" s="43" customFormat="1" ht="24" x14ac:dyDescent="0.25">
      <c r="A28" s="3" t="s">
        <v>450</v>
      </c>
      <c r="B28" s="40">
        <v>2</v>
      </c>
      <c r="C28" s="3" t="s">
        <v>302</v>
      </c>
      <c r="D28" s="3" t="s">
        <v>260</v>
      </c>
      <c r="E28" s="3" t="s">
        <v>301</v>
      </c>
      <c r="F28" s="3" t="s">
        <v>262</v>
      </c>
      <c r="G28" s="96" t="s">
        <v>263</v>
      </c>
      <c r="H28" s="41">
        <v>0</v>
      </c>
      <c r="I28" s="42">
        <v>2</v>
      </c>
      <c r="J28" s="42">
        <v>0</v>
      </c>
      <c r="K28" s="40">
        <v>0</v>
      </c>
      <c r="L28" s="40">
        <v>26</v>
      </c>
      <c r="M28" s="42">
        <v>0</v>
      </c>
      <c r="N28" s="41">
        <v>0</v>
      </c>
      <c r="O28" s="41">
        <v>0</v>
      </c>
      <c r="P28" s="41">
        <v>0</v>
      </c>
      <c r="Q28" s="41">
        <v>0</v>
      </c>
      <c r="R28" s="41" t="s">
        <v>458</v>
      </c>
      <c r="S28" s="42" t="s">
        <v>151</v>
      </c>
      <c r="T28" s="42" t="s">
        <v>229</v>
      </c>
      <c r="U28" s="124" t="s">
        <v>272</v>
      </c>
      <c r="V28" s="4"/>
    </row>
    <row r="29" spans="1:79" s="5" customFormat="1" x14ac:dyDescent="0.25">
      <c r="A29" s="155" t="s">
        <v>18</v>
      </c>
      <c r="B29" s="160"/>
      <c r="C29" s="160"/>
      <c r="D29" s="160"/>
      <c r="E29" s="160"/>
      <c r="F29" s="160"/>
      <c r="G29" s="160"/>
      <c r="H29" s="45">
        <f>SUM(H21:H28)</f>
        <v>12</v>
      </c>
      <c r="I29" s="45">
        <f t="shared" ref="I29:Q29" si="1">SUM(I21:I28)</f>
        <v>14</v>
      </c>
      <c r="J29" s="45">
        <f t="shared" si="1"/>
        <v>0</v>
      </c>
      <c r="K29" s="45">
        <f t="shared" si="1"/>
        <v>156</v>
      </c>
      <c r="L29" s="45">
        <f t="shared" si="1"/>
        <v>182</v>
      </c>
      <c r="M29" s="45">
        <f t="shared" si="1"/>
        <v>0</v>
      </c>
      <c r="N29" s="45">
        <f t="shared" si="1"/>
        <v>0</v>
      </c>
      <c r="O29" s="45">
        <f t="shared" si="1"/>
        <v>0</v>
      </c>
      <c r="P29" s="45">
        <f t="shared" si="1"/>
        <v>0</v>
      </c>
      <c r="Q29" s="45">
        <f t="shared" si="1"/>
        <v>27</v>
      </c>
      <c r="R29" s="44"/>
      <c r="S29" s="44"/>
      <c r="T29" s="44"/>
      <c r="U29" s="95"/>
      <c r="V29" s="95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</row>
    <row r="30" spans="1:79" s="43" customFormat="1" ht="24" x14ac:dyDescent="0.25">
      <c r="A30" s="3" t="s">
        <v>450</v>
      </c>
      <c r="B30" s="40">
        <v>3</v>
      </c>
      <c r="C30" s="3" t="s">
        <v>305</v>
      </c>
      <c r="D30" s="3" t="s">
        <v>80</v>
      </c>
      <c r="E30" s="3" t="s">
        <v>95</v>
      </c>
      <c r="F30" s="3" t="s">
        <v>306</v>
      </c>
      <c r="G30" s="96" t="s">
        <v>173</v>
      </c>
      <c r="H30" s="41">
        <v>2</v>
      </c>
      <c r="I30" s="42">
        <v>0</v>
      </c>
      <c r="J30" s="42">
        <v>0</v>
      </c>
      <c r="K30" s="40">
        <v>26</v>
      </c>
      <c r="L30" s="40">
        <v>0</v>
      </c>
      <c r="M30" s="40">
        <v>0</v>
      </c>
      <c r="N30" s="41">
        <v>0</v>
      </c>
      <c r="O30" s="41">
        <v>0</v>
      </c>
      <c r="P30" s="41">
        <v>0</v>
      </c>
      <c r="Q30" s="41">
        <v>5</v>
      </c>
      <c r="R30" s="6" t="s">
        <v>16</v>
      </c>
      <c r="S30" s="48" t="s">
        <v>17</v>
      </c>
      <c r="T30" s="42" t="s">
        <v>229</v>
      </c>
      <c r="U30" s="3"/>
      <c r="V30" s="4"/>
    </row>
    <row r="31" spans="1:79" s="43" customFormat="1" ht="24" x14ac:dyDescent="0.25">
      <c r="A31" s="3" t="s">
        <v>450</v>
      </c>
      <c r="B31" s="40">
        <v>3</v>
      </c>
      <c r="C31" s="3" t="s">
        <v>307</v>
      </c>
      <c r="D31" s="3" t="s">
        <v>211</v>
      </c>
      <c r="E31" s="3" t="s">
        <v>308</v>
      </c>
      <c r="F31" s="3" t="s">
        <v>212</v>
      </c>
      <c r="G31" s="96" t="s">
        <v>213</v>
      </c>
      <c r="H31" s="41">
        <v>2</v>
      </c>
      <c r="I31" s="42">
        <v>1</v>
      </c>
      <c r="J31" s="42">
        <v>0</v>
      </c>
      <c r="K31" s="40">
        <v>26</v>
      </c>
      <c r="L31" s="40">
        <v>13</v>
      </c>
      <c r="M31" s="40">
        <v>0</v>
      </c>
      <c r="N31" s="41">
        <v>0</v>
      </c>
      <c r="O31" s="41">
        <v>0</v>
      </c>
      <c r="P31" s="41">
        <v>0</v>
      </c>
      <c r="Q31" s="41">
        <v>3</v>
      </c>
      <c r="R31" s="6" t="s">
        <v>16</v>
      </c>
      <c r="S31" s="48" t="s">
        <v>17</v>
      </c>
      <c r="T31" s="42" t="s">
        <v>229</v>
      </c>
      <c r="U31" s="3"/>
      <c r="V31" s="4"/>
    </row>
    <row r="32" spans="1:79" s="43" customFormat="1" ht="24" x14ac:dyDescent="0.25">
      <c r="A32" s="3" t="s">
        <v>450</v>
      </c>
      <c r="B32" s="40">
        <v>3</v>
      </c>
      <c r="C32" s="3" t="s">
        <v>311</v>
      </c>
      <c r="D32" s="3" t="s">
        <v>66</v>
      </c>
      <c r="E32" s="3" t="s">
        <v>93</v>
      </c>
      <c r="F32" s="3" t="s">
        <v>176</v>
      </c>
      <c r="G32" s="96" t="s">
        <v>177</v>
      </c>
      <c r="H32" s="41">
        <v>2</v>
      </c>
      <c r="I32" s="42">
        <v>1</v>
      </c>
      <c r="J32" s="42">
        <v>0</v>
      </c>
      <c r="K32" s="40">
        <v>26</v>
      </c>
      <c r="L32" s="40">
        <v>13</v>
      </c>
      <c r="M32" s="40">
        <v>0</v>
      </c>
      <c r="N32" s="41">
        <v>0</v>
      </c>
      <c r="O32" s="41">
        <v>0</v>
      </c>
      <c r="P32" s="41">
        <v>0</v>
      </c>
      <c r="Q32" s="41">
        <v>4</v>
      </c>
      <c r="R32" s="41" t="s">
        <v>16</v>
      </c>
      <c r="S32" s="42" t="s">
        <v>17</v>
      </c>
      <c r="T32" s="42" t="s">
        <v>229</v>
      </c>
      <c r="U32" s="3"/>
      <c r="V32" s="4"/>
    </row>
    <row r="33" spans="1:79" s="43" customFormat="1" ht="24" x14ac:dyDescent="0.25">
      <c r="A33" s="3" t="s">
        <v>450</v>
      </c>
      <c r="B33" s="40">
        <v>3</v>
      </c>
      <c r="C33" s="3" t="s">
        <v>312</v>
      </c>
      <c r="D33" s="3" t="s">
        <v>65</v>
      </c>
      <c r="E33" s="3" t="s">
        <v>94</v>
      </c>
      <c r="F33" s="3" t="s">
        <v>313</v>
      </c>
      <c r="G33" s="96" t="s">
        <v>210</v>
      </c>
      <c r="H33" s="41">
        <v>2</v>
      </c>
      <c r="I33" s="42">
        <v>1</v>
      </c>
      <c r="J33" s="42">
        <v>0</v>
      </c>
      <c r="K33" s="40">
        <v>26</v>
      </c>
      <c r="L33" s="40">
        <v>13</v>
      </c>
      <c r="M33" s="40">
        <v>0</v>
      </c>
      <c r="N33" s="41">
        <v>0</v>
      </c>
      <c r="O33" s="41">
        <v>0</v>
      </c>
      <c r="P33" s="41">
        <v>0</v>
      </c>
      <c r="Q33" s="41">
        <v>4</v>
      </c>
      <c r="R33" s="41" t="s">
        <v>16</v>
      </c>
      <c r="S33" s="42" t="s">
        <v>17</v>
      </c>
      <c r="T33" s="42" t="s">
        <v>229</v>
      </c>
      <c r="U33" s="3"/>
      <c r="V33" s="4"/>
    </row>
    <row r="34" spans="1:79" s="43" customFormat="1" ht="24" x14ac:dyDescent="0.25">
      <c r="A34" s="3" t="s">
        <v>450</v>
      </c>
      <c r="B34" s="40">
        <v>3</v>
      </c>
      <c r="C34" s="3" t="s">
        <v>314</v>
      </c>
      <c r="D34" s="3" t="s">
        <v>235</v>
      </c>
      <c r="E34" s="3" t="s">
        <v>315</v>
      </c>
      <c r="F34" s="3" t="s">
        <v>170</v>
      </c>
      <c r="G34" s="96" t="s">
        <v>171</v>
      </c>
      <c r="H34" s="41">
        <v>2</v>
      </c>
      <c r="I34" s="42">
        <v>2</v>
      </c>
      <c r="J34" s="42">
        <v>0</v>
      </c>
      <c r="K34" s="40">
        <v>26</v>
      </c>
      <c r="L34" s="40">
        <v>26</v>
      </c>
      <c r="M34" s="40">
        <v>0</v>
      </c>
      <c r="N34" s="41">
        <v>0</v>
      </c>
      <c r="O34" s="41">
        <v>0</v>
      </c>
      <c r="P34" s="41">
        <v>0</v>
      </c>
      <c r="Q34" s="41">
        <v>5</v>
      </c>
      <c r="R34" s="6" t="s">
        <v>16</v>
      </c>
      <c r="S34" s="48" t="s">
        <v>17</v>
      </c>
      <c r="T34" s="42" t="s">
        <v>229</v>
      </c>
      <c r="U34" s="3"/>
      <c r="V34" s="4"/>
    </row>
    <row r="35" spans="1:79" s="43" customFormat="1" ht="24" x14ac:dyDescent="0.25">
      <c r="A35" s="3" t="s">
        <v>450</v>
      </c>
      <c r="B35" s="40">
        <v>3</v>
      </c>
      <c r="C35" s="3" t="s">
        <v>316</v>
      </c>
      <c r="D35" s="3" t="s">
        <v>72</v>
      </c>
      <c r="E35" s="3" t="s">
        <v>97</v>
      </c>
      <c r="F35" s="3" t="s">
        <v>179</v>
      </c>
      <c r="G35" s="96" t="s">
        <v>180</v>
      </c>
      <c r="H35" s="41">
        <v>2</v>
      </c>
      <c r="I35" s="42">
        <v>0</v>
      </c>
      <c r="J35" s="42">
        <v>0</v>
      </c>
      <c r="K35" s="40">
        <v>26</v>
      </c>
      <c r="L35" s="40">
        <v>0</v>
      </c>
      <c r="M35" s="40">
        <v>0</v>
      </c>
      <c r="N35" s="41">
        <v>0</v>
      </c>
      <c r="O35" s="41">
        <v>0</v>
      </c>
      <c r="P35" s="41">
        <v>0</v>
      </c>
      <c r="Q35" s="41">
        <v>3</v>
      </c>
      <c r="R35" s="41" t="s">
        <v>16</v>
      </c>
      <c r="S35" s="42" t="s">
        <v>17</v>
      </c>
      <c r="T35" s="42" t="s">
        <v>229</v>
      </c>
      <c r="U35" s="3"/>
      <c r="V35" s="4"/>
    </row>
    <row r="36" spans="1:79" s="43" customFormat="1" ht="24" x14ac:dyDescent="0.25">
      <c r="A36" s="3" t="s">
        <v>450</v>
      </c>
      <c r="B36" s="40">
        <v>3</v>
      </c>
      <c r="C36" s="3" t="s">
        <v>317</v>
      </c>
      <c r="D36" s="3" t="s">
        <v>68</v>
      </c>
      <c r="E36" s="3" t="s">
        <v>96</v>
      </c>
      <c r="F36" s="3" t="s">
        <v>242</v>
      </c>
      <c r="G36" s="96" t="s">
        <v>178</v>
      </c>
      <c r="H36" s="41">
        <v>2</v>
      </c>
      <c r="I36" s="42">
        <v>2</v>
      </c>
      <c r="J36" s="42">
        <v>0</v>
      </c>
      <c r="K36" s="40">
        <v>26</v>
      </c>
      <c r="L36" s="40">
        <v>26</v>
      </c>
      <c r="M36" s="40">
        <v>0</v>
      </c>
      <c r="N36" s="41">
        <v>0</v>
      </c>
      <c r="O36" s="41">
        <v>0</v>
      </c>
      <c r="P36" s="41">
        <v>0</v>
      </c>
      <c r="Q36" s="41">
        <v>3</v>
      </c>
      <c r="R36" s="41" t="s">
        <v>16</v>
      </c>
      <c r="S36" s="42" t="s">
        <v>17</v>
      </c>
      <c r="T36" s="42" t="s">
        <v>229</v>
      </c>
      <c r="U36" s="3"/>
      <c r="V36" s="4"/>
    </row>
    <row r="37" spans="1:79" s="43" customFormat="1" ht="24" x14ac:dyDescent="0.25">
      <c r="A37" s="3" t="s">
        <v>450</v>
      </c>
      <c r="B37" s="40">
        <v>3</v>
      </c>
      <c r="C37" s="3" t="s">
        <v>318</v>
      </c>
      <c r="D37" s="3" t="s">
        <v>118</v>
      </c>
      <c r="E37" s="3" t="s">
        <v>319</v>
      </c>
      <c r="F37" s="3" t="s">
        <v>174</v>
      </c>
      <c r="G37" s="96" t="s">
        <v>175</v>
      </c>
      <c r="H37" s="41">
        <v>2</v>
      </c>
      <c r="I37" s="42">
        <v>2</v>
      </c>
      <c r="J37" s="42">
        <v>0</v>
      </c>
      <c r="K37" s="40">
        <v>26</v>
      </c>
      <c r="L37" s="40">
        <v>26</v>
      </c>
      <c r="M37" s="40">
        <v>0</v>
      </c>
      <c r="N37" s="41">
        <v>0</v>
      </c>
      <c r="O37" s="41">
        <v>0</v>
      </c>
      <c r="P37" s="41">
        <v>0</v>
      </c>
      <c r="Q37" s="41">
        <v>4</v>
      </c>
      <c r="R37" s="41" t="s">
        <v>16</v>
      </c>
      <c r="S37" s="42" t="s">
        <v>17</v>
      </c>
      <c r="T37" s="42" t="s">
        <v>229</v>
      </c>
      <c r="U37" s="3"/>
      <c r="V37" s="4"/>
    </row>
    <row r="38" spans="1:79" s="43" customFormat="1" ht="24" x14ac:dyDescent="0.25">
      <c r="A38" s="3" t="s">
        <v>450</v>
      </c>
      <c r="B38" s="40">
        <v>3</v>
      </c>
      <c r="C38" s="3" t="s">
        <v>309</v>
      </c>
      <c r="D38" s="3" t="s">
        <v>264</v>
      </c>
      <c r="E38" s="3" t="s">
        <v>310</v>
      </c>
      <c r="F38" s="3" t="s">
        <v>265</v>
      </c>
      <c r="G38" s="96" t="s">
        <v>266</v>
      </c>
      <c r="H38" s="41">
        <v>0</v>
      </c>
      <c r="I38" s="125"/>
      <c r="J38" s="42">
        <v>0</v>
      </c>
      <c r="K38" s="40">
        <v>0</v>
      </c>
      <c r="L38" s="40">
        <v>26</v>
      </c>
      <c r="M38" s="40">
        <v>0</v>
      </c>
      <c r="N38" s="41">
        <v>0</v>
      </c>
      <c r="O38" s="41">
        <v>0</v>
      </c>
      <c r="P38" s="41">
        <v>0</v>
      </c>
      <c r="Q38" s="41">
        <v>0</v>
      </c>
      <c r="R38" s="41" t="s">
        <v>458</v>
      </c>
      <c r="S38" s="42" t="s">
        <v>151</v>
      </c>
      <c r="T38" s="42" t="s">
        <v>230</v>
      </c>
      <c r="U38" s="3" t="s">
        <v>271</v>
      </c>
      <c r="V38" s="4"/>
    </row>
    <row r="39" spans="1:79" s="2" customFormat="1" x14ac:dyDescent="0.25">
      <c r="A39" s="148" t="s">
        <v>18</v>
      </c>
      <c r="B39" s="149"/>
      <c r="C39" s="149"/>
      <c r="D39" s="149"/>
      <c r="E39" s="149"/>
      <c r="F39" s="149"/>
      <c r="G39" s="150"/>
      <c r="H39" s="45">
        <f>SUM(H30:H38)</f>
        <v>16</v>
      </c>
      <c r="I39" s="45">
        <f t="shared" ref="I39:Q39" si="2">SUM(I30:I38)</f>
        <v>9</v>
      </c>
      <c r="J39" s="45">
        <f t="shared" si="2"/>
        <v>0</v>
      </c>
      <c r="K39" s="45">
        <f t="shared" si="2"/>
        <v>208</v>
      </c>
      <c r="L39" s="45">
        <f t="shared" si="2"/>
        <v>143</v>
      </c>
      <c r="M39" s="45">
        <f t="shared" si="2"/>
        <v>0</v>
      </c>
      <c r="N39" s="45">
        <f t="shared" si="2"/>
        <v>0</v>
      </c>
      <c r="O39" s="45">
        <f t="shared" si="2"/>
        <v>0</v>
      </c>
      <c r="P39" s="45">
        <f t="shared" si="2"/>
        <v>0</v>
      </c>
      <c r="Q39" s="45">
        <f t="shared" si="2"/>
        <v>31</v>
      </c>
      <c r="R39" s="44"/>
      <c r="S39" s="44"/>
      <c r="T39" s="44"/>
      <c r="U39" s="95"/>
      <c r="V39" s="95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</row>
    <row r="40" spans="1:79" s="43" customFormat="1" ht="24" x14ac:dyDescent="0.25">
      <c r="A40" s="3" t="s">
        <v>450</v>
      </c>
      <c r="B40" s="40">
        <v>4</v>
      </c>
      <c r="C40" s="3" t="s">
        <v>322</v>
      </c>
      <c r="D40" s="3" t="s">
        <v>71</v>
      </c>
      <c r="E40" s="3" t="s">
        <v>99</v>
      </c>
      <c r="F40" s="3" t="s">
        <v>192</v>
      </c>
      <c r="G40" s="96" t="s">
        <v>193</v>
      </c>
      <c r="H40" s="41">
        <v>2</v>
      </c>
      <c r="I40" s="42">
        <v>0</v>
      </c>
      <c r="J40" s="42">
        <v>0</v>
      </c>
      <c r="K40" s="40">
        <v>26</v>
      </c>
      <c r="L40" s="40">
        <v>0</v>
      </c>
      <c r="M40" s="40">
        <v>0</v>
      </c>
      <c r="N40" s="41">
        <v>0</v>
      </c>
      <c r="O40" s="40">
        <v>0</v>
      </c>
      <c r="P40" s="40">
        <v>0</v>
      </c>
      <c r="Q40" s="41">
        <v>4</v>
      </c>
      <c r="R40" s="41" t="s">
        <v>16</v>
      </c>
      <c r="S40" s="42" t="s">
        <v>17</v>
      </c>
      <c r="T40" s="42" t="s">
        <v>229</v>
      </c>
      <c r="U40" s="4"/>
      <c r="V40" s="4"/>
    </row>
    <row r="41" spans="1:79" s="43" customFormat="1" ht="24" x14ac:dyDescent="0.25">
      <c r="A41" s="3" t="s">
        <v>450</v>
      </c>
      <c r="B41" s="40">
        <v>4</v>
      </c>
      <c r="C41" s="3" t="s">
        <v>323</v>
      </c>
      <c r="D41" s="3" t="s">
        <v>67</v>
      </c>
      <c r="E41" s="3" t="s">
        <v>98</v>
      </c>
      <c r="F41" s="3" t="s">
        <v>182</v>
      </c>
      <c r="G41" s="96" t="s">
        <v>183</v>
      </c>
      <c r="H41" s="41">
        <v>2</v>
      </c>
      <c r="I41" s="42">
        <v>1</v>
      </c>
      <c r="J41" s="42">
        <v>0</v>
      </c>
      <c r="K41" s="40">
        <v>26</v>
      </c>
      <c r="L41" s="40">
        <v>13</v>
      </c>
      <c r="M41" s="40">
        <v>0</v>
      </c>
      <c r="N41" s="41">
        <v>0</v>
      </c>
      <c r="O41" s="40">
        <v>0</v>
      </c>
      <c r="P41" s="40">
        <v>0</v>
      </c>
      <c r="Q41" s="41">
        <v>4</v>
      </c>
      <c r="R41" s="41" t="s">
        <v>16</v>
      </c>
      <c r="S41" s="42" t="s">
        <v>17</v>
      </c>
      <c r="T41" s="42" t="s">
        <v>229</v>
      </c>
      <c r="U41" s="4"/>
      <c r="V41" s="4"/>
    </row>
    <row r="42" spans="1:79" s="43" customFormat="1" ht="24" x14ac:dyDescent="0.25">
      <c r="A42" s="3" t="s">
        <v>450</v>
      </c>
      <c r="B42" s="40">
        <v>4</v>
      </c>
      <c r="C42" s="3" t="s">
        <v>324</v>
      </c>
      <c r="D42" s="3" t="s">
        <v>82</v>
      </c>
      <c r="E42" s="3" t="s">
        <v>325</v>
      </c>
      <c r="F42" s="3" t="s">
        <v>190</v>
      </c>
      <c r="G42" s="96" t="s">
        <v>191</v>
      </c>
      <c r="H42" s="41">
        <v>2</v>
      </c>
      <c r="I42" s="42">
        <v>0</v>
      </c>
      <c r="J42" s="42">
        <v>0</v>
      </c>
      <c r="K42" s="40">
        <v>26</v>
      </c>
      <c r="L42" s="40">
        <v>0</v>
      </c>
      <c r="M42" s="40">
        <v>0</v>
      </c>
      <c r="N42" s="41">
        <v>0</v>
      </c>
      <c r="O42" s="40">
        <v>0</v>
      </c>
      <c r="P42" s="40">
        <v>0</v>
      </c>
      <c r="Q42" s="41">
        <v>3</v>
      </c>
      <c r="R42" s="41" t="s">
        <v>16</v>
      </c>
      <c r="S42" s="42" t="s">
        <v>17</v>
      </c>
      <c r="T42" s="42" t="s">
        <v>229</v>
      </c>
      <c r="U42" s="4"/>
      <c r="V42" s="4"/>
    </row>
    <row r="43" spans="1:79" s="43" customFormat="1" ht="24" x14ac:dyDescent="0.25">
      <c r="A43" s="3" t="s">
        <v>450</v>
      </c>
      <c r="B43" s="40">
        <v>4</v>
      </c>
      <c r="C43" s="3" t="s">
        <v>326</v>
      </c>
      <c r="D43" s="3" t="s">
        <v>74</v>
      </c>
      <c r="E43" s="3" t="s">
        <v>89</v>
      </c>
      <c r="F43" s="3" t="s">
        <v>184</v>
      </c>
      <c r="G43" s="96" t="s">
        <v>185</v>
      </c>
      <c r="H43" s="41">
        <v>2</v>
      </c>
      <c r="I43" s="42">
        <v>0</v>
      </c>
      <c r="J43" s="42">
        <v>0</v>
      </c>
      <c r="K43" s="40">
        <v>26</v>
      </c>
      <c r="L43" s="40">
        <v>0</v>
      </c>
      <c r="M43" s="40">
        <v>0</v>
      </c>
      <c r="N43" s="41">
        <v>0</v>
      </c>
      <c r="O43" s="40">
        <v>0</v>
      </c>
      <c r="P43" s="40">
        <v>0</v>
      </c>
      <c r="Q43" s="41">
        <v>3</v>
      </c>
      <c r="R43" s="41" t="s">
        <v>16</v>
      </c>
      <c r="S43" s="41" t="s">
        <v>17</v>
      </c>
      <c r="T43" s="42" t="s">
        <v>229</v>
      </c>
      <c r="U43" s="4"/>
      <c r="V43" s="4"/>
    </row>
    <row r="44" spans="1:79" s="43" customFormat="1" ht="24" x14ac:dyDescent="0.25">
      <c r="A44" s="3" t="s">
        <v>450</v>
      </c>
      <c r="B44" s="40">
        <v>4</v>
      </c>
      <c r="C44" s="3" t="s">
        <v>327</v>
      </c>
      <c r="D44" s="3" t="s">
        <v>239</v>
      </c>
      <c r="E44" s="3" t="s">
        <v>328</v>
      </c>
      <c r="F44" s="3" t="s">
        <v>170</v>
      </c>
      <c r="G44" s="96" t="s">
        <v>171</v>
      </c>
      <c r="H44" s="41">
        <v>2</v>
      </c>
      <c r="I44" s="42">
        <v>2</v>
      </c>
      <c r="J44" s="42">
        <v>0</v>
      </c>
      <c r="K44" s="40">
        <v>26</v>
      </c>
      <c r="L44" s="40">
        <v>26</v>
      </c>
      <c r="M44" s="40">
        <v>0</v>
      </c>
      <c r="N44" s="41">
        <v>0</v>
      </c>
      <c r="O44" s="40">
        <v>0</v>
      </c>
      <c r="P44" s="40">
        <v>0</v>
      </c>
      <c r="Q44" s="41">
        <v>4</v>
      </c>
      <c r="R44" s="41" t="s">
        <v>16</v>
      </c>
      <c r="S44" s="42" t="s">
        <v>17</v>
      </c>
      <c r="T44" s="42" t="s">
        <v>229</v>
      </c>
      <c r="U44" s="4"/>
      <c r="V44" s="4"/>
    </row>
    <row r="45" spans="1:79" s="43" customFormat="1" ht="24" x14ac:dyDescent="0.25">
      <c r="A45" s="3" t="s">
        <v>450</v>
      </c>
      <c r="B45" s="40">
        <v>4</v>
      </c>
      <c r="C45" s="3" t="s">
        <v>329</v>
      </c>
      <c r="D45" s="3" t="s">
        <v>70</v>
      </c>
      <c r="E45" s="3" t="s">
        <v>330</v>
      </c>
      <c r="F45" s="3" t="s">
        <v>188</v>
      </c>
      <c r="G45" s="96" t="s">
        <v>189</v>
      </c>
      <c r="H45" s="41">
        <v>2</v>
      </c>
      <c r="I45" s="42">
        <v>2</v>
      </c>
      <c r="J45" s="42">
        <v>0</v>
      </c>
      <c r="K45" s="40">
        <v>26</v>
      </c>
      <c r="L45" s="40">
        <v>13</v>
      </c>
      <c r="M45" s="40">
        <v>0</v>
      </c>
      <c r="N45" s="41">
        <v>0</v>
      </c>
      <c r="O45" s="40">
        <v>0</v>
      </c>
      <c r="P45" s="40">
        <v>0</v>
      </c>
      <c r="Q45" s="41">
        <v>4</v>
      </c>
      <c r="R45" s="41" t="s">
        <v>16</v>
      </c>
      <c r="S45" s="42" t="s">
        <v>17</v>
      </c>
      <c r="T45" s="42" t="s">
        <v>229</v>
      </c>
      <c r="U45" s="4"/>
      <c r="V45" s="4"/>
    </row>
    <row r="46" spans="1:79" s="43" customFormat="1" ht="24" x14ac:dyDescent="0.25">
      <c r="A46" s="3" t="s">
        <v>450</v>
      </c>
      <c r="B46" s="40">
        <v>4</v>
      </c>
      <c r="C46" s="3" t="s">
        <v>331</v>
      </c>
      <c r="D46" s="3" t="s">
        <v>236</v>
      </c>
      <c r="E46" s="3" t="s">
        <v>332</v>
      </c>
      <c r="F46" s="3" t="s">
        <v>181</v>
      </c>
      <c r="G46" s="96" t="s">
        <v>208</v>
      </c>
      <c r="H46" s="41">
        <v>2</v>
      </c>
      <c r="I46" s="42">
        <v>2</v>
      </c>
      <c r="J46" s="42">
        <v>0</v>
      </c>
      <c r="K46" s="40">
        <v>26</v>
      </c>
      <c r="L46" s="40">
        <v>26</v>
      </c>
      <c r="M46" s="40">
        <v>0</v>
      </c>
      <c r="N46" s="41">
        <v>0</v>
      </c>
      <c r="O46" s="40">
        <v>0</v>
      </c>
      <c r="P46" s="40">
        <v>0</v>
      </c>
      <c r="Q46" s="41">
        <v>5</v>
      </c>
      <c r="R46" s="6" t="s">
        <v>16</v>
      </c>
      <c r="S46" s="48" t="s">
        <v>17</v>
      </c>
      <c r="T46" s="42" t="s">
        <v>229</v>
      </c>
      <c r="U46" s="4"/>
      <c r="V46" s="4"/>
    </row>
    <row r="47" spans="1:79" s="43" customFormat="1" ht="24" x14ac:dyDescent="0.25">
      <c r="A47" s="3" t="s">
        <v>450</v>
      </c>
      <c r="B47" s="40">
        <v>4</v>
      </c>
      <c r="C47" s="3"/>
      <c r="D47" s="3" t="s">
        <v>243</v>
      </c>
      <c r="E47" s="3" t="s">
        <v>255</v>
      </c>
      <c r="F47" s="3"/>
      <c r="G47" s="96"/>
      <c r="H47" s="6">
        <v>2</v>
      </c>
      <c r="I47" s="6">
        <v>0</v>
      </c>
      <c r="J47" s="6">
        <v>0</v>
      </c>
      <c r="K47" s="8">
        <v>26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41">
        <v>4</v>
      </c>
      <c r="R47" s="6" t="s">
        <v>16</v>
      </c>
      <c r="S47" s="6" t="s">
        <v>19</v>
      </c>
      <c r="T47" s="42" t="s">
        <v>229</v>
      </c>
      <c r="U47" s="3"/>
      <c r="V47" s="4"/>
    </row>
    <row r="48" spans="1:79" s="43" customFormat="1" ht="24" x14ac:dyDescent="0.25">
      <c r="A48" s="3" t="s">
        <v>450</v>
      </c>
      <c r="B48" s="40">
        <v>4</v>
      </c>
      <c r="C48" s="3" t="s">
        <v>320</v>
      </c>
      <c r="D48" s="3" t="s">
        <v>267</v>
      </c>
      <c r="E48" s="3" t="s">
        <v>321</v>
      </c>
      <c r="F48" s="3" t="s">
        <v>265</v>
      </c>
      <c r="G48" s="96" t="s">
        <v>266</v>
      </c>
      <c r="H48" s="41">
        <v>0</v>
      </c>
      <c r="I48" s="126"/>
      <c r="J48" s="41">
        <v>0</v>
      </c>
      <c r="K48" s="40">
        <v>26</v>
      </c>
      <c r="L48" s="40">
        <v>0</v>
      </c>
      <c r="M48" s="40">
        <v>0</v>
      </c>
      <c r="N48" s="41">
        <v>0</v>
      </c>
      <c r="O48" s="40">
        <v>0</v>
      </c>
      <c r="P48" s="40">
        <v>0</v>
      </c>
      <c r="Q48" s="41">
        <v>0</v>
      </c>
      <c r="R48" s="41" t="s">
        <v>458</v>
      </c>
      <c r="S48" s="42" t="s">
        <v>17</v>
      </c>
      <c r="T48" s="42" t="s">
        <v>230</v>
      </c>
      <c r="U48" s="92" t="s">
        <v>270</v>
      </c>
      <c r="V48" s="4"/>
    </row>
    <row r="49" spans="1:79" s="2" customFormat="1" x14ac:dyDescent="0.25">
      <c r="A49" s="148" t="s">
        <v>18</v>
      </c>
      <c r="B49" s="149"/>
      <c r="C49" s="149"/>
      <c r="D49" s="149"/>
      <c r="E49" s="149"/>
      <c r="F49" s="149"/>
      <c r="G49" s="150"/>
      <c r="H49" s="45">
        <f t="shared" ref="H49:Q49" si="3">SUM(H40:H48)</f>
        <v>16</v>
      </c>
      <c r="I49" s="45">
        <f t="shared" si="3"/>
        <v>7</v>
      </c>
      <c r="J49" s="45">
        <f t="shared" si="3"/>
        <v>0</v>
      </c>
      <c r="K49" s="45">
        <f t="shared" si="3"/>
        <v>234</v>
      </c>
      <c r="L49" s="45">
        <f t="shared" si="3"/>
        <v>78</v>
      </c>
      <c r="M49" s="45">
        <f t="shared" si="3"/>
        <v>0</v>
      </c>
      <c r="N49" s="45">
        <f t="shared" si="3"/>
        <v>0</v>
      </c>
      <c r="O49" s="45">
        <f t="shared" si="3"/>
        <v>0</v>
      </c>
      <c r="P49" s="45">
        <f t="shared" si="3"/>
        <v>0</v>
      </c>
      <c r="Q49" s="45">
        <f t="shared" si="3"/>
        <v>31</v>
      </c>
      <c r="R49" s="44"/>
      <c r="S49" s="44"/>
      <c r="T49" s="44"/>
      <c r="U49" s="95"/>
      <c r="V49" s="95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</row>
    <row r="50" spans="1:79" s="2" customFormat="1" ht="24" x14ac:dyDescent="0.25">
      <c r="A50" s="3" t="s">
        <v>450</v>
      </c>
      <c r="B50" s="46">
        <v>5</v>
      </c>
      <c r="C50" s="92" t="s">
        <v>339</v>
      </c>
      <c r="D50" s="92" t="s">
        <v>75</v>
      </c>
      <c r="E50" s="92" t="s">
        <v>92</v>
      </c>
      <c r="F50" s="92" t="s">
        <v>306</v>
      </c>
      <c r="G50" s="47" t="s">
        <v>173</v>
      </c>
      <c r="H50" s="6">
        <v>2</v>
      </c>
      <c r="I50" s="48">
        <v>0</v>
      </c>
      <c r="J50" s="48">
        <v>0</v>
      </c>
      <c r="K50" s="46">
        <v>26</v>
      </c>
      <c r="L50" s="46">
        <v>0</v>
      </c>
      <c r="M50" s="46">
        <v>0</v>
      </c>
      <c r="N50" s="6">
        <v>0</v>
      </c>
      <c r="O50" s="46">
        <v>0</v>
      </c>
      <c r="P50" s="46">
        <v>0</v>
      </c>
      <c r="Q50" s="6">
        <v>3</v>
      </c>
      <c r="R50" s="6" t="s">
        <v>16</v>
      </c>
      <c r="S50" s="48" t="s">
        <v>17</v>
      </c>
      <c r="T50" s="42" t="s">
        <v>229</v>
      </c>
      <c r="U50" s="7"/>
      <c r="V50" s="129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</row>
    <row r="51" spans="1:79" s="2" customFormat="1" ht="24" x14ac:dyDescent="0.25">
      <c r="A51" s="3" t="s">
        <v>450</v>
      </c>
      <c r="B51" s="46">
        <v>5</v>
      </c>
      <c r="C51" s="92" t="s">
        <v>340</v>
      </c>
      <c r="D51" s="92" t="s">
        <v>120</v>
      </c>
      <c r="E51" s="92" t="s">
        <v>341</v>
      </c>
      <c r="F51" s="92" t="s">
        <v>194</v>
      </c>
      <c r="G51" s="47" t="s">
        <v>195</v>
      </c>
      <c r="H51" s="6">
        <v>2</v>
      </c>
      <c r="I51" s="48">
        <v>0</v>
      </c>
      <c r="J51" s="48">
        <v>0</v>
      </c>
      <c r="K51" s="46">
        <v>26</v>
      </c>
      <c r="L51" s="46">
        <v>0</v>
      </c>
      <c r="M51" s="46">
        <v>0</v>
      </c>
      <c r="N51" s="6">
        <v>0</v>
      </c>
      <c r="O51" s="46">
        <v>0</v>
      </c>
      <c r="P51" s="46">
        <v>0</v>
      </c>
      <c r="Q51" s="6">
        <v>4</v>
      </c>
      <c r="R51" s="6" t="s">
        <v>16</v>
      </c>
      <c r="S51" s="48" t="s">
        <v>17</v>
      </c>
      <c r="T51" s="42" t="s">
        <v>229</v>
      </c>
      <c r="U51" s="7"/>
      <c r="V51" s="129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</row>
    <row r="52" spans="1:79" s="2" customFormat="1" ht="24" x14ac:dyDescent="0.25">
      <c r="A52" s="3" t="s">
        <v>450</v>
      </c>
      <c r="B52" s="46">
        <v>5</v>
      </c>
      <c r="C52" s="92" t="s">
        <v>356</v>
      </c>
      <c r="D52" s="92" t="s">
        <v>240</v>
      </c>
      <c r="E52" s="92" t="s">
        <v>357</v>
      </c>
      <c r="F52" s="92" t="s">
        <v>181</v>
      </c>
      <c r="G52" s="47" t="s">
        <v>208</v>
      </c>
      <c r="H52" s="6">
        <v>2</v>
      </c>
      <c r="I52" s="48">
        <v>2</v>
      </c>
      <c r="J52" s="48">
        <v>0</v>
      </c>
      <c r="K52" s="46">
        <v>26</v>
      </c>
      <c r="L52" s="46">
        <v>26</v>
      </c>
      <c r="M52" s="46">
        <v>0</v>
      </c>
      <c r="N52" s="6">
        <v>0</v>
      </c>
      <c r="O52" s="46">
        <v>0</v>
      </c>
      <c r="P52" s="46">
        <v>0</v>
      </c>
      <c r="Q52" s="6">
        <v>5</v>
      </c>
      <c r="R52" s="6" t="s">
        <v>16</v>
      </c>
      <c r="S52" s="48" t="s">
        <v>17</v>
      </c>
      <c r="T52" s="42" t="s">
        <v>229</v>
      </c>
      <c r="U52" s="7"/>
      <c r="V52" s="129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</row>
    <row r="53" spans="1:79" s="2" customFormat="1" ht="24" x14ac:dyDescent="0.25">
      <c r="A53" s="3" t="s">
        <v>450</v>
      </c>
      <c r="B53" s="46">
        <v>5</v>
      </c>
      <c r="C53" s="92" t="s">
        <v>347</v>
      </c>
      <c r="D53" s="92" t="s">
        <v>348</v>
      </c>
      <c r="E53" s="92" t="s">
        <v>349</v>
      </c>
      <c r="F53" s="92" t="s">
        <v>170</v>
      </c>
      <c r="G53" s="47" t="s">
        <v>171</v>
      </c>
      <c r="H53" s="6">
        <v>0</v>
      </c>
      <c r="I53" s="48">
        <v>6</v>
      </c>
      <c r="J53" s="48">
        <v>0</v>
      </c>
      <c r="K53" s="46">
        <v>0</v>
      </c>
      <c r="L53" s="46">
        <v>78</v>
      </c>
      <c r="M53" s="46">
        <v>0</v>
      </c>
      <c r="N53" s="6">
        <v>0</v>
      </c>
      <c r="O53" s="46">
        <v>0</v>
      </c>
      <c r="P53" s="46">
        <v>0</v>
      </c>
      <c r="Q53" s="6">
        <v>7</v>
      </c>
      <c r="R53" s="6" t="s">
        <v>458</v>
      </c>
      <c r="S53" s="48" t="s">
        <v>17</v>
      </c>
      <c r="T53" s="42" t="s">
        <v>229</v>
      </c>
      <c r="U53" s="7"/>
      <c r="V53" s="129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</row>
    <row r="54" spans="1:79" s="51" customFormat="1" ht="12.75" customHeight="1" x14ac:dyDescent="0.2">
      <c r="A54" s="3" t="s">
        <v>450</v>
      </c>
      <c r="B54" s="6">
        <v>5</v>
      </c>
      <c r="C54" s="92"/>
      <c r="D54" s="3" t="s">
        <v>243</v>
      </c>
      <c r="E54" s="92" t="s">
        <v>256</v>
      </c>
      <c r="F54" s="3"/>
      <c r="G54" s="7"/>
      <c r="H54" s="126"/>
      <c r="I54" s="6">
        <v>0</v>
      </c>
      <c r="J54" s="6">
        <v>0</v>
      </c>
      <c r="K54" s="8">
        <v>26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41">
        <v>3</v>
      </c>
      <c r="R54" s="6" t="s">
        <v>16</v>
      </c>
      <c r="S54" s="6" t="s">
        <v>19</v>
      </c>
      <c r="T54" s="6" t="s">
        <v>230</v>
      </c>
      <c r="U54" s="92"/>
      <c r="V54" s="92"/>
      <c r="W54" s="50"/>
      <c r="X54" s="50"/>
      <c r="Y54" s="21"/>
      <c r="Z54" s="21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</row>
    <row r="55" spans="1:79" s="2" customFormat="1" ht="24" x14ac:dyDescent="0.25">
      <c r="A55" s="3" t="s">
        <v>450</v>
      </c>
      <c r="B55" s="8">
        <v>5</v>
      </c>
      <c r="C55" s="92"/>
      <c r="D55" s="92" t="s">
        <v>247</v>
      </c>
      <c r="E55" s="92" t="s">
        <v>248</v>
      </c>
      <c r="F55" s="92"/>
      <c r="G55" s="7"/>
      <c r="H55" s="6"/>
      <c r="I55" s="6"/>
      <c r="J55" s="6"/>
      <c r="K55" s="8"/>
      <c r="L55" s="8"/>
      <c r="M55" s="8"/>
      <c r="N55" s="6"/>
      <c r="O55" s="8"/>
      <c r="P55" s="8"/>
      <c r="Q55" s="110">
        <v>9</v>
      </c>
      <c r="R55" s="6"/>
      <c r="S55" s="6" t="s">
        <v>20</v>
      </c>
      <c r="T55" s="111" t="s">
        <v>230</v>
      </c>
      <c r="U55" s="104"/>
      <c r="V55" s="10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</row>
    <row r="56" spans="1:79" s="2" customFormat="1" x14ac:dyDescent="0.25">
      <c r="A56" s="148" t="s">
        <v>18</v>
      </c>
      <c r="B56" s="149"/>
      <c r="C56" s="149"/>
      <c r="D56" s="149"/>
      <c r="E56" s="149"/>
      <c r="F56" s="149"/>
      <c r="G56" s="150"/>
      <c r="H56" s="45">
        <f>SUM(H50:H55)</f>
        <v>6</v>
      </c>
      <c r="I56" s="45">
        <f t="shared" ref="I56:Q56" si="4">SUM(I50:I55)</f>
        <v>8</v>
      </c>
      <c r="J56" s="45">
        <f t="shared" si="4"/>
        <v>0</v>
      </c>
      <c r="K56" s="45">
        <f t="shared" si="4"/>
        <v>104</v>
      </c>
      <c r="L56" s="45">
        <f t="shared" si="4"/>
        <v>104</v>
      </c>
      <c r="M56" s="45">
        <f t="shared" si="4"/>
        <v>0</v>
      </c>
      <c r="N56" s="45">
        <f t="shared" si="4"/>
        <v>0</v>
      </c>
      <c r="O56" s="45">
        <f t="shared" si="4"/>
        <v>0</v>
      </c>
      <c r="P56" s="45">
        <f t="shared" si="4"/>
        <v>0</v>
      </c>
      <c r="Q56" s="45">
        <f t="shared" si="4"/>
        <v>31</v>
      </c>
      <c r="R56" s="44"/>
      <c r="S56" s="44"/>
      <c r="T56" s="44"/>
      <c r="U56" s="95"/>
      <c r="V56" s="95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</row>
    <row r="57" spans="1:79" s="43" customFormat="1" ht="24" x14ac:dyDescent="0.25">
      <c r="A57" s="3" t="s">
        <v>450</v>
      </c>
      <c r="B57" s="41">
        <v>6</v>
      </c>
      <c r="C57" s="3" t="s">
        <v>369</v>
      </c>
      <c r="D57" s="3" t="s">
        <v>79</v>
      </c>
      <c r="E57" s="3" t="s">
        <v>101</v>
      </c>
      <c r="F57" s="3" t="s">
        <v>121</v>
      </c>
      <c r="G57" s="3" t="s">
        <v>209</v>
      </c>
      <c r="H57" s="49">
        <v>2</v>
      </c>
      <c r="I57" s="49">
        <v>0</v>
      </c>
      <c r="J57" s="49">
        <v>0</v>
      </c>
      <c r="K57" s="49">
        <v>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3</v>
      </c>
      <c r="R57" s="41" t="s">
        <v>16</v>
      </c>
      <c r="S57" s="42" t="s">
        <v>17</v>
      </c>
      <c r="T57" s="41" t="s">
        <v>229</v>
      </c>
      <c r="U57" s="3"/>
      <c r="V57" s="3"/>
    </row>
    <row r="58" spans="1:79" s="43" customFormat="1" ht="24" x14ac:dyDescent="0.25">
      <c r="A58" s="3" t="s">
        <v>450</v>
      </c>
      <c r="B58" s="41">
        <v>6</v>
      </c>
      <c r="C58" s="3" t="s">
        <v>370</v>
      </c>
      <c r="D58" s="3" t="s">
        <v>81</v>
      </c>
      <c r="E58" s="3" t="s">
        <v>371</v>
      </c>
      <c r="F58" s="3" t="s">
        <v>196</v>
      </c>
      <c r="G58" s="3" t="s">
        <v>197</v>
      </c>
      <c r="H58" s="49">
        <v>0</v>
      </c>
      <c r="I58" s="49">
        <v>2</v>
      </c>
      <c r="J58" s="49">
        <v>0</v>
      </c>
      <c r="K58" s="49">
        <v>0</v>
      </c>
      <c r="L58" s="49">
        <v>26</v>
      </c>
      <c r="M58" s="49">
        <v>0</v>
      </c>
      <c r="N58" s="49">
        <v>0</v>
      </c>
      <c r="O58" s="49">
        <v>0</v>
      </c>
      <c r="P58" s="49">
        <v>0</v>
      </c>
      <c r="Q58" s="49">
        <v>4</v>
      </c>
      <c r="R58" s="42" t="s">
        <v>16</v>
      </c>
      <c r="S58" s="42" t="s">
        <v>17</v>
      </c>
      <c r="T58" s="41" t="s">
        <v>229</v>
      </c>
      <c r="U58" s="3"/>
      <c r="V58" s="3"/>
    </row>
    <row r="59" spans="1:79" s="43" customFormat="1" ht="24" x14ac:dyDescent="0.25">
      <c r="A59" s="3" t="s">
        <v>450</v>
      </c>
      <c r="B59" s="41">
        <v>6</v>
      </c>
      <c r="C59" s="3" t="s">
        <v>372</v>
      </c>
      <c r="D59" s="3" t="s">
        <v>373</v>
      </c>
      <c r="E59" s="3" t="s">
        <v>374</v>
      </c>
      <c r="F59" s="3" t="s">
        <v>170</v>
      </c>
      <c r="G59" s="3" t="s">
        <v>171</v>
      </c>
      <c r="H59" s="49">
        <v>0</v>
      </c>
      <c r="I59" s="49">
        <v>4</v>
      </c>
      <c r="J59" s="49">
        <v>0</v>
      </c>
      <c r="K59" s="49">
        <v>0</v>
      </c>
      <c r="L59" s="49">
        <v>39</v>
      </c>
      <c r="M59" s="49">
        <v>0</v>
      </c>
      <c r="N59" s="49">
        <v>0</v>
      </c>
      <c r="O59" s="49">
        <v>0</v>
      </c>
      <c r="P59" s="49">
        <v>0</v>
      </c>
      <c r="Q59" s="49">
        <v>4</v>
      </c>
      <c r="R59" s="41" t="s">
        <v>16</v>
      </c>
      <c r="S59" s="42" t="s">
        <v>17</v>
      </c>
      <c r="T59" s="41" t="s">
        <v>229</v>
      </c>
      <c r="U59" s="3"/>
      <c r="V59" s="3"/>
    </row>
    <row r="60" spans="1:79" s="43" customFormat="1" ht="24" x14ac:dyDescent="0.25">
      <c r="A60" s="3" t="s">
        <v>450</v>
      </c>
      <c r="B60" s="41">
        <v>6</v>
      </c>
      <c r="C60" s="3" t="s">
        <v>375</v>
      </c>
      <c r="D60" s="3" t="s">
        <v>376</v>
      </c>
      <c r="E60" s="3" t="s">
        <v>377</v>
      </c>
      <c r="F60" s="3" t="s">
        <v>170</v>
      </c>
      <c r="G60" s="3" t="s">
        <v>171</v>
      </c>
      <c r="H60" s="49">
        <v>0</v>
      </c>
      <c r="I60" s="49">
        <v>6</v>
      </c>
      <c r="J60" s="49">
        <v>0</v>
      </c>
      <c r="K60" s="49">
        <v>0</v>
      </c>
      <c r="L60" s="49">
        <v>78</v>
      </c>
      <c r="M60" s="49">
        <v>0</v>
      </c>
      <c r="N60" s="49">
        <v>0</v>
      </c>
      <c r="O60" s="49">
        <v>0</v>
      </c>
      <c r="P60" s="49">
        <v>0</v>
      </c>
      <c r="Q60" s="49">
        <v>8</v>
      </c>
      <c r="R60" s="6" t="s">
        <v>458</v>
      </c>
      <c r="S60" s="48" t="s">
        <v>17</v>
      </c>
      <c r="T60" s="41" t="s">
        <v>229</v>
      </c>
      <c r="U60" s="3"/>
      <c r="V60" s="3"/>
    </row>
    <row r="61" spans="1:79" s="51" customFormat="1" ht="12.75" customHeight="1" x14ac:dyDescent="0.2">
      <c r="A61" s="3" t="s">
        <v>450</v>
      </c>
      <c r="B61" s="6">
        <v>6</v>
      </c>
      <c r="C61" s="92"/>
      <c r="D61" s="3" t="s">
        <v>243</v>
      </c>
      <c r="E61" s="92" t="s">
        <v>256</v>
      </c>
      <c r="F61" s="3"/>
      <c r="G61" s="7"/>
      <c r="H61" s="126"/>
      <c r="I61" s="6">
        <v>0</v>
      </c>
      <c r="J61" s="6">
        <v>0</v>
      </c>
      <c r="K61" s="8">
        <v>26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41">
        <v>3</v>
      </c>
      <c r="R61" s="6" t="s">
        <v>16</v>
      </c>
      <c r="S61" s="6" t="s">
        <v>19</v>
      </c>
      <c r="T61" s="6" t="s">
        <v>230</v>
      </c>
      <c r="U61" s="92"/>
      <c r="V61" s="92"/>
      <c r="W61" s="50"/>
      <c r="X61" s="50"/>
      <c r="Y61" s="21"/>
      <c r="Z61" s="21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</row>
    <row r="62" spans="1:79" s="2" customFormat="1" ht="24" x14ac:dyDescent="0.25">
      <c r="A62" s="3" t="s">
        <v>450</v>
      </c>
      <c r="B62" s="8">
        <v>6</v>
      </c>
      <c r="C62" s="92"/>
      <c r="D62" s="92" t="s">
        <v>247</v>
      </c>
      <c r="E62" s="92" t="s">
        <v>248</v>
      </c>
      <c r="F62" s="92"/>
      <c r="G62" s="7"/>
      <c r="H62" s="6"/>
      <c r="I62" s="6"/>
      <c r="J62" s="6"/>
      <c r="K62" s="8"/>
      <c r="L62" s="8"/>
      <c r="M62" s="8"/>
      <c r="N62" s="6"/>
      <c r="O62" s="8"/>
      <c r="P62" s="8"/>
      <c r="Q62" s="110">
        <v>9</v>
      </c>
      <c r="R62" s="6"/>
      <c r="S62" s="6" t="s">
        <v>20</v>
      </c>
      <c r="T62" s="111" t="s">
        <v>230</v>
      </c>
      <c r="U62" s="104"/>
      <c r="V62" s="10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</row>
    <row r="63" spans="1:79" s="2" customFormat="1" x14ac:dyDescent="0.25">
      <c r="A63" s="148" t="s">
        <v>18</v>
      </c>
      <c r="B63" s="149"/>
      <c r="C63" s="149"/>
      <c r="D63" s="149"/>
      <c r="E63" s="149"/>
      <c r="F63" s="149"/>
      <c r="G63" s="150"/>
      <c r="H63" s="45">
        <f>SUM(H57:H62)</f>
        <v>2</v>
      </c>
      <c r="I63" s="45">
        <f t="shared" ref="I63:Q63" si="5">SUM(I57:I62)</f>
        <v>12</v>
      </c>
      <c r="J63" s="45">
        <f t="shared" si="5"/>
        <v>0</v>
      </c>
      <c r="K63" s="45">
        <f t="shared" si="5"/>
        <v>52</v>
      </c>
      <c r="L63" s="45">
        <f t="shared" si="5"/>
        <v>143</v>
      </c>
      <c r="M63" s="45">
        <f t="shared" si="5"/>
        <v>0</v>
      </c>
      <c r="N63" s="45">
        <f t="shared" si="5"/>
        <v>0</v>
      </c>
      <c r="O63" s="45">
        <f t="shared" si="5"/>
        <v>0</v>
      </c>
      <c r="P63" s="45">
        <f t="shared" si="5"/>
        <v>0</v>
      </c>
      <c r="Q63" s="45">
        <f t="shared" si="5"/>
        <v>31</v>
      </c>
      <c r="R63" s="45"/>
      <c r="S63" s="45"/>
      <c r="T63" s="45"/>
      <c r="U63" s="95"/>
      <c r="V63" s="95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</row>
    <row r="64" spans="1:79" s="43" customFormat="1" ht="24" x14ac:dyDescent="0.25">
      <c r="A64" s="3" t="s">
        <v>450</v>
      </c>
      <c r="B64" s="42">
        <v>7</v>
      </c>
      <c r="C64" s="4" t="s">
        <v>386</v>
      </c>
      <c r="D64" s="4" t="s">
        <v>62</v>
      </c>
      <c r="E64" s="4" t="s">
        <v>387</v>
      </c>
      <c r="F64" s="4" t="s">
        <v>161</v>
      </c>
      <c r="G64" s="4" t="s">
        <v>156</v>
      </c>
      <c r="H64" s="40">
        <v>0</v>
      </c>
      <c r="I64" s="40">
        <v>40</v>
      </c>
      <c r="J64" s="40">
        <v>0</v>
      </c>
      <c r="K64" s="40">
        <v>0</v>
      </c>
      <c r="L64" s="40">
        <v>520</v>
      </c>
      <c r="M64" s="40">
        <v>0</v>
      </c>
      <c r="N64" s="40">
        <v>0</v>
      </c>
      <c r="O64" s="40">
        <v>0</v>
      </c>
      <c r="P64" s="40">
        <v>0</v>
      </c>
      <c r="Q64" s="40">
        <v>30</v>
      </c>
      <c r="R64" s="41" t="s">
        <v>458</v>
      </c>
      <c r="S64" s="48" t="s">
        <v>17</v>
      </c>
      <c r="T64" s="40" t="s">
        <v>229</v>
      </c>
      <c r="U64" s="4"/>
      <c r="V64" s="4"/>
    </row>
    <row r="65" spans="1:79" s="2" customFormat="1" x14ac:dyDescent="0.25">
      <c r="A65" s="148" t="s">
        <v>18</v>
      </c>
      <c r="B65" s="149"/>
      <c r="C65" s="149"/>
      <c r="D65" s="149"/>
      <c r="E65" s="149"/>
      <c r="F65" s="149"/>
      <c r="G65" s="150"/>
      <c r="H65" s="45">
        <f>SUM(H64:H64)</f>
        <v>0</v>
      </c>
      <c r="I65" s="45">
        <f t="shared" ref="I65:Q65" si="6">SUM(I64:I64)</f>
        <v>40</v>
      </c>
      <c r="J65" s="45">
        <f t="shared" si="6"/>
        <v>0</v>
      </c>
      <c r="K65" s="45">
        <f t="shared" si="6"/>
        <v>0</v>
      </c>
      <c r="L65" s="45">
        <f t="shared" si="6"/>
        <v>520</v>
      </c>
      <c r="M65" s="45">
        <f t="shared" si="6"/>
        <v>0</v>
      </c>
      <c r="N65" s="45">
        <f t="shared" si="6"/>
        <v>0</v>
      </c>
      <c r="O65" s="45">
        <f t="shared" si="6"/>
        <v>0</v>
      </c>
      <c r="P65" s="45">
        <f t="shared" si="6"/>
        <v>0</v>
      </c>
      <c r="Q65" s="45">
        <f t="shared" si="6"/>
        <v>30</v>
      </c>
      <c r="R65" s="44"/>
      <c r="S65" s="44"/>
      <c r="T65" s="44"/>
      <c r="U65" s="95"/>
      <c r="V65" s="95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</row>
    <row r="66" spans="1:79" s="5" customFormat="1" x14ac:dyDescent="0.25">
      <c r="A66" s="152" t="s">
        <v>244</v>
      </c>
      <c r="B66" s="153"/>
      <c r="C66" s="153"/>
      <c r="D66" s="153"/>
      <c r="E66" s="153"/>
      <c r="F66" s="153"/>
      <c r="G66" s="153"/>
      <c r="H66" s="45">
        <f>H20+H29+H39+H49+H56+H63+H65</f>
        <v>64</v>
      </c>
      <c r="I66" s="45">
        <f t="shared" ref="I66:Q66" si="7">I20+I29+I39+I49+I56+I63+I65</f>
        <v>104</v>
      </c>
      <c r="J66" s="45">
        <f t="shared" si="7"/>
        <v>0</v>
      </c>
      <c r="K66" s="45">
        <f t="shared" si="7"/>
        <v>910</v>
      </c>
      <c r="L66" s="45">
        <f t="shared" si="7"/>
        <v>1352</v>
      </c>
      <c r="M66" s="45">
        <f t="shared" si="7"/>
        <v>0</v>
      </c>
      <c r="N66" s="45">
        <f t="shared" si="7"/>
        <v>0</v>
      </c>
      <c r="O66" s="45">
        <f t="shared" si="7"/>
        <v>0</v>
      </c>
      <c r="P66" s="45">
        <f t="shared" si="7"/>
        <v>0</v>
      </c>
      <c r="Q66" s="45">
        <f t="shared" si="7"/>
        <v>210</v>
      </c>
      <c r="R66" s="109"/>
      <c r="S66" s="109"/>
      <c r="T66" s="109"/>
      <c r="U66" s="95"/>
      <c r="V66" s="95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</row>
    <row r="67" spans="1:79" s="2" customFormat="1" x14ac:dyDescent="0.25">
      <c r="B67" s="25"/>
      <c r="L67" s="103"/>
      <c r="M67" s="103"/>
      <c r="N67" s="103"/>
      <c r="O67" s="103"/>
      <c r="P67" s="103"/>
      <c r="Q67" s="106"/>
      <c r="R67" s="30"/>
      <c r="S67" s="30"/>
      <c r="T67" s="30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</row>
    <row r="68" spans="1:79" s="2" customFormat="1" ht="12.75" customHeight="1" x14ac:dyDescent="0.25">
      <c r="A68" s="155" t="s">
        <v>254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43"/>
      <c r="X68" s="43"/>
      <c r="Y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</row>
    <row r="69" spans="1:79" s="2" customFormat="1" ht="12.75" customHeight="1" x14ac:dyDescent="0.2">
      <c r="A69" s="155" t="s">
        <v>245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43"/>
      <c r="X69" s="43"/>
      <c r="Y69" s="21"/>
      <c r="Z69" s="21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</row>
    <row r="70" spans="1:79" s="2" customFormat="1" ht="12.75" customHeight="1" x14ac:dyDescent="0.2">
      <c r="A70" s="154" t="s">
        <v>69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43"/>
      <c r="X70" s="43"/>
      <c r="Y70" s="21"/>
      <c r="Z70" s="21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</row>
    <row r="71" spans="1:79" s="2" customFormat="1" ht="24" x14ac:dyDescent="0.25">
      <c r="A71" s="3"/>
      <c r="B71" s="46">
        <v>5</v>
      </c>
      <c r="C71" s="92" t="s">
        <v>342</v>
      </c>
      <c r="D71" s="92" t="s">
        <v>77</v>
      </c>
      <c r="E71" s="92" t="s">
        <v>91</v>
      </c>
      <c r="F71" s="92" t="s">
        <v>163</v>
      </c>
      <c r="G71" s="47" t="s">
        <v>164</v>
      </c>
      <c r="H71" s="126"/>
      <c r="I71" s="48">
        <v>0</v>
      </c>
      <c r="J71" s="48">
        <v>0</v>
      </c>
      <c r="K71" s="46">
        <v>26</v>
      </c>
      <c r="L71" s="46">
        <v>0</v>
      </c>
      <c r="M71" s="46">
        <v>0</v>
      </c>
      <c r="N71" s="6">
        <v>0</v>
      </c>
      <c r="O71" s="46">
        <v>0</v>
      </c>
      <c r="P71" s="46">
        <v>0</v>
      </c>
      <c r="Q71" s="6">
        <v>3</v>
      </c>
      <c r="R71" s="6" t="s">
        <v>16</v>
      </c>
      <c r="S71" s="6" t="s">
        <v>20</v>
      </c>
      <c r="T71" s="42" t="s">
        <v>230</v>
      </c>
      <c r="U71" s="7"/>
      <c r="V71" s="129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</row>
    <row r="72" spans="1:79" s="2" customFormat="1" ht="24" x14ac:dyDescent="0.25">
      <c r="A72" s="3"/>
      <c r="B72" s="46">
        <v>5</v>
      </c>
      <c r="C72" s="92" t="s">
        <v>343</v>
      </c>
      <c r="D72" s="92" t="s">
        <v>225</v>
      </c>
      <c r="E72" s="92" t="s">
        <v>344</v>
      </c>
      <c r="F72" s="92" t="s">
        <v>199</v>
      </c>
      <c r="G72" s="47" t="s">
        <v>200</v>
      </c>
      <c r="H72" s="126"/>
      <c r="I72" s="48">
        <v>0</v>
      </c>
      <c r="J72" s="48">
        <v>0</v>
      </c>
      <c r="K72" s="46">
        <v>26</v>
      </c>
      <c r="L72" s="46">
        <v>0</v>
      </c>
      <c r="M72" s="46">
        <v>0</v>
      </c>
      <c r="N72" s="6">
        <v>0</v>
      </c>
      <c r="O72" s="46">
        <v>0</v>
      </c>
      <c r="P72" s="46">
        <v>0</v>
      </c>
      <c r="Q72" s="6">
        <v>3</v>
      </c>
      <c r="R72" s="6" t="s">
        <v>16</v>
      </c>
      <c r="S72" s="6" t="s">
        <v>20</v>
      </c>
      <c r="T72" s="42" t="s">
        <v>230</v>
      </c>
      <c r="U72" s="7"/>
      <c r="V72" s="129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</row>
    <row r="73" spans="1:79" s="2" customFormat="1" x14ac:dyDescent="0.25">
      <c r="A73" s="3"/>
      <c r="B73" s="46">
        <v>5</v>
      </c>
      <c r="C73" s="92" t="s">
        <v>354</v>
      </c>
      <c r="D73" s="92" t="s">
        <v>83</v>
      </c>
      <c r="E73" s="92" t="s">
        <v>88</v>
      </c>
      <c r="F73" s="92" t="s">
        <v>355</v>
      </c>
      <c r="G73" s="47" t="s">
        <v>198</v>
      </c>
      <c r="H73" s="126"/>
      <c r="I73" s="48">
        <v>0</v>
      </c>
      <c r="J73" s="48">
        <v>0</v>
      </c>
      <c r="K73" s="46">
        <v>26</v>
      </c>
      <c r="L73" s="46">
        <v>0</v>
      </c>
      <c r="M73" s="46">
        <v>0</v>
      </c>
      <c r="N73" s="6">
        <v>0</v>
      </c>
      <c r="O73" s="46">
        <v>0</v>
      </c>
      <c r="P73" s="46">
        <v>0</v>
      </c>
      <c r="Q73" s="6">
        <v>3</v>
      </c>
      <c r="R73" s="6" t="s">
        <v>16</v>
      </c>
      <c r="S73" s="6" t="s">
        <v>20</v>
      </c>
      <c r="T73" s="42" t="s">
        <v>230</v>
      </c>
      <c r="U73" s="7"/>
      <c r="V73" s="129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</row>
    <row r="74" spans="1:79" s="51" customFormat="1" ht="12.75" customHeight="1" x14ac:dyDescent="0.2">
      <c r="A74" s="145" t="s">
        <v>18</v>
      </c>
      <c r="B74" s="146"/>
      <c r="C74" s="146"/>
      <c r="D74" s="146"/>
      <c r="E74" s="146"/>
      <c r="F74" s="146"/>
      <c r="G74" s="147"/>
      <c r="H74" s="10">
        <f>SUM(H71:H73)</f>
        <v>0</v>
      </c>
      <c r="I74" s="10">
        <f t="shared" ref="I74:Q74" si="8">SUM(I71:I73)</f>
        <v>0</v>
      </c>
      <c r="J74" s="10">
        <f t="shared" si="8"/>
        <v>0</v>
      </c>
      <c r="K74" s="10">
        <f t="shared" si="8"/>
        <v>78</v>
      </c>
      <c r="L74" s="10">
        <f t="shared" si="8"/>
        <v>0</v>
      </c>
      <c r="M74" s="10">
        <f t="shared" si="8"/>
        <v>0</v>
      </c>
      <c r="N74" s="10">
        <f t="shared" si="8"/>
        <v>0</v>
      </c>
      <c r="O74" s="10">
        <f t="shared" si="8"/>
        <v>0</v>
      </c>
      <c r="P74" s="10">
        <f t="shared" si="8"/>
        <v>0</v>
      </c>
      <c r="Q74" s="10">
        <f t="shared" si="8"/>
        <v>9</v>
      </c>
      <c r="R74" s="10"/>
      <c r="S74" s="10"/>
      <c r="T74" s="12"/>
      <c r="U74" s="13"/>
      <c r="V74" s="13"/>
      <c r="W74" s="50"/>
      <c r="X74" s="50"/>
      <c r="Y74" s="21"/>
      <c r="Z74" s="21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</row>
    <row r="75" spans="1:79" s="43" customFormat="1" ht="108" x14ac:dyDescent="0.25">
      <c r="A75" s="3" t="s">
        <v>447</v>
      </c>
      <c r="B75" s="41">
        <v>6</v>
      </c>
      <c r="C75" s="3" t="s">
        <v>366</v>
      </c>
      <c r="D75" s="3" t="s">
        <v>76</v>
      </c>
      <c r="E75" s="3" t="s">
        <v>100</v>
      </c>
      <c r="F75" s="3" t="s">
        <v>199</v>
      </c>
      <c r="G75" s="3" t="s">
        <v>200</v>
      </c>
      <c r="H75" s="126"/>
      <c r="I75" s="49">
        <v>0</v>
      </c>
      <c r="J75" s="49">
        <v>0</v>
      </c>
      <c r="K75" s="49">
        <v>26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3</v>
      </c>
      <c r="R75" s="6" t="s">
        <v>16</v>
      </c>
      <c r="S75" s="6" t="s">
        <v>20</v>
      </c>
      <c r="T75" s="41" t="s">
        <v>230</v>
      </c>
      <c r="U75" s="3"/>
      <c r="V75" s="3"/>
    </row>
    <row r="76" spans="1:79" s="43" customFormat="1" ht="108" x14ac:dyDescent="0.25">
      <c r="A76" s="3" t="s">
        <v>447</v>
      </c>
      <c r="B76" s="41">
        <v>6</v>
      </c>
      <c r="C76" s="3" t="s">
        <v>380</v>
      </c>
      <c r="D76" s="3" t="s">
        <v>381</v>
      </c>
      <c r="E76" s="3" t="s">
        <v>382</v>
      </c>
      <c r="F76" s="3" t="s">
        <v>161</v>
      </c>
      <c r="G76" s="3" t="s">
        <v>156</v>
      </c>
      <c r="H76" s="126"/>
      <c r="I76" s="49">
        <v>0</v>
      </c>
      <c r="J76" s="49">
        <v>0</v>
      </c>
      <c r="K76" s="49">
        <v>26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3</v>
      </c>
      <c r="R76" s="6" t="s">
        <v>16</v>
      </c>
      <c r="S76" s="6" t="s">
        <v>20</v>
      </c>
      <c r="T76" s="41" t="s">
        <v>230</v>
      </c>
      <c r="U76" s="3"/>
      <c r="V76" s="3"/>
    </row>
    <row r="77" spans="1:79" s="43" customFormat="1" ht="108" x14ac:dyDescent="0.25">
      <c r="A77" s="3" t="s">
        <v>447</v>
      </c>
      <c r="B77" s="41">
        <v>6</v>
      </c>
      <c r="C77" s="3" t="s">
        <v>385</v>
      </c>
      <c r="D77" s="3" t="s">
        <v>103</v>
      </c>
      <c r="E77" s="3" t="s">
        <v>90</v>
      </c>
      <c r="F77" s="3" t="s">
        <v>201</v>
      </c>
      <c r="G77" s="3" t="s">
        <v>202</v>
      </c>
      <c r="H77" s="126"/>
      <c r="I77" s="49">
        <v>0</v>
      </c>
      <c r="J77" s="49">
        <v>0</v>
      </c>
      <c r="K77" s="49">
        <v>26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3</v>
      </c>
      <c r="R77" s="6" t="s">
        <v>16</v>
      </c>
      <c r="S77" s="6" t="s">
        <v>20</v>
      </c>
      <c r="T77" s="41" t="s">
        <v>230</v>
      </c>
      <c r="U77" s="3"/>
      <c r="V77" s="3"/>
    </row>
    <row r="78" spans="1:79" s="51" customFormat="1" ht="12.75" customHeight="1" x14ac:dyDescent="0.25">
      <c r="A78" s="145" t="s">
        <v>18</v>
      </c>
      <c r="B78" s="146"/>
      <c r="C78" s="146"/>
      <c r="D78" s="146"/>
      <c r="E78" s="146"/>
      <c r="F78" s="146"/>
      <c r="G78" s="147"/>
      <c r="H78" s="10">
        <f>SUM(H75:H77)</f>
        <v>0</v>
      </c>
      <c r="I78" s="10">
        <f t="shared" ref="I78:Q78" si="9">SUM(I75:I77)</f>
        <v>0</v>
      </c>
      <c r="J78" s="10">
        <f t="shared" si="9"/>
        <v>0</v>
      </c>
      <c r="K78" s="10">
        <f t="shared" si="9"/>
        <v>78</v>
      </c>
      <c r="L78" s="10">
        <f t="shared" si="9"/>
        <v>0</v>
      </c>
      <c r="M78" s="10">
        <f t="shared" si="9"/>
        <v>0</v>
      </c>
      <c r="N78" s="10">
        <f t="shared" si="9"/>
        <v>0</v>
      </c>
      <c r="O78" s="10">
        <f t="shared" si="9"/>
        <v>0</v>
      </c>
      <c r="P78" s="10">
        <f t="shared" si="9"/>
        <v>0</v>
      </c>
      <c r="Q78" s="10">
        <f t="shared" si="9"/>
        <v>9</v>
      </c>
      <c r="R78" s="10"/>
      <c r="S78" s="10"/>
      <c r="T78" s="12"/>
      <c r="U78" s="13"/>
      <c r="V78" s="13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</row>
    <row r="79" spans="1:79" s="58" customFormat="1" ht="12.75" customHeight="1" x14ac:dyDescent="0.25">
      <c r="A79" s="145" t="s">
        <v>244</v>
      </c>
      <c r="B79" s="146"/>
      <c r="C79" s="146"/>
      <c r="D79" s="146"/>
      <c r="E79" s="146"/>
      <c r="F79" s="146"/>
      <c r="G79" s="147"/>
      <c r="H79" s="11">
        <f>(H74+H78)</f>
        <v>0</v>
      </c>
      <c r="I79" s="11">
        <f t="shared" ref="I79:Q79" si="10">(I74+I78)</f>
        <v>0</v>
      </c>
      <c r="J79" s="11">
        <f t="shared" si="10"/>
        <v>0</v>
      </c>
      <c r="K79" s="11">
        <f t="shared" si="10"/>
        <v>156</v>
      </c>
      <c r="L79" s="11">
        <f t="shared" si="10"/>
        <v>0</v>
      </c>
      <c r="M79" s="11">
        <f t="shared" si="10"/>
        <v>0</v>
      </c>
      <c r="N79" s="11">
        <f t="shared" si="10"/>
        <v>0</v>
      </c>
      <c r="O79" s="11">
        <f t="shared" si="10"/>
        <v>0</v>
      </c>
      <c r="P79" s="11">
        <f t="shared" si="10"/>
        <v>0</v>
      </c>
      <c r="Q79" s="11">
        <f t="shared" si="10"/>
        <v>18</v>
      </c>
      <c r="R79" s="10"/>
      <c r="S79" s="10"/>
      <c r="T79" s="12"/>
      <c r="U79" s="13"/>
      <c r="V79" s="13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</row>
    <row r="80" spans="1:79" s="50" customFormat="1" ht="12.75" customHeight="1" x14ac:dyDescent="0.25">
      <c r="A80" s="52"/>
      <c r="B80" s="53"/>
      <c r="C80" s="53"/>
      <c r="D80" s="53"/>
      <c r="E80" s="53"/>
      <c r="F80" s="53"/>
      <c r="G80" s="53"/>
      <c r="H80" s="54"/>
      <c r="I80" s="54"/>
      <c r="J80" s="54"/>
      <c r="K80" s="55"/>
      <c r="L80" s="55"/>
      <c r="M80" s="55"/>
      <c r="N80" s="55"/>
      <c r="O80" s="55"/>
      <c r="P80" s="55"/>
      <c r="Q80" s="54"/>
      <c r="R80" s="54"/>
      <c r="S80" s="54"/>
      <c r="T80" s="93"/>
      <c r="U80" s="56"/>
      <c r="V80" s="57"/>
    </row>
    <row r="81" spans="1:79" s="2" customFormat="1" ht="12.75" customHeight="1" x14ac:dyDescent="0.25">
      <c r="A81" s="155" t="s">
        <v>261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</row>
    <row r="82" spans="1:79" s="2" customFormat="1" ht="12.75" customHeight="1" x14ac:dyDescent="0.25">
      <c r="A82" s="154" t="s">
        <v>110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</row>
    <row r="83" spans="1:79" s="2" customFormat="1" ht="24" x14ac:dyDescent="0.25">
      <c r="A83" s="3" t="s">
        <v>454</v>
      </c>
      <c r="B83" s="46">
        <v>5</v>
      </c>
      <c r="C83" s="92" t="s">
        <v>345</v>
      </c>
      <c r="D83" s="92" t="s">
        <v>104</v>
      </c>
      <c r="E83" s="92" t="s">
        <v>346</v>
      </c>
      <c r="F83" s="92" t="s">
        <v>168</v>
      </c>
      <c r="G83" s="47" t="s">
        <v>169</v>
      </c>
      <c r="H83" s="126"/>
      <c r="I83" s="48">
        <v>0</v>
      </c>
      <c r="J83" s="48">
        <v>0</v>
      </c>
      <c r="K83" s="46">
        <v>26</v>
      </c>
      <c r="L83" s="46">
        <v>0</v>
      </c>
      <c r="M83" s="46">
        <v>0</v>
      </c>
      <c r="N83" s="6">
        <v>0</v>
      </c>
      <c r="O83" s="46">
        <v>0</v>
      </c>
      <c r="P83" s="46">
        <v>0</v>
      </c>
      <c r="Q83" s="6">
        <v>3</v>
      </c>
      <c r="R83" s="6" t="s">
        <v>16</v>
      </c>
      <c r="S83" s="6" t="s">
        <v>20</v>
      </c>
      <c r="T83" s="42" t="s">
        <v>230</v>
      </c>
      <c r="U83" s="7"/>
      <c r="V83" s="129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</row>
    <row r="84" spans="1:79" s="2" customFormat="1" ht="24" x14ac:dyDescent="0.25">
      <c r="A84" s="3" t="s">
        <v>454</v>
      </c>
      <c r="B84" s="46">
        <v>5</v>
      </c>
      <c r="C84" s="92" t="s">
        <v>350</v>
      </c>
      <c r="D84" s="92" t="s">
        <v>351</v>
      </c>
      <c r="E84" s="92" t="s">
        <v>352</v>
      </c>
      <c r="F84" s="92" t="s">
        <v>353</v>
      </c>
      <c r="G84" s="47" t="s">
        <v>172</v>
      </c>
      <c r="H84" s="126"/>
      <c r="I84" s="48">
        <v>0</v>
      </c>
      <c r="J84" s="48">
        <v>0</v>
      </c>
      <c r="K84" s="46">
        <v>26</v>
      </c>
      <c r="L84" s="46">
        <v>0</v>
      </c>
      <c r="M84" s="46">
        <v>0</v>
      </c>
      <c r="N84" s="6">
        <v>0</v>
      </c>
      <c r="O84" s="46">
        <v>0</v>
      </c>
      <c r="P84" s="46">
        <v>0</v>
      </c>
      <c r="Q84" s="6">
        <v>3</v>
      </c>
      <c r="R84" s="6" t="s">
        <v>16</v>
      </c>
      <c r="S84" s="6" t="s">
        <v>20</v>
      </c>
      <c r="T84" s="42" t="s">
        <v>230</v>
      </c>
      <c r="U84" s="7"/>
      <c r="V84" s="129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</row>
    <row r="85" spans="1:79" s="2" customFormat="1" ht="24" x14ac:dyDescent="0.25">
      <c r="A85" s="3" t="s">
        <v>454</v>
      </c>
      <c r="B85" s="46">
        <v>5</v>
      </c>
      <c r="C85" s="92" t="s">
        <v>358</v>
      </c>
      <c r="D85" s="92" t="s">
        <v>107</v>
      </c>
      <c r="E85" s="92" t="s">
        <v>359</v>
      </c>
      <c r="F85" s="92" t="s">
        <v>353</v>
      </c>
      <c r="G85" s="47" t="s">
        <v>172</v>
      </c>
      <c r="H85" s="126"/>
      <c r="I85" s="48">
        <v>0</v>
      </c>
      <c r="J85" s="48">
        <v>0</v>
      </c>
      <c r="K85" s="46">
        <v>26</v>
      </c>
      <c r="L85" s="46">
        <v>0</v>
      </c>
      <c r="M85" s="46">
        <v>0</v>
      </c>
      <c r="N85" s="6">
        <v>0</v>
      </c>
      <c r="O85" s="46">
        <v>0</v>
      </c>
      <c r="P85" s="46">
        <v>0</v>
      </c>
      <c r="Q85" s="6">
        <v>3</v>
      </c>
      <c r="R85" s="6" t="s">
        <v>16</v>
      </c>
      <c r="S85" s="6" t="s">
        <v>20</v>
      </c>
      <c r="T85" s="42" t="s">
        <v>230</v>
      </c>
      <c r="U85" s="7"/>
      <c r="V85" s="129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</row>
    <row r="86" spans="1:79" s="51" customFormat="1" ht="12.75" customHeight="1" x14ac:dyDescent="0.25">
      <c r="A86" s="145" t="s">
        <v>18</v>
      </c>
      <c r="B86" s="146"/>
      <c r="C86" s="146"/>
      <c r="D86" s="146"/>
      <c r="E86" s="146"/>
      <c r="F86" s="146"/>
      <c r="G86" s="147"/>
      <c r="H86" s="10">
        <f>SUM(H83:H85)</f>
        <v>0</v>
      </c>
      <c r="I86" s="10">
        <f t="shared" ref="I86:Q86" si="11">SUM(I83:I85)</f>
        <v>0</v>
      </c>
      <c r="J86" s="10">
        <f t="shared" si="11"/>
        <v>0</v>
      </c>
      <c r="K86" s="10">
        <f t="shared" si="11"/>
        <v>78</v>
      </c>
      <c r="L86" s="10">
        <f t="shared" si="11"/>
        <v>0</v>
      </c>
      <c r="M86" s="10">
        <f t="shared" si="11"/>
        <v>0</v>
      </c>
      <c r="N86" s="10">
        <f t="shared" si="11"/>
        <v>0</v>
      </c>
      <c r="O86" s="10">
        <f t="shared" si="11"/>
        <v>0</v>
      </c>
      <c r="P86" s="10">
        <f t="shared" si="11"/>
        <v>0</v>
      </c>
      <c r="Q86" s="10">
        <f t="shared" si="11"/>
        <v>9</v>
      </c>
      <c r="R86" s="10"/>
      <c r="S86" s="10"/>
      <c r="T86" s="12"/>
      <c r="U86" s="13"/>
      <c r="V86" s="13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</row>
    <row r="87" spans="1:79" s="43" customFormat="1" ht="24" x14ac:dyDescent="0.25">
      <c r="A87" s="3" t="s">
        <v>454</v>
      </c>
      <c r="B87" s="41">
        <v>6</v>
      </c>
      <c r="C87" s="3" t="s">
        <v>362</v>
      </c>
      <c r="D87" s="3" t="s">
        <v>105</v>
      </c>
      <c r="E87" s="3" t="s">
        <v>363</v>
      </c>
      <c r="F87" s="3" t="s">
        <v>353</v>
      </c>
      <c r="G87" s="3" t="s">
        <v>172</v>
      </c>
      <c r="H87" s="126"/>
      <c r="I87" s="49">
        <v>0</v>
      </c>
      <c r="J87" s="49">
        <v>0</v>
      </c>
      <c r="K87" s="49">
        <v>26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3</v>
      </c>
      <c r="R87" s="6" t="s">
        <v>16</v>
      </c>
      <c r="S87" s="6" t="s">
        <v>20</v>
      </c>
      <c r="T87" s="41" t="s">
        <v>230</v>
      </c>
      <c r="U87" s="3"/>
      <c r="V87" s="3"/>
    </row>
    <row r="88" spans="1:79" s="43" customFormat="1" ht="24" x14ac:dyDescent="0.25">
      <c r="A88" s="3" t="s">
        <v>454</v>
      </c>
      <c r="B88" s="41">
        <v>6</v>
      </c>
      <c r="C88" s="3" t="s">
        <v>367</v>
      </c>
      <c r="D88" s="3" t="s">
        <v>108</v>
      </c>
      <c r="E88" s="3" t="s">
        <v>368</v>
      </c>
      <c r="F88" s="3" t="s">
        <v>109</v>
      </c>
      <c r="G88" s="3" t="s">
        <v>203</v>
      </c>
      <c r="H88" s="126"/>
      <c r="I88" s="49">
        <v>0</v>
      </c>
      <c r="J88" s="49">
        <v>0</v>
      </c>
      <c r="K88" s="49">
        <v>26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3</v>
      </c>
      <c r="R88" s="6" t="s">
        <v>16</v>
      </c>
      <c r="S88" s="6" t="s">
        <v>20</v>
      </c>
      <c r="T88" s="41" t="s">
        <v>230</v>
      </c>
      <c r="U88" s="3"/>
      <c r="V88" s="3"/>
    </row>
    <row r="89" spans="1:79" s="43" customFormat="1" ht="24" x14ac:dyDescent="0.25">
      <c r="A89" s="3" t="s">
        <v>454</v>
      </c>
      <c r="B89" s="41">
        <v>6</v>
      </c>
      <c r="C89" s="3" t="s">
        <v>378</v>
      </c>
      <c r="D89" s="3" t="s">
        <v>106</v>
      </c>
      <c r="E89" s="3" t="s">
        <v>379</v>
      </c>
      <c r="F89" s="3" t="s">
        <v>168</v>
      </c>
      <c r="G89" s="3" t="s">
        <v>169</v>
      </c>
      <c r="H89" s="126"/>
      <c r="I89" s="49">
        <v>0</v>
      </c>
      <c r="J89" s="49">
        <v>0</v>
      </c>
      <c r="K89" s="49">
        <v>26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3</v>
      </c>
      <c r="R89" s="6" t="s">
        <v>16</v>
      </c>
      <c r="S89" s="6" t="s">
        <v>20</v>
      </c>
      <c r="T89" s="41" t="s">
        <v>230</v>
      </c>
      <c r="U89" s="3"/>
      <c r="V89" s="3"/>
    </row>
    <row r="90" spans="1:79" s="51" customFormat="1" ht="12.75" customHeight="1" x14ac:dyDescent="0.25">
      <c r="A90" s="145" t="s">
        <v>18</v>
      </c>
      <c r="B90" s="146"/>
      <c r="C90" s="146"/>
      <c r="D90" s="146"/>
      <c r="E90" s="146"/>
      <c r="F90" s="146"/>
      <c r="G90" s="147"/>
      <c r="H90" s="10">
        <f>SUM(H87:H89)</f>
        <v>0</v>
      </c>
      <c r="I90" s="10">
        <f t="shared" ref="I90:Q90" si="12">SUM(I87:I89)</f>
        <v>0</v>
      </c>
      <c r="J90" s="10">
        <f t="shared" si="12"/>
        <v>0</v>
      </c>
      <c r="K90" s="10">
        <f t="shared" si="12"/>
        <v>78</v>
      </c>
      <c r="L90" s="10">
        <f t="shared" si="12"/>
        <v>0</v>
      </c>
      <c r="M90" s="10">
        <f t="shared" si="12"/>
        <v>0</v>
      </c>
      <c r="N90" s="10">
        <f t="shared" si="12"/>
        <v>0</v>
      </c>
      <c r="O90" s="10">
        <f t="shared" si="12"/>
        <v>0</v>
      </c>
      <c r="P90" s="10">
        <f t="shared" si="12"/>
        <v>0</v>
      </c>
      <c r="Q90" s="10">
        <f t="shared" si="12"/>
        <v>9</v>
      </c>
      <c r="R90" s="10"/>
      <c r="S90" s="10"/>
      <c r="T90" s="12"/>
      <c r="U90" s="13"/>
      <c r="V90" s="13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</row>
    <row r="91" spans="1:79" s="58" customFormat="1" ht="12.75" customHeight="1" x14ac:dyDescent="0.25">
      <c r="A91" s="145" t="s">
        <v>244</v>
      </c>
      <c r="B91" s="146"/>
      <c r="C91" s="146"/>
      <c r="D91" s="146"/>
      <c r="E91" s="146"/>
      <c r="F91" s="146"/>
      <c r="G91" s="147"/>
      <c r="H91" s="11">
        <f>H86+H90</f>
        <v>0</v>
      </c>
      <c r="I91" s="11">
        <f t="shared" ref="I91:Q91" si="13">I86+I90</f>
        <v>0</v>
      </c>
      <c r="J91" s="11">
        <f t="shared" si="13"/>
        <v>0</v>
      </c>
      <c r="K91" s="11">
        <f t="shared" si="13"/>
        <v>156</v>
      </c>
      <c r="L91" s="11">
        <f t="shared" si="13"/>
        <v>0</v>
      </c>
      <c r="M91" s="11">
        <f t="shared" si="13"/>
        <v>0</v>
      </c>
      <c r="N91" s="11">
        <f t="shared" si="13"/>
        <v>0</v>
      </c>
      <c r="O91" s="11">
        <f t="shared" si="13"/>
        <v>0</v>
      </c>
      <c r="P91" s="11">
        <f t="shared" si="13"/>
        <v>0</v>
      </c>
      <c r="Q91" s="11">
        <f t="shared" si="13"/>
        <v>18</v>
      </c>
      <c r="R91" s="10"/>
      <c r="S91" s="10"/>
      <c r="T91" s="12"/>
      <c r="U91" s="13"/>
      <c r="V91" s="13"/>
      <c r="W91" s="91"/>
      <c r="X91" s="43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</row>
    <row r="92" spans="1:79" s="58" customFormat="1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43"/>
      <c r="X92" s="43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</row>
    <row r="93" spans="1:79" s="5" customFormat="1" ht="12.75" customHeight="1" x14ac:dyDescent="0.25">
      <c r="A93" s="155" t="s">
        <v>246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</row>
    <row r="94" spans="1:79" s="5" customFormat="1" ht="12.75" customHeight="1" x14ac:dyDescent="0.25">
      <c r="A94" s="154" t="s">
        <v>111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</row>
    <row r="95" spans="1:79" s="2" customFormat="1" ht="24" x14ac:dyDescent="0.25">
      <c r="A95" s="3" t="s">
        <v>455</v>
      </c>
      <c r="B95" s="46">
        <v>5</v>
      </c>
      <c r="C95" s="92" t="s">
        <v>333</v>
      </c>
      <c r="D95" s="92" t="s">
        <v>334</v>
      </c>
      <c r="E95" s="92" t="s">
        <v>335</v>
      </c>
      <c r="F95" s="92" t="s">
        <v>204</v>
      </c>
      <c r="G95" s="47" t="s">
        <v>205</v>
      </c>
      <c r="H95" s="126"/>
      <c r="I95" s="48">
        <v>0</v>
      </c>
      <c r="J95" s="48">
        <v>0</v>
      </c>
      <c r="K95" s="46">
        <v>26</v>
      </c>
      <c r="L95" s="46">
        <v>0</v>
      </c>
      <c r="M95" s="46">
        <v>0</v>
      </c>
      <c r="N95" s="6">
        <v>0</v>
      </c>
      <c r="O95" s="46">
        <v>0</v>
      </c>
      <c r="P95" s="46">
        <v>0</v>
      </c>
      <c r="Q95" s="6">
        <v>3</v>
      </c>
      <c r="R95" s="6" t="s">
        <v>16</v>
      </c>
      <c r="S95" s="6" t="s">
        <v>20</v>
      </c>
      <c r="T95" s="42" t="s">
        <v>230</v>
      </c>
      <c r="U95" s="7"/>
      <c r="V95" s="129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</row>
    <row r="96" spans="1:79" s="2" customFormat="1" ht="24" x14ac:dyDescent="0.25">
      <c r="A96" s="3" t="s">
        <v>455</v>
      </c>
      <c r="B96" s="46">
        <v>5</v>
      </c>
      <c r="C96" s="92" t="s">
        <v>336</v>
      </c>
      <c r="D96" s="92" t="s">
        <v>112</v>
      </c>
      <c r="E96" s="92" t="s">
        <v>216</v>
      </c>
      <c r="F96" s="92" t="s">
        <v>186</v>
      </c>
      <c r="G96" s="47" t="s">
        <v>187</v>
      </c>
      <c r="H96" s="126"/>
      <c r="I96" s="48">
        <v>0</v>
      </c>
      <c r="J96" s="48">
        <v>0</v>
      </c>
      <c r="K96" s="46">
        <v>26</v>
      </c>
      <c r="L96" s="46">
        <v>0</v>
      </c>
      <c r="M96" s="46">
        <v>0</v>
      </c>
      <c r="N96" s="6">
        <v>0</v>
      </c>
      <c r="O96" s="46">
        <v>0</v>
      </c>
      <c r="P96" s="46">
        <v>0</v>
      </c>
      <c r="Q96" s="6">
        <v>3</v>
      </c>
      <c r="R96" s="6" t="s">
        <v>16</v>
      </c>
      <c r="S96" s="6" t="s">
        <v>20</v>
      </c>
      <c r="T96" s="42" t="s">
        <v>230</v>
      </c>
      <c r="U96" s="7"/>
      <c r="V96" s="129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</row>
    <row r="97" spans="1:79" s="2" customFormat="1" ht="24" x14ac:dyDescent="0.25">
      <c r="A97" s="3" t="s">
        <v>455</v>
      </c>
      <c r="B97" s="46">
        <v>5</v>
      </c>
      <c r="C97" s="92" t="s">
        <v>337</v>
      </c>
      <c r="D97" s="92" t="s">
        <v>113</v>
      </c>
      <c r="E97" s="92" t="s">
        <v>338</v>
      </c>
      <c r="F97" s="92" t="s">
        <v>206</v>
      </c>
      <c r="G97" s="47" t="s">
        <v>207</v>
      </c>
      <c r="H97" s="126"/>
      <c r="I97" s="48">
        <v>0</v>
      </c>
      <c r="J97" s="48">
        <v>0</v>
      </c>
      <c r="K97" s="46">
        <v>26</v>
      </c>
      <c r="L97" s="46">
        <v>0</v>
      </c>
      <c r="M97" s="46">
        <v>0</v>
      </c>
      <c r="N97" s="6">
        <v>0</v>
      </c>
      <c r="O97" s="46">
        <v>0</v>
      </c>
      <c r="P97" s="46">
        <v>0</v>
      </c>
      <c r="Q97" s="6">
        <v>3</v>
      </c>
      <c r="R97" s="6" t="s">
        <v>16</v>
      </c>
      <c r="S97" s="6" t="s">
        <v>20</v>
      </c>
      <c r="T97" s="42" t="s">
        <v>230</v>
      </c>
      <c r="U97" s="7"/>
      <c r="V97" s="129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</row>
    <row r="98" spans="1:79" s="9" customFormat="1" ht="12.75" customHeight="1" x14ac:dyDescent="0.25">
      <c r="A98" s="145" t="s">
        <v>18</v>
      </c>
      <c r="B98" s="146"/>
      <c r="C98" s="146"/>
      <c r="D98" s="146"/>
      <c r="E98" s="146"/>
      <c r="F98" s="146"/>
      <c r="G98" s="147"/>
      <c r="H98" s="10">
        <f>SUM(H95:H97)</f>
        <v>0</v>
      </c>
      <c r="I98" s="10">
        <f t="shared" ref="I98:Q98" si="14">SUM(I95:I97)</f>
        <v>0</v>
      </c>
      <c r="J98" s="10">
        <f t="shared" si="14"/>
        <v>0</v>
      </c>
      <c r="K98" s="10">
        <f t="shared" si="14"/>
        <v>78</v>
      </c>
      <c r="L98" s="10">
        <f t="shared" si="14"/>
        <v>0</v>
      </c>
      <c r="M98" s="10">
        <f t="shared" si="14"/>
        <v>0</v>
      </c>
      <c r="N98" s="10">
        <f t="shared" si="14"/>
        <v>0</v>
      </c>
      <c r="O98" s="10">
        <f t="shared" si="14"/>
        <v>0</v>
      </c>
      <c r="P98" s="10">
        <f t="shared" si="14"/>
        <v>0</v>
      </c>
      <c r="Q98" s="10">
        <f t="shared" si="14"/>
        <v>9</v>
      </c>
      <c r="R98" s="10"/>
      <c r="S98" s="10"/>
      <c r="T98" s="12"/>
      <c r="U98" s="13"/>
      <c r="V98" s="13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</row>
    <row r="99" spans="1:79" s="43" customFormat="1" ht="24" x14ac:dyDescent="0.25">
      <c r="A99" s="3" t="s">
        <v>455</v>
      </c>
      <c r="B99" s="41">
        <v>6</v>
      </c>
      <c r="C99" s="3" t="s">
        <v>360</v>
      </c>
      <c r="D99" s="3" t="s">
        <v>115</v>
      </c>
      <c r="E99" s="3" t="s">
        <v>361</v>
      </c>
      <c r="F99" s="3" t="s">
        <v>204</v>
      </c>
      <c r="G99" s="3" t="s">
        <v>205</v>
      </c>
      <c r="H99" s="126"/>
      <c r="I99" s="49">
        <v>0</v>
      </c>
      <c r="J99" s="49">
        <v>0</v>
      </c>
      <c r="K99" s="49">
        <v>26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3</v>
      </c>
      <c r="R99" s="6" t="s">
        <v>16</v>
      </c>
      <c r="S99" s="6" t="s">
        <v>20</v>
      </c>
      <c r="T99" s="41" t="s">
        <v>230</v>
      </c>
      <c r="U99" s="3"/>
      <c r="V99" s="3"/>
    </row>
    <row r="100" spans="1:79" s="43" customFormat="1" ht="24" x14ac:dyDescent="0.25">
      <c r="A100" s="3" t="s">
        <v>455</v>
      </c>
      <c r="B100" s="41">
        <v>6</v>
      </c>
      <c r="C100" s="3" t="s">
        <v>364</v>
      </c>
      <c r="D100" s="3" t="s">
        <v>116</v>
      </c>
      <c r="E100" s="3" t="s">
        <v>365</v>
      </c>
      <c r="F100" s="3" t="s">
        <v>179</v>
      </c>
      <c r="G100" s="3" t="s">
        <v>180</v>
      </c>
      <c r="H100" s="126"/>
      <c r="I100" s="49">
        <v>0</v>
      </c>
      <c r="J100" s="49">
        <v>0</v>
      </c>
      <c r="K100" s="49">
        <v>26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3</v>
      </c>
      <c r="R100" s="6" t="s">
        <v>16</v>
      </c>
      <c r="S100" s="6" t="s">
        <v>20</v>
      </c>
      <c r="T100" s="41" t="s">
        <v>230</v>
      </c>
      <c r="U100" s="3"/>
      <c r="V100" s="3"/>
    </row>
    <row r="101" spans="1:79" s="43" customFormat="1" ht="24" x14ac:dyDescent="0.25">
      <c r="A101" s="3" t="s">
        <v>455</v>
      </c>
      <c r="B101" s="41">
        <v>6</v>
      </c>
      <c r="C101" s="3" t="s">
        <v>383</v>
      </c>
      <c r="D101" s="3" t="s">
        <v>114</v>
      </c>
      <c r="E101" s="3" t="s">
        <v>384</v>
      </c>
      <c r="F101" s="3" t="s">
        <v>204</v>
      </c>
      <c r="G101" s="3" t="s">
        <v>205</v>
      </c>
      <c r="H101" s="126"/>
      <c r="I101" s="49">
        <v>0</v>
      </c>
      <c r="J101" s="49">
        <v>0</v>
      </c>
      <c r="K101" s="49">
        <v>26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3</v>
      </c>
      <c r="R101" s="6" t="s">
        <v>16</v>
      </c>
      <c r="S101" s="6" t="s">
        <v>20</v>
      </c>
      <c r="T101" s="41" t="s">
        <v>230</v>
      </c>
      <c r="U101" s="3"/>
      <c r="V101" s="3"/>
    </row>
    <row r="102" spans="1:79" s="9" customFormat="1" ht="12.75" customHeight="1" x14ac:dyDescent="0.25">
      <c r="A102" s="145" t="s">
        <v>18</v>
      </c>
      <c r="B102" s="146"/>
      <c r="C102" s="146"/>
      <c r="D102" s="146"/>
      <c r="E102" s="146"/>
      <c r="F102" s="146"/>
      <c r="G102" s="147"/>
      <c r="H102" s="10">
        <f>SUM(H99:H101)</f>
        <v>0</v>
      </c>
      <c r="I102" s="10">
        <f t="shared" ref="I102:Q102" si="15">SUM(I99:I101)</f>
        <v>0</v>
      </c>
      <c r="J102" s="10">
        <f t="shared" si="15"/>
        <v>0</v>
      </c>
      <c r="K102" s="10">
        <f t="shared" si="15"/>
        <v>78</v>
      </c>
      <c r="L102" s="10">
        <f t="shared" si="15"/>
        <v>0</v>
      </c>
      <c r="M102" s="10">
        <f t="shared" si="15"/>
        <v>0</v>
      </c>
      <c r="N102" s="10">
        <f t="shared" si="15"/>
        <v>0</v>
      </c>
      <c r="O102" s="10">
        <f t="shared" si="15"/>
        <v>0</v>
      </c>
      <c r="P102" s="10">
        <f t="shared" si="15"/>
        <v>0</v>
      </c>
      <c r="Q102" s="10">
        <f t="shared" si="15"/>
        <v>9</v>
      </c>
      <c r="R102" s="10"/>
      <c r="S102" s="10"/>
      <c r="T102" s="12"/>
      <c r="U102" s="13"/>
      <c r="V102" s="13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</row>
    <row r="103" spans="1:79" s="58" customFormat="1" ht="12.75" customHeight="1" x14ac:dyDescent="0.25">
      <c r="A103" s="145" t="s">
        <v>244</v>
      </c>
      <c r="B103" s="146"/>
      <c r="C103" s="146"/>
      <c r="D103" s="146"/>
      <c r="E103" s="146"/>
      <c r="F103" s="146"/>
      <c r="G103" s="147"/>
      <c r="H103" s="11">
        <f>H98+H102</f>
        <v>0</v>
      </c>
      <c r="I103" s="11">
        <f t="shared" ref="I103:Q103" si="16">I98+I102</f>
        <v>0</v>
      </c>
      <c r="J103" s="11">
        <f t="shared" si="16"/>
        <v>0</v>
      </c>
      <c r="K103" s="11">
        <f t="shared" si="16"/>
        <v>156</v>
      </c>
      <c r="L103" s="11">
        <f t="shared" si="16"/>
        <v>0</v>
      </c>
      <c r="M103" s="11">
        <f t="shared" si="16"/>
        <v>0</v>
      </c>
      <c r="N103" s="11">
        <f t="shared" si="16"/>
        <v>0</v>
      </c>
      <c r="O103" s="11">
        <f t="shared" si="16"/>
        <v>0</v>
      </c>
      <c r="P103" s="11">
        <f t="shared" si="16"/>
        <v>0</v>
      </c>
      <c r="Q103" s="11">
        <f t="shared" si="16"/>
        <v>18</v>
      </c>
      <c r="R103" s="10"/>
      <c r="S103" s="10"/>
      <c r="T103" s="12"/>
      <c r="U103" s="13"/>
      <c r="V103" s="13"/>
      <c r="W103" s="91"/>
      <c r="X103" s="43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</row>
    <row r="105" spans="1:79" s="5" customFormat="1" ht="12.75" customHeight="1" x14ac:dyDescent="0.25">
      <c r="A105" s="155" t="s">
        <v>221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</row>
    <row r="106" spans="1:79" s="9" customFormat="1" ht="24" x14ac:dyDescent="0.25">
      <c r="A106" s="3" t="s">
        <v>450</v>
      </c>
      <c r="B106" s="6"/>
      <c r="C106" s="92"/>
      <c r="D106" s="7" t="s">
        <v>218</v>
      </c>
      <c r="E106" s="92"/>
      <c r="F106" s="92"/>
      <c r="G106" s="7"/>
      <c r="H106" s="6"/>
      <c r="I106" s="6"/>
      <c r="J106" s="6"/>
      <c r="K106" s="8"/>
      <c r="L106" s="8"/>
      <c r="M106" s="8"/>
      <c r="N106" s="8"/>
      <c r="O106" s="8"/>
      <c r="P106" s="8"/>
      <c r="Q106" s="6"/>
      <c r="R106" s="6"/>
      <c r="S106" s="6"/>
      <c r="T106" s="6"/>
      <c r="U106" s="92"/>
      <c r="V106" s="92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</row>
    <row r="107" spans="1:79" s="9" customFormat="1" ht="24" x14ac:dyDescent="0.25">
      <c r="A107" s="3" t="s">
        <v>450</v>
      </c>
      <c r="B107" s="6"/>
      <c r="C107" s="92"/>
      <c r="D107" s="7" t="s">
        <v>219</v>
      </c>
      <c r="E107" s="92"/>
      <c r="F107" s="3"/>
      <c r="G107" s="7"/>
      <c r="H107" s="6"/>
      <c r="I107" s="6"/>
      <c r="J107" s="6"/>
      <c r="K107" s="8"/>
      <c r="L107" s="8"/>
      <c r="M107" s="8"/>
      <c r="N107" s="8"/>
      <c r="O107" s="8"/>
      <c r="P107" s="8"/>
      <c r="Q107" s="6"/>
      <c r="R107" s="6"/>
      <c r="S107" s="6"/>
      <c r="T107" s="6"/>
      <c r="U107" s="92"/>
      <c r="V107" s="92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</row>
    <row r="108" spans="1:79" s="9" customFormat="1" ht="24" x14ac:dyDescent="0.25">
      <c r="A108" s="3" t="s">
        <v>450</v>
      </c>
      <c r="B108" s="6"/>
      <c r="C108" s="92"/>
      <c r="D108" s="7" t="s">
        <v>220</v>
      </c>
      <c r="E108" s="92"/>
      <c r="F108" s="92"/>
      <c r="G108" s="7"/>
      <c r="H108" s="6"/>
      <c r="I108" s="6"/>
      <c r="J108" s="6"/>
      <c r="K108" s="8"/>
      <c r="L108" s="8"/>
      <c r="M108" s="8"/>
      <c r="N108" s="8"/>
      <c r="O108" s="8"/>
      <c r="P108" s="8"/>
      <c r="Q108" s="6"/>
      <c r="R108" s="6"/>
      <c r="S108" s="6"/>
      <c r="T108" s="6"/>
      <c r="U108" s="92"/>
      <c r="V108" s="92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</row>
    <row r="110" spans="1:79" x14ac:dyDescent="0.2">
      <c r="A110" s="5" t="s">
        <v>222</v>
      </c>
    </row>
  </sheetData>
  <sheetProtection algorithmName="SHA-512" hashValue="GM1MoANCa4ObW5fMiUwXwcCToE/q7WKmyfBNMMlwGyFIrBFqk0IPCDAVB3vUeB8WqaLr6i5ZrIRHr/xyVlZZtQ==" saltValue="ANUZRywggUFp4BlRTZULpQ==" spinCount="100000" sheet="1" objects="1" scenarios="1" selectLockedCells="1" selectUnlockedCells="1"/>
  <sortState xmlns:xlrd2="http://schemas.microsoft.com/office/spreadsheetml/2017/richdata2" ref="A11:DD18">
    <sortCondition ref="D11:D18"/>
  </sortState>
  <mergeCells count="30">
    <mergeCell ref="A29:G29"/>
    <mergeCell ref="A105:V105"/>
    <mergeCell ref="A102:G102"/>
    <mergeCell ref="A93:V93"/>
    <mergeCell ref="A94:V94"/>
    <mergeCell ref="A98:G98"/>
    <mergeCell ref="A79:G79"/>
    <mergeCell ref="A91:G91"/>
    <mergeCell ref="A103:G103"/>
    <mergeCell ref="A74:G74"/>
    <mergeCell ref="A90:G90"/>
    <mergeCell ref="A81:V81"/>
    <mergeCell ref="A82:V82"/>
    <mergeCell ref="A86:G86"/>
    <mergeCell ref="C3:E3"/>
    <mergeCell ref="A78:G78"/>
    <mergeCell ref="A39:G39"/>
    <mergeCell ref="A6:B6"/>
    <mergeCell ref="A66:G66"/>
    <mergeCell ref="A70:V70"/>
    <mergeCell ref="A68:V68"/>
    <mergeCell ref="A69:V69"/>
    <mergeCell ref="A65:G65"/>
    <mergeCell ref="A63:G63"/>
    <mergeCell ref="A56:G56"/>
    <mergeCell ref="A49:G49"/>
    <mergeCell ref="H9:J9"/>
    <mergeCell ref="K9:P9"/>
    <mergeCell ref="H8:P8"/>
    <mergeCell ref="A20:G20"/>
  </mergeCells>
  <phoneticPr fontId="10" type="noConversion"/>
  <conditionalFormatting sqref="R41:S4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6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04"/>
  <sheetViews>
    <sheetView view="pageBreakPreview" zoomScaleNormal="91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7.140625" style="74" customWidth="1"/>
    <col min="2" max="2" width="8.85546875" style="60" customWidth="1"/>
    <col min="3" max="3" width="12.140625" style="60" customWidth="1"/>
    <col min="4" max="4" width="22.42578125" style="16" customWidth="1"/>
    <col min="5" max="5" width="20.140625" style="16" customWidth="1"/>
    <col min="6" max="6" width="14.28515625" style="61" customWidth="1"/>
    <col min="7" max="7" width="9.28515625" style="61" hidden="1" customWidth="1"/>
    <col min="8" max="8" width="7.140625" style="62" customWidth="1"/>
    <col min="9" max="9" width="4.42578125" style="62" customWidth="1"/>
    <col min="10" max="10" width="4.85546875" style="62" customWidth="1"/>
    <col min="11" max="11" width="5.5703125" style="62" customWidth="1"/>
    <col min="12" max="12" width="5.7109375" style="62" customWidth="1"/>
    <col min="13" max="13" width="5.28515625" style="62" customWidth="1"/>
    <col min="14" max="14" width="7.42578125" style="18" customWidth="1"/>
    <col min="15" max="15" width="8" style="62" customWidth="1"/>
    <col min="16" max="16" width="5.28515625" style="62" customWidth="1"/>
    <col min="17" max="17" width="6.85546875" style="63" customWidth="1"/>
    <col min="18" max="18" width="8.85546875" style="64" customWidth="1"/>
    <col min="19" max="19" width="9.42578125" style="64" customWidth="1"/>
    <col min="20" max="20" width="8.85546875" style="20" customWidth="1"/>
    <col min="21" max="21" width="11" style="61" customWidth="1"/>
    <col min="22" max="22" width="9.28515625" style="65" customWidth="1"/>
    <col min="23" max="16384" width="9.140625" style="1"/>
  </cols>
  <sheetData>
    <row r="1" spans="1:27" x14ac:dyDescent="0.2">
      <c r="A1" s="59" t="s">
        <v>123</v>
      </c>
    </row>
    <row r="2" spans="1:27" x14ac:dyDescent="0.2">
      <c r="A2" s="59" t="s">
        <v>124</v>
      </c>
      <c r="X2" s="24"/>
      <c r="Y2" s="24"/>
      <c r="AA2" s="21"/>
    </row>
    <row r="3" spans="1:27" x14ac:dyDescent="0.2">
      <c r="A3" s="22" t="s">
        <v>125</v>
      </c>
      <c r="B3" s="22"/>
      <c r="C3" s="66" t="s">
        <v>250</v>
      </c>
      <c r="D3" s="1"/>
      <c r="E3" s="66"/>
      <c r="F3" s="67"/>
      <c r="H3" s="68"/>
      <c r="I3" s="68"/>
      <c r="J3" s="68"/>
      <c r="K3" s="68"/>
      <c r="L3" s="68"/>
      <c r="M3" s="68"/>
      <c r="N3" s="68"/>
      <c r="O3" s="68"/>
      <c r="P3" s="68"/>
      <c r="Q3" s="107"/>
      <c r="R3" s="69"/>
      <c r="S3" s="69"/>
      <c r="X3" s="24"/>
      <c r="Y3" s="24"/>
      <c r="Z3" s="163"/>
      <c r="AA3" s="163"/>
    </row>
    <row r="4" spans="1:27" x14ac:dyDescent="0.2">
      <c r="A4" s="24" t="s">
        <v>126</v>
      </c>
      <c r="B4" s="22"/>
      <c r="C4" s="25" t="s">
        <v>249</v>
      </c>
      <c r="D4" s="21"/>
      <c r="E4" s="21"/>
      <c r="F4" s="67"/>
      <c r="H4" s="68"/>
      <c r="I4" s="68"/>
      <c r="J4" s="68"/>
      <c r="K4" s="68"/>
      <c r="L4" s="68"/>
      <c r="M4" s="68"/>
      <c r="N4" s="68"/>
      <c r="O4" s="68"/>
      <c r="P4" s="68"/>
      <c r="Q4" s="107"/>
      <c r="R4" s="69"/>
      <c r="S4" s="69"/>
      <c r="X4" s="24"/>
      <c r="Y4" s="24"/>
    </row>
    <row r="5" spans="1:27" x14ac:dyDescent="0.2">
      <c r="A5" s="151" t="s">
        <v>127</v>
      </c>
      <c r="B5" s="151"/>
      <c r="C5" s="82" t="s">
        <v>251</v>
      </c>
      <c r="D5" s="25"/>
      <c r="E5" s="21"/>
      <c r="F5" s="102"/>
      <c r="G5" s="102"/>
      <c r="H5" s="102"/>
      <c r="I5" s="68"/>
      <c r="J5" s="68"/>
      <c r="K5" s="68"/>
      <c r="L5" s="68"/>
      <c r="M5" s="68"/>
      <c r="N5" s="68"/>
      <c r="O5" s="68"/>
      <c r="P5" s="68"/>
      <c r="Q5" s="68"/>
      <c r="R5" s="107"/>
      <c r="S5" s="69"/>
      <c r="U5" s="69"/>
      <c r="V5" s="61"/>
      <c r="W5" s="65"/>
      <c r="Y5" s="24"/>
      <c r="Z5" s="24"/>
    </row>
    <row r="6" spans="1:27" x14ac:dyDescent="0.2">
      <c r="A6" s="151" t="s">
        <v>128</v>
      </c>
      <c r="B6" s="151"/>
      <c r="C6" s="127" t="s">
        <v>241</v>
      </c>
      <c r="D6" s="66"/>
      <c r="E6" s="21"/>
      <c r="F6" s="67"/>
      <c r="G6" s="67"/>
      <c r="H6" s="68"/>
      <c r="I6" s="68"/>
      <c r="J6" s="68"/>
      <c r="K6" s="68"/>
      <c r="L6" s="68"/>
      <c r="M6" s="68"/>
      <c r="N6" s="68"/>
      <c r="O6" s="68"/>
      <c r="P6" s="68"/>
      <c r="Q6" s="107"/>
      <c r="R6" s="69"/>
      <c r="S6" s="69"/>
      <c r="X6" s="24"/>
      <c r="Y6" s="24"/>
      <c r="AA6" s="102"/>
    </row>
    <row r="7" spans="1:27" x14ac:dyDescent="0.2">
      <c r="A7" s="105" t="s">
        <v>129</v>
      </c>
      <c r="B7" s="105"/>
      <c r="C7" s="25" t="s">
        <v>130</v>
      </c>
      <c r="D7" s="21"/>
      <c r="E7" s="108"/>
      <c r="F7" s="67"/>
      <c r="G7" s="70"/>
      <c r="H7" s="68"/>
      <c r="I7" s="68"/>
      <c r="J7" s="68"/>
      <c r="K7" s="68"/>
      <c r="L7" s="68"/>
      <c r="M7" s="68"/>
      <c r="N7" s="68"/>
      <c r="O7" s="68"/>
      <c r="P7" s="68"/>
      <c r="Q7" s="107"/>
      <c r="R7" s="69"/>
      <c r="S7" s="69"/>
      <c r="T7" s="23"/>
      <c r="X7" s="24"/>
      <c r="Y7" s="24"/>
    </row>
    <row r="8" spans="1:27" x14ac:dyDescent="0.2">
      <c r="A8" s="71"/>
      <c r="B8" s="107"/>
      <c r="C8" s="107"/>
      <c r="F8" s="71"/>
      <c r="G8" s="72"/>
      <c r="H8" s="165" t="s">
        <v>131</v>
      </c>
      <c r="I8" s="165"/>
      <c r="J8" s="165"/>
      <c r="K8" s="166"/>
      <c r="L8" s="166"/>
      <c r="M8" s="166"/>
      <c r="N8" s="166"/>
      <c r="O8" s="167"/>
      <c r="P8" s="167"/>
      <c r="Q8" s="107"/>
      <c r="R8" s="73"/>
      <c r="S8" s="73"/>
      <c r="T8" s="33"/>
      <c r="V8" s="73"/>
      <c r="X8" s="151"/>
      <c r="Y8" s="151"/>
      <c r="Z8" s="164"/>
      <c r="AA8" s="164"/>
    </row>
    <row r="9" spans="1:27" x14ac:dyDescent="0.2">
      <c r="B9" s="68"/>
      <c r="C9" s="68"/>
      <c r="F9" s="67"/>
      <c r="H9" s="168" t="s">
        <v>132</v>
      </c>
      <c r="I9" s="168"/>
      <c r="J9" s="168"/>
      <c r="K9" s="168" t="s">
        <v>133</v>
      </c>
      <c r="L9" s="168"/>
      <c r="M9" s="168"/>
      <c r="N9" s="168"/>
      <c r="O9" s="169"/>
      <c r="P9" s="169"/>
      <c r="Q9" s="107"/>
      <c r="R9" s="69"/>
      <c r="S9" s="69"/>
    </row>
    <row r="10" spans="1:27" s="80" customFormat="1" ht="48" x14ac:dyDescent="0.25">
      <c r="A10" s="75" t="s">
        <v>134</v>
      </c>
      <c r="B10" s="76" t="s">
        <v>135</v>
      </c>
      <c r="C10" s="76" t="s">
        <v>136</v>
      </c>
      <c r="D10" s="36" t="s">
        <v>137</v>
      </c>
      <c r="E10" s="36" t="s">
        <v>138</v>
      </c>
      <c r="F10" s="77" t="s">
        <v>139</v>
      </c>
      <c r="G10" s="78" t="s">
        <v>23</v>
      </c>
      <c r="H10" s="76" t="s">
        <v>24</v>
      </c>
      <c r="I10" s="76" t="s">
        <v>25</v>
      </c>
      <c r="J10" s="76" t="s">
        <v>140</v>
      </c>
      <c r="K10" s="76" t="s">
        <v>24</v>
      </c>
      <c r="L10" s="76" t="s">
        <v>25</v>
      </c>
      <c r="M10" s="76" t="s">
        <v>140</v>
      </c>
      <c r="N10" s="79" t="s">
        <v>141</v>
      </c>
      <c r="O10" s="76" t="s">
        <v>52</v>
      </c>
      <c r="P10" s="76" t="s">
        <v>142</v>
      </c>
      <c r="Q10" s="76" t="s">
        <v>143</v>
      </c>
      <c r="R10" s="78" t="s">
        <v>144</v>
      </c>
      <c r="S10" s="78" t="s">
        <v>145</v>
      </c>
      <c r="T10" s="37" t="s">
        <v>49</v>
      </c>
      <c r="U10" s="77" t="s">
        <v>146</v>
      </c>
      <c r="V10" s="78" t="s">
        <v>147</v>
      </c>
    </row>
    <row r="11" spans="1:27" s="43" customFormat="1" ht="24" customHeight="1" x14ac:dyDescent="0.25">
      <c r="A11" s="4" t="s">
        <v>448</v>
      </c>
      <c r="B11" s="40">
        <v>1</v>
      </c>
      <c r="C11" s="3" t="s">
        <v>277</v>
      </c>
      <c r="D11" s="3" t="s">
        <v>102</v>
      </c>
      <c r="E11" s="94" t="s">
        <v>278</v>
      </c>
      <c r="F11" s="3" t="s">
        <v>186</v>
      </c>
      <c r="G11" s="96" t="s">
        <v>187</v>
      </c>
      <c r="H11" s="41">
        <v>2</v>
      </c>
      <c r="I11" s="42">
        <v>0</v>
      </c>
      <c r="J11" s="42">
        <v>0</v>
      </c>
      <c r="K11" s="40">
        <v>26</v>
      </c>
      <c r="L11" s="40">
        <v>0</v>
      </c>
      <c r="M11" s="40">
        <v>0</v>
      </c>
      <c r="N11" s="41">
        <v>0</v>
      </c>
      <c r="O11" s="40">
        <v>0</v>
      </c>
      <c r="P11" s="40">
        <v>0</v>
      </c>
      <c r="Q11" s="41">
        <v>3</v>
      </c>
      <c r="R11" s="6" t="s">
        <v>39</v>
      </c>
      <c r="S11" s="42" t="s">
        <v>26</v>
      </c>
      <c r="T11" s="42" t="s">
        <v>268</v>
      </c>
      <c r="U11" s="4"/>
      <c r="V11" s="4"/>
    </row>
    <row r="12" spans="1:27" s="43" customFormat="1" ht="36" x14ac:dyDescent="0.25">
      <c r="A12" s="4" t="s">
        <v>448</v>
      </c>
      <c r="B12" s="40">
        <v>1</v>
      </c>
      <c r="C12" s="3" t="s">
        <v>279</v>
      </c>
      <c r="D12" s="3" t="s">
        <v>234</v>
      </c>
      <c r="E12" s="94" t="s">
        <v>252</v>
      </c>
      <c r="F12" s="3" t="s">
        <v>158</v>
      </c>
      <c r="G12" s="96" t="s">
        <v>153</v>
      </c>
      <c r="H12" s="41">
        <v>2</v>
      </c>
      <c r="I12" s="42">
        <v>2</v>
      </c>
      <c r="J12" s="42">
        <v>0</v>
      </c>
      <c r="K12" s="40">
        <v>26</v>
      </c>
      <c r="L12" s="40">
        <v>26</v>
      </c>
      <c r="M12" s="42">
        <v>0</v>
      </c>
      <c r="N12" s="41">
        <v>0</v>
      </c>
      <c r="O12" s="41">
        <v>0</v>
      </c>
      <c r="P12" s="41">
        <v>0</v>
      </c>
      <c r="Q12" s="41">
        <v>5</v>
      </c>
      <c r="R12" s="6" t="s">
        <v>39</v>
      </c>
      <c r="S12" s="42" t="s">
        <v>26</v>
      </c>
      <c r="T12" s="42" t="s">
        <v>268</v>
      </c>
      <c r="U12" s="4"/>
      <c r="V12" s="4"/>
    </row>
    <row r="13" spans="1:27" s="43" customFormat="1" ht="24" x14ac:dyDescent="0.25">
      <c r="A13" s="4" t="s">
        <v>448</v>
      </c>
      <c r="B13" s="40">
        <v>1</v>
      </c>
      <c r="C13" s="3" t="s">
        <v>280</v>
      </c>
      <c r="D13" s="3" t="s">
        <v>122</v>
      </c>
      <c r="E13" s="94" t="s">
        <v>281</v>
      </c>
      <c r="F13" s="3" t="s">
        <v>159</v>
      </c>
      <c r="G13" s="96" t="s">
        <v>154</v>
      </c>
      <c r="H13" s="41">
        <v>2</v>
      </c>
      <c r="I13" s="42">
        <v>0</v>
      </c>
      <c r="J13" s="42">
        <v>0</v>
      </c>
      <c r="K13" s="40">
        <v>26</v>
      </c>
      <c r="L13" s="40">
        <v>0</v>
      </c>
      <c r="M13" s="42">
        <v>0</v>
      </c>
      <c r="N13" s="41">
        <v>0</v>
      </c>
      <c r="O13" s="41">
        <v>0</v>
      </c>
      <c r="P13" s="41">
        <v>0</v>
      </c>
      <c r="Q13" s="41">
        <v>3</v>
      </c>
      <c r="R13" s="6" t="s">
        <v>39</v>
      </c>
      <c r="S13" s="42" t="s">
        <v>26</v>
      </c>
      <c r="T13" s="42" t="s">
        <v>268</v>
      </c>
      <c r="U13" s="4"/>
      <c r="V13" s="4"/>
    </row>
    <row r="14" spans="1:27" s="43" customFormat="1" ht="36" x14ac:dyDescent="0.25">
      <c r="A14" s="4" t="s">
        <v>448</v>
      </c>
      <c r="B14" s="40">
        <v>1</v>
      </c>
      <c r="C14" s="3" t="s">
        <v>284</v>
      </c>
      <c r="D14" s="3" t="s">
        <v>227</v>
      </c>
      <c r="E14" s="94" t="s">
        <v>285</v>
      </c>
      <c r="F14" s="3" t="s">
        <v>160</v>
      </c>
      <c r="G14" s="96" t="s">
        <v>155</v>
      </c>
      <c r="H14" s="41">
        <v>0</v>
      </c>
      <c r="I14" s="42">
        <v>2</v>
      </c>
      <c r="J14" s="42">
        <v>0</v>
      </c>
      <c r="K14" s="40">
        <v>0</v>
      </c>
      <c r="L14" s="40">
        <v>26</v>
      </c>
      <c r="M14" s="42">
        <v>0</v>
      </c>
      <c r="N14" s="41">
        <v>0</v>
      </c>
      <c r="O14" s="41">
        <v>0</v>
      </c>
      <c r="P14" s="41">
        <v>0</v>
      </c>
      <c r="Q14" s="41">
        <v>3</v>
      </c>
      <c r="R14" s="6" t="s">
        <v>39</v>
      </c>
      <c r="S14" s="42" t="s">
        <v>26</v>
      </c>
      <c r="T14" s="42" t="s">
        <v>268</v>
      </c>
      <c r="U14" s="4"/>
      <c r="V14" s="4"/>
    </row>
    <row r="15" spans="1:27" s="43" customFormat="1" x14ac:dyDescent="0.25">
      <c r="A15" s="4" t="s">
        <v>448</v>
      </c>
      <c r="B15" s="40">
        <v>1</v>
      </c>
      <c r="C15" s="3" t="s">
        <v>286</v>
      </c>
      <c r="D15" s="3" t="s">
        <v>223</v>
      </c>
      <c r="E15" s="94" t="s">
        <v>226</v>
      </c>
      <c r="F15" s="3" t="s">
        <v>232</v>
      </c>
      <c r="G15" s="96" t="s">
        <v>228</v>
      </c>
      <c r="H15" s="41">
        <v>2</v>
      </c>
      <c r="I15" s="42">
        <v>2</v>
      </c>
      <c r="J15" s="42">
        <v>0</v>
      </c>
      <c r="K15" s="40">
        <v>26</v>
      </c>
      <c r="L15" s="40">
        <v>26</v>
      </c>
      <c r="M15" s="42">
        <v>0</v>
      </c>
      <c r="N15" s="41">
        <v>0</v>
      </c>
      <c r="O15" s="41">
        <v>0</v>
      </c>
      <c r="P15" s="41">
        <v>0</v>
      </c>
      <c r="Q15" s="41">
        <v>4</v>
      </c>
      <c r="R15" s="6" t="s">
        <v>39</v>
      </c>
      <c r="S15" s="42" t="s">
        <v>26</v>
      </c>
      <c r="T15" s="42" t="s">
        <v>268</v>
      </c>
      <c r="U15" s="4"/>
      <c r="V15" s="4"/>
    </row>
    <row r="16" spans="1:27" s="43" customFormat="1" x14ac:dyDescent="0.25">
      <c r="A16" s="4" t="s">
        <v>448</v>
      </c>
      <c r="B16" s="40">
        <v>1</v>
      </c>
      <c r="C16" s="3" t="s">
        <v>287</v>
      </c>
      <c r="D16" s="3" t="s">
        <v>78</v>
      </c>
      <c r="E16" s="94" t="s">
        <v>85</v>
      </c>
      <c r="F16" s="3" t="s">
        <v>161</v>
      </c>
      <c r="G16" s="96" t="s">
        <v>156</v>
      </c>
      <c r="H16" s="41">
        <v>2</v>
      </c>
      <c r="I16" s="42">
        <v>2</v>
      </c>
      <c r="J16" s="42">
        <v>0</v>
      </c>
      <c r="K16" s="40">
        <v>26</v>
      </c>
      <c r="L16" s="40">
        <v>26</v>
      </c>
      <c r="M16" s="42">
        <v>0</v>
      </c>
      <c r="N16" s="41">
        <v>0</v>
      </c>
      <c r="O16" s="41">
        <v>0</v>
      </c>
      <c r="P16" s="41">
        <v>0</v>
      </c>
      <c r="Q16" s="41">
        <v>6</v>
      </c>
      <c r="R16" s="6" t="s">
        <v>39</v>
      </c>
      <c r="S16" s="42" t="s">
        <v>26</v>
      </c>
      <c r="T16" s="42" t="s">
        <v>268</v>
      </c>
      <c r="U16" s="4"/>
      <c r="V16" s="4"/>
    </row>
    <row r="17" spans="1:79" s="43" customFormat="1" x14ac:dyDescent="0.25">
      <c r="A17" s="4" t="s">
        <v>448</v>
      </c>
      <c r="B17" s="40">
        <v>1</v>
      </c>
      <c r="C17" s="3" t="s">
        <v>288</v>
      </c>
      <c r="D17" s="3" t="s">
        <v>63</v>
      </c>
      <c r="E17" s="94" t="s">
        <v>86</v>
      </c>
      <c r="F17" s="3" t="s">
        <v>162</v>
      </c>
      <c r="G17" s="96" t="s">
        <v>157</v>
      </c>
      <c r="H17" s="41">
        <v>2</v>
      </c>
      <c r="I17" s="42">
        <v>2</v>
      </c>
      <c r="J17" s="42">
        <v>0</v>
      </c>
      <c r="K17" s="40">
        <v>26</v>
      </c>
      <c r="L17" s="40">
        <v>26</v>
      </c>
      <c r="M17" s="42">
        <v>0</v>
      </c>
      <c r="N17" s="41">
        <v>0</v>
      </c>
      <c r="O17" s="41">
        <v>0</v>
      </c>
      <c r="P17" s="41">
        <v>0</v>
      </c>
      <c r="Q17" s="41">
        <v>5</v>
      </c>
      <c r="R17" s="6" t="s">
        <v>39</v>
      </c>
      <c r="S17" s="42" t="s">
        <v>26</v>
      </c>
      <c r="T17" s="42" t="s">
        <v>268</v>
      </c>
      <c r="U17" s="4"/>
      <c r="V17" s="4"/>
    </row>
    <row r="18" spans="1:79" s="43" customFormat="1" x14ac:dyDescent="0.25">
      <c r="A18" s="4" t="s">
        <v>448</v>
      </c>
      <c r="B18" s="40">
        <v>1</v>
      </c>
      <c r="C18" s="3" t="s">
        <v>289</v>
      </c>
      <c r="D18" s="3" t="s">
        <v>257</v>
      </c>
      <c r="E18" s="94" t="s">
        <v>290</v>
      </c>
      <c r="F18" s="3" t="s">
        <v>214</v>
      </c>
      <c r="G18" s="96" t="s">
        <v>215</v>
      </c>
      <c r="H18" s="41">
        <v>0</v>
      </c>
      <c r="I18" s="42">
        <v>2</v>
      </c>
      <c r="J18" s="42">
        <v>0</v>
      </c>
      <c r="K18" s="40">
        <v>0</v>
      </c>
      <c r="L18" s="40">
        <v>26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 t="s">
        <v>42</v>
      </c>
      <c r="S18" s="42" t="s">
        <v>26</v>
      </c>
      <c r="T18" s="42" t="s">
        <v>268</v>
      </c>
      <c r="U18" s="4"/>
      <c r="V18" s="4"/>
    </row>
    <row r="19" spans="1:79" s="2" customFormat="1" x14ac:dyDescent="0.25">
      <c r="A19" s="148" t="s">
        <v>18</v>
      </c>
      <c r="B19" s="149"/>
      <c r="C19" s="149"/>
      <c r="D19" s="149"/>
      <c r="E19" s="149"/>
      <c r="F19" s="149"/>
      <c r="G19" s="150"/>
      <c r="H19" s="10">
        <f t="shared" ref="H19:Q19" si="0">SUM(H11:H18)</f>
        <v>12</v>
      </c>
      <c r="I19" s="10">
        <f t="shared" si="0"/>
        <v>12</v>
      </c>
      <c r="J19" s="10">
        <f t="shared" si="0"/>
        <v>0</v>
      </c>
      <c r="K19" s="10">
        <f t="shared" si="0"/>
        <v>156</v>
      </c>
      <c r="L19" s="10">
        <f t="shared" si="0"/>
        <v>156</v>
      </c>
      <c r="M19" s="10">
        <f t="shared" si="0"/>
        <v>0</v>
      </c>
      <c r="N19" s="10">
        <f t="shared" si="0"/>
        <v>0</v>
      </c>
      <c r="O19" s="10">
        <f t="shared" si="0"/>
        <v>0</v>
      </c>
      <c r="P19" s="10">
        <f t="shared" si="0"/>
        <v>0</v>
      </c>
      <c r="Q19" s="10">
        <f t="shared" si="0"/>
        <v>29</v>
      </c>
      <c r="R19" s="44"/>
      <c r="S19" s="44"/>
      <c r="T19" s="44"/>
      <c r="U19" s="95"/>
      <c r="V19" s="95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</row>
    <row r="20" spans="1:79" s="43" customFormat="1" ht="36" x14ac:dyDescent="0.25">
      <c r="A20" s="4" t="s">
        <v>448</v>
      </c>
      <c r="B20" s="40">
        <v>2</v>
      </c>
      <c r="C20" s="3" t="s">
        <v>304</v>
      </c>
      <c r="D20" s="3" t="s">
        <v>238</v>
      </c>
      <c r="E20" s="3" t="s">
        <v>303</v>
      </c>
      <c r="F20" s="3" t="s">
        <v>163</v>
      </c>
      <c r="G20" s="96" t="s">
        <v>164</v>
      </c>
      <c r="H20" s="41">
        <v>2</v>
      </c>
      <c r="I20" s="42">
        <v>2</v>
      </c>
      <c r="J20" s="42">
        <v>0</v>
      </c>
      <c r="K20" s="40">
        <v>26</v>
      </c>
      <c r="L20" s="40">
        <v>26</v>
      </c>
      <c r="M20" s="42">
        <v>0</v>
      </c>
      <c r="N20" s="41">
        <v>0</v>
      </c>
      <c r="O20" s="41">
        <v>0</v>
      </c>
      <c r="P20" s="41">
        <v>0</v>
      </c>
      <c r="Q20" s="41">
        <v>5</v>
      </c>
      <c r="R20" s="6" t="s">
        <v>39</v>
      </c>
      <c r="S20" s="42" t="s">
        <v>26</v>
      </c>
      <c r="T20" s="42" t="s">
        <v>268</v>
      </c>
      <c r="U20" s="4"/>
      <c r="V20" s="4"/>
    </row>
    <row r="21" spans="1:79" s="43" customFormat="1" x14ac:dyDescent="0.25">
      <c r="A21" s="4" t="s">
        <v>448</v>
      </c>
      <c r="B21" s="40">
        <v>2</v>
      </c>
      <c r="C21" s="3" t="s">
        <v>300</v>
      </c>
      <c r="D21" s="3" t="s">
        <v>273</v>
      </c>
      <c r="E21" s="3" t="s">
        <v>299</v>
      </c>
      <c r="F21" s="3" t="s">
        <v>274</v>
      </c>
      <c r="G21" s="96" t="s">
        <v>275</v>
      </c>
      <c r="H21" s="41">
        <v>2</v>
      </c>
      <c r="I21" s="42">
        <v>2</v>
      </c>
      <c r="J21" s="42">
        <v>0</v>
      </c>
      <c r="K21" s="40">
        <v>26</v>
      </c>
      <c r="L21" s="40">
        <v>26</v>
      </c>
      <c r="M21" s="42">
        <v>0</v>
      </c>
      <c r="N21" s="41">
        <v>0</v>
      </c>
      <c r="O21" s="41">
        <v>0</v>
      </c>
      <c r="P21" s="41">
        <v>0</v>
      </c>
      <c r="Q21" s="41">
        <v>4</v>
      </c>
      <c r="R21" s="6" t="s">
        <v>39</v>
      </c>
      <c r="S21" s="42" t="s">
        <v>26</v>
      </c>
      <c r="T21" s="42" t="s">
        <v>268</v>
      </c>
      <c r="U21" s="4"/>
      <c r="V21" s="4"/>
    </row>
    <row r="22" spans="1:79" s="43" customFormat="1" ht="24" x14ac:dyDescent="0.25">
      <c r="A22" s="4" t="s">
        <v>448</v>
      </c>
      <c r="B22" s="40">
        <v>2</v>
      </c>
      <c r="C22" s="3" t="s">
        <v>298</v>
      </c>
      <c r="D22" s="3" t="s">
        <v>73</v>
      </c>
      <c r="E22" s="3" t="s">
        <v>297</v>
      </c>
      <c r="F22" s="3" t="s">
        <v>165</v>
      </c>
      <c r="G22" s="96" t="s">
        <v>231</v>
      </c>
      <c r="H22" s="41">
        <v>2</v>
      </c>
      <c r="I22" s="40">
        <v>2</v>
      </c>
      <c r="J22" s="40">
        <v>0</v>
      </c>
      <c r="K22" s="40">
        <v>26</v>
      </c>
      <c r="L22" s="40">
        <v>26</v>
      </c>
      <c r="M22" s="40">
        <v>0</v>
      </c>
      <c r="N22" s="41">
        <v>0</v>
      </c>
      <c r="O22" s="40">
        <v>0</v>
      </c>
      <c r="P22" s="40">
        <v>0</v>
      </c>
      <c r="Q22" s="41">
        <v>4</v>
      </c>
      <c r="R22" s="6" t="s">
        <v>39</v>
      </c>
      <c r="S22" s="42" t="s">
        <v>26</v>
      </c>
      <c r="T22" s="42" t="s">
        <v>268</v>
      </c>
      <c r="U22" s="4"/>
      <c r="V22" s="4"/>
    </row>
    <row r="23" spans="1:79" s="43" customFormat="1" x14ac:dyDescent="0.25">
      <c r="A23" s="4" t="s">
        <v>448</v>
      </c>
      <c r="B23" s="40">
        <v>2</v>
      </c>
      <c r="C23" s="3" t="s">
        <v>296</v>
      </c>
      <c r="D23" s="3" t="s">
        <v>64</v>
      </c>
      <c r="E23" s="3" t="s">
        <v>87</v>
      </c>
      <c r="F23" s="3" t="s">
        <v>162</v>
      </c>
      <c r="G23" s="96" t="s">
        <v>157</v>
      </c>
      <c r="H23" s="41">
        <v>2</v>
      </c>
      <c r="I23" s="42">
        <v>2</v>
      </c>
      <c r="J23" s="42">
        <v>0</v>
      </c>
      <c r="K23" s="40">
        <v>26</v>
      </c>
      <c r="L23" s="40">
        <v>26</v>
      </c>
      <c r="M23" s="42">
        <v>0</v>
      </c>
      <c r="N23" s="41">
        <v>0</v>
      </c>
      <c r="O23" s="41">
        <v>0</v>
      </c>
      <c r="P23" s="41">
        <v>0</v>
      </c>
      <c r="Q23" s="41">
        <v>5</v>
      </c>
      <c r="R23" s="6" t="s">
        <v>39</v>
      </c>
      <c r="S23" s="42" t="s">
        <v>26</v>
      </c>
      <c r="T23" s="42" t="s">
        <v>268</v>
      </c>
      <c r="U23" s="4"/>
      <c r="V23" s="4"/>
    </row>
    <row r="24" spans="1:79" s="43" customFormat="1" ht="24" x14ac:dyDescent="0.25">
      <c r="A24" s="4" t="s">
        <v>448</v>
      </c>
      <c r="B24" s="40">
        <v>2</v>
      </c>
      <c r="C24" s="3" t="s">
        <v>295</v>
      </c>
      <c r="D24" s="3" t="s">
        <v>224</v>
      </c>
      <c r="E24" s="3" t="s">
        <v>294</v>
      </c>
      <c r="F24" s="3" t="s">
        <v>168</v>
      </c>
      <c r="G24" s="96" t="s">
        <v>169</v>
      </c>
      <c r="H24" s="41">
        <v>2</v>
      </c>
      <c r="I24" s="42">
        <v>0</v>
      </c>
      <c r="J24" s="42">
        <v>0</v>
      </c>
      <c r="K24" s="40">
        <v>26</v>
      </c>
      <c r="L24" s="40">
        <v>0</v>
      </c>
      <c r="M24" s="42">
        <v>0</v>
      </c>
      <c r="N24" s="41">
        <v>0</v>
      </c>
      <c r="O24" s="41">
        <v>0</v>
      </c>
      <c r="P24" s="41">
        <v>0</v>
      </c>
      <c r="Q24" s="41">
        <v>4</v>
      </c>
      <c r="R24" s="6" t="s">
        <v>39</v>
      </c>
      <c r="S24" s="42" t="s">
        <v>26</v>
      </c>
      <c r="T24" s="42" t="s">
        <v>268</v>
      </c>
      <c r="U24" s="3"/>
      <c r="V24" s="4"/>
    </row>
    <row r="25" spans="1:79" s="43" customFormat="1" ht="24" x14ac:dyDescent="0.25">
      <c r="A25" s="4" t="s">
        <v>448</v>
      </c>
      <c r="B25" s="40">
        <v>2</v>
      </c>
      <c r="C25" s="3" t="s">
        <v>291</v>
      </c>
      <c r="D25" s="3" t="s">
        <v>117</v>
      </c>
      <c r="E25" s="3" t="s">
        <v>119</v>
      </c>
      <c r="F25" s="3" t="s">
        <v>166</v>
      </c>
      <c r="G25" s="96" t="s">
        <v>167</v>
      </c>
      <c r="H25" s="41">
        <v>2</v>
      </c>
      <c r="I25" s="42">
        <v>2</v>
      </c>
      <c r="J25" s="42">
        <v>0</v>
      </c>
      <c r="K25" s="40">
        <v>26</v>
      </c>
      <c r="L25" s="40">
        <v>26</v>
      </c>
      <c r="M25" s="42">
        <v>0</v>
      </c>
      <c r="N25" s="41">
        <v>0</v>
      </c>
      <c r="O25" s="41">
        <v>0</v>
      </c>
      <c r="P25" s="41">
        <v>0</v>
      </c>
      <c r="Q25" s="41">
        <v>5</v>
      </c>
      <c r="R25" s="6" t="s">
        <v>39</v>
      </c>
      <c r="S25" s="42" t="s">
        <v>26</v>
      </c>
      <c r="T25" s="42" t="s">
        <v>268</v>
      </c>
      <c r="U25" s="3"/>
      <c r="V25" s="4"/>
    </row>
    <row r="26" spans="1:79" s="43" customFormat="1" x14ac:dyDescent="0.25">
      <c r="A26" s="4" t="s">
        <v>448</v>
      </c>
      <c r="B26" s="40">
        <v>2</v>
      </c>
      <c r="C26" s="3" t="s">
        <v>293</v>
      </c>
      <c r="D26" s="3" t="s">
        <v>259</v>
      </c>
      <c r="E26" s="3" t="s">
        <v>292</v>
      </c>
      <c r="F26" s="3" t="s">
        <v>233</v>
      </c>
      <c r="G26" s="96" t="s">
        <v>237</v>
      </c>
      <c r="H26" s="41">
        <v>0</v>
      </c>
      <c r="I26" s="42">
        <v>2</v>
      </c>
      <c r="J26" s="42">
        <v>0</v>
      </c>
      <c r="K26" s="40">
        <v>0</v>
      </c>
      <c r="L26" s="40">
        <v>26</v>
      </c>
      <c r="M26" s="42">
        <v>0</v>
      </c>
      <c r="N26" s="41">
        <v>0</v>
      </c>
      <c r="O26" s="41">
        <v>0</v>
      </c>
      <c r="P26" s="41">
        <v>0</v>
      </c>
      <c r="Q26" s="41">
        <v>0</v>
      </c>
      <c r="R26" s="41" t="s">
        <v>42</v>
      </c>
      <c r="S26" s="42" t="s">
        <v>26</v>
      </c>
      <c r="T26" s="42" t="s">
        <v>268</v>
      </c>
      <c r="U26" s="4"/>
      <c r="V26" s="4"/>
    </row>
    <row r="27" spans="1:79" s="5" customFormat="1" x14ac:dyDescent="0.25">
      <c r="A27" s="148" t="s">
        <v>18</v>
      </c>
      <c r="B27" s="149"/>
      <c r="C27" s="149"/>
      <c r="D27" s="149"/>
      <c r="E27" s="149"/>
      <c r="F27" s="149"/>
      <c r="G27" s="150"/>
      <c r="H27" s="45">
        <f t="shared" ref="H27:Q27" si="1">SUM(H20:H26)</f>
        <v>12</v>
      </c>
      <c r="I27" s="45">
        <f t="shared" si="1"/>
        <v>12</v>
      </c>
      <c r="J27" s="45">
        <f t="shared" si="1"/>
        <v>0</v>
      </c>
      <c r="K27" s="45">
        <f t="shared" si="1"/>
        <v>156</v>
      </c>
      <c r="L27" s="45">
        <f t="shared" si="1"/>
        <v>156</v>
      </c>
      <c r="M27" s="45">
        <f t="shared" si="1"/>
        <v>0</v>
      </c>
      <c r="N27" s="45">
        <f t="shared" si="1"/>
        <v>0</v>
      </c>
      <c r="O27" s="45">
        <f t="shared" si="1"/>
        <v>0</v>
      </c>
      <c r="P27" s="45">
        <f t="shared" si="1"/>
        <v>0</v>
      </c>
      <c r="Q27" s="45">
        <f t="shared" si="1"/>
        <v>27</v>
      </c>
      <c r="R27" s="44"/>
      <c r="S27" s="44"/>
      <c r="T27" s="44"/>
      <c r="U27" s="95"/>
      <c r="V27" s="95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</row>
    <row r="28" spans="1:79" s="2" customFormat="1" ht="24" x14ac:dyDescent="0.25">
      <c r="A28" s="4" t="s">
        <v>448</v>
      </c>
      <c r="B28" s="46">
        <v>3</v>
      </c>
      <c r="C28" s="3" t="s">
        <v>305</v>
      </c>
      <c r="D28" s="3" t="s">
        <v>80</v>
      </c>
      <c r="E28" s="3" t="s">
        <v>95</v>
      </c>
      <c r="F28" s="3" t="s">
        <v>306</v>
      </c>
      <c r="G28" s="96" t="s">
        <v>173</v>
      </c>
      <c r="H28" s="6">
        <v>2</v>
      </c>
      <c r="I28" s="48">
        <v>0</v>
      </c>
      <c r="J28" s="48">
        <v>0</v>
      </c>
      <c r="K28" s="46">
        <v>26</v>
      </c>
      <c r="L28" s="46">
        <v>0</v>
      </c>
      <c r="M28" s="46">
        <v>0</v>
      </c>
      <c r="N28" s="6">
        <v>0</v>
      </c>
      <c r="O28" s="6">
        <v>0</v>
      </c>
      <c r="P28" s="6">
        <v>0</v>
      </c>
      <c r="Q28" s="6">
        <v>5</v>
      </c>
      <c r="R28" s="6" t="s">
        <v>39</v>
      </c>
      <c r="S28" s="42" t="s">
        <v>26</v>
      </c>
      <c r="T28" s="42" t="s">
        <v>268</v>
      </c>
      <c r="U28" s="92"/>
      <c r="V28" s="10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s="2" customFormat="1" x14ac:dyDescent="0.25">
      <c r="A29" s="4" t="s">
        <v>448</v>
      </c>
      <c r="B29" s="46">
        <v>3</v>
      </c>
      <c r="C29" s="3" t="s">
        <v>307</v>
      </c>
      <c r="D29" s="3" t="s">
        <v>211</v>
      </c>
      <c r="E29" s="3" t="s">
        <v>308</v>
      </c>
      <c r="F29" s="3" t="s">
        <v>212</v>
      </c>
      <c r="G29" s="96" t="s">
        <v>213</v>
      </c>
      <c r="H29" s="6">
        <v>2</v>
      </c>
      <c r="I29" s="48">
        <v>1</v>
      </c>
      <c r="J29" s="48">
        <v>0</v>
      </c>
      <c r="K29" s="46">
        <v>26</v>
      </c>
      <c r="L29" s="46">
        <v>13</v>
      </c>
      <c r="M29" s="46">
        <v>0</v>
      </c>
      <c r="N29" s="6">
        <v>0</v>
      </c>
      <c r="O29" s="46">
        <v>0</v>
      </c>
      <c r="P29" s="46">
        <v>0</v>
      </c>
      <c r="Q29" s="6">
        <v>3</v>
      </c>
      <c r="R29" s="6" t="s">
        <v>39</v>
      </c>
      <c r="S29" s="42" t="s">
        <v>26</v>
      </c>
      <c r="T29" s="42" t="s">
        <v>268</v>
      </c>
      <c r="U29" s="92"/>
      <c r="V29" s="10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s="2" customFormat="1" ht="36" x14ac:dyDescent="0.25">
      <c r="A30" s="4" t="s">
        <v>448</v>
      </c>
      <c r="B30" s="40">
        <v>3</v>
      </c>
      <c r="C30" s="3" t="s">
        <v>311</v>
      </c>
      <c r="D30" s="3" t="s">
        <v>66</v>
      </c>
      <c r="E30" s="3" t="s">
        <v>93</v>
      </c>
      <c r="F30" s="3" t="s">
        <v>176</v>
      </c>
      <c r="G30" s="96" t="s">
        <v>177</v>
      </c>
      <c r="H30" s="41">
        <v>2</v>
      </c>
      <c r="I30" s="42">
        <v>1</v>
      </c>
      <c r="J30" s="42">
        <v>0</v>
      </c>
      <c r="K30" s="40">
        <v>26</v>
      </c>
      <c r="L30" s="40">
        <v>13</v>
      </c>
      <c r="M30" s="40">
        <v>0</v>
      </c>
      <c r="N30" s="41">
        <v>0</v>
      </c>
      <c r="O30" s="41">
        <v>0</v>
      </c>
      <c r="P30" s="41">
        <v>0</v>
      </c>
      <c r="Q30" s="41">
        <v>4</v>
      </c>
      <c r="R30" s="6" t="s">
        <v>39</v>
      </c>
      <c r="S30" s="42" t="s">
        <v>26</v>
      </c>
      <c r="T30" s="42" t="s">
        <v>268</v>
      </c>
      <c r="U30" s="4"/>
      <c r="V30" s="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</row>
    <row r="31" spans="1:79" s="43" customFormat="1" ht="24" x14ac:dyDescent="0.25">
      <c r="A31" s="4" t="s">
        <v>448</v>
      </c>
      <c r="B31" s="40">
        <v>3</v>
      </c>
      <c r="C31" s="3" t="s">
        <v>312</v>
      </c>
      <c r="D31" s="3" t="s">
        <v>65</v>
      </c>
      <c r="E31" s="3" t="s">
        <v>94</v>
      </c>
      <c r="F31" s="3" t="s">
        <v>313</v>
      </c>
      <c r="G31" s="96" t="s">
        <v>210</v>
      </c>
      <c r="H31" s="41">
        <v>2</v>
      </c>
      <c r="I31" s="42">
        <v>1</v>
      </c>
      <c r="J31" s="42">
        <v>0</v>
      </c>
      <c r="K31" s="40">
        <v>26</v>
      </c>
      <c r="L31" s="40">
        <v>13</v>
      </c>
      <c r="M31" s="40">
        <v>0</v>
      </c>
      <c r="N31" s="41">
        <v>0</v>
      </c>
      <c r="O31" s="41">
        <v>0</v>
      </c>
      <c r="P31" s="41">
        <v>0</v>
      </c>
      <c r="Q31" s="41">
        <v>4</v>
      </c>
      <c r="R31" s="6" t="s">
        <v>39</v>
      </c>
      <c r="S31" s="42" t="s">
        <v>26</v>
      </c>
      <c r="T31" s="42" t="s">
        <v>268</v>
      </c>
      <c r="U31" s="3"/>
      <c r="V31" s="4"/>
    </row>
    <row r="32" spans="1:79" s="43" customFormat="1" x14ac:dyDescent="0.25">
      <c r="A32" s="4" t="s">
        <v>448</v>
      </c>
      <c r="B32" s="46">
        <v>3</v>
      </c>
      <c r="C32" s="3" t="s">
        <v>314</v>
      </c>
      <c r="D32" s="3" t="s">
        <v>235</v>
      </c>
      <c r="E32" s="3" t="s">
        <v>315</v>
      </c>
      <c r="F32" s="3" t="s">
        <v>170</v>
      </c>
      <c r="G32" s="96" t="s">
        <v>171</v>
      </c>
      <c r="H32" s="6">
        <v>2</v>
      </c>
      <c r="I32" s="48">
        <v>2</v>
      </c>
      <c r="J32" s="48">
        <v>0</v>
      </c>
      <c r="K32" s="46">
        <v>26</v>
      </c>
      <c r="L32" s="46">
        <v>26</v>
      </c>
      <c r="M32" s="46">
        <v>0</v>
      </c>
      <c r="N32" s="6">
        <v>0</v>
      </c>
      <c r="O32" s="46">
        <v>0</v>
      </c>
      <c r="P32" s="46">
        <v>0</v>
      </c>
      <c r="Q32" s="6">
        <v>5</v>
      </c>
      <c r="R32" s="6" t="s">
        <v>39</v>
      </c>
      <c r="S32" s="42" t="s">
        <v>26</v>
      </c>
      <c r="T32" s="42" t="s">
        <v>268</v>
      </c>
      <c r="U32" s="92"/>
      <c r="V32" s="130"/>
    </row>
    <row r="33" spans="1:79" s="43" customFormat="1" ht="24" x14ac:dyDescent="0.25">
      <c r="A33" s="4" t="s">
        <v>448</v>
      </c>
      <c r="B33" s="40">
        <v>3</v>
      </c>
      <c r="C33" s="3" t="s">
        <v>316</v>
      </c>
      <c r="D33" s="3" t="s">
        <v>72</v>
      </c>
      <c r="E33" s="3" t="s">
        <v>97</v>
      </c>
      <c r="F33" s="3" t="s">
        <v>179</v>
      </c>
      <c r="G33" s="96" t="s">
        <v>180</v>
      </c>
      <c r="H33" s="41">
        <v>2</v>
      </c>
      <c r="I33" s="42">
        <v>0</v>
      </c>
      <c r="J33" s="42">
        <v>0</v>
      </c>
      <c r="K33" s="40">
        <v>26</v>
      </c>
      <c r="L33" s="40">
        <v>0</v>
      </c>
      <c r="M33" s="40">
        <v>0</v>
      </c>
      <c r="N33" s="41">
        <v>0</v>
      </c>
      <c r="O33" s="41">
        <v>0</v>
      </c>
      <c r="P33" s="41">
        <v>0</v>
      </c>
      <c r="Q33" s="41">
        <v>3</v>
      </c>
      <c r="R33" s="6" t="s">
        <v>39</v>
      </c>
      <c r="S33" s="42" t="s">
        <v>26</v>
      </c>
      <c r="T33" s="42" t="s">
        <v>268</v>
      </c>
      <c r="U33" s="4"/>
      <c r="V33" s="4"/>
    </row>
    <row r="34" spans="1:79" s="43" customFormat="1" ht="24" x14ac:dyDescent="0.25">
      <c r="A34" s="4" t="s">
        <v>448</v>
      </c>
      <c r="B34" s="40">
        <v>3</v>
      </c>
      <c r="C34" s="3" t="s">
        <v>317</v>
      </c>
      <c r="D34" s="3" t="s">
        <v>68</v>
      </c>
      <c r="E34" s="3" t="s">
        <v>96</v>
      </c>
      <c r="F34" s="3" t="s">
        <v>242</v>
      </c>
      <c r="G34" s="96" t="s">
        <v>178</v>
      </c>
      <c r="H34" s="41">
        <v>2</v>
      </c>
      <c r="I34" s="42">
        <v>2</v>
      </c>
      <c r="J34" s="42">
        <v>0</v>
      </c>
      <c r="K34" s="40">
        <v>26</v>
      </c>
      <c r="L34" s="40">
        <v>26</v>
      </c>
      <c r="M34" s="40">
        <v>0</v>
      </c>
      <c r="N34" s="41">
        <v>0</v>
      </c>
      <c r="O34" s="41">
        <v>0</v>
      </c>
      <c r="P34" s="41">
        <v>0</v>
      </c>
      <c r="Q34" s="41">
        <v>3</v>
      </c>
      <c r="R34" s="6" t="s">
        <v>39</v>
      </c>
      <c r="S34" s="42" t="s">
        <v>26</v>
      </c>
      <c r="T34" s="42" t="s">
        <v>268</v>
      </c>
      <c r="U34" s="4"/>
      <c r="V34" s="4"/>
    </row>
    <row r="35" spans="1:79" s="43" customFormat="1" x14ac:dyDescent="0.25">
      <c r="A35" s="4" t="s">
        <v>448</v>
      </c>
      <c r="B35" s="40">
        <v>3</v>
      </c>
      <c r="C35" s="3" t="s">
        <v>318</v>
      </c>
      <c r="D35" s="3" t="s">
        <v>118</v>
      </c>
      <c r="E35" s="3" t="s">
        <v>319</v>
      </c>
      <c r="F35" s="3" t="s">
        <v>174</v>
      </c>
      <c r="G35" s="96" t="s">
        <v>175</v>
      </c>
      <c r="H35" s="41">
        <v>2</v>
      </c>
      <c r="I35" s="42">
        <v>2</v>
      </c>
      <c r="J35" s="42">
        <v>0</v>
      </c>
      <c r="K35" s="40">
        <v>26</v>
      </c>
      <c r="L35" s="40">
        <v>26</v>
      </c>
      <c r="M35" s="40">
        <v>0</v>
      </c>
      <c r="N35" s="41">
        <v>0</v>
      </c>
      <c r="O35" s="41">
        <v>0</v>
      </c>
      <c r="P35" s="41">
        <v>0</v>
      </c>
      <c r="Q35" s="41">
        <v>4</v>
      </c>
      <c r="R35" s="6" t="s">
        <v>39</v>
      </c>
      <c r="S35" s="42" t="s">
        <v>26</v>
      </c>
      <c r="T35" s="42" t="s">
        <v>268</v>
      </c>
      <c r="U35" s="3"/>
      <c r="V35" s="4"/>
    </row>
    <row r="36" spans="1:79" s="2" customFormat="1" x14ac:dyDescent="0.25">
      <c r="A36" s="148" t="s">
        <v>18</v>
      </c>
      <c r="B36" s="149"/>
      <c r="C36" s="149"/>
      <c r="D36" s="149"/>
      <c r="E36" s="149"/>
      <c r="F36" s="149"/>
      <c r="G36" s="150"/>
      <c r="H36" s="45">
        <f t="shared" ref="H36:Q36" si="2">SUM(H28:H35)</f>
        <v>16</v>
      </c>
      <c r="I36" s="45">
        <f t="shared" si="2"/>
        <v>9</v>
      </c>
      <c r="J36" s="45">
        <f t="shared" si="2"/>
        <v>0</v>
      </c>
      <c r="K36" s="45">
        <f t="shared" si="2"/>
        <v>208</v>
      </c>
      <c r="L36" s="45">
        <f t="shared" si="2"/>
        <v>117</v>
      </c>
      <c r="M36" s="45">
        <f t="shared" si="2"/>
        <v>0</v>
      </c>
      <c r="N36" s="45">
        <f t="shared" si="2"/>
        <v>0</v>
      </c>
      <c r="O36" s="45">
        <f t="shared" si="2"/>
        <v>0</v>
      </c>
      <c r="P36" s="45">
        <f t="shared" si="2"/>
        <v>0</v>
      </c>
      <c r="Q36" s="45">
        <f t="shared" si="2"/>
        <v>31</v>
      </c>
      <c r="R36" s="44"/>
      <c r="S36" s="44"/>
      <c r="T36" s="44"/>
      <c r="U36" s="95"/>
      <c r="V36" s="95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s="2" customFormat="1" ht="24" x14ac:dyDescent="0.25">
      <c r="A37" s="4" t="s">
        <v>448</v>
      </c>
      <c r="B37" s="40">
        <v>4</v>
      </c>
      <c r="C37" s="3" t="s">
        <v>322</v>
      </c>
      <c r="D37" s="3" t="s">
        <v>71</v>
      </c>
      <c r="E37" s="3" t="s">
        <v>99</v>
      </c>
      <c r="F37" s="3" t="s">
        <v>192</v>
      </c>
      <c r="G37" s="96" t="s">
        <v>193</v>
      </c>
      <c r="H37" s="41">
        <v>2</v>
      </c>
      <c r="I37" s="42">
        <v>0</v>
      </c>
      <c r="J37" s="42">
        <v>0</v>
      </c>
      <c r="K37" s="40">
        <v>26</v>
      </c>
      <c r="L37" s="40">
        <v>0</v>
      </c>
      <c r="M37" s="40">
        <v>0</v>
      </c>
      <c r="N37" s="41">
        <v>0</v>
      </c>
      <c r="O37" s="40">
        <v>0</v>
      </c>
      <c r="P37" s="40">
        <v>0</v>
      </c>
      <c r="Q37" s="41">
        <v>4</v>
      </c>
      <c r="R37" s="6" t="s">
        <v>39</v>
      </c>
      <c r="S37" s="42" t="s">
        <v>26</v>
      </c>
      <c r="T37" s="42" t="s">
        <v>268</v>
      </c>
      <c r="U37" s="3"/>
      <c r="V37" s="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1:79" s="43" customFormat="1" x14ac:dyDescent="0.25">
      <c r="A38" s="4" t="s">
        <v>448</v>
      </c>
      <c r="B38" s="40">
        <v>4</v>
      </c>
      <c r="C38" s="3" t="s">
        <v>323</v>
      </c>
      <c r="D38" s="3" t="s">
        <v>67</v>
      </c>
      <c r="E38" s="3" t="s">
        <v>98</v>
      </c>
      <c r="F38" s="3" t="s">
        <v>182</v>
      </c>
      <c r="G38" s="96" t="s">
        <v>183</v>
      </c>
      <c r="H38" s="41">
        <v>2</v>
      </c>
      <c r="I38" s="42">
        <v>1</v>
      </c>
      <c r="J38" s="42">
        <v>0</v>
      </c>
      <c r="K38" s="40">
        <v>26</v>
      </c>
      <c r="L38" s="40">
        <v>13</v>
      </c>
      <c r="M38" s="40">
        <v>0</v>
      </c>
      <c r="N38" s="41">
        <v>0</v>
      </c>
      <c r="O38" s="40">
        <v>0</v>
      </c>
      <c r="P38" s="40">
        <v>0</v>
      </c>
      <c r="Q38" s="41">
        <v>4</v>
      </c>
      <c r="R38" s="6" t="s">
        <v>39</v>
      </c>
      <c r="S38" s="42" t="s">
        <v>26</v>
      </c>
      <c r="T38" s="42" t="s">
        <v>268</v>
      </c>
      <c r="U38" s="3"/>
      <c r="V38" s="4"/>
    </row>
    <row r="39" spans="1:79" s="50" customFormat="1" x14ac:dyDescent="0.25">
      <c r="A39" s="4" t="s">
        <v>448</v>
      </c>
      <c r="B39" s="40">
        <v>4</v>
      </c>
      <c r="C39" s="3" t="s">
        <v>324</v>
      </c>
      <c r="D39" s="3" t="s">
        <v>82</v>
      </c>
      <c r="E39" s="3" t="s">
        <v>325</v>
      </c>
      <c r="F39" s="3" t="s">
        <v>190</v>
      </c>
      <c r="G39" s="96" t="s">
        <v>191</v>
      </c>
      <c r="H39" s="41">
        <v>2</v>
      </c>
      <c r="I39" s="42">
        <v>0</v>
      </c>
      <c r="J39" s="42">
        <v>0</v>
      </c>
      <c r="K39" s="40">
        <v>26</v>
      </c>
      <c r="L39" s="40">
        <v>0</v>
      </c>
      <c r="M39" s="40">
        <v>0</v>
      </c>
      <c r="N39" s="41">
        <v>0</v>
      </c>
      <c r="O39" s="40">
        <v>0</v>
      </c>
      <c r="P39" s="40">
        <v>0</v>
      </c>
      <c r="Q39" s="41">
        <v>3</v>
      </c>
      <c r="R39" s="6" t="s">
        <v>39</v>
      </c>
      <c r="S39" s="42" t="s">
        <v>26</v>
      </c>
      <c r="T39" s="42" t="s">
        <v>268</v>
      </c>
      <c r="U39" s="3"/>
      <c r="V39" s="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</row>
    <row r="40" spans="1:79" s="43" customFormat="1" ht="24" x14ac:dyDescent="0.25">
      <c r="A40" s="4" t="s">
        <v>448</v>
      </c>
      <c r="B40" s="41">
        <v>4</v>
      </c>
      <c r="C40" s="3" t="s">
        <v>326</v>
      </c>
      <c r="D40" s="3" t="s">
        <v>74</v>
      </c>
      <c r="E40" s="3" t="s">
        <v>89</v>
      </c>
      <c r="F40" s="3" t="s">
        <v>184</v>
      </c>
      <c r="G40" s="96" t="s">
        <v>185</v>
      </c>
      <c r="H40" s="41">
        <v>2</v>
      </c>
      <c r="I40" s="41">
        <v>0</v>
      </c>
      <c r="J40" s="41">
        <v>0</v>
      </c>
      <c r="K40" s="49">
        <v>26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1">
        <v>3</v>
      </c>
      <c r="R40" s="6" t="s">
        <v>39</v>
      </c>
      <c r="S40" s="42" t="s">
        <v>26</v>
      </c>
      <c r="T40" s="42" t="s">
        <v>268</v>
      </c>
      <c r="U40" s="3"/>
      <c r="V40" s="3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</row>
    <row r="41" spans="1:79" s="43" customFormat="1" x14ac:dyDescent="0.25">
      <c r="A41" s="4" t="s">
        <v>448</v>
      </c>
      <c r="B41" s="40">
        <v>4</v>
      </c>
      <c r="C41" s="3" t="s">
        <v>327</v>
      </c>
      <c r="D41" s="3" t="s">
        <v>239</v>
      </c>
      <c r="E41" s="3" t="s">
        <v>328</v>
      </c>
      <c r="F41" s="3" t="s">
        <v>170</v>
      </c>
      <c r="G41" s="96" t="s">
        <v>171</v>
      </c>
      <c r="H41" s="41">
        <v>2</v>
      </c>
      <c r="I41" s="42">
        <v>2</v>
      </c>
      <c r="J41" s="42">
        <v>0</v>
      </c>
      <c r="K41" s="40">
        <v>26</v>
      </c>
      <c r="L41" s="40">
        <v>26</v>
      </c>
      <c r="M41" s="40">
        <v>0</v>
      </c>
      <c r="N41" s="41">
        <v>0</v>
      </c>
      <c r="O41" s="40">
        <v>0</v>
      </c>
      <c r="P41" s="40">
        <v>0</v>
      </c>
      <c r="Q41" s="41">
        <v>4</v>
      </c>
      <c r="R41" s="6" t="s">
        <v>39</v>
      </c>
      <c r="S41" s="42" t="s">
        <v>26</v>
      </c>
      <c r="T41" s="42" t="s">
        <v>268</v>
      </c>
      <c r="U41" s="4"/>
      <c r="V41" s="4"/>
    </row>
    <row r="42" spans="1:79" s="43" customFormat="1" x14ac:dyDescent="0.25">
      <c r="A42" s="4" t="s">
        <v>448</v>
      </c>
      <c r="B42" s="40">
        <v>4</v>
      </c>
      <c r="C42" s="3" t="s">
        <v>329</v>
      </c>
      <c r="D42" s="3" t="s">
        <v>70</v>
      </c>
      <c r="E42" s="3" t="s">
        <v>330</v>
      </c>
      <c r="F42" s="3" t="s">
        <v>188</v>
      </c>
      <c r="G42" s="96" t="s">
        <v>189</v>
      </c>
      <c r="H42" s="41">
        <v>2</v>
      </c>
      <c r="I42" s="42">
        <v>2</v>
      </c>
      <c r="J42" s="42">
        <v>0</v>
      </c>
      <c r="K42" s="40">
        <v>26</v>
      </c>
      <c r="L42" s="40">
        <v>13</v>
      </c>
      <c r="M42" s="40">
        <v>0</v>
      </c>
      <c r="N42" s="41">
        <v>0</v>
      </c>
      <c r="O42" s="40">
        <v>0</v>
      </c>
      <c r="P42" s="40">
        <v>0</v>
      </c>
      <c r="Q42" s="41">
        <v>4</v>
      </c>
      <c r="R42" s="6" t="s">
        <v>39</v>
      </c>
      <c r="S42" s="42" t="s">
        <v>26</v>
      </c>
      <c r="T42" s="42" t="s">
        <v>268</v>
      </c>
      <c r="U42" s="94"/>
      <c r="V42" s="4"/>
    </row>
    <row r="43" spans="1:79" s="43" customFormat="1" x14ac:dyDescent="0.25">
      <c r="A43" s="4" t="s">
        <v>448</v>
      </c>
      <c r="B43" s="46">
        <v>4</v>
      </c>
      <c r="C43" s="3" t="s">
        <v>331</v>
      </c>
      <c r="D43" s="3" t="s">
        <v>236</v>
      </c>
      <c r="E43" s="3" t="s">
        <v>332</v>
      </c>
      <c r="F43" s="3" t="s">
        <v>181</v>
      </c>
      <c r="G43" s="96" t="s">
        <v>208</v>
      </c>
      <c r="H43" s="6">
        <v>2</v>
      </c>
      <c r="I43" s="46">
        <v>2</v>
      </c>
      <c r="J43" s="46">
        <v>0</v>
      </c>
      <c r="K43" s="46">
        <v>26</v>
      </c>
      <c r="L43" s="46">
        <v>26</v>
      </c>
      <c r="M43" s="46">
        <v>0</v>
      </c>
      <c r="N43" s="6">
        <v>0</v>
      </c>
      <c r="O43" s="46">
        <v>0</v>
      </c>
      <c r="P43" s="46">
        <v>0</v>
      </c>
      <c r="Q43" s="6">
        <v>5</v>
      </c>
      <c r="R43" s="6" t="s">
        <v>39</v>
      </c>
      <c r="S43" s="42" t="s">
        <v>26</v>
      </c>
      <c r="T43" s="42" t="s">
        <v>268</v>
      </c>
      <c r="U43" s="130"/>
      <c r="V43" s="130"/>
    </row>
    <row r="44" spans="1:79" s="43" customFormat="1" ht="24" x14ac:dyDescent="0.25">
      <c r="A44" s="4" t="s">
        <v>448</v>
      </c>
      <c r="B44" s="40">
        <v>4</v>
      </c>
      <c r="C44" s="3"/>
      <c r="D44" s="3" t="s">
        <v>243</v>
      </c>
      <c r="E44" s="3" t="s">
        <v>255</v>
      </c>
      <c r="F44" s="3"/>
      <c r="G44" s="96"/>
      <c r="H44" s="6">
        <v>2</v>
      </c>
      <c r="I44" s="6">
        <v>0</v>
      </c>
      <c r="J44" s="6">
        <v>0</v>
      </c>
      <c r="K44" s="8">
        <v>26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41">
        <v>4</v>
      </c>
      <c r="R44" s="6" t="s">
        <v>39</v>
      </c>
      <c r="S44" s="6" t="s">
        <v>27</v>
      </c>
      <c r="T44" s="42" t="s">
        <v>268</v>
      </c>
      <c r="U44" s="3"/>
      <c r="V44" s="4"/>
    </row>
    <row r="45" spans="1:79" s="2" customFormat="1" x14ac:dyDescent="0.25">
      <c r="A45" s="148" t="s">
        <v>18</v>
      </c>
      <c r="B45" s="149"/>
      <c r="C45" s="149"/>
      <c r="D45" s="149"/>
      <c r="E45" s="149"/>
      <c r="F45" s="149"/>
      <c r="G45" s="150"/>
      <c r="H45" s="45">
        <f>SUM(H37:H44)</f>
        <v>16</v>
      </c>
      <c r="I45" s="45">
        <f t="shared" ref="I45:P45" si="3">SUM(I38:I44)</f>
        <v>7</v>
      </c>
      <c r="J45" s="45">
        <f t="shared" si="3"/>
        <v>0</v>
      </c>
      <c r="K45" s="45">
        <f t="shared" si="3"/>
        <v>182</v>
      </c>
      <c r="L45" s="45">
        <f t="shared" si="3"/>
        <v>78</v>
      </c>
      <c r="M45" s="45">
        <f t="shared" si="3"/>
        <v>0</v>
      </c>
      <c r="N45" s="45">
        <f t="shared" si="3"/>
        <v>0</v>
      </c>
      <c r="O45" s="45">
        <f t="shared" si="3"/>
        <v>0</v>
      </c>
      <c r="P45" s="45">
        <f t="shared" si="3"/>
        <v>0</v>
      </c>
      <c r="Q45" s="45">
        <f>SUM(Q37:Q44)</f>
        <v>31</v>
      </c>
      <c r="R45" s="44"/>
      <c r="S45" s="44"/>
      <c r="T45" s="44"/>
      <c r="U45" s="95"/>
      <c r="V45" s="95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</row>
    <row r="46" spans="1:79" s="2" customFormat="1" ht="24" x14ac:dyDescent="0.25">
      <c r="A46" s="4" t="s">
        <v>448</v>
      </c>
      <c r="B46" s="46">
        <v>5</v>
      </c>
      <c r="C46" s="92" t="s">
        <v>339</v>
      </c>
      <c r="D46" s="92" t="s">
        <v>75</v>
      </c>
      <c r="E46" s="92" t="s">
        <v>92</v>
      </c>
      <c r="F46" s="92" t="s">
        <v>306</v>
      </c>
      <c r="G46" s="47" t="s">
        <v>173</v>
      </c>
      <c r="H46" s="6">
        <v>2</v>
      </c>
      <c r="I46" s="48">
        <v>0</v>
      </c>
      <c r="J46" s="48">
        <v>0</v>
      </c>
      <c r="K46" s="46">
        <v>26</v>
      </c>
      <c r="L46" s="46">
        <v>0</v>
      </c>
      <c r="M46" s="46">
        <v>0</v>
      </c>
      <c r="N46" s="6">
        <v>0</v>
      </c>
      <c r="O46" s="46">
        <v>0</v>
      </c>
      <c r="P46" s="46">
        <v>0</v>
      </c>
      <c r="Q46" s="6">
        <v>3</v>
      </c>
      <c r="R46" s="6" t="s">
        <v>39</v>
      </c>
      <c r="S46" s="42" t="s">
        <v>26</v>
      </c>
      <c r="T46" s="42" t="s">
        <v>268</v>
      </c>
      <c r="U46" s="104"/>
      <c r="V46" s="10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s="2" customFormat="1" ht="36" x14ac:dyDescent="0.25">
      <c r="A47" s="4" t="s">
        <v>448</v>
      </c>
      <c r="B47" s="46">
        <v>5</v>
      </c>
      <c r="C47" s="92" t="s">
        <v>340</v>
      </c>
      <c r="D47" s="92" t="s">
        <v>120</v>
      </c>
      <c r="E47" s="92" t="s">
        <v>341</v>
      </c>
      <c r="F47" s="92" t="s">
        <v>194</v>
      </c>
      <c r="G47" s="47" t="s">
        <v>195</v>
      </c>
      <c r="H47" s="6">
        <v>2</v>
      </c>
      <c r="I47" s="48">
        <v>0</v>
      </c>
      <c r="J47" s="48">
        <v>0</v>
      </c>
      <c r="K47" s="46">
        <v>26</v>
      </c>
      <c r="L47" s="46">
        <v>0</v>
      </c>
      <c r="M47" s="46">
        <v>0</v>
      </c>
      <c r="N47" s="6">
        <v>0</v>
      </c>
      <c r="O47" s="46">
        <v>0</v>
      </c>
      <c r="P47" s="46">
        <v>0</v>
      </c>
      <c r="Q47" s="6">
        <v>4</v>
      </c>
      <c r="R47" s="6" t="s">
        <v>39</v>
      </c>
      <c r="S47" s="42" t="s">
        <v>26</v>
      </c>
      <c r="T47" s="42" t="s">
        <v>268</v>
      </c>
      <c r="U47" s="7"/>
      <c r="V47" s="10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1:79" s="2" customFormat="1" x14ac:dyDescent="0.25">
      <c r="A48" s="4" t="s">
        <v>448</v>
      </c>
      <c r="B48" s="46">
        <v>5</v>
      </c>
      <c r="C48" s="92" t="s">
        <v>356</v>
      </c>
      <c r="D48" s="92" t="s">
        <v>240</v>
      </c>
      <c r="E48" s="92" t="s">
        <v>357</v>
      </c>
      <c r="F48" s="92" t="s">
        <v>181</v>
      </c>
      <c r="G48" s="47" t="s">
        <v>208</v>
      </c>
      <c r="H48" s="6">
        <v>2</v>
      </c>
      <c r="I48" s="48">
        <v>2</v>
      </c>
      <c r="J48" s="48">
        <v>0</v>
      </c>
      <c r="K48" s="46">
        <v>26</v>
      </c>
      <c r="L48" s="46">
        <v>26</v>
      </c>
      <c r="M48" s="46">
        <v>0</v>
      </c>
      <c r="N48" s="6">
        <v>0</v>
      </c>
      <c r="O48" s="6">
        <v>0</v>
      </c>
      <c r="P48" s="6">
        <v>0</v>
      </c>
      <c r="Q48" s="6">
        <v>5</v>
      </c>
      <c r="R48" s="6" t="s">
        <v>39</v>
      </c>
      <c r="S48" s="42" t="s">
        <v>26</v>
      </c>
      <c r="T48" s="42" t="s">
        <v>268</v>
      </c>
      <c r="U48" s="104"/>
      <c r="V48" s="10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1:79" s="2" customFormat="1" ht="24" x14ac:dyDescent="0.25">
      <c r="A49" s="4" t="s">
        <v>448</v>
      </c>
      <c r="B49" s="46">
        <v>5</v>
      </c>
      <c r="C49" s="92" t="s">
        <v>347</v>
      </c>
      <c r="D49" s="92" t="s">
        <v>348</v>
      </c>
      <c r="E49" s="92" t="s">
        <v>349</v>
      </c>
      <c r="F49" s="92" t="s">
        <v>170</v>
      </c>
      <c r="G49" s="47" t="s">
        <v>171</v>
      </c>
      <c r="H49" s="6">
        <v>0</v>
      </c>
      <c r="I49" s="48">
        <v>6</v>
      </c>
      <c r="J49" s="48">
        <v>0</v>
      </c>
      <c r="K49" s="46">
        <v>0</v>
      </c>
      <c r="L49" s="46">
        <v>78</v>
      </c>
      <c r="M49" s="46">
        <v>0</v>
      </c>
      <c r="N49" s="6">
        <v>0</v>
      </c>
      <c r="O49" s="46">
        <v>0</v>
      </c>
      <c r="P49" s="46">
        <v>0</v>
      </c>
      <c r="Q49" s="6">
        <v>7</v>
      </c>
      <c r="R49" s="6" t="s">
        <v>40</v>
      </c>
      <c r="S49" s="42" t="s">
        <v>26</v>
      </c>
      <c r="T49" s="42" t="s">
        <v>268</v>
      </c>
      <c r="U49" s="104"/>
      <c r="V49" s="10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</row>
    <row r="50" spans="1:79" s="51" customFormat="1" ht="24" x14ac:dyDescent="0.2">
      <c r="A50" s="4" t="s">
        <v>448</v>
      </c>
      <c r="B50" s="6">
        <v>5</v>
      </c>
      <c r="C50" s="92"/>
      <c r="D50" s="3" t="s">
        <v>243</v>
      </c>
      <c r="E50" s="92" t="s">
        <v>256</v>
      </c>
      <c r="F50" s="3"/>
      <c r="G50" s="7"/>
      <c r="H50" s="126"/>
      <c r="I50" s="6">
        <v>0</v>
      </c>
      <c r="J50" s="6">
        <v>0</v>
      </c>
      <c r="K50" s="8">
        <v>26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41">
        <v>3</v>
      </c>
      <c r="R50" s="6" t="s">
        <v>39</v>
      </c>
      <c r="S50" s="6" t="s">
        <v>27</v>
      </c>
      <c r="T50" s="6" t="s">
        <v>269</v>
      </c>
      <c r="U50" s="92"/>
      <c r="V50" s="92"/>
      <c r="W50" s="50"/>
      <c r="X50" s="50"/>
      <c r="Y50" s="21"/>
      <c r="Z50" s="21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</row>
    <row r="51" spans="1:79" s="2" customFormat="1" x14ac:dyDescent="0.25">
      <c r="A51" s="4" t="s">
        <v>448</v>
      </c>
      <c r="B51" s="8">
        <v>5</v>
      </c>
      <c r="C51" s="92"/>
      <c r="D51" s="92" t="s">
        <v>247</v>
      </c>
      <c r="E51" s="92" t="s">
        <v>248</v>
      </c>
      <c r="F51" s="92"/>
      <c r="G51" s="7"/>
      <c r="H51" s="6"/>
      <c r="I51" s="6"/>
      <c r="J51" s="6"/>
      <c r="K51" s="8"/>
      <c r="L51" s="8"/>
      <c r="M51" s="8"/>
      <c r="N51" s="6"/>
      <c r="O51" s="8"/>
      <c r="P51" s="8"/>
      <c r="Q51" s="110">
        <v>9</v>
      </c>
      <c r="R51" s="6"/>
      <c r="S51" s="6" t="s">
        <v>28</v>
      </c>
      <c r="T51" s="111" t="s">
        <v>269</v>
      </c>
      <c r="U51" s="104"/>
      <c r="V51" s="10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</row>
    <row r="52" spans="1:79" s="2" customFormat="1" x14ac:dyDescent="0.25">
      <c r="A52" s="148" t="s">
        <v>18</v>
      </c>
      <c r="B52" s="149"/>
      <c r="C52" s="149"/>
      <c r="D52" s="149"/>
      <c r="E52" s="149"/>
      <c r="F52" s="149"/>
      <c r="G52" s="150"/>
      <c r="H52" s="45">
        <f t="shared" ref="H52:Q52" si="4">SUM(H46:H51)</f>
        <v>6</v>
      </c>
      <c r="I52" s="45">
        <f t="shared" si="4"/>
        <v>8</v>
      </c>
      <c r="J52" s="45">
        <f t="shared" si="4"/>
        <v>0</v>
      </c>
      <c r="K52" s="45">
        <f t="shared" si="4"/>
        <v>104</v>
      </c>
      <c r="L52" s="45">
        <f t="shared" si="4"/>
        <v>104</v>
      </c>
      <c r="M52" s="45">
        <f t="shared" si="4"/>
        <v>0</v>
      </c>
      <c r="N52" s="45">
        <f t="shared" si="4"/>
        <v>0</v>
      </c>
      <c r="O52" s="45">
        <f t="shared" si="4"/>
        <v>0</v>
      </c>
      <c r="P52" s="45">
        <f t="shared" si="4"/>
        <v>0</v>
      </c>
      <c r="Q52" s="45">
        <f t="shared" si="4"/>
        <v>31</v>
      </c>
      <c r="R52" s="44"/>
      <c r="S52" s="44"/>
      <c r="T52" s="44"/>
      <c r="U52" s="95"/>
      <c r="V52" s="95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</row>
    <row r="53" spans="1:79" s="43" customFormat="1" ht="24" x14ac:dyDescent="0.25">
      <c r="A53" s="4" t="s">
        <v>448</v>
      </c>
      <c r="B53" s="40">
        <v>6</v>
      </c>
      <c r="C53" s="3" t="s">
        <v>369</v>
      </c>
      <c r="D53" s="3" t="s">
        <v>79</v>
      </c>
      <c r="E53" s="3" t="s">
        <v>101</v>
      </c>
      <c r="F53" s="3" t="s">
        <v>121</v>
      </c>
      <c r="G53" s="3" t="s">
        <v>209</v>
      </c>
      <c r="H53" s="41">
        <v>2</v>
      </c>
      <c r="I53" s="42">
        <v>0</v>
      </c>
      <c r="J53" s="42">
        <v>0</v>
      </c>
      <c r="K53" s="40">
        <v>26</v>
      </c>
      <c r="L53" s="40">
        <v>0</v>
      </c>
      <c r="M53" s="42">
        <v>0</v>
      </c>
      <c r="N53" s="41">
        <v>0</v>
      </c>
      <c r="O53" s="41">
        <v>0</v>
      </c>
      <c r="P53" s="41">
        <v>0</v>
      </c>
      <c r="Q53" s="41">
        <v>3</v>
      </c>
      <c r="R53" s="6" t="s">
        <v>39</v>
      </c>
      <c r="S53" s="42" t="s">
        <v>26</v>
      </c>
      <c r="T53" s="42" t="s">
        <v>268</v>
      </c>
      <c r="U53" s="4"/>
      <c r="V53" s="4"/>
    </row>
    <row r="54" spans="1:79" s="43" customFormat="1" ht="24" x14ac:dyDescent="0.25">
      <c r="A54" s="4" t="s">
        <v>448</v>
      </c>
      <c r="B54" s="42">
        <v>6</v>
      </c>
      <c r="C54" s="3" t="s">
        <v>370</v>
      </c>
      <c r="D54" s="3" t="s">
        <v>81</v>
      </c>
      <c r="E54" s="3" t="s">
        <v>371</v>
      </c>
      <c r="F54" s="3" t="s">
        <v>196</v>
      </c>
      <c r="G54" s="3" t="s">
        <v>197</v>
      </c>
      <c r="H54" s="40">
        <v>0</v>
      </c>
      <c r="I54" s="40">
        <v>2</v>
      </c>
      <c r="J54" s="40">
        <v>0</v>
      </c>
      <c r="K54" s="40">
        <v>0</v>
      </c>
      <c r="L54" s="40">
        <v>26</v>
      </c>
      <c r="M54" s="40">
        <v>0</v>
      </c>
      <c r="N54" s="40">
        <v>0</v>
      </c>
      <c r="O54" s="40">
        <v>0</v>
      </c>
      <c r="P54" s="40">
        <v>0</v>
      </c>
      <c r="Q54" s="40">
        <v>4</v>
      </c>
      <c r="R54" s="6" t="s">
        <v>39</v>
      </c>
      <c r="S54" s="42" t="s">
        <v>26</v>
      </c>
      <c r="T54" s="42" t="s">
        <v>268</v>
      </c>
      <c r="U54" s="4"/>
      <c r="V54" s="4"/>
    </row>
    <row r="55" spans="1:79" s="43" customFormat="1" x14ac:dyDescent="0.25">
      <c r="A55" s="4" t="s">
        <v>448</v>
      </c>
      <c r="B55" s="40">
        <v>6</v>
      </c>
      <c r="C55" s="3" t="s">
        <v>372</v>
      </c>
      <c r="D55" s="3" t="s">
        <v>373</v>
      </c>
      <c r="E55" s="3" t="s">
        <v>374</v>
      </c>
      <c r="F55" s="3" t="s">
        <v>170</v>
      </c>
      <c r="G55" s="3" t="s">
        <v>171</v>
      </c>
      <c r="H55" s="41">
        <v>0</v>
      </c>
      <c r="I55" s="40">
        <v>4</v>
      </c>
      <c r="J55" s="40">
        <v>0</v>
      </c>
      <c r="K55" s="40">
        <v>0</v>
      </c>
      <c r="L55" s="40">
        <v>39</v>
      </c>
      <c r="M55" s="40">
        <v>0</v>
      </c>
      <c r="N55" s="41">
        <v>0</v>
      </c>
      <c r="O55" s="40">
        <v>0</v>
      </c>
      <c r="P55" s="40">
        <v>0</v>
      </c>
      <c r="Q55" s="41">
        <v>4</v>
      </c>
      <c r="R55" s="6" t="s">
        <v>39</v>
      </c>
      <c r="S55" s="42" t="s">
        <v>26</v>
      </c>
      <c r="T55" s="42" t="s">
        <v>268</v>
      </c>
      <c r="U55" s="4"/>
      <c r="V55" s="4"/>
    </row>
    <row r="56" spans="1:79" s="2" customFormat="1" ht="24" x14ac:dyDescent="0.25">
      <c r="A56" s="4" t="s">
        <v>448</v>
      </c>
      <c r="B56" s="46">
        <v>6</v>
      </c>
      <c r="C56" s="3" t="s">
        <v>375</v>
      </c>
      <c r="D56" s="3" t="s">
        <v>376</v>
      </c>
      <c r="E56" s="3" t="s">
        <v>377</v>
      </c>
      <c r="F56" s="3" t="s">
        <v>170</v>
      </c>
      <c r="G56" s="3" t="s">
        <v>171</v>
      </c>
      <c r="H56" s="6">
        <v>0</v>
      </c>
      <c r="I56" s="46">
        <v>6</v>
      </c>
      <c r="J56" s="46">
        <v>0</v>
      </c>
      <c r="K56" s="46">
        <v>0</v>
      </c>
      <c r="L56" s="46">
        <v>78</v>
      </c>
      <c r="M56" s="46">
        <v>0</v>
      </c>
      <c r="N56" s="6">
        <v>0</v>
      </c>
      <c r="O56" s="46">
        <v>0</v>
      </c>
      <c r="P56" s="46">
        <v>0</v>
      </c>
      <c r="Q56" s="6">
        <v>8</v>
      </c>
      <c r="R56" s="6" t="s">
        <v>40</v>
      </c>
      <c r="S56" s="42" t="s">
        <v>26</v>
      </c>
      <c r="T56" s="42" t="s">
        <v>268</v>
      </c>
      <c r="U56" s="104"/>
      <c r="V56" s="10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</row>
    <row r="57" spans="1:79" s="51" customFormat="1" ht="24" x14ac:dyDescent="0.2">
      <c r="A57" s="4" t="s">
        <v>448</v>
      </c>
      <c r="B57" s="6">
        <v>6</v>
      </c>
      <c r="C57" s="92"/>
      <c r="D57" s="3" t="s">
        <v>243</v>
      </c>
      <c r="E57" s="92" t="s">
        <v>256</v>
      </c>
      <c r="F57" s="3"/>
      <c r="G57" s="7"/>
      <c r="H57" s="126"/>
      <c r="I57" s="6">
        <v>0</v>
      </c>
      <c r="J57" s="6">
        <v>0</v>
      </c>
      <c r="K57" s="8">
        <v>26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41">
        <v>3</v>
      </c>
      <c r="R57" s="6" t="s">
        <v>39</v>
      </c>
      <c r="S57" s="6" t="s">
        <v>19</v>
      </c>
      <c r="T57" s="6" t="s">
        <v>269</v>
      </c>
      <c r="U57" s="92"/>
      <c r="V57" s="92"/>
      <c r="W57" s="50"/>
      <c r="X57" s="50"/>
      <c r="Y57" s="21"/>
      <c r="Z57" s="21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</row>
    <row r="58" spans="1:79" s="2" customFormat="1" x14ac:dyDescent="0.25">
      <c r="A58" s="4" t="s">
        <v>448</v>
      </c>
      <c r="B58" s="8">
        <v>6</v>
      </c>
      <c r="C58" s="92"/>
      <c r="D58" s="92" t="s">
        <v>247</v>
      </c>
      <c r="E58" s="92" t="s">
        <v>248</v>
      </c>
      <c r="F58" s="92"/>
      <c r="G58" s="7"/>
      <c r="H58" s="6"/>
      <c r="I58" s="6"/>
      <c r="J58" s="6"/>
      <c r="K58" s="8"/>
      <c r="L58" s="8"/>
      <c r="M58" s="8"/>
      <c r="N58" s="6"/>
      <c r="O58" s="8"/>
      <c r="P58" s="8"/>
      <c r="Q58" s="110">
        <v>9</v>
      </c>
      <c r="R58" s="6"/>
      <c r="S58" s="6" t="s">
        <v>28</v>
      </c>
      <c r="T58" s="111" t="s">
        <v>269</v>
      </c>
      <c r="U58" s="104"/>
      <c r="V58" s="10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</row>
    <row r="59" spans="1:79" s="2" customFormat="1" x14ac:dyDescent="0.25">
      <c r="A59" s="148" t="s">
        <v>18</v>
      </c>
      <c r="B59" s="149"/>
      <c r="C59" s="149"/>
      <c r="D59" s="149"/>
      <c r="E59" s="149"/>
      <c r="F59" s="149"/>
      <c r="G59" s="150"/>
      <c r="H59" s="45">
        <f>SUM(H53:H58)</f>
        <v>2</v>
      </c>
      <c r="I59" s="45">
        <f t="shared" ref="I59:Q59" si="5">SUM(I53:I58)</f>
        <v>12</v>
      </c>
      <c r="J59" s="45">
        <f t="shared" si="5"/>
        <v>0</v>
      </c>
      <c r="K59" s="45">
        <f t="shared" si="5"/>
        <v>52</v>
      </c>
      <c r="L59" s="45">
        <f t="shared" si="5"/>
        <v>143</v>
      </c>
      <c r="M59" s="45">
        <f t="shared" si="5"/>
        <v>0</v>
      </c>
      <c r="N59" s="45">
        <f t="shared" si="5"/>
        <v>0</v>
      </c>
      <c r="O59" s="45">
        <f t="shared" si="5"/>
        <v>0</v>
      </c>
      <c r="P59" s="45">
        <f t="shared" si="5"/>
        <v>0</v>
      </c>
      <c r="Q59" s="45">
        <f t="shared" si="5"/>
        <v>31</v>
      </c>
      <c r="R59" s="45"/>
      <c r="S59" s="45"/>
      <c r="T59" s="45"/>
      <c r="U59" s="95"/>
      <c r="V59" s="95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</row>
    <row r="60" spans="1:79" s="2" customFormat="1" ht="24" x14ac:dyDescent="0.25">
      <c r="A60" s="4" t="s">
        <v>448</v>
      </c>
      <c r="B60" s="46">
        <v>7</v>
      </c>
      <c r="C60" s="4" t="s">
        <v>386</v>
      </c>
      <c r="D60" s="3" t="s">
        <v>62</v>
      </c>
      <c r="E60" s="3" t="s">
        <v>387</v>
      </c>
      <c r="F60" s="4" t="s">
        <v>161</v>
      </c>
      <c r="G60" s="4" t="s">
        <v>156</v>
      </c>
      <c r="H60" s="6">
        <v>0</v>
      </c>
      <c r="I60" s="48">
        <v>40</v>
      </c>
      <c r="J60" s="48">
        <v>0</v>
      </c>
      <c r="K60" s="46">
        <v>0</v>
      </c>
      <c r="L60" s="46">
        <v>520</v>
      </c>
      <c r="M60" s="46">
        <v>0</v>
      </c>
      <c r="N60" s="6">
        <v>0</v>
      </c>
      <c r="O60" s="48">
        <v>0</v>
      </c>
      <c r="P60" s="48">
        <v>0</v>
      </c>
      <c r="Q60" s="6">
        <v>30</v>
      </c>
      <c r="R60" s="6" t="s">
        <v>40</v>
      </c>
      <c r="S60" s="42" t="s">
        <v>26</v>
      </c>
      <c r="T60" s="42" t="s">
        <v>268</v>
      </c>
      <c r="U60" s="92"/>
      <c r="V60" s="10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</row>
    <row r="61" spans="1:79" s="2" customFormat="1" x14ac:dyDescent="0.25">
      <c r="A61" s="148" t="s">
        <v>18</v>
      </c>
      <c r="B61" s="149"/>
      <c r="C61" s="149"/>
      <c r="D61" s="149"/>
      <c r="E61" s="149"/>
      <c r="F61" s="149"/>
      <c r="G61" s="150"/>
      <c r="H61" s="44">
        <f t="shared" ref="H61:Q61" si="6">SUM(H60:H60)</f>
        <v>0</v>
      </c>
      <c r="I61" s="44">
        <f t="shared" si="6"/>
        <v>40</v>
      </c>
      <c r="J61" s="44">
        <f t="shared" si="6"/>
        <v>0</v>
      </c>
      <c r="K61" s="44">
        <f t="shared" si="6"/>
        <v>0</v>
      </c>
      <c r="L61" s="44">
        <f t="shared" si="6"/>
        <v>520</v>
      </c>
      <c r="M61" s="44">
        <f t="shared" si="6"/>
        <v>0</v>
      </c>
      <c r="N61" s="44">
        <f t="shared" si="6"/>
        <v>0</v>
      </c>
      <c r="O61" s="44">
        <f t="shared" si="6"/>
        <v>0</v>
      </c>
      <c r="P61" s="44">
        <f t="shared" si="6"/>
        <v>0</v>
      </c>
      <c r="Q61" s="44">
        <f t="shared" si="6"/>
        <v>30</v>
      </c>
      <c r="R61" s="44"/>
      <c r="S61" s="44"/>
      <c r="T61" s="44"/>
      <c r="U61" s="95"/>
      <c r="V61" s="95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</row>
    <row r="62" spans="1:79" s="5" customFormat="1" x14ac:dyDescent="0.25">
      <c r="A62" s="152" t="s">
        <v>244</v>
      </c>
      <c r="B62" s="153"/>
      <c r="C62" s="153"/>
      <c r="D62" s="153"/>
      <c r="E62" s="153"/>
      <c r="F62" s="153"/>
      <c r="G62" s="153"/>
      <c r="H62" s="45">
        <f t="shared" ref="H62:Q62" si="7">H19+H27+H36+H45+H52+H59+H61</f>
        <v>64</v>
      </c>
      <c r="I62" s="45">
        <f t="shared" si="7"/>
        <v>100</v>
      </c>
      <c r="J62" s="45">
        <f t="shared" si="7"/>
        <v>0</v>
      </c>
      <c r="K62" s="45">
        <f t="shared" si="7"/>
        <v>858</v>
      </c>
      <c r="L62" s="45">
        <f t="shared" si="7"/>
        <v>1274</v>
      </c>
      <c r="M62" s="45">
        <f t="shared" si="7"/>
        <v>0</v>
      </c>
      <c r="N62" s="45">
        <f t="shared" si="7"/>
        <v>0</v>
      </c>
      <c r="O62" s="45">
        <f t="shared" si="7"/>
        <v>0</v>
      </c>
      <c r="P62" s="45">
        <f t="shared" si="7"/>
        <v>0</v>
      </c>
      <c r="Q62" s="45">
        <f t="shared" si="7"/>
        <v>210</v>
      </c>
      <c r="R62" s="109"/>
      <c r="S62" s="109"/>
      <c r="T62" s="109"/>
      <c r="U62" s="95"/>
      <c r="V62" s="95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</row>
    <row r="63" spans="1:79" s="2" customFormat="1" ht="12" customHeight="1" x14ac:dyDescent="0.2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</row>
    <row r="64" spans="1:79" s="2" customFormat="1" x14ac:dyDescent="0.25">
      <c r="A64" s="155" t="s">
        <v>84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43"/>
      <c r="X64" s="43"/>
      <c r="Y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</row>
    <row r="65" spans="1:79" s="2" customFormat="1" x14ac:dyDescent="0.2">
      <c r="A65" s="155" t="s">
        <v>245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43"/>
      <c r="X65" s="43"/>
      <c r="Y65" s="21"/>
      <c r="Z65" s="21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</row>
    <row r="66" spans="1:79" s="2" customFormat="1" x14ac:dyDescent="0.2">
      <c r="A66" s="154" t="s">
        <v>69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43"/>
      <c r="X66" s="43"/>
      <c r="Y66" s="21"/>
      <c r="Z66" s="21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</row>
    <row r="67" spans="1:79" s="51" customFormat="1" ht="24" x14ac:dyDescent="0.2">
      <c r="A67" s="4"/>
      <c r="B67" s="6">
        <v>5</v>
      </c>
      <c r="C67" s="92" t="s">
        <v>342</v>
      </c>
      <c r="D67" s="92" t="s">
        <v>77</v>
      </c>
      <c r="E67" s="92" t="s">
        <v>91</v>
      </c>
      <c r="F67" s="92" t="s">
        <v>163</v>
      </c>
      <c r="G67" s="47" t="s">
        <v>164</v>
      </c>
      <c r="H67" s="126"/>
      <c r="I67" s="6">
        <v>0</v>
      </c>
      <c r="J67" s="6">
        <v>0</v>
      </c>
      <c r="K67" s="8">
        <v>26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6">
        <v>3</v>
      </c>
      <c r="R67" s="6" t="s">
        <v>39</v>
      </c>
      <c r="S67" s="6" t="s">
        <v>28</v>
      </c>
      <c r="T67" s="111" t="s">
        <v>269</v>
      </c>
      <c r="U67" s="92"/>
      <c r="V67" s="92"/>
      <c r="W67" s="50"/>
      <c r="X67" s="50"/>
      <c r="Y67" s="21"/>
      <c r="Z67" s="21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</row>
    <row r="68" spans="1:79" s="51" customFormat="1" ht="24" x14ac:dyDescent="0.2">
      <c r="A68" s="4"/>
      <c r="B68" s="6">
        <v>5</v>
      </c>
      <c r="C68" s="92" t="s">
        <v>343</v>
      </c>
      <c r="D68" s="92" t="s">
        <v>225</v>
      </c>
      <c r="E68" s="92" t="s">
        <v>344</v>
      </c>
      <c r="F68" s="92" t="s">
        <v>199</v>
      </c>
      <c r="G68" s="47" t="s">
        <v>200</v>
      </c>
      <c r="H68" s="126"/>
      <c r="I68" s="6">
        <v>0</v>
      </c>
      <c r="J68" s="6">
        <v>0</v>
      </c>
      <c r="K68" s="8">
        <v>26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6">
        <v>3</v>
      </c>
      <c r="R68" s="6" t="s">
        <v>39</v>
      </c>
      <c r="S68" s="6" t="s">
        <v>28</v>
      </c>
      <c r="T68" s="111" t="s">
        <v>269</v>
      </c>
      <c r="U68" s="92"/>
      <c r="V68" s="92"/>
      <c r="W68" s="50"/>
      <c r="X68" s="50"/>
      <c r="Y68" s="21"/>
      <c r="Z68" s="21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</row>
    <row r="69" spans="1:79" s="51" customFormat="1" ht="24" x14ac:dyDescent="0.2">
      <c r="A69" s="4"/>
      <c r="B69" s="6">
        <v>5</v>
      </c>
      <c r="C69" s="92" t="s">
        <v>354</v>
      </c>
      <c r="D69" s="92" t="s">
        <v>83</v>
      </c>
      <c r="E69" s="92" t="s">
        <v>88</v>
      </c>
      <c r="F69" s="92" t="s">
        <v>355</v>
      </c>
      <c r="G69" s="47" t="s">
        <v>198</v>
      </c>
      <c r="H69" s="126"/>
      <c r="I69" s="6">
        <v>0</v>
      </c>
      <c r="J69" s="6">
        <v>0</v>
      </c>
      <c r="K69" s="8">
        <v>26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6">
        <v>3</v>
      </c>
      <c r="R69" s="6" t="s">
        <v>39</v>
      </c>
      <c r="S69" s="6" t="s">
        <v>28</v>
      </c>
      <c r="T69" s="111" t="s">
        <v>269</v>
      </c>
      <c r="U69" s="92"/>
      <c r="V69" s="92"/>
      <c r="W69" s="50"/>
      <c r="X69" s="50"/>
      <c r="Y69" s="21"/>
      <c r="Z69" s="21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</row>
    <row r="70" spans="1:79" s="51" customFormat="1" x14ac:dyDescent="0.2">
      <c r="A70" s="145" t="s">
        <v>18</v>
      </c>
      <c r="B70" s="146"/>
      <c r="C70" s="146"/>
      <c r="D70" s="146"/>
      <c r="E70" s="146"/>
      <c r="F70" s="146"/>
      <c r="G70" s="147"/>
      <c r="H70" s="10">
        <f t="shared" ref="H70:Q70" si="8">SUM(H67:H69)</f>
        <v>0</v>
      </c>
      <c r="I70" s="10">
        <f t="shared" si="8"/>
        <v>0</v>
      </c>
      <c r="J70" s="10">
        <f t="shared" si="8"/>
        <v>0</v>
      </c>
      <c r="K70" s="11">
        <f t="shared" si="8"/>
        <v>78</v>
      </c>
      <c r="L70" s="11">
        <f t="shared" si="8"/>
        <v>0</v>
      </c>
      <c r="M70" s="11">
        <f t="shared" si="8"/>
        <v>0</v>
      </c>
      <c r="N70" s="11">
        <f t="shared" si="8"/>
        <v>0</v>
      </c>
      <c r="O70" s="11">
        <f t="shared" si="8"/>
        <v>0</v>
      </c>
      <c r="P70" s="11">
        <f t="shared" si="8"/>
        <v>0</v>
      </c>
      <c r="Q70" s="10">
        <f t="shared" si="8"/>
        <v>9</v>
      </c>
      <c r="R70" s="10"/>
      <c r="S70" s="10"/>
      <c r="T70" s="12"/>
      <c r="U70" s="13"/>
      <c r="V70" s="13"/>
      <c r="W70" s="50"/>
      <c r="X70" s="50"/>
      <c r="Y70" s="21"/>
      <c r="Z70" s="21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</row>
    <row r="71" spans="1:79" s="51" customFormat="1" ht="24" x14ac:dyDescent="0.25">
      <c r="A71" s="4"/>
      <c r="B71" s="6">
        <v>6</v>
      </c>
      <c r="C71" s="3" t="s">
        <v>366</v>
      </c>
      <c r="D71" s="3" t="s">
        <v>76</v>
      </c>
      <c r="E71" s="3" t="s">
        <v>100</v>
      </c>
      <c r="F71" s="3" t="s">
        <v>199</v>
      </c>
      <c r="G71" s="3" t="s">
        <v>200</v>
      </c>
      <c r="H71" s="126"/>
      <c r="I71" s="6">
        <v>0</v>
      </c>
      <c r="J71" s="6">
        <v>0</v>
      </c>
      <c r="K71" s="8">
        <v>26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6">
        <v>3</v>
      </c>
      <c r="R71" s="6" t="s">
        <v>39</v>
      </c>
      <c r="S71" s="6" t="s">
        <v>28</v>
      </c>
      <c r="T71" s="111" t="s">
        <v>269</v>
      </c>
      <c r="U71" s="92"/>
      <c r="V71" s="92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</row>
    <row r="72" spans="1:79" s="51" customFormat="1" ht="24" x14ac:dyDescent="0.25">
      <c r="A72" s="4"/>
      <c r="B72" s="6">
        <v>6</v>
      </c>
      <c r="C72" s="3" t="s">
        <v>380</v>
      </c>
      <c r="D72" s="3" t="s">
        <v>381</v>
      </c>
      <c r="E72" s="3" t="s">
        <v>382</v>
      </c>
      <c r="F72" s="3" t="s">
        <v>161</v>
      </c>
      <c r="G72" s="3" t="s">
        <v>156</v>
      </c>
      <c r="H72" s="126"/>
      <c r="I72" s="6">
        <v>0</v>
      </c>
      <c r="J72" s="6">
        <v>0</v>
      </c>
      <c r="K72" s="8">
        <v>26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6">
        <v>3</v>
      </c>
      <c r="R72" s="6" t="s">
        <v>39</v>
      </c>
      <c r="S72" s="6" t="s">
        <v>28</v>
      </c>
      <c r="T72" s="111" t="s">
        <v>269</v>
      </c>
      <c r="U72" s="92"/>
      <c r="V72" s="92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</row>
    <row r="73" spans="1:79" s="51" customFormat="1" ht="24" x14ac:dyDescent="0.25">
      <c r="A73" s="4"/>
      <c r="B73" s="6">
        <v>6</v>
      </c>
      <c r="C73" s="3" t="s">
        <v>385</v>
      </c>
      <c r="D73" s="3" t="s">
        <v>103</v>
      </c>
      <c r="E73" s="3" t="s">
        <v>90</v>
      </c>
      <c r="F73" s="3" t="s">
        <v>201</v>
      </c>
      <c r="G73" s="3" t="s">
        <v>202</v>
      </c>
      <c r="H73" s="126"/>
      <c r="I73" s="6">
        <v>0</v>
      </c>
      <c r="J73" s="6">
        <v>0</v>
      </c>
      <c r="K73" s="8">
        <v>26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6">
        <v>3</v>
      </c>
      <c r="R73" s="6" t="s">
        <v>39</v>
      </c>
      <c r="S73" s="6" t="s">
        <v>28</v>
      </c>
      <c r="T73" s="111" t="s">
        <v>269</v>
      </c>
      <c r="U73" s="92"/>
      <c r="V73" s="92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</row>
    <row r="74" spans="1:79" s="51" customFormat="1" x14ac:dyDescent="0.25">
      <c r="A74" s="145" t="s">
        <v>18</v>
      </c>
      <c r="B74" s="146"/>
      <c r="C74" s="146"/>
      <c r="D74" s="146"/>
      <c r="E74" s="146"/>
      <c r="F74" s="146"/>
      <c r="G74" s="147"/>
      <c r="H74" s="10">
        <f t="shared" ref="H74:Q74" si="9">SUM(H71:H73)</f>
        <v>0</v>
      </c>
      <c r="I74" s="10">
        <f t="shared" si="9"/>
        <v>0</v>
      </c>
      <c r="J74" s="10">
        <f t="shared" si="9"/>
        <v>0</v>
      </c>
      <c r="K74" s="11">
        <f t="shared" si="9"/>
        <v>78</v>
      </c>
      <c r="L74" s="11">
        <f t="shared" si="9"/>
        <v>0</v>
      </c>
      <c r="M74" s="11">
        <f t="shared" si="9"/>
        <v>0</v>
      </c>
      <c r="N74" s="11">
        <f t="shared" si="9"/>
        <v>0</v>
      </c>
      <c r="O74" s="11">
        <f t="shared" si="9"/>
        <v>0</v>
      </c>
      <c r="P74" s="11">
        <f t="shared" si="9"/>
        <v>0</v>
      </c>
      <c r="Q74" s="10">
        <f t="shared" si="9"/>
        <v>9</v>
      </c>
      <c r="R74" s="10"/>
      <c r="S74" s="10"/>
      <c r="T74" s="12"/>
      <c r="U74" s="13"/>
      <c r="V74" s="1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</row>
    <row r="75" spans="1:79" s="58" customFormat="1" x14ac:dyDescent="0.25">
      <c r="A75" s="152" t="s">
        <v>244</v>
      </c>
      <c r="B75" s="153"/>
      <c r="C75" s="153"/>
      <c r="D75" s="153"/>
      <c r="E75" s="153"/>
      <c r="F75" s="153"/>
      <c r="G75" s="153"/>
      <c r="H75" s="11">
        <f t="shared" ref="H75:Q75" si="10">H70+H74</f>
        <v>0</v>
      </c>
      <c r="I75" s="11">
        <f t="shared" si="10"/>
        <v>0</v>
      </c>
      <c r="J75" s="11">
        <f t="shared" si="10"/>
        <v>0</v>
      </c>
      <c r="K75" s="11">
        <f t="shared" si="10"/>
        <v>156</v>
      </c>
      <c r="L75" s="11">
        <f t="shared" si="10"/>
        <v>0</v>
      </c>
      <c r="M75" s="11">
        <f t="shared" si="10"/>
        <v>0</v>
      </c>
      <c r="N75" s="11">
        <f t="shared" si="10"/>
        <v>0</v>
      </c>
      <c r="O75" s="11">
        <f t="shared" si="10"/>
        <v>0</v>
      </c>
      <c r="P75" s="11">
        <f t="shared" si="10"/>
        <v>0</v>
      </c>
      <c r="Q75" s="11">
        <f t="shared" si="10"/>
        <v>18</v>
      </c>
      <c r="R75" s="10"/>
      <c r="S75" s="10"/>
      <c r="T75" s="12"/>
      <c r="U75" s="13"/>
      <c r="V75" s="13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</row>
    <row r="76" spans="1:79" s="50" customFormat="1" x14ac:dyDescent="0.25">
      <c r="A76" s="170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2"/>
    </row>
    <row r="77" spans="1:79" s="2" customFormat="1" x14ac:dyDescent="0.25">
      <c r="A77" s="155" t="s">
        <v>261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</row>
    <row r="78" spans="1:79" s="2" customFormat="1" x14ac:dyDescent="0.25">
      <c r="A78" s="154" t="s">
        <v>110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</row>
    <row r="79" spans="1:79" s="51" customFormat="1" x14ac:dyDescent="0.25">
      <c r="A79" s="4"/>
      <c r="B79" s="6">
        <v>5</v>
      </c>
      <c r="C79" s="92" t="s">
        <v>345</v>
      </c>
      <c r="D79" s="92" t="s">
        <v>104</v>
      </c>
      <c r="E79" s="92" t="s">
        <v>346</v>
      </c>
      <c r="F79" s="92" t="s">
        <v>168</v>
      </c>
      <c r="G79" s="47" t="s">
        <v>169</v>
      </c>
      <c r="H79" s="126"/>
      <c r="I79" s="6">
        <v>0</v>
      </c>
      <c r="J79" s="6">
        <v>0</v>
      </c>
      <c r="K79" s="8">
        <v>26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6">
        <v>3</v>
      </c>
      <c r="R79" s="6" t="s">
        <v>39</v>
      </c>
      <c r="S79" s="6" t="s">
        <v>28</v>
      </c>
      <c r="T79" s="111" t="s">
        <v>269</v>
      </c>
      <c r="U79" s="92"/>
      <c r="V79" s="92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</row>
    <row r="80" spans="1:79" s="51" customFormat="1" ht="24" x14ac:dyDescent="0.25">
      <c r="A80" s="4"/>
      <c r="B80" s="6">
        <v>5</v>
      </c>
      <c r="C80" s="92" t="s">
        <v>350</v>
      </c>
      <c r="D80" s="92" t="s">
        <v>351</v>
      </c>
      <c r="E80" s="92" t="s">
        <v>352</v>
      </c>
      <c r="F80" s="92" t="s">
        <v>353</v>
      </c>
      <c r="G80" s="47" t="s">
        <v>172</v>
      </c>
      <c r="H80" s="126"/>
      <c r="I80" s="6">
        <v>0</v>
      </c>
      <c r="J80" s="6">
        <v>0</v>
      </c>
      <c r="K80" s="8">
        <v>26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6">
        <v>3</v>
      </c>
      <c r="R80" s="6" t="s">
        <v>39</v>
      </c>
      <c r="S80" s="6" t="s">
        <v>28</v>
      </c>
      <c r="T80" s="111" t="s">
        <v>269</v>
      </c>
      <c r="U80" s="92"/>
      <c r="V80" s="92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</row>
    <row r="81" spans="1:79" s="51" customFormat="1" ht="24" x14ac:dyDescent="0.25">
      <c r="A81" s="4"/>
      <c r="B81" s="6">
        <v>5</v>
      </c>
      <c r="C81" s="92" t="s">
        <v>358</v>
      </c>
      <c r="D81" s="92" t="s">
        <v>107</v>
      </c>
      <c r="E81" s="92" t="s">
        <v>359</v>
      </c>
      <c r="F81" s="92" t="s">
        <v>353</v>
      </c>
      <c r="G81" s="47" t="s">
        <v>172</v>
      </c>
      <c r="H81" s="126"/>
      <c r="I81" s="6">
        <v>0</v>
      </c>
      <c r="J81" s="6">
        <v>0</v>
      </c>
      <c r="K81" s="8">
        <v>26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6">
        <v>3</v>
      </c>
      <c r="R81" s="6" t="s">
        <v>39</v>
      </c>
      <c r="S81" s="6" t="s">
        <v>28</v>
      </c>
      <c r="T81" s="111" t="s">
        <v>269</v>
      </c>
      <c r="U81" s="92"/>
      <c r="V81" s="92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</row>
    <row r="82" spans="1:79" s="51" customFormat="1" x14ac:dyDescent="0.25">
      <c r="A82" s="145" t="s">
        <v>18</v>
      </c>
      <c r="B82" s="146"/>
      <c r="C82" s="146"/>
      <c r="D82" s="146"/>
      <c r="E82" s="146"/>
      <c r="F82" s="146"/>
      <c r="G82" s="147"/>
      <c r="H82" s="10">
        <f t="shared" ref="H82:Q82" si="11">SUM(H79:H81)</f>
        <v>0</v>
      </c>
      <c r="I82" s="10">
        <f t="shared" si="11"/>
        <v>0</v>
      </c>
      <c r="J82" s="10">
        <f t="shared" si="11"/>
        <v>0</v>
      </c>
      <c r="K82" s="10">
        <f t="shared" si="11"/>
        <v>78</v>
      </c>
      <c r="L82" s="10">
        <f t="shared" si="11"/>
        <v>0</v>
      </c>
      <c r="M82" s="10">
        <f t="shared" si="11"/>
        <v>0</v>
      </c>
      <c r="N82" s="10">
        <f t="shared" si="11"/>
        <v>0</v>
      </c>
      <c r="O82" s="10">
        <f t="shared" si="11"/>
        <v>0</v>
      </c>
      <c r="P82" s="10">
        <f t="shared" si="11"/>
        <v>0</v>
      </c>
      <c r="Q82" s="10">
        <f t="shared" si="11"/>
        <v>9</v>
      </c>
      <c r="R82" s="10"/>
      <c r="S82" s="10"/>
      <c r="T82" s="12"/>
      <c r="U82" s="13"/>
      <c r="V82" s="13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</row>
    <row r="83" spans="1:79" s="51" customFormat="1" ht="24" x14ac:dyDescent="0.25">
      <c r="A83" s="4"/>
      <c r="B83" s="6">
        <v>6</v>
      </c>
      <c r="C83" s="3" t="s">
        <v>362</v>
      </c>
      <c r="D83" s="3" t="s">
        <v>105</v>
      </c>
      <c r="E83" s="3" t="s">
        <v>363</v>
      </c>
      <c r="F83" s="3" t="s">
        <v>353</v>
      </c>
      <c r="G83" s="3" t="s">
        <v>172</v>
      </c>
      <c r="H83" s="126"/>
      <c r="I83" s="6">
        <v>0</v>
      </c>
      <c r="J83" s="6">
        <v>0</v>
      </c>
      <c r="K83" s="8">
        <v>26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6">
        <v>3</v>
      </c>
      <c r="R83" s="6" t="s">
        <v>39</v>
      </c>
      <c r="S83" s="6" t="s">
        <v>28</v>
      </c>
      <c r="T83" s="111" t="s">
        <v>269</v>
      </c>
      <c r="U83" s="92"/>
      <c r="V83" s="92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</row>
    <row r="84" spans="1:79" s="51" customFormat="1" ht="36" x14ac:dyDescent="0.25">
      <c r="A84" s="4"/>
      <c r="B84" s="6">
        <v>6</v>
      </c>
      <c r="C84" s="3" t="s">
        <v>367</v>
      </c>
      <c r="D84" s="3" t="s">
        <v>108</v>
      </c>
      <c r="E84" s="3" t="s">
        <v>368</v>
      </c>
      <c r="F84" s="3" t="s">
        <v>109</v>
      </c>
      <c r="G84" s="3" t="s">
        <v>203</v>
      </c>
      <c r="H84" s="126"/>
      <c r="I84" s="6">
        <v>0</v>
      </c>
      <c r="J84" s="6">
        <v>0</v>
      </c>
      <c r="K84" s="8">
        <v>26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6">
        <v>3</v>
      </c>
      <c r="R84" s="6" t="s">
        <v>39</v>
      </c>
      <c r="S84" s="6" t="s">
        <v>28</v>
      </c>
      <c r="T84" s="111" t="s">
        <v>269</v>
      </c>
      <c r="U84" s="92"/>
      <c r="V84" s="92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</row>
    <row r="85" spans="1:79" s="51" customFormat="1" ht="24" x14ac:dyDescent="0.25">
      <c r="A85" s="4"/>
      <c r="B85" s="6">
        <v>6</v>
      </c>
      <c r="C85" s="3" t="s">
        <v>378</v>
      </c>
      <c r="D85" s="3" t="s">
        <v>106</v>
      </c>
      <c r="E85" s="3" t="s">
        <v>379</v>
      </c>
      <c r="F85" s="3" t="s">
        <v>168</v>
      </c>
      <c r="G85" s="3" t="s">
        <v>169</v>
      </c>
      <c r="H85" s="126"/>
      <c r="I85" s="6">
        <v>0</v>
      </c>
      <c r="J85" s="6">
        <v>0</v>
      </c>
      <c r="K85" s="8">
        <v>26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6">
        <v>3</v>
      </c>
      <c r="R85" s="6" t="s">
        <v>39</v>
      </c>
      <c r="S85" s="6" t="s">
        <v>28</v>
      </c>
      <c r="T85" s="111" t="s">
        <v>269</v>
      </c>
      <c r="U85" s="92"/>
      <c r="V85" s="92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</row>
    <row r="86" spans="1:79" s="51" customFormat="1" x14ac:dyDescent="0.25">
      <c r="A86" s="145" t="s">
        <v>18</v>
      </c>
      <c r="B86" s="146"/>
      <c r="C86" s="146"/>
      <c r="D86" s="146"/>
      <c r="E86" s="146"/>
      <c r="F86" s="146"/>
      <c r="G86" s="147"/>
      <c r="H86" s="10">
        <f t="shared" ref="H86:Q86" si="12">SUM(H83:H85)</f>
        <v>0</v>
      </c>
      <c r="I86" s="10">
        <f t="shared" si="12"/>
        <v>0</v>
      </c>
      <c r="J86" s="10">
        <f t="shared" si="12"/>
        <v>0</v>
      </c>
      <c r="K86" s="11">
        <f t="shared" si="12"/>
        <v>78</v>
      </c>
      <c r="L86" s="11">
        <f t="shared" si="12"/>
        <v>0</v>
      </c>
      <c r="M86" s="11">
        <f t="shared" si="12"/>
        <v>0</v>
      </c>
      <c r="N86" s="11">
        <f t="shared" si="12"/>
        <v>0</v>
      </c>
      <c r="O86" s="11">
        <f t="shared" si="12"/>
        <v>0</v>
      </c>
      <c r="P86" s="11">
        <f t="shared" si="12"/>
        <v>0</v>
      </c>
      <c r="Q86" s="10">
        <f t="shared" si="12"/>
        <v>9</v>
      </c>
      <c r="R86" s="10"/>
      <c r="S86" s="10"/>
      <c r="T86" s="12"/>
      <c r="U86" s="13"/>
      <c r="V86" s="13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</row>
    <row r="87" spans="1:79" s="58" customFormat="1" x14ac:dyDescent="0.25">
      <c r="A87" s="152" t="s">
        <v>244</v>
      </c>
      <c r="B87" s="153"/>
      <c r="C87" s="153"/>
      <c r="D87" s="153"/>
      <c r="E87" s="153"/>
      <c r="F87" s="153"/>
      <c r="G87" s="153"/>
      <c r="H87" s="11">
        <f t="shared" ref="H87:Q87" si="13">H82+H86</f>
        <v>0</v>
      </c>
      <c r="I87" s="11">
        <f t="shared" si="13"/>
        <v>0</v>
      </c>
      <c r="J87" s="11">
        <f t="shared" si="13"/>
        <v>0</v>
      </c>
      <c r="K87" s="11">
        <f t="shared" si="13"/>
        <v>156</v>
      </c>
      <c r="L87" s="11">
        <f t="shared" si="13"/>
        <v>0</v>
      </c>
      <c r="M87" s="11">
        <f t="shared" si="13"/>
        <v>0</v>
      </c>
      <c r="N87" s="11">
        <f t="shared" si="13"/>
        <v>0</v>
      </c>
      <c r="O87" s="11">
        <f t="shared" si="13"/>
        <v>0</v>
      </c>
      <c r="P87" s="11">
        <f t="shared" si="13"/>
        <v>0</v>
      </c>
      <c r="Q87" s="11">
        <f t="shared" si="13"/>
        <v>18</v>
      </c>
      <c r="R87" s="10"/>
      <c r="S87" s="10"/>
      <c r="T87" s="12"/>
      <c r="U87" s="13"/>
      <c r="V87" s="13"/>
      <c r="W87" s="91"/>
      <c r="X87" s="43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</row>
    <row r="88" spans="1:79" s="58" customFormat="1" x14ac:dyDescent="0.2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43"/>
      <c r="X88" s="43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</row>
    <row r="89" spans="1:79" s="5" customFormat="1" x14ac:dyDescent="0.25">
      <c r="A89" s="155" t="s">
        <v>246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</row>
    <row r="90" spans="1:79" s="5" customFormat="1" x14ac:dyDescent="0.25">
      <c r="A90" s="154" t="s">
        <v>111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</row>
    <row r="91" spans="1:79" s="9" customFormat="1" ht="36" x14ac:dyDescent="0.25">
      <c r="A91" s="4" t="s">
        <v>448</v>
      </c>
      <c r="B91" s="6">
        <v>5</v>
      </c>
      <c r="C91" s="92" t="s">
        <v>333</v>
      </c>
      <c r="D91" s="92" t="s">
        <v>334</v>
      </c>
      <c r="E91" s="92" t="s">
        <v>335</v>
      </c>
      <c r="F91" s="92" t="s">
        <v>204</v>
      </c>
      <c r="G91" s="47" t="s">
        <v>205</v>
      </c>
      <c r="H91" s="126"/>
      <c r="I91" s="6">
        <v>0</v>
      </c>
      <c r="J91" s="6">
        <v>0</v>
      </c>
      <c r="K91" s="8">
        <v>26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6">
        <v>3</v>
      </c>
      <c r="R91" s="6" t="s">
        <v>39</v>
      </c>
      <c r="S91" s="6" t="s">
        <v>28</v>
      </c>
      <c r="T91" s="111" t="s">
        <v>269</v>
      </c>
      <c r="U91" s="92"/>
      <c r="V91" s="92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</row>
    <row r="92" spans="1:79" s="9" customFormat="1" ht="24" x14ac:dyDescent="0.25">
      <c r="A92" s="4" t="s">
        <v>448</v>
      </c>
      <c r="B92" s="6">
        <v>5</v>
      </c>
      <c r="C92" s="92" t="s">
        <v>336</v>
      </c>
      <c r="D92" s="92" t="s">
        <v>112</v>
      </c>
      <c r="E92" s="92" t="s">
        <v>216</v>
      </c>
      <c r="F92" s="92" t="s">
        <v>186</v>
      </c>
      <c r="G92" s="47" t="s">
        <v>187</v>
      </c>
      <c r="H92" s="126"/>
      <c r="I92" s="6">
        <v>0</v>
      </c>
      <c r="J92" s="6">
        <v>0</v>
      </c>
      <c r="K92" s="8">
        <v>26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6">
        <v>3</v>
      </c>
      <c r="R92" s="6" t="s">
        <v>39</v>
      </c>
      <c r="S92" s="6" t="s">
        <v>28</v>
      </c>
      <c r="T92" s="111" t="s">
        <v>269</v>
      </c>
      <c r="U92" s="92"/>
      <c r="V92" s="92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</row>
    <row r="93" spans="1:79" s="9" customFormat="1" x14ac:dyDescent="0.25">
      <c r="A93" s="4" t="s">
        <v>448</v>
      </c>
      <c r="B93" s="6">
        <v>5</v>
      </c>
      <c r="C93" s="92" t="s">
        <v>337</v>
      </c>
      <c r="D93" s="92" t="s">
        <v>113</v>
      </c>
      <c r="E93" s="92" t="s">
        <v>338</v>
      </c>
      <c r="F93" s="92" t="s">
        <v>206</v>
      </c>
      <c r="G93" s="47" t="s">
        <v>207</v>
      </c>
      <c r="H93" s="126"/>
      <c r="I93" s="6">
        <v>0</v>
      </c>
      <c r="J93" s="6">
        <v>0</v>
      </c>
      <c r="K93" s="8">
        <v>26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6">
        <v>3</v>
      </c>
      <c r="R93" s="6" t="s">
        <v>39</v>
      </c>
      <c r="S93" s="6" t="s">
        <v>28</v>
      </c>
      <c r="T93" s="111" t="s">
        <v>269</v>
      </c>
      <c r="U93" s="92"/>
      <c r="V93" s="92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</row>
    <row r="94" spans="1:79" s="9" customFormat="1" x14ac:dyDescent="0.25">
      <c r="A94" s="145" t="s">
        <v>18</v>
      </c>
      <c r="B94" s="146"/>
      <c r="C94" s="146"/>
      <c r="D94" s="146"/>
      <c r="E94" s="146"/>
      <c r="F94" s="146"/>
      <c r="G94" s="147"/>
      <c r="H94" s="10">
        <f t="shared" ref="H94:Q94" si="14">SUM(H91:H93)</f>
        <v>0</v>
      </c>
      <c r="I94" s="10">
        <f t="shared" si="14"/>
        <v>0</v>
      </c>
      <c r="J94" s="10">
        <f t="shared" si="14"/>
        <v>0</v>
      </c>
      <c r="K94" s="11">
        <f t="shared" si="14"/>
        <v>78</v>
      </c>
      <c r="L94" s="11">
        <f t="shared" si="14"/>
        <v>0</v>
      </c>
      <c r="M94" s="11">
        <f t="shared" si="14"/>
        <v>0</v>
      </c>
      <c r="N94" s="11">
        <f t="shared" si="14"/>
        <v>0</v>
      </c>
      <c r="O94" s="11">
        <f t="shared" si="14"/>
        <v>0</v>
      </c>
      <c r="P94" s="11">
        <f t="shared" si="14"/>
        <v>0</v>
      </c>
      <c r="Q94" s="10">
        <f t="shared" si="14"/>
        <v>9</v>
      </c>
      <c r="R94" s="10"/>
      <c r="S94" s="10"/>
      <c r="T94" s="12"/>
      <c r="U94" s="13"/>
      <c r="V94" s="13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</row>
    <row r="95" spans="1:79" s="9" customFormat="1" ht="36" x14ac:dyDescent="0.25">
      <c r="A95" s="4" t="s">
        <v>448</v>
      </c>
      <c r="B95" s="6">
        <v>6</v>
      </c>
      <c r="C95" s="3" t="s">
        <v>360</v>
      </c>
      <c r="D95" s="3" t="s">
        <v>115</v>
      </c>
      <c r="E95" s="3" t="s">
        <v>361</v>
      </c>
      <c r="F95" s="3" t="s">
        <v>204</v>
      </c>
      <c r="G95" s="3" t="s">
        <v>205</v>
      </c>
      <c r="H95" s="126"/>
      <c r="I95" s="6">
        <v>0</v>
      </c>
      <c r="J95" s="6">
        <v>0</v>
      </c>
      <c r="K95" s="8">
        <v>26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6">
        <v>3</v>
      </c>
      <c r="R95" s="6" t="s">
        <v>39</v>
      </c>
      <c r="S95" s="6" t="s">
        <v>28</v>
      </c>
      <c r="T95" s="111" t="s">
        <v>269</v>
      </c>
      <c r="U95" s="92"/>
      <c r="V95" s="92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</row>
    <row r="96" spans="1:79" s="9" customFormat="1" ht="24" x14ac:dyDescent="0.25">
      <c r="A96" s="4" t="s">
        <v>448</v>
      </c>
      <c r="B96" s="6">
        <v>6</v>
      </c>
      <c r="C96" s="3" t="s">
        <v>364</v>
      </c>
      <c r="D96" s="3" t="s">
        <v>116</v>
      </c>
      <c r="E96" s="3" t="s">
        <v>365</v>
      </c>
      <c r="F96" s="3" t="s">
        <v>179</v>
      </c>
      <c r="G96" s="3" t="s">
        <v>180</v>
      </c>
      <c r="H96" s="126"/>
      <c r="I96" s="6">
        <v>0</v>
      </c>
      <c r="J96" s="6">
        <v>0</v>
      </c>
      <c r="K96" s="8">
        <v>26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6">
        <v>3</v>
      </c>
      <c r="R96" s="6" t="s">
        <v>39</v>
      </c>
      <c r="S96" s="6" t="s">
        <v>28</v>
      </c>
      <c r="T96" s="111" t="s">
        <v>269</v>
      </c>
      <c r="U96" s="92"/>
      <c r="V96" s="92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</row>
    <row r="97" spans="1:79" s="9" customFormat="1" ht="36" x14ac:dyDescent="0.25">
      <c r="A97" s="4" t="s">
        <v>448</v>
      </c>
      <c r="B97" s="6">
        <v>6</v>
      </c>
      <c r="C97" s="3" t="s">
        <v>383</v>
      </c>
      <c r="D97" s="3" t="s">
        <v>114</v>
      </c>
      <c r="E97" s="3" t="s">
        <v>384</v>
      </c>
      <c r="F97" s="3" t="s">
        <v>204</v>
      </c>
      <c r="G97" s="3" t="s">
        <v>205</v>
      </c>
      <c r="H97" s="126"/>
      <c r="I97" s="6">
        <v>0</v>
      </c>
      <c r="J97" s="6">
        <v>0</v>
      </c>
      <c r="K97" s="8">
        <v>26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6">
        <v>3</v>
      </c>
      <c r="R97" s="6" t="s">
        <v>39</v>
      </c>
      <c r="S97" s="6" t="s">
        <v>28</v>
      </c>
      <c r="T97" s="111" t="s">
        <v>269</v>
      </c>
      <c r="U97" s="92"/>
      <c r="V97" s="92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</row>
    <row r="98" spans="1:79" s="9" customFormat="1" x14ac:dyDescent="0.25">
      <c r="A98" s="145" t="s">
        <v>18</v>
      </c>
      <c r="B98" s="146"/>
      <c r="C98" s="146"/>
      <c r="D98" s="146"/>
      <c r="E98" s="146"/>
      <c r="F98" s="146"/>
      <c r="G98" s="147"/>
      <c r="H98" s="10">
        <f t="shared" ref="H98:Q98" si="15">SUM(H95:H97)</f>
        <v>0</v>
      </c>
      <c r="I98" s="10">
        <f t="shared" si="15"/>
        <v>0</v>
      </c>
      <c r="J98" s="10">
        <f t="shared" si="15"/>
        <v>0</v>
      </c>
      <c r="K98" s="11">
        <f t="shared" si="15"/>
        <v>78</v>
      </c>
      <c r="L98" s="11">
        <f t="shared" si="15"/>
        <v>0</v>
      </c>
      <c r="M98" s="11">
        <f t="shared" si="15"/>
        <v>0</v>
      </c>
      <c r="N98" s="11">
        <f t="shared" si="15"/>
        <v>0</v>
      </c>
      <c r="O98" s="11">
        <f t="shared" si="15"/>
        <v>0</v>
      </c>
      <c r="P98" s="11">
        <f t="shared" si="15"/>
        <v>0</v>
      </c>
      <c r="Q98" s="10">
        <f t="shared" si="15"/>
        <v>9</v>
      </c>
      <c r="R98" s="10"/>
      <c r="S98" s="10"/>
      <c r="T98" s="12"/>
      <c r="U98" s="13"/>
      <c r="V98" s="13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</row>
    <row r="99" spans="1:79" s="58" customFormat="1" x14ac:dyDescent="0.25">
      <c r="A99" s="152" t="s">
        <v>244</v>
      </c>
      <c r="B99" s="153"/>
      <c r="C99" s="153"/>
      <c r="D99" s="153"/>
      <c r="E99" s="153"/>
      <c r="F99" s="153"/>
      <c r="G99" s="153"/>
      <c r="H99" s="11">
        <f t="shared" ref="H99:Q99" si="16">H94+H98</f>
        <v>0</v>
      </c>
      <c r="I99" s="11">
        <f t="shared" si="16"/>
        <v>0</v>
      </c>
      <c r="J99" s="11">
        <f t="shared" si="16"/>
        <v>0</v>
      </c>
      <c r="K99" s="11">
        <f t="shared" si="16"/>
        <v>156</v>
      </c>
      <c r="L99" s="11">
        <f t="shared" si="16"/>
        <v>0</v>
      </c>
      <c r="M99" s="11">
        <f t="shared" si="16"/>
        <v>0</v>
      </c>
      <c r="N99" s="11">
        <f t="shared" si="16"/>
        <v>0</v>
      </c>
      <c r="O99" s="11">
        <f t="shared" si="16"/>
        <v>0</v>
      </c>
      <c r="P99" s="11">
        <f t="shared" si="16"/>
        <v>0</v>
      </c>
      <c r="Q99" s="11">
        <f t="shared" si="16"/>
        <v>18</v>
      </c>
      <c r="R99" s="10"/>
      <c r="S99" s="10"/>
      <c r="T99" s="12"/>
      <c r="U99" s="13"/>
      <c r="V99" s="13"/>
      <c r="W99" s="91"/>
      <c r="X99" s="43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</row>
    <row r="100" spans="1:79" ht="12" customHeight="1" x14ac:dyDescent="0.2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</row>
    <row r="101" spans="1:79" x14ac:dyDescent="0.2">
      <c r="A101" s="155" t="s">
        <v>449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</row>
    <row r="102" spans="1:79" ht="24" x14ac:dyDescent="0.2">
      <c r="A102" s="4" t="s">
        <v>448</v>
      </c>
      <c r="B102" s="112"/>
      <c r="C102" s="112"/>
      <c r="D102" s="7" t="s">
        <v>218</v>
      </c>
      <c r="E102" s="92"/>
      <c r="F102" s="113"/>
      <c r="G102" s="113"/>
      <c r="H102" s="114"/>
      <c r="I102" s="114"/>
      <c r="J102" s="114"/>
      <c r="K102" s="114"/>
      <c r="L102" s="114"/>
      <c r="M102" s="114"/>
      <c r="N102" s="46"/>
      <c r="O102" s="114"/>
      <c r="P102" s="114"/>
      <c r="Q102" s="115"/>
      <c r="R102" s="116"/>
      <c r="S102" s="116"/>
      <c r="T102" s="6"/>
      <c r="U102" s="113"/>
      <c r="V102" s="117"/>
    </row>
    <row r="103" spans="1:79" ht="24" x14ac:dyDescent="0.2">
      <c r="A103" s="4" t="s">
        <v>448</v>
      </c>
      <c r="B103" s="112"/>
      <c r="C103" s="112"/>
      <c r="D103" s="7" t="s">
        <v>219</v>
      </c>
      <c r="E103" s="92"/>
      <c r="F103" s="113"/>
      <c r="G103" s="113"/>
      <c r="H103" s="114"/>
      <c r="I103" s="114"/>
      <c r="J103" s="114"/>
      <c r="K103" s="114"/>
      <c r="L103" s="114"/>
      <c r="M103" s="114"/>
      <c r="N103" s="46"/>
      <c r="O103" s="114"/>
      <c r="P103" s="114"/>
      <c r="Q103" s="115"/>
      <c r="R103" s="116"/>
      <c r="S103" s="116"/>
      <c r="T103" s="6"/>
      <c r="U103" s="113"/>
      <c r="V103" s="117"/>
    </row>
    <row r="104" spans="1:79" ht="36" x14ac:dyDescent="0.2">
      <c r="A104" s="4" t="s">
        <v>448</v>
      </c>
      <c r="B104" s="112"/>
      <c r="C104" s="112"/>
      <c r="D104" s="7" t="s">
        <v>220</v>
      </c>
      <c r="E104" s="92"/>
      <c r="F104" s="113"/>
      <c r="G104" s="113"/>
      <c r="H104" s="114"/>
      <c r="I104" s="114"/>
      <c r="J104" s="114"/>
      <c r="K104" s="114"/>
      <c r="L104" s="114"/>
      <c r="M104" s="114"/>
      <c r="N104" s="46"/>
      <c r="O104" s="114"/>
      <c r="P104" s="114"/>
      <c r="Q104" s="115"/>
      <c r="R104" s="116"/>
      <c r="S104" s="116"/>
      <c r="T104" s="6"/>
      <c r="U104" s="113"/>
      <c r="V104" s="117"/>
    </row>
  </sheetData>
  <sheetProtection algorithmName="SHA-512" hashValue="LkwRVDEu4EWPBBj5mKKZhP5uBVDUHcoF1yRky1yAgQA3PP1ks93+AUJqeI1YSycmVZKegv54QWMLPzJpHDRGVA==" saltValue="+xIZs9vpwkF4+VnbwjPEdQ==" spinCount="100000" sheet="1" objects="1" scenarios="1" selectLockedCells="1" selectUnlockedCells="1"/>
  <sortState xmlns:xlrd2="http://schemas.microsoft.com/office/spreadsheetml/2017/richdata2" ref="A95:CA97">
    <sortCondition ref="D95:D97"/>
  </sortState>
  <mergeCells count="37">
    <mergeCell ref="H9:J9"/>
    <mergeCell ref="K9:P9"/>
    <mergeCell ref="A86:G86"/>
    <mergeCell ref="A66:V66"/>
    <mergeCell ref="A70:G70"/>
    <mergeCell ref="A82:G82"/>
    <mergeCell ref="A27:G27"/>
    <mergeCell ref="A36:G36"/>
    <mergeCell ref="A45:G45"/>
    <mergeCell ref="A59:G59"/>
    <mergeCell ref="A74:G74"/>
    <mergeCell ref="A52:G52"/>
    <mergeCell ref="A61:G61"/>
    <mergeCell ref="A62:G62"/>
    <mergeCell ref="A64:V64"/>
    <mergeCell ref="A76:V76"/>
    <mergeCell ref="A5:B5"/>
    <mergeCell ref="A6:B6"/>
    <mergeCell ref="Z3:AA3"/>
    <mergeCell ref="X8:Y8"/>
    <mergeCell ref="Z8:AA8"/>
    <mergeCell ref="H8:P8"/>
    <mergeCell ref="A63:V63"/>
    <mergeCell ref="A19:G19"/>
    <mergeCell ref="A101:V101"/>
    <mergeCell ref="A75:G75"/>
    <mergeCell ref="A87:G87"/>
    <mergeCell ref="A99:G99"/>
    <mergeCell ref="A88:V88"/>
    <mergeCell ref="A100:V100"/>
    <mergeCell ref="A98:G98"/>
    <mergeCell ref="A89:V89"/>
    <mergeCell ref="A90:V90"/>
    <mergeCell ref="A94:G94"/>
    <mergeCell ref="A77:V77"/>
    <mergeCell ref="A78:V78"/>
    <mergeCell ref="A65:V65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101"/>
  <sheetViews>
    <sheetView view="pageBreakPreview" zoomScaleNormal="100" zoomScaleSheetLayoutView="100" workbookViewId="0">
      <pane ySplit="10" topLeftCell="A11" activePane="bottomLeft" state="frozen"/>
      <selection pane="bottomLeft" activeCell="H12" sqref="H12"/>
    </sheetView>
  </sheetViews>
  <sheetFormatPr defaultColWidth="9.140625" defaultRowHeight="12" x14ac:dyDescent="0.2"/>
  <cols>
    <col min="1" max="1" width="16.28515625" style="74" customWidth="1"/>
    <col min="2" max="2" width="5.7109375" style="60" customWidth="1"/>
    <col min="3" max="3" width="11.28515625" style="60" customWidth="1"/>
    <col min="4" max="4" width="26" style="16" customWidth="1"/>
    <col min="5" max="5" width="23" style="16" customWidth="1"/>
    <col min="6" max="6" width="20.140625" style="61" customWidth="1"/>
    <col min="7" max="7" width="9" style="61" hidden="1" customWidth="1"/>
    <col min="8" max="10" width="6.28515625" style="62" customWidth="1"/>
    <col min="11" max="11" width="5.85546875" style="62" customWidth="1"/>
    <col min="12" max="12" width="6.5703125" style="62" customWidth="1"/>
    <col min="13" max="13" width="5.7109375" style="62" customWidth="1"/>
    <col min="14" max="14" width="6.5703125" style="63" customWidth="1"/>
    <col min="15" max="15" width="5.85546875" style="64" customWidth="1"/>
    <col min="16" max="16" width="5.5703125" style="64" customWidth="1"/>
    <col min="17" max="17" width="7.7109375" style="64" customWidth="1"/>
    <col min="18" max="18" width="15" style="61" customWidth="1"/>
    <col min="19" max="19" width="12.28515625" style="65" customWidth="1"/>
    <col min="20" max="132" width="9.140625" style="81"/>
    <col min="133" max="16384" width="9.140625" style="1"/>
  </cols>
  <sheetData>
    <row r="1" spans="1:132" s="21" customFormat="1" x14ac:dyDescent="0.2">
      <c r="A1" s="14" t="s">
        <v>31</v>
      </c>
      <c r="B1" s="15"/>
      <c r="C1" s="5"/>
      <c r="D1" s="16"/>
      <c r="E1" s="16"/>
      <c r="F1" s="16"/>
      <c r="G1" s="17"/>
      <c r="H1" s="18"/>
      <c r="I1" s="18"/>
      <c r="J1" s="18"/>
      <c r="K1" s="18"/>
      <c r="L1" s="18"/>
      <c r="M1" s="18"/>
      <c r="N1" s="18"/>
      <c r="O1" s="18"/>
      <c r="P1" s="18"/>
      <c r="Q1" s="19"/>
      <c r="R1" s="20"/>
      <c r="S1" s="20"/>
      <c r="T1" s="20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</row>
    <row r="2" spans="1:132" s="21" customFormat="1" x14ac:dyDescent="0.2">
      <c r="A2" s="14" t="s">
        <v>61</v>
      </c>
      <c r="B2" s="15"/>
      <c r="C2" s="5"/>
      <c r="D2" s="16"/>
      <c r="E2" s="16"/>
      <c r="F2" s="16"/>
      <c r="G2" s="99"/>
      <c r="H2" s="99"/>
      <c r="I2" s="99"/>
      <c r="J2" s="18"/>
      <c r="K2" s="18"/>
      <c r="L2" s="18"/>
      <c r="M2" s="18"/>
      <c r="N2" s="18"/>
      <c r="O2" s="18"/>
      <c r="P2" s="18"/>
      <c r="Q2" s="19"/>
      <c r="R2" s="20"/>
      <c r="S2" s="20"/>
      <c r="T2" s="20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</row>
    <row r="3" spans="1:132" s="21" customFormat="1" x14ac:dyDescent="0.2">
      <c r="A3" s="22" t="s">
        <v>3</v>
      </c>
      <c r="B3" s="22"/>
      <c r="C3" s="128" t="s">
        <v>276</v>
      </c>
      <c r="D3" s="128"/>
      <c r="E3" s="128"/>
      <c r="F3" s="16"/>
      <c r="G3" s="100"/>
      <c r="H3" s="100"/>
      <c r="I3" s="100"/>
      <c r="J3" s="5"/>
      <c r="K3" s="5"/>
      <c r="L3" s="5"/>
      <c r="M3" s="5"/>
      <c r="N3" s="5"/>
      <c r="O3" s="5"/>
      <c r="P3" s="5"/>
      <c r="Q3" s="19"/>
      <c r="R3" s="20"/>
      <c r="S3" s="20"/>
      <c r="T3" s="20"/>
      <c r="U3" s="23"/>
      <c r="V3" s="23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</row>
    <row r="4" spans="1:132" s="21" customFormat="1" x14ac:dyDescent="0.2">
      <c r="A4" s="24" t="s">
        <v>4</v>
      </c>
      <c r="B4" s="24"/>
      <c r="C4" s="25" t="s">
        <v>253</v>
      </c>
      <c r="F4" s="16"/>
      <c r="G4" s="101"/>
      <c r="H4" s="101"/>
      <c r="I4" s="101"/>
      <c r="J4" s="18"/>
      <c r="K4" s="18"/>
      <c r="L4" s="18"/>
      <c r="M4" s="18"/>
      <c r="N4" s="18"/>
      <c r="O4" s="18"/>
      <c r="P4" s="18"/>
      <c r="Q4" s="19"/>
      <c r="R4" s="20"/>
      <c r="S4" s="20"/>
      <c r="T4" s="20"/>
      <c r="U4" s="23"/>
      <c r="V4" s="23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</row>
    <row r="5" spans="1:132" s="21" customFormat="1" x14ac:dyDescent="0.2">
      <c r="A5" s="24" t="s">
        <v>32</v>
      </c>
      <c r="B5" s="24"/>
      <c r="C5" s="25" t="s">
        <v>251</v>
      </c>
      <c r="D5" s="25"/>
      <c r="F5" s="16"/>
      <c r="G5" s="101"/>
      <c r="H5" s="101"/>
      <c r="I5" s="101"/>
      <c r="J5" s="18"/>
      <c r="K5" s="18"/>
      <c r="L5" s="18"/>
      <c r="M5" s="18"/>
      <c r="N5" s="18"/>
      <c r="O5" s="18"/>
      <c r="P5" s="18"/>
      <c r="Q5" s="19"/>
      <c r="R5" s="20"/>
      <c r="S5" s="20"/>
      <c r="T5" s="20"/>
      <c r="U5" s="23"/>
      <c r="V5" s="23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</row>
    <row r="6" spans="1:132" s="21" customFormat="1" ht="27" customHeight="1" x14ac:dyDescent="0.2">
      <c r="A6" s="151" t="s">
        <v>60</v>
      </c>
      <c r="B6" s="151"/>
      <c r="C6" s="143" t="s">
        <v>241</v>
      </c>
      <c r="D6" s="127"/>
      <c r="F6" s="25"/>
      <c r="G6" s="26"/>
      <c r="H6" s="25"/>
      <c r="I6" s="18"/>
      <c r="J6" s="18"/>
      <c r="K6" s="18"/>
      <c r="L6" s="18"/>
      <c r="M6" s="18"/>
      <c r="N6" s="18"/>
      <c r="O6" s="18"/>
      <c r="P6" s="18"/>
      <c r="Q6" s="19"/>
      <c r="R6" s="20"/>
      <c r="S6" s="20"/>
      <c r="T6" s="20"/>
      <c r="U6" s="23"/>
      <c r="V6" s="23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</row>
    <row r="7" spans="1:132" s="21" customFormat="1" ht="14.45" customHeight="1" x14ac:dyDescent="0.2">
      <c r="A7" s="27" t="s">
        <v>29</v>
      </c>
      <c r="B7" s="25"/>
      <c r="C7" s="5" t="s">
        <v>59</v>
      </c>
      <c r="E7" s="108"/>
      <c r="F7" s="28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</row>
    <row r="8" spans="1:132" x14ac:dyDescent="0.2">
      <c r="A8" s="71"/>
      <c r="B8" s="107"/>
      <c r="C8" s="107"/>
      <c r="F8" s="71"/>
      <c r="G8" s="72"/>
      <c r="H8" s="165" t="s">
        <v>148</v>
      </c>
      <c r="I8" s="165"/>
      <c r="J8" s="165"/>
      <c r="K8" s="165"/>
      <c r="L8" s="165"/>
      <c r="M8" s="165"/>
      <c r="N8" s="107"/>
      <c r="O8" s="73"/>
      <c r="P8" s="73"/>
      <c r="Q8" s="73"/>
      <c r="S8" s="73"/>
    </row>
    <row r="9" spans="1:132" x14ac:dyDescent="0.2">
      <c r="B9" s="68"/>
      <c r="C9" s="68"/>
      <c r="F9" s="67"/>
      <c r="H9" s="168" t="s">
        <v>5</v>
      </c>
      <c r="I9" s="168"/>
      <c r="J9" s="168"/>
      <c r="K9" s="168"/>
      <c r="L9" s="168"/>
      <c r="M9" s="168"/>
      <c r="N9" s="107"/>
      <c r="O9" s="69"/>
      <c r="P9" s="69"/>
      <c r="Q9" s="69"/>
    </row>
    <row r="10" spans="1:132" s="89" customFormat="1" ht="36" x14ac:dyDescent="0.25">
      <c r="A10" s="83" t="s">
        <v>6</v>
      </c>
      <c r="B10" s="84" t="s">
        <v>30</v>
      </c>
      <c r="C10" s="84" t="s">
        <v>149</v>
      </c>
      <c r="D10" s="36" t="s">
        <v>7</v>
      </c>
      <c r="E10" s="36" t="s">
        <v>38</v>
      </c>
      <c r="F10" s="85" t="s">
        <v>2</v>
      </c>
      <c r="G10" s="86" t="s">
        <v>8</v>
      </c>
      <c r="H10" s="84" t="s">
        <v>150</v>
      </c>
      <c r="I10" s="84" t="s">
        <v>0</v>
      </c>
      <c r="J10" s="84" t="s">
        <v>1</v>
      </c>
      <c r="K10" s="87" t="s">
        <v>55</v>
      </c>
      <c r="L10" s="87" t="s">
        <v>22</v>
      </c>
      <c r="M10" s="87" t="s">
        <v>56</v>
      </c>
      <c r="N10" s="84" t="s">
        <v>9</v>
      </c>
      <c r="O10" s="86" t="s">
        <v>10</v>
      </c>
      <c r="P10" s="86" t="s">
        <v>11</v>
      </c>
      <c r="Q10" s="86" t="s">
        <v>37</v>
      </c>
      <c r="R10" s="85" t="s">
        <v>12</v>
      </c>
      <c r="S10" s="86" t="s">
        <v>13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</row>
    <row r="11" spans="1:132" s="50" customFormat="1" x14ac:dyDescent="0.25">
      <c r="A11" s="3" t="s">
        <v>451</v>
      </c>
      <c r="B11" s="41">
        <v>1</v>
      </c>
      <c r="C11" s="131" t="s">
        <v>388</v>
      </c>
      <c r="D11" s="3" t="s">
        <v>102</v>
      </c>
      <c r="E11" s="3" t="s">
        <v>278</v>
      </c>
      <c r="F11" s="3" t="s">
        <v>186</v>
      </c>
      <c r="G11" s="94" t="s">
        <v>187</v>
      </c>
      <c r="H11" s="41">
        <v>8</v>
      </c>
      <c r="I11" s="49">
        <v>0</v>
      </c>
      <c r="J11" s="41">
        <v>0</v>
      </c>
      <c r="K11" s="41">
        <v>0</v>
      </c>
      <c r="L11" s="41">
        <v>0</v>
      </c>
      <c r="M11" s="41">
        <v>0</v>
      </c>
      <c r="N11" s="41">
        <v>3</v>
      </c>
      <c r="O11" s="41" t="s">
        <v>16</v>
      </c>
      <c r="P11" s="41" t="s">
        <v>17</v>
      </c>
      <c r="Q11" s="41" t="s">
        <v>230</v>
      </c>
      <c r="R11" s="3"/>
      <c r="S11" s="3"/>
    </row>
    <row r="12" spans="1:132" s="50" customFormat="1" ht="24" x14ac:dyDescent="0.25">
      <c r="A12" s="3" t="s">
        <v>451</v>
      </c>
      <c r="B12" s="41">
        <v>1</v>
      </c>
      <c r="C12" s="131" t="s">
        <v>389</v>
      </c>
      <c r="D12" s="3" t="s">
        <v>234</v>
      </c>
      <c r="E12" s="3" t="s">
        <v>252</v>
      </c>
      <c r="F12" s="3" t="s">
        <v>158</v>
      </c>
      <c r="G12" s="94" t="s">
        <v>153</v>
      </c>
      <c r="H12" s="41">
        <v>14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5</v>
      </c>
      <c r="O12" s="41" t="s">
        <v>16</v>
      </c>
      <c r="P12" s="41" t="s">
        <v>17</v>
      </c>
      <c r="Q12" s="41" t="s">
        <v>230</v>
      </c>
      <c r="R12" s="3"/>
      <c r="S12" s="3"/>
    </row>
    <row r="13" spans="1:132" s="50" customFormat="1" ht="24" x14ac:dyDescent="0.25">
      <c r="A13" s="3" t="s">
        <v>451</v>
      </c>
      <c r="B13" s="41">
        <v>1</v>
      </c>
      <c r="C13" s="131" t="s">
        <v>390</v>
      </c>
      <c r="D13" s="3" t="s">
        <v>122</v>
      </c>
      <c r="E13" s="3" t="s">
        <v>281</v>
      </c>
      <c r="F13" s="3" t="s">
        <v>159</v>
      </c>
      <c r="G13" s="94" t="s">
        <v>154</v>
      </c>
      <c r="H13" s="41">
        <v>8</v>
      </c>
      <c r="I13" s="49">
        <v>0</v>
      </c>
      <c r="J13" s="41">
        <v>0</v>
      </c>
      <c r="K13" s="41">
        <v>0</v>
      </c>
      <c r="L13" s="41">
        <v>0</v>
      </c>
      <c r="M13" s="41">
        <v>0</v>
      </c>
      <c r="N13" s="41">
        <v>3</v>
      </c>
      <c r="O13" s="41" t="s">
        <v>16</v>
      </c>
      <c r="P13" s="41" t="s">
        <v>17</v>
      </c>
      <c r="Q13" s="41" t="s">
        <v>230</v>
      </c>
      <c r="R13" s="3"/>
      <c r="S13" s="3"/>
    </row>
    <row r="14" spans="1:132" s="50" customFormat="1" ht="24" x14ac:dyDescent="0.25">
      <c r="A14" s="3" t="s">
        <v>451</v>
      </c>
      <c r="B14" s="41">
        <v>1</v>
      </c>
      <c r="C14" s="131" t="s">
        <v>391</v>
      </c>
      <c r="D14" s="3" t="s">
        <v>227</v>
      </c>
      <c r="E14" s="3" t="s">
        <v>285</v>
      </c>
      <c r="F14" s="3" t="s">
        <v>160</v>
      </c>
      <c r="G14" s="94" t="s">
        <v>155</v>
      </c>
      <c r="H14" s="49">
        <v>0</v>
      </c>
      <c r="I14" s="41">
        <v>8</v>
      </c>
      <c r="J14" s="41">
        <v>0</v>
      </c>
      <c r="K14" s="41">
        <v>0</v>
      </c>
      <c r="L14" s="41">
        <v>0</v>
      </c>
      <c r="M14" s="41">
        <v>0</v>
      </c>
      <c r="N14" s="41">
        <v>3</v>
      </c>
      <c r="O14" s="41" t="s">
        <v>16</v>
      </c>
      <c r="P14" s="41" t="s">
        <v>17</v>
      </c>
      <c r="Q14" s="41" t="s">
        <v>230</v>
      </c>
      <c r="R14" s="3"/>
      <c r="S14" s="3"/>
    </row>
    <row r="15" spans="1:132" s="50" customFormat="1" x14ac:dyDescent="0.25">
      <c r="A15" s="3" t="s">
        <v>451</v>
      </c>
      <c r="B15" s="41">
        <v>1</v>
      </c>
      <c r="C15" s="131" t="s">
        <v>392</v>
      </c>
      <c r="D15" s="3" t="s">
        <v>223</v>
      </c>
      <c r="E15" s="3" t="s">
        <v>226</v>
      </c>
      <c r="F15" s="3" t="s">
        <v>232</v>
      </c>
      <c r="G15" s="94" t="s">
        <v>228</v>
      </c>
      <c r="H15" s="41">
        <v>8</v>
      </c>
      <c r="I15" s="41">
        <v>8</v>
      </c>
      <c r="J15" s="41">
        <v>0</v>
      </c>
      <c r="K15" s="41">
        <v>0</v>
      </c>
      <c r="L15" s="41">
        <v>0</v>
      </c>
      <c r="M15" s="41">
        <v>0</v>
      </c>
      <c r="N15" s="41">
        <v>4</v>
      </c>
      <c r="O15" s="41" t="s">
        <v>16</v>
      </c>
      <c r="P15" s="41" t="s">
        <v>17</v>
      </c>
      <c r="Q15" s="41" t="s">
        <v>230</v>
      </c>
      <c r="R15" s="3"/>
      <c r="S15" s="3"/>
    </row>
    <row r="16" spans="1:132" s="50" customFormat="1" x14ac:dyDescent="0.25">
      <c r="A16" s="3" t="s">
        <v>451</v>
      </c>
      <c r="B16" s="41">
        <v>1</v>
      </c>
      <c r="C16" s="131" t="s">
        <v>393</v>
      </c>
      <c r="D16" s="3" t="s">
        <v>78</v>
      </c>
      <c r="E16" s="3" t="s">
        <v>85</v>
      </c>
      <c r="F16" s="3" t="s">
        <v>161</v>
      </c>
      <c r="G16" s="94" t="s">
        <v>156</v>
      </c>
      <c r="H16" s="41">
        <v>8</v>
      </c>
      <c r="I16" s="41">
        <v>8</v>
      </c>
      <c r="J16" s="41">
        <v>0</v>
      </c>
      <c r="K16" s="41">
        <v>0</v>
      </c>
      <c r="L16" s="41">
        <v>0</v>
      </c>
      <c r="M16" s="41">
        <v>0</v>
      </c>
      <c r="N16" s="41">
        <v>6</v>
      </c>
      <c r="O16" s="41" t="s">
        <v>16</v>
      </c>
      <c r="P16" s="41" t="s">
        <v>17</v>
      </c>
      <c r="Q16" s="41" t="s">
        <v>230</v>
      </c>
      <c r="R16" s="3"/>
      <c r="S16" s="3"/>
    </row>
    <row r="17" spans="1:76" s="50" customFormat="1" x14ac:dyDescent="0.25">
      <c r="A17" s="3" t="s">
        <v>451</v>
      </c>
      <c r="B17" s="41">
        <v>1</v>
      </c>
      <c r="C17" s="131" t="s">
        <v>394</v>
      </c>
      <c r="D17" s="3" t="s">
        <v>63</v>
      </c>
      <c r="E17" s="3" t="s">
        <v>86</v>
      </c>
      <c r="F17" s="3" t="s">
        <v>162</v>
      </c>
      <c r="G17" s="94" t="s">
        <v>157</v>
      </c>
      <c r="H17" s="41">
        <v>14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5</v>
      </c>
      <c r="O17" s="41" t="s">
        <v>16</v>
      </c>
      <c r="P17" s="41" t="s">
        <v>17</v>
      </c>
      <c r="Q17" s="41" t="s">
        <v>230</v>
      </c>
      <c r="R17" s="3"/>
      <c r="S17" s="3"/>
    </row>
    <row r="18" spans="1:76" s="50" customFormat="1" x14ac:dyDescent="0.25">
      <c r="A18" s="3" t="s">
        <v>451</v>
      </c>
      <c r="B18" s="41">
        <v>1</v>
      </c>
      <c r="C18" s="131" t="s">
        <v>395</v>
      </c>
      <c r="D18" s="3" t="s">
        <v>258</v>
      </c>
      <c r="E18" s="3" t="s">
        <v>283</v>
      </c>
      <c r="F18" s="3" t="s">
        <v>262</v>
      </c>
      <c r="G18" s="94" t="s">
        <v>263</v>
      </c>
      <c r="H18" s="41">
        <v>0</v>
      </c>
      <c r="I18" s="41">
        <v>8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 t="s">
        <v>458</v>
      </c>
      <c r="P18" s="41" t="s">
        <v>151</v>
      </c>
      <c r="Q18" s="41" t="s">
        <v>229</v>
      </c>
      <c r="R18" s="3"/>
      <c r="S18" s="3"/>
    </row>
    <row r="19" spans="1:76" s="51" customFormat="1" x14ac:dyDescent="0.25">
      <c r="A19" s="118" t="s">
        <v>18</v>
      </c>
      <c r="B19" s="119"/>
      <c r="C19" s="119"/>
      <c r="D19" s="119"/>
      <c r="E19" s="119"/>
      <c r="F19" s="119"/>
      <c r="G19" s="120"/>
      <c r="H19" s="11">
        <f>SUM(H11:H18)</f>
        <v>60</v>
      </c>
      <c r="I19" s="11">
        <f t="shared" ref="I19:N19" si="0">SUM(I11:I18)</f>
        <v>32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29</v>
      </c>
      <c r="O19" s="10"/>
      <c r="P19" s="10"/>
      <c r="Q19" s="10"/>
      <c r="R19" s="13"/>
      <c r="S19" s="13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</row>
    <row r="20" spans="1:76" s="50" customFormat="1" ht="24" x14ac:dyDescent="0.25">
      <c r="A20" s="3" t="s">
        <v>451</v>
      </c>
      <c r="B20" s="40">
        <v>2</v>
      </c>
      <c r="C20" s="3" t="s">
        <v>396</v>
      </c>
      <c r="D20" s="3" t="s">
        <v>238</v>
      </c>
      <c r="E20" s="3" t="s">
        <v>303</v>
      </c>
      <c r="F20" s="3" t="s">
        <v>163</v>
      </c>
      <c r="G20" s="96" t="s">
        <v>164</v>
      </c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5</v>
      </c>
      <c r="O20" s="41" t="s">
        <v>16</v>
      </c>
      <c r="P20" s="41" t="s">
        <v>17</v>
      </c>
      <c r="Q20" s="41" t="s">
        <v>230</v>
      </c>
      <c r="R20" s="41"/>
      <c r="S20" s="42"/>
    </row>
    <row r="21" spans="1:76" s="50" customFormat="1" x14ac:dyDescent="0.25">
      <c r="A21" s="3" t="s">
        <v>451</v>
      </c>
      <c r="B21" s="40">
        <v>2</v>
      </c>
      <c r="C21" s="3" t="s">
        <v>397</v>
      </c>
      <c r="D21" s="3" t="s">
        <v>273</v>
      </c>
      <c r="E21" s="3" t="s">
        <v>299</v>
      </c>
      <c r="F21" s="3" t="s">
        <v>274</v>
      </c>
      <c r="G21" s="96" t="s">
        <v>275</v>
      </c>
      <c r="H21" s="41">
        <v>6</v>
      </c>
      <c r="I21" s="41">
        <v>6</v>
      </c>
      <c r="J21" s="41">
        <v>0</v>
      </c>
      <c r="K21" s="41">
        <v>0</v>
      </c>
      <c r="L21" s="41">
        <v>0</v>
      </c>
      <c r="M21" s="41">
        <v>0</v>
      </c>
      <c r="N21" s="41">
        <v>4</v>
      </c>
      <c r="O21" s="41" t="s">
        <v>16</v>
      </c>
      <c r="P21" s="41" t="s">
        <v>17</v>
      </c>
      <c r="Q21" s="41" t="s">
        <v>230</v>
      </c>
      <c r="R21" s="41"/>
      <c r="S21" s="42"/>
    </row>
    <row r="22" spans="1:76" s="50" customFormat="1" x14ac:dyDescent="0.25">
      <c r="A22" s="3" t="s">
        <v>451</v>
      </c>
      <c r="B22" s="40">
        <v>2</v>
      </c>
      <c r="C22" s="3" t="s">
        <v>398</v>
      </c>
      <c r="D22" s="3" t="s">
        <v>73</v>
      </c>
      <c r="E22" s="3" t="s">
        <v>297</v>
      </c>
      <c r="F22" s="3" t="s">
        <v>165</v>
      </c>
      <c r="G22" s="96" t="s">
        <v>231</v>
      </c>
      <c r="H22" s="41">
        <v>6</v>
      </c>
      <c r="I22" s="41">
        <v>6</v>
      </c>
      <c r="J22" s="41">
        <v>0</v>
      </c>
      <c r="K22" s="41">
        <v>0</v>
      </c>
      <c r="L22" s="41">
        <v>0</v>
      </c>
      <c r="M22" s="41">
        <v>0</v>
      </c>
      <c r="N22" s="41">
        <v>4</v>
      </c>
      <c r="O22" s="41" t="s">
        <v>16</v>
      </c>
      <c r="P22" s="41" t="s">
        <v>17</v>
      </c>
      <c r="Q22" s="41" t="s">
        <v>230</v>
      </c>
      <c r="R22" s="41"/>
      <c r="S22" s="42"/>
    </row>
    <row r="23" spans="1:76" s="50" customFormat="1" x14ac:dyDescent="0.25">
      <c r="A23" s="3" t="s">
        <v>451</v>
      </c>
      <c r="B23" s="40">
        <v>2</v>
      </c>
      <c r="C23" s="3" t="s">
        <v>399</v>
      </c>
      <c r="D23" s="3" t="s">
        <v>64</v>
      </c>
      <c r="E23" s="3" t="s">
        <v>87</v>
      </c>
      <c r="F23" s="3" t="s">
        <v>162</v>
      </c>
      <c r="G23" s="96" t="s">
        <v>157</v>
      </c>
      <c r="H23" s="41">
        <v>14</v>
      </c>
      <c r="I23" s="49">
        <v>0</v>
      </c>
      <c r="J23" s="41">
        <v>0</v>
      </c>
      <c r="K23" s="41">
        <v>0</v>
      </c>
      <c r="L23" s="41">
        <v>0</v>
      </c>
      <c r="M23" s="41">
        <v>0</v>
      </c>
      <c r="N23" s="41">
        <v>5</v>
      </c>
      <c r="O23" s="41" t="s">
        <v>16</v>
      </c>
      <c r="P23" s="41" t="s">
        <v>17</v>
      </c>
      <c r="Q23" s="41" t="s">
        <v>230</v>
      </c>
      <c r="R23" s="41"/>
      <c r="S23" s="42"/>
    </row>
    <row r="24" spans="1:76" s="50" customFormat="1" ht="24" x14ac:dyDescent="0.25">
      <c r="A24" s="3" t="s">
        <v>451</v>
      </c>
      <c r="B24" s="40">
        <v>2</v>
      </c>
      <c r="C24" s="3" t="s">
        <v>400</v>
      </c>
      <c r="D24" s="3" t="s">
        <v>224</v>
      </c>
      <c r="E24" s="3" t="s">
        <v>294</v>
      </c>
      <c r="F24" s="3" t="s">
        <v>168</v>
      </c>
      <c r="G24" s="96" t="s">
        <v>169</v>
      </c>
      <c r="H24" s="41">
        <v>8</v>
      </c>
      <c r="I24" s="49">
        <v>0</v>
      </c>
      <c r="J24" s="41">
        <v>0</v>
      </c>
      <c r="K24" s="41">
        <v>0</v>
      </c>
      <c r="L24" s="41">
        <v>0</v>
      </c>
      <c r="M24" s="41">
        <v>0</v>
      </c>
      <c r="N24" s="41">
        <v>4</v>
      </c>
      <c r="O24" s="41" t="s">
        <v>16</v>
      </c>
      <c r="P24" s="41" t="s">
        <v>17</v>
      </c>
      <c r="Q24" s="41" t="s">
        <v>230</v>
      </c>
      <c r="R24" s="41"/>
      <c r="S24" s="42"/>
    </row>
    <row r="25" spans="1:76" s="50" customFormat="1" ht="24" x14ac:dyDescent="0.25">
      <c r="A25" s="3" t="s">
        <v>451</v>
      </c>
      <c r="B25" s="40">
        <v>2</v>
      </c>
      <c r="C25" s="3" t="s">
        <v>401</v>
      </c>
      <c r="D25" s="3" t="s">
        <v>117</v>
      </c>
      <c r="E25" s="3" t="s">
        <v>119</v>
      </c>
      <c r="F25" s="3" t="s">
        <v>166</v>
      </c>
      <c r="G25" s="96" t="s">
        <v>167</v>
      </c>
      <c r="H25" s="41">
        <v>14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5</v>
      </c>
      <c r="O25" s="41" t="s">
        <v>16</v>
      </c>
      <c r="P25" s="41" t="s">
        <v>17</v>
      </c>
      <c r="Q25" s="41" t="s">
        <v>230</v>
      </c>
      <c r="R25" s="41"/>
      <c r="S25" s="42"/>
    </row>
    <row r="26" spans="1:76" s="50" customFormat="1" ht="24" x14ac:dyDescent="0.25">
      <c r="A26" s="3" t="s">
        <v>451</v>
      </c>
      <c r="B26" s="40">
        <v>2</v>
      </c>
      <c r="C26" s="3" t="s">
        <v>402</v>
      </c>
      <c r="D26" s="3" t="s">
        <v>260</v>
      </c>
      <c r="E26" s="3" t="s">
        <v>301</v>
      </c>
      <c r="F26" s="3" t="s">
        <v>262</v>
      </c>
      <c r="G26" s="96" t="s">
        <v>263</v>
      </c>
      <c r="H26" s="41">
        <v>0</v>
      </c>
      <c r="I26" s="41">
        <v>8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 t="s">
        <v>458</v>
      </c>
      <c r="P26" s="41" t="s">
        <v>151</v>
      </c>
      <c r="Q26" s="41" t="s">
        <v>230</v>
      </c>
      <c r="R26" s="92" t="s">
        <v>272</v>
      </c>
      <c r="S26" s="42"/>
    </row>
    <row r="27" spans="1:76" s="9" customFormat="1" x14ac:dyDescent="0.25">
      <c r="A27" s="118" t="s">
        <v>18</v>
      </c>
      <c r="B27" s="119"/>
      <c r="C27" s="119"/>
      <c r="D27" s="119"/>
      <c r="E27" s="119"/>
      <c r="F27" s="119"/>
      <c r="G27" s="120"/>
      <c r="H27" s="11">
        <f>SUM(H20:H26)</f>
        <v>62</v>
      </c>
      <c r="I27" s="11">
        <f>SUM(I20:I26)</f>
        <v>20</v>
      </c>
      <c r="J27" s="11">
        <f>SUM(J20:J26)</f>
        <v>0</v>
      </c>
      <c r="K27" s="11">
        <f t="shared" ref="K27:N27" si="1">SUM(K20:K26)</f>
        <v>0</v>
      </c>
      <c r="L27" s="11">
        <f t="shared" si="1"/>
        <v>0</v>
      </c>
      <c r="M27" s="11">
        <f t="shared" si="1"/>
        <v>0</v>
      </c>
      <c r="N27" s="11">
        <f t="shared" si="1"/>
        <v>27</v>
      </c>
      <c r="O27" s="10"/>
      <c r="P27" s="10"/>
      <c r="Q27" s="10"/>
      <c r="R27" s="13"/>
      <c r="S27" s="13"/>
      <c r="T27" s="50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s="50" customFormat="1" x14ac:dyDescent="0.25">
      <c r="A28" s="3" t="s">
        <v>451</v>
      </c>
      <c r="B28" s="49">
        <v>3</v>
      </c>
      <c r="C28" s="3" t="s">
        <v>403</v>
      </c>
      <c r="D28" s="3" t="s">
        <v>80</v>
      </c>
      <c r="E28" s="3" t="s">
        <v>95</v>
      </c>
      <c r="F28" s="3" t="s">
        <v>306</v>
      </c>
      <c r="G28" s="94" t="s">
        <v>173</v>
      </c>
      <c r="H28" s="49">
        <v>14</v>
      </c>
      <c r="I28" s="49">
        <v>0</v>
      </c>
      <c r="J28" s="49">
        <v>0</v>
      </c>
      <c r="K28" s="41">
        <v>0</v>
      </c>
      <c r="L28" s="41">
        <v>0</v>
      </c>
      <c r="M28" s="41">
        <v>0</v>
      </c>
      <c r="N28" s="41">
        <v>5</v>
      </c>
      <c r="O28" s="6" t="s">
        <v>16</v>
      </c>
      <c r="P28" s="6" t="s">
        <v>17</v>
      </c>
      <c r="Q28" s="6" t="s">
        <v>230</v>
      </c>
      <c r="R28" s="3"/>
      <c r="S28" s="3"/>
    </row>
    <row r="29" spans="1:76" s="50" customFormat="1" x14ac:dyDescent="0.25">
      <c r="A29" s="3" t="s">
        <v>451</v>
      </c>
      <c r="B29" s="49">
        <v>3</v>
      </c>
      <c r="C29" s="3" t="s">
        <v>404</v>
      </c>
      <c r="D29" s="3" t="s">
        <v>211</v>
      </c>
      <c r="E29" s="3" t="s">
        <v>308</v>
      </c>
      <c r="F29" s="3" t="s">
        <v>212</v>
      </c>
      <c r="G29" s="94" t="s">
        <v>213</v>
      </c>
      <c r="H29" s="49">
        <v>8</v>
      </c>
      <c r="I29" s="49">
        <v>6</v>
      </c>
      <c r="J29" s="49">
        <v>0</v>
      </c>
      <c r="K29" s="41">
        <v>0</v>
      </c>
      <c r="L29" s="41">
        <v>0</v>
      </c>
      <c r="M29" s="41">
        <v>0</v>
      </c>
      <c r="N29" s="41">
        <v>3</v>
      </c>
      <c r="O29" s="6" t="s">
        <v>16</v>
      </c>
      <c r="P29" s="6" t="s">
        <v>17</v>
      </c>
      <c r="Q29" s="6" t="s">
        <v>230</v>
      </c>
      <c r="R29" s="3"/>
      <c r="S29" s="3"/>
    </row>
    <row r="30" spans="1:76" s="50" customFormat="1" ht="24" x14ac:dyDescent="0.25">
      <c r="A30" s="3" t="s">
        <v>451</v>
      </c>
      <c r="B30" s="49">
        <v>3</v>
      </c>
      <c r="C30" s="3" t="s">
        <v>405</v>
      </c>
      <c r="D30" s="3" t="s">
        <v>66</v>
      </c>
      <c r="E30" s="3" t="s">
        <v>93</v>
      </c>
      <c r="F30" s="3" t="s">
        <v>176</v>
      </c>
      <c r="G30" s="94" t="s">
        <v>177</v>
      </c>
      <c r="H30" s="49">
        <v>8</v>
      </c>
      <c r="I30" s="49">
        <v>4</v>
      </c>
      <c r="J30" s="49">
        <v>0</v>
      </c>
      <c r="K30" s="41">
        <v>0</v>
      </c>
      <c r="L30" s="41">
        <v>0</v>
      </c>
      <c r="M30" s="41">
        <v>0</v>
      </c>
      <c r="N30" s="41">
        <v>4</v>
      </c>
      <c r="O30" s="41" t="s">
        <v>16</v>
      </c>
      <c r="P30" s="41" t="s">
        <v>17</v>
      </c>
      <c r="Q30" s="6" t="s">
        <v>230</v>
      </c>
      <c r="R30" s="3"/>
      <c r="S30" s="3"/>
    </row>
    <row r="31" spans="1:76" s="50" customFormat="1" x14ac:dyDescent="0.25">
      <c r="A31" s="3" t="s">
        <v>451</v>
      </c>
      <c r="B31" s="49">
        <v>3</v>
      </c>
      <c r="C31" s="3" t="s">
        <v>406</v>
      </c>
      <c r="D31" s="3" t="s">
        <v>65</v>
      </c>
      <c r="E31" s="3" t="s">
        <v>94</v>
      </c>
      <c r="F31" s="3" t="s">
        <v>313</v>
      </c>
      <c r="G31" s="94" t="s">
        <v>210</v>
      </c>
      <c r="H31" s="49">
        <v>8</v>
      </c>
      <c r="I31" s="49">
        <v>4</v>
      </c>
      <c r="J31" s="49">
        <v>0</v>
      </c>
      <c r="K31" s="41">
        <v>0</v>
      </c>
      <c r="L31" s="41">
        <v>0</v>
      </c>
      <c r="M31" s="41">
        <v>0</v>
      </c>
      <c r="N31" s="41">
        <v>4</v>
      </c>
      <c r="O31" s="41" t="s">
        <v>16</v>
      </c>
      <c r="P31" s="41" t="s">
        <v>17</v>
      </c>
      <c r="Q31" s="6" t="s">
        <v>230</v>
      </c>
      <c r="R31" s="3"/>
      <c r="S31" s="3"/>
    </row>
    <row r="32" spans="1:76" s="50" customFormat="1" x14ac:dyDescent="0.25">
      <c r="A32" s="3" t="s">
        <v>451</v>
      </c>
      <c r="B32" s="49">
        <v>3</v>
      </c>
      <c r="C32" s="3" t="s">
        <v>407</v>
      </c>
      <c r="D32" s="3" t="s">
        <v>235</v>
      </c>
      <c r="E32" s="3" t="s">
        <v>315</v>
      </c>
      <c r="F32" s="3" t="s">
        <v>170</v>
      </c>
      <c r="G32" s="94" t="s">
        <v>171</v>
      </c>
      <c r="H32" s="49">
        <v>8</v>
      </c>
      <c r="I32" s="49">
        <v>6</v>
      </c>
      <c r="J32" s="49">
        <v>0</v>
      </c>
      <c r="K32" s="41">
        <v>0</v>
      </c>
      <c r="L32" s="41">
        <v>0</v>
      </c>
      <c r="M32" s="41">
        <v>0</v>
      </c>
      <c r="N32" s="41">
        <v>5</v>
      </c>
      <c r="O32" s="6" t="s">
        <v>16</v>
      </c>
      <c r="P32" s="6" t="s">
        <v>17</v>
      </c>
      <c r="Q32" s="6" t="s">
        <v>230</v>
      </c>
      <c r="R32" s="3"/>
      <c r="S32" s="3"/>
    </row>
    <row r="33" spans="1:76" s="50" customFormat="1" x14ac:dyDescent="0.25">
      <c r="A33" s="3" t="s">
        <v>451</v>
      </c>
      <c r="B33" s="49">
        <v>3</v>
      </c>
      <c r="C33" s="3" t="s">
        <v>408</v>
      </c>
      <c r="D33" s="3" t="s">
        <v>72</v>
      </c>
      <c r="E33" s="3" t="s">
        <v>97</v>
      </c>
      <c r="F33" s="3" t="s">
        <v>179</v>
      </c>
      <c r="G33" s="94" t="s">
        <v>180</v>
      </c>
      <c r="H33" s="49">
        <v>8</v>
      </c>
      <c r="I33" s="49">
        <v>0</v>
      </c>
      <c r="J33" s="49">
        <v>0</v>
      </c>
      <c r="K33" s="41">
        <v>0</v>
      </c>
      <c r="L33" s="41">
        <v>0</v>
      </c>
      <c r="M33" s="41">
        <v>0</v>
      </c>
      <c r="N33" s="41">
        <v>3</v>
      </c>
      <c r="O33" s="41" t="s">
        <v>16</v>
      </c>
      <c r="P33" s="41" t="s">
        <v>17</v>
      </c>
      <c r="Q33" s="6" t="s">
        <v>230</v>
      </c>
      <c r="R33" s="3"/>
      <c r="S33" s="3"/>
    </row>
    <row r="34" spans="1:76" s="50" customFormat="1" ht="24" x14ac:dyDescent="0.25">
      <c r="A34" s="3" t="s">
        <v>451</v>
      </c>
      <c r="B34" s="49">
        <v>3</v>
      </c>
      <c r="C34" s="3" t="s">
        <v>409</v>
      </c>
      <c r="D34" s="3" t="s">
        <v>68</v>
      </c>
      <c r="E34" s="3" t="s">
        <v>96</v>
      </c>
      <c r="F34" s="3" t="s">
        <v>242</v>
      </c>
      <c r="G34" s="94" t="s">
        <v>178</v>
      </c>
      <c r="H34" s="49">
        <v>8</v>
      </c>
      <c r="I34" s="49">
        <v>0</v>
      </c>
      <c r="J34" s="49">
        <v>0</v>
      </c>
      <c r="K34" s="41">
        <v>0</v>
      </c>
      <c r="L34" s="41">
        <v>0</v>
      </c>
      <c r="M34" s="41">
        <v>0</v>
      </c>
      <c r="N34" s="41">
        <v>3</v>
      </c>
      <c r="O34" s="41" t="s">
        <v>16</v>
      </c>
      <c r="P34" s="41" t="s">
        <v>17</v>
      </c>
      <c r="Q34" s="6" t="s">
        <v>230</v>
      </c>
      <c r="R34" s="3"/>
      <c r="S34" s="3"/>
    </row>
    <row r="35" spans="1:76" s="50" customFormat="1" x14ac:dyDescent="0.25">
      <c r="A35" s="3" t="s">
        <v>451</v>
      </c>
      <c r="B35" s="49">
        <v>3</v>
      </c>
      <c r="C35" s="3" t="s">
        <v>410</v>
      </c>
      <c r="D35" s="3" t="s">
        <v>118</v>
      </c>
      <c r="E35" s="3" t="s">
        <v>319</v>
      </c>
      <c r="F35" s="3" t="s">
        <v>174</v>
      </c>
      <c r="G35" s="94" t="s">
        <v>175</v>
      </c>
      <c r="H35" s="49">
        <v>8</v>
      </c>
      <c r="I35" s="49">
        <v>4</v>
      </c>
      <c r="J35" s="49">
        <v>0</v>
      </c>
      <c r="K35" s="41">
        <v>0</v>
      </c>
      <c r="L35" s="41">
        <v>0</v>
      </c>
      <c r="M35" s="41">
        <v>0</v>
      </c>
      <c r="N35" s="41">
        <v>4</v>
      </c>
      <c r="O35" s="41" t="s">
        <v>16</v>
      </c>
      <c r="P35" s="41" t="s">
        <v>17</v>
      </c>
      <c r="Q35" s="6" t="s">
        <v>230</v>
      </c>
      <c r="R35" s="3"/>
      <c r="S35" s="3"/>
    </row>
    <row r="36" spans="1:76" s="50" customFormat="1" ht="24" x14ac:dyDescent="0.25">
      <c r="A36" s="3" t="s">
        <v>451</v>
      </c>
      <c r="B36" s="49">
        <v>3</v>
      </c>
      <c r="C36" s="3" t="s">
        <v>411</v>
      </c>
      <c r="D36" s="3" t="s">
        <v>264</v>
      </c>
      <c r="E36" s="3" t="s">
        <v>310</v>
      </c>
      <c r="F36" s="3" t="s">
        <v>265</v>
      </c>
      <c r="G36" s="94" t="s">
        <v>266</v>
      </c>
      <c r="H36" s="49">
        <v>0</v>
      </c>
      <c r="I36" s="49">
        <v>8</v>
      </c>
      <c r="J36" s="49">
        <v>0</v>
      </c>
      <c r="K36" s="41">
        <v>0</v>
      </c>
      <c r="L36" s="41">
        <v>0</v>
      </c>
      <c r="M36" s="41">
        <v>0</v>
      </c>
      <c r="N36" s="41">
        <v>0</v>
      </c>
      <c r="O36" s="41" t="s">
        <v>458</v>
      </c>
      <c r="P36" s="41" t="s">
        <v>151</v>
      </c>
      <c r="Q36" s="6" t="s">
        <v>230</v>
      </c>
      <c r="R36" s="92" t="s">
        <v>271</v>
      </c>
      <c r="S36" s="3"/>
    </row>
    <row r="37" spans="1:76" s="51" customFormat="1" x14ac:dyDescent="0.25">
      <c r="A37" s="118" t="s">
        <v>18</v>
      </c>
      <c r="B37" s="119"/>
      <c r="C37" s="119"/>
      <c r="D37" s="119"/>
      <c r="E37" s="119"/>
      <c r="F37" s="119"/>
      <c r="G37" s="120"/>
      <c r="H37" s="11">
        <f>SUM(H28:H36)</f>
        <v>70</v>
      </c>
      <c r="I37" s="11">
        <f>SUM(I28:I36)</f>
        <v>32</v>
      </c>
      <c r="J37" s="11">
        <f t="shared" ref="J37:N37" si="2">SUM(J28:J36)</f>
        <v>0</v>
      </c>
      <c r="K37" s="11">
        <f t="shared" si="2"/>
        <v>0</v>
      </c>
      <c r="L37" s="11">
        <f t="shared" si="2"/>
        <v>0</v>
      </c>
      <c r="M37" s="11">
        <f t="shared" si="2"/>
        <v>0</v>
      </c>
      <c r="N37" s="11">
        <f t="shared" si="2"/>
        <v>31</v>
      </c>
      <c r="O37" s="10"/>
      <c r="P37" s="10"/>
      <c r="Q37" s="10"/>
      <c r="R37" s="13"/>
      <c r="S37" s="13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s="50" customFormat="1" ht="24" x14ac:dyDescent="0.25">
      <c r="A38" s="3" t="s">
        <v>451</v>
      </c>
      <c r="B38" s="49">
        <v>4</v>
      </c>
      <c r="C38" s="3" t="s">
        <v>412</v>
      </c>
      <c r="D38" s="3" t="s">
        <v>71</v>
      </c>
      <c r="E38" s="3" t="s">
        <v>99</v>
      </c>
      <c r="F38" s="3" t="s">
        <v>192</v>
      </c>
      <c r="G38" s="94" t="s">
        <v>193</v>
      </c>
      <c r="H38" s="49">
        <v>8</v>
      </c>
      <c r="I38" s="49">
        <v>4</v>
      </c>
      <c r="J38" s="49">
        <v>0</v>
      </c>
      <c r="K38" s="41">
        <v>0</v>
      </c>
      <c r="L38" s="49">
        <v>0</v>
      </c>
      <c r="M38" s="49">
        <v>0</v>
      </c>
      <c r="N38" s="41">
        <v>4</v>
      </c>
      <c r="O38" s="41" t="s">
        <v>16</v>
      </c>
      <c r="P38" s="41" t="s">
        <v>17</v>
      </c>
      <c r="Q38" s="6" t="s">
        <v>230</v>
      </c>
      <c r="R38" s="3"/>
      <c r="S38" s="3"/>
    </row>
    <row r="39" spans="1:76" s="50" customFormat="1" x14ac:dyDescent="0.25">
      <c r="A39" s="3" t="s">
        <v>451</v>
      </c>
      <c r="B39" s="49">
        <v>4</v>
      </c>
      <c r="C39" s="3" t="s">
        <v>413</v>
      </c>
      <c r="D39" s="3" t="s">
        <v>67</v>
      </c>
      <c r="E39" s="3" t="s">
        <v>98</v>
      </c>
      <c r="F39" s="3" t="s">
        <v>182</v>
      </c>
      <c r="G39" s="94" t="s">
        <v>183</v>
      </c>
      <c r="H39" s="49">
        <v>8</v>
      </c>
      <c r="I39" s="49">
        <v>4</v>
      </c>
      <c r="J39" s="49">
        <v>0</v>
      </c>
      <c r="K39" s="41">
        <v>0</v>
      </c>
      <c r="L39" s="49">
        <v>0</v>
      </c>
      <c r="M39" s="49">
        <v>0</v>
      </c>
      <c r="N39" s="41">
        <v>4</v>
      </c>
      <c r="O39" s="41" t="s">
        <v>16</v>
      </c>
      <c r="P39" s="41" t="s">
        <v>17</v>
      </c>
      <c r="Q39" s="6" t="s">
        <v>230</v>
      </c>
      <c r="R39" s="3"/>
      <c r="S39" s="3"/>
    </row>
    <row r="40" spans="1:76" s="50" customFormat="1" x14ac:dyDescent="0.25">
      <c r="A40" s="3" t="s">
        <v>451</v>
      </c>
      <c r="B40" s="49">
        <v>4</v>
      </c>
      <c r="C40" s="3" t="s">
        <v>414</v>
      </c>
      <c r="D40" s="3" t="s">
        <v>82</v>
      </c>
      <c r="E40" s="3" t="s">
        <v>325</v>
      </c>
      <c r="F40" s="3" t="s">
        <v>190</v>
      </c>
      <c r="G40" s="94" t="s">
        <v>191</v>
      </c>
      <c r="H40" s="49">
        <v>8</v>
      </c>
      <c r="I40" s="49">
        <v>0</v>
      </c>
      <c r="J40" s="49">
        <v>0</v>
      </c>
      <c r="K40" s="41">
        <v>0</v>
      </c>
      <c r="L40" s="49">
        <v>0</v>
      </c>
      <c r="M40" s="49">
        <v>0</v>
      </c>
      <c r="N40" s="41">
        <v>3</v>
      </c>
      <c r="O40" s="41" t="s">
        <v>16</v>
      </c>
      <c r="P40" s="41" t="s">
        <v>17</v>
      </c>
      <c r="Q40" s="6" t="s">
        <v>230</v>
      </c>
      <c r="R40" s="3"/>
      <c r="S40" s="3"/>
    </row>
    <row r="41" spans="1:76" s="50" customFormat="1" ht="24" x14ac:dyDescent="0.25">
      <c r="A41" s="3" t="s">
        <v>451</v>
      </c>
      <c r="B41" s="49">
        <v>4</v>
      </c>
      <c r="C41" s="3" t="s">
        <v>415</v>
      </c>
      <c r="D41" s="3" t="s">
        <v>74</v>
      </c>
      <c r="E41" s="3" t="s">
        <v>89</v>
      </c>
      <c r="F41" s="3" t="s">
        <v>184</v>
      </c>
      <c r="G41" s="94" t="s">
        <v>185</v>
      </c>
      <c r="H41" s="49">
        <v>8</v>
      </c>
      <c r="I41" s="49">
        <v>0</v>
      </c>
      <c r="J41" s="49">
        <v>0</v>
      </c>
      <c r="K41" s="41">
        <v>0</v>
      </c>
      <c r="L41" s="49">
        <v>0</v>
      </c>
      <c r="M41" s="49">
        <v>0</v>
      </c>
      <c r="N41" s="41">
        <v>3</v>
      </c>
      <c r="O41" s="41" t="s">
        <v>16</v>
      </c>
      <c r="P41" s="41" t="s">
        <v>17</v>
      </c>
      <c r="Q41" s="6" t="s">
        <v>230</v>
      </c>
      <c r="R41" s="3"/>
      <c r="S41" s="3"/>
    </row>
    <row r="42" spans="1:76" s="50" customFormat="1" x14ac:dyDescent="0.25">
      <c r="A42" s="3" t="s">
        <v>451</v>
      </c>
      <c r="B42" s="49">
        <v>4</v>
      </c>
      <c r="C42" s="3" t="s">
        <v>416</v>
      </c>
      <c r="D42" s="3" t="s">
        <v>239</v>
      </c>
      <c r="E42" s="3" t="s">
        <v>328</v>
      </c>
      <c r="F42" s="3" t="s">
        <v>170</v>
      </c>
      <c r="G42" s="94" t="s">
        <v>171</v>
      </c>
      <c r="H42" s="49">
        <v>8</v>
      </c>
      <c r="I42" s="49">
        <v>4</v>
      </c>
      <c r="J42" s="49">
        <v>0</v>
      </c>
      <c r="K42" s="41">
        <v>0</v>
      </c>
      <c r="L42" s="49">
        <v>0</v>
      </c>
      <c r="M42" s="49">
        <v>0</v>
      </c>
      <c r="N42" s="41">
        <v>4</v>
      </c>
      <c r="O42" s="41" t="s">
        <v>16</v>
      </c>
      <c r="P42" s="41" t="s">
        <v>17</v>
      </c>
      <c r="Q42" s="6" t="s">
        <v>230</v>
      </c>
      <c r="R42" s="3"/>
      <c r="S42" s="3"/>
    </row>
    <row r="43" spans="1:76" s="50" customFormat="1" x14ac:dyDescent="0.25">
      <c r="A43" s="3" t="s">
        <v>451</v>
      </c>
      <c r="B43" s="49">
        <v>4</v>
      </c>
      <c r="C43" s="3" t="s">
        <v>417</v>
      </c>
      <c r="D43" s="3" t="s">
        <v>70</v>
      </c>
      <c r="E43" s="3" t="s">
        <v>330</v>
      </c>
      <c r="F43" s="3" t="s">
        <v>188</v>
      </c>
      <c r="G43" s="94" t="s">
        <v>189</v>
      </c>
      <c r="H43" s="49">
        <v>8</v>
      </c>
      <c r="I43" s="49">
        <v>4</v>
      </c>
      <c r="J43" s="49">
        <v>0</v>
      </c>
      <c r="K43" s="41">
        <v>0</v>
      </c>
      <c r="L43" s="49">
        <v>0</v>
      </c>
      <c r="M43" s="49">
        <v>0</v>
      </c>
      <c r="N43" s="41">
        <v>4</v>
      </c>
      <c r="O43" s="41" t="s">
        <v>16</v>
      </c>
      <c r="P43" s="41" t="s">
        <v>17</v>
      </c>
      <c r="Q43" s="6" t="s">
        <v>230</v>
      </c>
      <c r="R43" s="3"/>
      <c r="S43" s="3"/>
    </row>
    <row r="44" spans="1:76" s="50" customFormat="1" x14ac:dyDescent="0.25">
      <c r="A44" s="3" t="s">
        <v>451</v>
      </c>
      <c r="B44" s="49">
        <v>4</v>
      </c>
      <c r="C44" s="3" t="s">
        <v>418</v>
      </c>
      <c r="D44" s="3" t="s">
        <v>236</v>
      </c>
      <c r="E44" s="3" t="s">
        <v>332</v>
      </c>
      <c r="F44" s="3" t="s">
        <v>181</v>
      </c>
      <c r="G44" s="94" t="s">
        <v>208</v>
      </c>
      <c r="H44" s="49">
        <v>8</v>
      </c>
      <c r="I44" s="49">
        <v>6</v>
      </c>
      <c r="J44" s="49">
        <v>0</v>
      </c>
      <c r="K44" s="41">
        <v>0</v>
      </c>
      <c r="L44" s="49">
        <v>0</v>
      </c>
      <c r="M44" s="49">
        <v>0</v>
      </c>
      <c r="N44" s="41">
        <v>5</v>
      </c>
      <c r="O44" s="6" t="s">
        <v>16</v>
      </c>
      <c r="P44" s="6" t="s">
        <v>17</v>
      </c>
      <c r="Q44" s="6" t="s">
        <v>230</v>
      </c>
      <c r="R44" s="3"/>
      <c r="S44" s="3"/>
    </row>
    <row r="45" spans="1:76" s="50" customFormat="1" x14ac:dyDescent="0.25">
      <c r="A45" s="3" t="s">
        <v>451</v>
      </c>
      <c r="B45" s="49">
        <v>4</v>
      </c>
      <c r="C45" s="3"/>
      <c r="D45" s="3" t="s">
        <v>243</v>
      </c>
      <c r="E45" s="3" t="s">
        <v>255</v>
      </c>
      <c r="F45" s="3"/>
      <c r="G45" s="94"/>
      <c r="H45" s="8">
        <v>12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41">
        <v>4</v>
      </c>
      <c r="O45" s="6" t="s">
        <v>16</v>
      </c>
      <c r="P45" s="6" t="s">
        <v>19</v>
      </c>
      <c r="Q45" s="6" t="s">
        <v>230</v>
      </c>
      <c r="R45" s="3"/>
      <c r="S45" s="3"/>
    </row>
    <row r="46" spans="1:76" s="50" customFormat="1" ht="24" x14ac:dyDescent="0.25">
      <c r="A46" s="3" t="s">
        <v>451</v>
      </c>
      <c r="B46" s="49">
        <v>4</v>
      </c>
      <c r="C46" s="3" t="s">
        <v>419</v>
      </c>
      <c r="D46" s="3" t="s">
        <v>267</v>
      </c>
      <c r="E46" s="3" t="s">
        <v>321</v>
      </c>
      <c r="F46" s="3" t="s">
        <v>265</v>
      </c>
      <c r="G46" s="94" t="s">
        <v>266</v>
      </c>
      <c r="H46" s="49">
        <v>0</v>
      </c>
      <c r="I46" s="49">
        <v>8</v>
      </c>
      <c r="J46" s="49">
        <v>0</v>
      </c>
      <c r="K46" s="41">
        <v>0</v>
      </c>
      <c r="L46" s="49">
        <v>0</v>
      </c>
      <c r="M46" s="49">
        <v>0</v>
      </c>
      <c r="N46" s="41">
        <v>0</v>
      </c>
      <c r="O46" s="41" t="s">
        <v>458</v>
      </c>
      <c r="P46" s="41" t="s">
        <v>151</v>
      </c>
      <c r="Q46" s="6" t="s">
        <v>230</v>
      </c>
      <c r="R46" s="92" t="s">
        <v>270</v>
      </c>
      <c r="S46" s="3"/>
    </row>
    <row r="47" spans="1:76" s="51" customFormat="1" x14ac:dyDescent="0.25">
      <c r="A47" s="118" t="s">
        <v>18</v>
      </c>
      <c r="B47" s="119"/>
      <c r="C47" s="119"/>
      <c r="D47" s="119"/>
      <c r="E47" s="119"/>
      <c r="F47" s="119"/>
      <c r="G47" s="120"/>
      <c r="H47" s="11">
        <f>SUM(H38:H46)</f>
        <v>68</v>
      </c>
      <c r="I47" s="11">
        <f>SUM(I38:I46)</f>
        <v>30</v>
      </c>
      <c r="J47" s="11">
        <f t="shared" ref="J47:N47" si="3">SUM(J38:J46)</f>
        <v>0</v>
      </c>
      <c r="K47" s="11">
        <f t="shared" si="3"/>
        <v>0</v>
      </c>
      <c r="L47" s="11">
        <f t="shared" si="3"/>
        <v>0</v>
      </c>
      <c r="M47" s="11">
        <f t="shared" si="3"/>
        <v>0</v>
      </c>
      <c r="N47" s="11">
        <f t="shared" si="3"/>
        <v>31</v>
      </c>
      <c r="O47" s="10"/>
      <c r="P47" s="10"/>
      <c r="Q47" s="10"/>
      <c r="R47" s="13"/>
      <c r="S47" s="13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</row>
    <row r="48" spans="1:76" s="51" customFormat="1" ht="24" x14ac:dyDescent="0.25">
      <c r="A48" s="3" t="s">
        <v>451</v>
      </c>
      <c r="B48" s="8">
        <v>5</v>
      </c>
      <c r="C48" s="92" t="s">
        <v>420</v>
      </c>
      <c r="D48" s="92" t="s">
        <v>75</v>
      </c>
      <c r="E48" s="92" t="s">
        <v>92</v>
      </c>
      <c r="F48" s="92" t="s">
        <v>306</v>
      </c>
      <c r="G48" s="7" t="s">
        <v>173</v>
      </c>
      <c r="H48" s="8">
        <v>8</v>
      </c>
      <c r="I48" s="8">
        <v>0</v>
      </c>
      <c r="J48" s="8">
        <v>0</v>
      </c>
      <c r="K48" s="6">
        <v>0</v>
      </c>
      <c r="L48" s="8">
        <v>0</v>
      </c>
      <c r="M48" s="8">
        <v>0</v>
      </c>
      <c r="N48" s="6">
        <v>3</v>
      </c>
      <c r="O48" s="6" t="s">
        <v>16</v>
      </c>
      <c r="P48" s="6" t="s">
        <v>17</v>
      </c>
      <c r="Q48" s="6" t="s">
        <v>230</v>
      </c>
      <c r="R48" s="7"/>
      <c r="S48" s="92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</row>
    <row r="49" spans="1:76" s="51" customFormat="1" ht="24" x14ac:dyDescent="0.25">
      <c r="A49" s="3" t="s">
        <v>451</v>
      </c>
      <c r="B49" s="8">
        <v>5</v>
      </c>
      <c r="C49" s="92" t="s">
        <v>421</v>
      </c>
      <c r="D49" s="92" t="s">
        <v>120</v>
      </c>
      <c r="E49" s="92" t="s">
        <v>341</v>
      </c>
      <c r="F49" s="92" t="s">
        <v>194</v>
      </c>
      <c r="G49" s="7" t="s">
        <v>195</v>
      </c>
      <c r="H49" s="8">
        <v>12</v>
      </c>
      <c r="I49" s="8">
        <v>0</v>
      </c>
      <c r="J49" s="8">
        <v>0</v>
      </c>
      <c r="K49" s="6">
        <v>0</v>
      </c>
      <c r="L49" s="8">
        <v>0</v>
      </c>
      <c r="M49" s="8">
        <v>0</v>
      </c>
      <c r="N49" s="6">
        <v>4</v>
      </c>
      <c r="O49" s="6" t="s">
        <v>16</v>
      </c>
      <c r="P49" s="6" t="s">
        <v>17</v>
      </c>
      <c r="Q49" s="6" t="s">
        <v>230</v>
      </c>
      <c r="R49" s="7"/>
      <c r="S49" s="92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</row>
    <row r="50" spans="1:76" s="51" customFormat="1" x14ac:dyDescent="0.25">
      <c r="A50" s="3" t="s">
        <v>451</v>
      </c>
      <c r="B50" s="8">
        <v>5</v>
      </c>
      <c r="C50" s="92" t="s">
        <v>423</v>
      </c>
      <c r="D50" s="92" t="s">
        <v>240</v>
      </c>
      <c r="E50" s="92" t="s">
        <v>357</v>
      </c>
      <c r="F50" s="92" t="s">
        <v>181</v>
      </c>
      <c r="G50" s="7" t="s">
        <v>208</v>
      </c>
      <c r="H50" s="8">
        <v>8</v>
      </c>
      <c r="I50" s="49">
        <v>6</v>
      </c>
      <c r="J50" s="8">
        <v>0</v>
      </c>
      <c r="K50" s="6">
        <v>0</v>
      </c>
      <c r="L50" s="8">
        <v>0</v>
      </c>
      <c r="M50" s="8">
        <v>0</v>
      </c>
      <c r="N50" s="6">
        <v>5</v>
      </c>
      <c r="O50" s="6" t="s">
        <v>16</v>
      </c>
      <c r="P50" s="6" t="s">
        <v>17</v>
      </c>
      <c r="Q50" s="6" t="s">
        <v>230</v>
      </c>
      <c r="R50" s="7"/>
      <c r="S50" s="92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</row>
    <row r="51" spans="1:76" s="51" customFormat="1" x14ac:dyDescent="0.25">
      <c r="A51" s="3" t="s">
        <v>451</v>
      </c>
      <c r="B51" s="8">
        <v>5</v>
      </c>
      <c r="C51" s="92" t="s">
        <v>422</v>
      </c>
      <c r="D51" s="92" t="s">
        <v>348</v>
      </c>
      <c r="E51" s="92" t="s">
        <v>349</v>
      </c>
      <c r="F51" s="92" t="s">
        <v>170</v>
      </c>
      <c r="G51" s="7" t="s">
        <v>171</v>
      </c>
      <c r="H51" s="8">
        <v>0</v>
      </c>
      <c r="I51" s="8">
        <v>24</v>
      </c>
      <c r="J51" s="8">
        <v>0</v>
      </c>
      <c r="K51" s="6">
        <v>0</v>
      </c>
      <c r="L51" s="8">
        <v>0</v>
      </c>
      <c r="M51" s="8">
        <v>0</v>
      </c>
      <c r="N51" s="6">
        <v>7</v>
      </c>
      <c r="O51" s="6" t="s">
        <v>458</v>
      </c>
      <c r="P51" s="6" t="s">
        <v>17</v>
      </c>
      <c r="Q51" s="6" t="s">
        <v>230</v>
      </c>
      <c r="R51" s="7"/>
      <c r="S51" s="92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</row>
    <row r="52" spans="1:76" s="51" customFormat="1" x14ac:dyDescent="0.25">
      <c r="A52" s="3" t="s">
        <v>451</v>
      </c>
      <c r="B52" s="6">
        <v>5</v>
      </c>
      <c r="C52" s="92"/>
      <c r="D52" s="3" t="s">
        <v>243</v>
      </c>
      <c r="E52" s="92" t="s">
        <v>256</v>
      </c>
      <c r="F52" s="3"/>
      <c r="G52" s="7"/>
      <c r="H52" s="8">
        <v>8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41">
        <v>3</v>
      </c>
      <c r="O52" s="6" t="s">
        <v>16</v>
      </c>
      <c r="P52" s="6" t="s">
        <v>19</v>
      </c>
      <c r="Q52" s="6" t="s">
        <v>230</v>
      </c>
      <c r="R52" s="92"/>
      <c r="S52" s="92"/>
      <c r="T52" s="50"/>
      <c r="U52" s="50"/>
      <c r="V52" s="9"/>
      <c r="W52" s="9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</row>
    <row r="53" spans="1:76" s="51" customFormat="1" x14ac:dyDescent="0.25">
      <c r="A53" s="3" t="s">
        <v>451</v>
      </c>
      <c r="B53" s="8">
        <v>5</v>
      </c>
      <c r="C53" s="92"/>
      <c r="D53" s="92" t="s">
        <v>247</v>
      </c>
      <c r="E53" s="92" t="s">
        <v>248</v>
      </c>
      <c r="F53" s="92"/>
      <c r="G53" s="7"/>
      <c r="H53" s="8">
        <v>24</v>
      </c>
      <c r="I53" s="8">
        <v>0</v>
      </c>
      <c r="J53" s="8">
        <v>0</v>
      </c>
      <c r="K53" s="6">
        <v>0</v>
      </c>
      <c r="L53" s="8">
        <v>0</v>
      </c>
      <c r="M53" s="8">
        <v>0</v>
      </c>
      <c r="N53" s="6">
        <v>9</v>
      </c>
      <c r="O53" s="6" t="s">
        <v>16</v>
      </c>
      <c r="P53" s="6" t="s">
        <v>20</v>
      </c>
      <c r="Q53" s="6" t="s">
        <v>230</v>
      </c>
      <c r="R53" s="92"/>
      <c r="S53" s="92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</row>
    <row r="54" spans="1:76" s="51" customFormat="1" x14ac:dyDescent="0.25">
      <c r="A54" s="121" t="s">
        <v>18</v>
      </c>
      <c r="B54" s="13"/>
      <c r="C54" s="13"/>
      <c r="D54" s="13"/>
      <c r="E54" s="13"/>
      <c r="F54" s="13"/>
      <c r="G54" s="13"/>
      <c r="H54" s="11">
        <f>SUM(H48:H53)</f>
        <v>60</v>
      </c>
      <c r="I54" s="11">
        <f>SUM(I48:I53)</f>
        <v>30</v>
      </c>
      <c r="J54" s="11">
        <f>SUM(J48:J53)</f>
        <v>0</v>
      </c>
      <c r="K54" s="11">
        <f t="shared" ref="K54:N54" si="4">SUM(K48:K53)</f>
        <v>0</v>
      </c>
      <c r="L54" s="11">
        <f t="shared" si="4"/>
        <v>0</v>
      </c>
      <c r="M54" s="11">
        <f t="shared" si="4"/>
        <v>0</v>
      </c>
      <c r="N54" s="11">
        <f t="shared" si="4"/>
        <v>31</v>
      </c>
      <c r="O54" s="10"/>
      <c r="P54" s="10"/>
      <c r="Q54" s="10"/>
      <c r="R54" s="13"/>
      <c r="S54" s="13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</row>
    <row r="55" spans="1:76" s="50" customFormat="1" ht="24" x14ac:dyDescent="0.25">
      <c r="A55" s="3" t="s">
        <v>451</v>
      </c>
      <c r="B55" s="41">
        <v>6</v>
      </c>
      <c r="C55" s="3" t="s">
        <v>433</v>
      </c>
      <c r="D55" s="3" t="s">
        <v>79</v>
      </c>
      <c r="E55" s="3" t="s">
        <v>101</v>
      </c>
      <c r="F55" s="3" t="s">
        <v>121</v>
      </c>
      <c r="G55" s="3" t="s">
        <v>209</v>
      </c>
      <c r="H55" s="49">
        <v>8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3</v>
      </c>
      <c r="O55" s="41" t="s">
        <v>16</v>
      </c>
      <c r="P55" s="41" t="s">
        <v>17</v>
      </c>
      <c r="Q55" s="41" t="s">
        <v>230</v>
      </c>
      <c r="R55" s="3"/>
      <c r="S55" s="3"/>
    </row>
    <row r="56" spans="1:76" s="50" customFormat="1" x14ac:dyDescent="0.25">
      <c r="A56" s="3" t="s">
        <v>451</v>
      </c>
      <c r="B56" s="41">
        <v>6</v>
      </c>
      <c r="C56" s="3" t="s">
        <v>434</v>
      </c>
      <c r="D56" s="3" t="s">
        <v>81</v>
      </c>
      <c r="E56" s="3" t="s">
        <v>371</v>
      </c>
      <c r="F56" s="3" t="s">
        <v>196</v>
      </c>
      <c r="G56" s="3" t="s">
        <v>197</v>
      </c>
      <c r="H56" s="49">
        <v>0</v>
      </c>
      <c r="I56" s="49">
        <v>12</v>
      </c>
      <c r="J56" s="49">
        <v>0</v>
      </c>
      <c r="K56" s="49">
        <v>0</v>
      </c>
      <c r="L56" s="49">
        <v>0</v>
      </c>
      <c r="M56" s="49">
        <v>0</v>
      </c>
      <c r="N56" s="49">
        <v>4</v>
      </c>
      <c r="O56" s="41" t="s">
        <v>16</v>
      </c>
      <c r="P56" s="41" t="s">
        <v>17</v>
      </c>
      <c r="Q56" s="41" t="s">
        <v>230</v>
      </c>
      <c r="R56" s="3"/>
      <c r="S56" s="3"/>
    </row>
    <row r="57" spans="1:76" s="50" customFormat="1" x14ac:dyDescent="0.25">
      <c r="A57" s="3" t="s">
        <v>451</v>
      </c>
      <c r="B57" s="41">
        <v>6</v>
      </c>
      <c r="C57" s="3" t="s">
        <v>435</v>
      </c>
      <c r="D57" s="3" t="s">
        <v>373</v>
      </c>
      <c r="E57" s="3" t="s">
        <v>374</v>
      </c>
      <c r="F57" s="3" t="s">
        <v>170</v>
      </c>
      <c r="G57" s="3" t="s">
        <v>171</v>
      </c>
      <c r="H57" s="49">
        <v>0</v>
      </c>
      <c r="I57" s="49">
        <v>12</v>
      </c>
      <c r="J57" s="49">
        <v>0</v>
      </c>
      <c r="K57" s="49">
        <v>0</v>
      </c>
      <c r="L57" s="49">
        <v>0</v>
      </c>
      <c r="M57" s="49">
        <v>0</v>
      </c>
      <c r="N57" s="49">
        <v>4</v>
      </c>
      <c r="O57" s="41" t="s">
        <v>16</v>
      </c>
      <c r="P57" s="41" t="s">
        <v>17</v>
      </c>
      <c r="Q57" s="41" t="s">
        <v>230</v>
      </c>
      <c r="R57" s="3"/>
      <c r="S57" s="3"/>
    </row>
    <row r="58" spans="1:76" s="50" customFormat="1" x14ac:dyDescent="0.25">
      <c r="A58" s="3" t="s">
        <v>451</v>
      </c>
      <c r="B58" s="41">
        <v>6</v>
      </c>
      <c r="C58" s="3" t="s">
        <v>436</v>
      </c>
      <c r="D58" s="3" t="s">
        <v>376</v>
      </c>
      <c r="E58" s="3" t="s">
        <v>377</v>
      </c>
      <c r="F58" s="3" t="s">
        <v>170</v>
      </c>
      <c r="G58" s="3" t="s">
        <v>171</v>
      </c>
      <c r="H58" s="49">
        <v>0</v>
      </c>
      <c r="I58" s="49">
        <v>24</v>
      </c>
      <c r="J58" s="49">
        <v>0</v>
      </c>
      <c r="K58" s="49">
        <v>0</v>
      </c>
      <c r="L58" s="49">
        <v>0</v>
      </c>
      <c r="M58" s="49">
        <v>0</v>
      </c>
      <c r="N58" s="49">
        <v>8</v>
      </c>
      <c r="O58" s="6" t="s">
        <v>458</v>
      </c>
      <c r="P58" s="6" t="s">
        <v>17</v>
      </c>
      <c r="Q58" s="41" t="s">
        <v>230</v>
      </c>
      <c r="R58" s="3"/>
      <c r="S58" s="3"/>
    </row>
    <row r="59" spans="1:76" s="51" customFormat="1" x14ac:dyDescent="0.25">
      <c r="A59" s="3" t="s">
        <v>451</v>
      </c>
      <c r="B59" s="6">
        <v>6</v>
      </c>
      <c r="C59" s="92"/>
      <c r="D59" s="3" t="s">
        <v>243</v>
      </c>
      <c r="E59" s="92" t="s">
        <v>256</v>
      </c>
      <c r="F59" s="3"/>
      <c r="G59" s="7"/>
      <c r="H59" s="8">
        <v>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41">
        <v>3</v>
      </c>
      <c r="O59" s="6" t="s">
        <v>16</v>
      </c>
      <c r="P59" s="6" t="s">
        <v>19</v>
      </c>
      <c r="Q59" s="6" t="s">
        <v>230</v>
      </c>
      <c r="R59" s="92"/>
      <c r="S59" s="92"/>
      <c r="T59" s="50"/>
      <c r="U59" s="50"/>
      <c r="V59" s="9"/>
      <c r="W59" s="9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</row>
    <row r="60" spans="1:76" s="51" customFormat="1" x14ac:dyDescent="0.25">
      <c r="A60" s="3" t="s">
        <v>451</v>
      </c>
      <c r="B60" s="8">
        <v>6</v>
      </c>
      <c r="C60" s="92"/>
      <c r="D60" s="92" t="s">
        <v>247</v>
      </c>
      <c r="E60" s="92" t="s">
        <v>248</v>
      </c>
      <c r="F60" s="92"/>
      <c r="G60" s="7"/>
      <c r="H60" s="8">
        <v>24</v>
      </c>
      <c r="I60" s="8">
        <v>0</v>
      </c>
      <c r="J60" s="8">
        <v>0</v>
      </c>
      <c r="K60" s="6">
        <v>0</v>
      </c>
      <c r="L60" s="8">
        <v>0</v>
      </c>
      <c r="M60" s="8">
        <v>0</v>
      </c>
      <c r="N60" s="6">
        <v>9</v>
      </c>
      <c r="O60" s="6" t="s">
        <v>16</v>
      </c>
      <c r="P60" s="6" t="s">
        <v>20</v>
      </c>
      <c r="Q60" s="41" t="s">
        <v>230</v>
      </c>
      <c r="R60" s="92"/>
      <c r="S60" s="92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</row>
    <row r="61" spans="1:76" s="51" customFormat="1" x14ac:dyDescent="0.25">
      <c r="A61" s="121" t="s">
        <v>18</v>
      </c>
      <c r="B61" s="13"/>
      <c r="C61" s="13"/>
      <c r="D61" s="13"/>
      <c r="E61" s="13"/>
      <c r="F61" s="13"/>
      <c r="G61" s="13"/>
      <c r="H61" s="11">
        <f>SUM(H55:H60)</f>
        <v>40</v>
      </c>
      <c r="I61" s="11">
        <f>SUM(I55:I60)</f>
        <v>48</v>
      </c>
      <c r="J61" s="11">
        <f>SUM(J55:J60)</f>
        <v>0</v>
      </c>
      <c r="K61" s="11">
        <f t="shared" ref="K61:N61" si="5">SUM(K55:K60)</f>
        <v>0</v>
      </c>
      <c r="L61" s="11">
        <f t="shared" si="5"/>
        <v>0</v>
      </c>
      <c r="M61" s="11">
        <f t="shared" si="5"/>
        <v>0</v>
      </c>
      <c r="N61" s="11">
        <f t="shared" si="5"/>
        <v>31</v>
      </c>
      <c r="O61" s="11"/>
      <c r="P61" s="11"/>
      <c r="Q61" s="11"/>
      <c r="R61" s="13"/>
      <c r="S61" s="13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</row>
    <row r="62" spans="1:76" s="51" customFormat="1" ht="24" x14ac:dyDescent="0.25">
      <c r="A62" s="3" t="s">
        <v>451</v>
      </c>
      <c r="B62" s="41">
        <v>7</v>
      </c>
      <c r="C62" s="3" t="s">
        <v>446</v>
      </c>
      <c r="D62" s="3" t="s">
        <v>62</v>
      </c>
      <c r="E62" s="3" t="s">
        <v>387</v>
      </c>
      <c r="F62" s="3" t="s">
        <v>161</v>
      </c>
      <c r="G62" s="3" t="s">
        <v>156</v>
      </c>
      <c r="H62" s="49">
        <v>0</v>
      </c>
      <c r="I62" s="49">
        <v>520</v>
      </c>
      <c r="J62" s="49">
        <v>0</v>
      </c>
      <c r="K62" s="49">
        <v>0</v>
      </c>
      <c r="L62" s="49">
        <v>0</v>
      </c>
      <c r="M62" s="49">
        <v>0</v>
      </c>
      <c r="N62" s="49">
        <v>30</v>
      </c>
      <c r="O62" s="41" t="s">
        <v>458</v>
      </c>
      <c r="P62" s="6" t="s">
        <v>17</v>
      </c>
      <c r="Q62" s="49" t="s">
        <v>230</v>
      </c>
      <c r="R62" s="3"/>
      <c r="S62" s="3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</row>
    <row r="63" spans="1:76" s="51" customFormat="1" x14ac:dyDescent="0.25">
      <c r="A63" s="118" t="s">
        <v>18</v>
      </c>
      <c r="B63" s="119"/>
      <c r="C63" s="119"/>
      <c r="D63" s="119"/>
      <c r="E63" s="119"/>
      <c r="F63" s="119"/>
      <c r="G63" s="120"/>
      <c r="H63" s="11">
        <f>SUM(H62:H62)</f>
        <v>0</v>
      </c>
      <c r="I63" s="11">
        <f t="shared" ref="I63:N63" si="6">SUM(I62:I62)</f>
        <v>520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1">
        <f t="shared" si="6"/>
        <v>0</v>
      </c>
      <c r="N63" s="11">
        <f t="shared" si="6"/>
        <v>30</v>
      </c>
      <c r="O63" s="10"/>
      <c r="P63" s="10"/>
      <c r="Q63" s="10"/>
      <c r="R63" s="13"/>
      <c r="S63" s="13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</row>
    <row r="64" spans="1:76" s="9" customFormat="1" x14ac:dyDescent="0.25">
      <c r="A64" s="173" t="s">
        <v>244</v>
      </c>
      <c r="B64" s="174"/>
      <c r="C64" s="174"/>
      <c r="D64" s="174"/>
      <c r="E64" s="174"/>
      <c r="F64" s="174"/>
      <c r="G64" s="175"/>
      <c r="H64" s="11">
        <f>H19+H27+H37+H47+H54+H61+H63</f>
        <v>360</v>
      </c>
      <c r="I64" s="11">
        <f t="shared" ref="I64:N64" si="7">I19+I27+I37+I47+I54+I61+I63</f>
        <v>712</v>
      </c>
      <c r="J64" s="11">
        <f t="shared" si="7"/>
        <v>0</v>
      </c>
      <c r="K64" s="11">
        <f t="shared" si="7"/>
        <v>0</v>
      </c>
      <c r="L64" s="11">
        <f t="shared" si="7"/>
        <v>0</v>
      </c>
      <c r="M64" s="11">
        <f t="shared" si="7"/>
        <v>0</v>
      </c>
      <c r="N64" s="11">
        <f t="shared" si="7"/>
        <v>210</v>
      </c>
      <c r="O64" s="12"/>
      <c r="P64" s="12"/>
      <c r="Q64" s="12"/>
      <c r="R64" s="13"/>
      <c r="S64" s="13"/>
      <c r="T64" s="50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1:76" s="51" customFormat="1" ht="12" customHeight="1" x14ac:dyDescent="0.2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</row>
    <row r="66" spans="1:76" s="51" customFormat="1" x14ac:dyDescent="0.25">
      <c r="A66" s="173" t="s">
        <v>254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5"/>
      <c r="T66" s="50"/>
      <c r="U66" s="50"/>
      <c r="V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</row>
    <row r="67" spans="1:76" s="51" customFormat="1" x14ac:dyDescent="0.25">
      <c r="A67" s="173" t="s">
        <v>245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5"/>
      <c r="T67" s="50"/>
      <c r="U67" s="50"/>
      <c r="V67" s="9"/>
      <c r="W67" s="9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</row>
    <row r="68" spans="1:76" s="51" customFormat="1" x14ac:dyDescent="0.25">
      <c r="A68" s="180" t="s">
        <v>69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2"/>
      <c r="T68" s="50"/>
      <c r="U68" s="50"/>
      <c r="V68" s="9"/>
      <c r="W68" s="9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</row>
    <row r="69" spans="1:76" s="51" customFormat="1" ht="24" x14ac:dyDescent="0.25">
      <c r="A69" s="3" t="s">
        <v>452</v>
      </c>
      <c r="B69" s="8">
        <v>5</v>
      </c>
      <c r="C69" s="92" t="s">
        <v>427</v>
      </c>
      <c r="D69" s="92" t="s">
        <v>77</v>
      </c>
      <c r="E69" s="92" t="s">
        <v>91</v>
      </c>
      <c r="F69" s="92" t="s">
        <v>163</v>
      </c>
      <c r="G69" s="7" t="s">
        <v>164</v>
      </c>
      <c r="H69" s="8">
        <v>8</v>
      </c>
      <c r="I69" s="8">
        <v>0</v>
      </c>
      <c r="J69" s="8">
        <v>0</v>
      </c>
      <c r="K69" s="6">
        <v>0</v>
      </c>
      <c r="L69" s="8">
        <v>0</v>
      </c>
      <c r="M69" s="8">
        <v>0</v>
      </c>
      <c r="N69" s="6">
        <v>3</v>
      </c>
      <c r="O69" s="6" t="s">
        <v>16</v>
      </c>
      <c r="P69" s="6" t="s">
        <v>20</v>
      </c>
      <c r="Q69" s="6" t="s">
        <v>230</v>
      </c>
      <c r="R69" s="7"/>
      <c r="S69" s="92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</row>
    <row r="70" spans="1:76" s="51" customFormat="1" ht="24" x14ac:dyDescent="0.25">
      <c r="A70" s="3" t="s">
        <v>452</v>
      </c>
      <c r="B70" s="8">
        <v>5</v>
      </c>
      <c r="C70" s="92" t="s">
        <v>428</v>
      </c>
      <c r="D70" s="92" t="s">
        <v>225</v>
      </c>
      <c r="E70" s="92" t="s">
        <v>344</v>
      </c>
      <c r="F70" s="92" t="s">
        <v>199</v>
      </c>
      <c r="G70" s="7" t="s">
        <v>200</v>
      </c>
      <c r="H70" s="8">
        <v>8</v>
      </c>
      <c r="I70" s="8">
        <v>0</v>
      </c>
      <c r="J70" s="8">
        <v>0</v>
      </c>
      <c r="K70" s="6">
        <v>0</v>
      </c>
      <c r="L70" s="8">
        <v>0</v>
      </c>
      <c r="M70" s="8">
        <v>0</v>
      </c>
      <c r="N70" s="6">
        <v>3</v>
      </c>
      <c r="O70" s="6" t="s">
        <v>16</v>
      </c>
      <c r="P70" s="6" t="s">
        <v>20</v>
      </c>
      <c r="Q70" s="6" t="s">
        <v>230</v>
      </c>
      <c r="R70" s="7"/>
      <c r="S70" s="92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</row>
    <row r="71" spans="1:76" s="51" customFormat="1" ht="24" x14ac:dyDescent="0.25">
      <c r="A71" s="3" t="s">
        <v>452</v>
      </c>
      <c r="B71" s="8">
        <v>5</v>
      </c>
      <c r="C71" s="92" t="s">
        <v>431</v>
      </c>
      <c r="D71" s="92" t="s">
        <v>83</v>
      </c>
      <c r="E71" s="92" t="s">
        <v>88</v>
      </c>
      <c r="F71" s="92" t="s">
        <v>355</v>
      </c>
      <c r="G71" s="7" t="s">
        <v>198</v>
      </c>
      <c r="H71" s="8">
        <v>8</v>
      </c>
      <c r="I71" s="8">
        <v>0</v>
      </c>
      <c r="J71" s="8">
        <v>0</v>
      </c>
      <c r="K71" s="6">
        <v>0</v>
      </c>
      <c r="L71" s="8">
        <v>0</v>
      </c>
      <c r="M71" s="8">
        <v>0</v>
      </c>
      <c r="N71" s="6">
        <v>3</v>
      </c>
      <c r="O71" s="6" t="s">
        <v>16</v>
      </c>
      <c r="P71" s="6" t="s">
        <v>20</v>
      </c>
      <c r="Q71" s="6" t="s">
        <v>230</v>
      </c>
      <c r="R71" s="7"/>
      <c r="S71" s="92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</row>
    <row r="72" spans="1:76" s="51" customFormat="1" x14ac:dyDescent="0.25">
      <c r="A72" s="118" t="s">
        <v>18</v>
      </c>
      <c r="B72" s="122"/>
      <c r="C72" s="122"/>
      <c r="D72" s="122"/>
      <c r="E72" s="122"/>
      <c r="F72" s="122"/>
      <c r="G72" s="123"/>
      <c r="H72" s="11">
        <f>SUM(H69:H71)</f>
        <v>24</v>
      </c>
      <c r="I72" s="11">
        <f t="shared" ref="I72:N72" si="8">SUM(I69:I71)</f>
        <v>0</v>
      </c>
      <c r="J72" s="11">
        <f t="shared" si="8"/>
        <v>0</v>
      </c>
      <c r="K72" s="11">
        <f t="shared" si="8"/>
        <v>0</v>
      </c>
      <c r="L72" s="11">
        <f t="shared" si="8"/>
        <v>0</v>
      </c>
      <c r="M72" s="11">
        <f t="shared" si="8"/>
        <v>0</v>
      </c>
      <c r="N72" s="11">
        <f t="shared" si="8"/>
        <v>9</v>
      </c>
      <c r="O72" s="10"/>
      <c r="P72" s="10"/>
      <c r="Q72" s="12"/>
      <c r="R72" s="13"/>
      <c r="S72" s="13"/>
      <c r="T72" s="50"/>
      <c r="U72" s="50"/>
      <c r="V72" s="9"/>
      <c r="W72" s="9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</row>
    <row r="73" spans="1:76" s="50" customFormat="1" ht="24" x14ac:dyDescent="0.25">
      <c r="A73" s="3" t="s">
        <v>452</v>
      </c>
      <c r="B73" s="41">
        <v>6</v>
      </c>
      <c r="C73" s="3" t="s">
        <v>440</v>
      </c>
      <c r="D73" s="3" t="s">
        <v>76</v>
      </c>
      <c r="E73" s="3" t="s">
        <v>100</v>
      </c>
      <c r="F73" s="3" t="s">
        <v>199</v>
      </c>
      <c r="G73" s="3" t="s">
        <v>200</v>
      </c>
      <c r="H73" s="8">
        <v>8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3</v>
      </c>
      <c r="O73" s="6" t="s">
        <v>16</v>
      </c>
      <c r="P73" s="6" t="s">
        <v>20</v>
      </c>
      <c r="Q73" s="41" t="s">
        <v>230</v>
      </c>
      <c r="R73" s="3"/>
      <c r="S73" s="3"/>
    </row>
    <row r="74" spans="1:76" s="50" customFormat="1" ht="24" x14ac:dyDescent="0.25">
      <c r="A74" s="3" t="s">
        <v>452</v>
      </c>
      <c r="B74" s="41">
        <v>6</v>
      </c>
      <c r="C74" s="3" t="s">
        <v>443</v>
      </c>
      <c r="D74" s="3" t="s">
        <v>381</v>
      </c>
      <c r="E74" s="3" t="s">
        <v>382</v>
      </c>
      <c r="F74" s="3" t="s">
        <v>161</v>
      </c>
      <c r="G74" s="3" t="s">
        <v>156</v>
      </c>
      <c r="H74" s="8">
        <v>8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3</v>
      </c>
      <c r="O74" s="6" t="s">
        <v>16</v>
      </c>
      <c r="P74" s="6" t="s">
        <v>20</v>
      </c>
      <c r="Q74" s="41" t="s">
        <v>230</v>
      </c>
      <c r="R74" s="3"/>
      <c r="S74" s="3"/>
    </row>
    <row r="75" spans="1:76" s="50" customFormat="1" ht="24" x14ac:dyDescent="0.25">
      <c r="A75" s="3" t="s">
        <v>452</v>
      </c>
      <c r="B75" s="41">
        <v>6</v>
      </c>
      <c r="C75" s="3" t="s">
        <v>445</v>
      </c>
      <c r="D75" s="3" t="s">
        <v>103</v>
      </c>
      <c r="E75" s="3" t="s">
        <v>90</v>
      </c>
      <c r="F75" s="3" t="s">
        <v>201</v>
      </c>
      <c r="G75" s="3" t="s">
        <v>202</v>
      </c>
      <c r="H75" s="8">
        <v>8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3</v>
      </c>
      <c r="O75" s="6" t="s">
        <v>16</v>
      </c>
      <c r="P75" s="6" t="s">
        <v>20</v>
      </c>
      <c r="Q75" s="41" t="s">
        <v>230</v>
      </c>
      <c r="R75" s="3"/>
      <c r="S75" s="3"/>
    </row>
    <row r="76" spans="1:76" s="51" customFormat="1" x14ac:dyDescent="0.25">
      <c r="A76" s="118" t="s">
        <v>18</v>
      </c>
      <c r="B76" s="122"/>
      <c r="C76" s="122"/>
      <c r="D76" s="122"/>
      <c r="E76" s="122"/>
      <c r="F76" s="122"/>
      <c r="G76" s="123"/>
      <c r="H76" s="11">
        <f>SUM(H73:H75)</f>
        <v>24</v>
      </c>
      <c r="I76" s="11">
        <f t="shared" ref="I76:N76" si="9">SUM(I73:I75)</f>
        <v>0</v>
      </c>
      <c r="J76" s="11">
        <f t="shared" si="9"/>
        <v>0</v>
      </c>
      <c r="K76" s="11">
        <f t="shared" si="9"/>
        <v>0</v>
      </c>
      <c r="L76" s="11">
        <f t="shared" si="9"/>
        <v>0</v>
      </c>
      <c r="M76" s="11">
        <f t="shared" si="9"/>
        <v>0</v>
      </c>
      <c r="N76" s="11">
        <f t="shared" si="9"/>
        <v>9</v>
      </c>
      <c r="O76" s="10"/>
      <c r="P76" s="10"/>
      <c r="Q76" s="12"/>
      <c r="R76" s="13"/>
      <c r="S76" s="13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</row>
    <row r="77" spans="1:76" s="58" customFormat="1" x14ac:dyDescent="0.25">
      <c r="A77" s="173" t="s">
        <v>244</v>
      </c>
      <c r="B77" s="174"/>
      <c r="C77" s="174"/>
      <c r="D77" s="174"/>
      <c r="E77" s="174"/>
      <c r="F77" s="174"/>
      <c r="G77" s="175"/>
      <c r="H77" s="11">
        <f>H72+H76</f>
        <v>48</v>
      </c>
      <c r="I77" s="11">
        <f t="shared" ref="I77:N77" si="10">I72+I76</f>
        <v>0</v>
      </c>
      <c r="J77" s="11">
        <f t="shared" si="10"/>
        <v>0</v>
      </c>
      <c r="K77" s="11">
        <f t="shared" si="10"/>
        <v>0</v>
      </c>
      <c r="L77" s="11">
        <f t="shared" si="10"/>
        <v>0</v>
      </c>
      <c r="M77" s="11">
        <f t="shared" si="10"/>
        <v>0</v>
      </c>
      <c r="N77" s="11">
        <f t="shared" si="10"/>
        <v>18</v>
      </c>
      <c r="O77" s="10"/>
      <c r="P77" s="10"/>
      <c r="Q77" s="12"/>
      <c r="R77" s="13"/>
      <c r="S77" s="13"/>
      <c r="T77" s="50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1:76" s="50" customFormat="1" x14ac:dyDescent="0.25">
      <c r="A78" s="176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8"/>
    </row>
    <row r="79" spans="1:76" s="51" customFormat="1" x14ac:dyDescent="0.25">
      <c r="A79" s="173" t="s">
        <v>261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5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</row>
    <row r="80" spans="1:76" s="51" customFormat="1" x14ac:dyDescent="0.25">
      <c r="A80" s="180" t="s">
        <v>110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2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</row>
    <row r="81" spans="1:76" s="51" customFormat="1" ht="24" x14ac:dyDescent="0.25">
      <c r="A81" s="3" t="s">
        <v>453</v>
      </c>
      <c r="B81" s="8">
        <v>5</v>
      </c>
      <c r="C81" s="92" t="s">
        <v>429</v>
      </c>
      <c r="D81" s="92" t="s">
        <v>104</v>
      </c>
      <c r="E81" s="92" t="s">
        <v>346</v>
      </c>
      <c r="F81" s="92" t="s">
        <v>168</v>
      </c>
      <c r="G81" s="7" t="s">
        <v>169</v>
      </c>
      <c r="H81" s="8">
        <v>8</v>
      </c>
      <c r="I81" s="8">
        <v>0</v>
      </c>
      <c r="J81" s="8">
        <v>0</v>
      </c>
      <c r="K81" s="6">
        <v>0</v>
      </c>
      <c r="L81" s="8">
        <v>0</v>
      </c>
      <c r="M81" s="8">
        <v>0</v>
      </c>
      <c r="N81" s="6">
        <v>3</v>
      </c>
      <c r="O81" s="6" t="s">
        <v>16</v>
      </c>
      <c r="P81" s="6" t="s">
        <v>20</v>
      </c>
      <c r="Q81" s="6" t="s">
        <v>230</v>
      </c>
      <c r="R81" s="7"/>
      <c r="S81" s="92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</row>
    <row r="82" spans="1:76" s="51" customFormat="1" ht="24" x14ac:dyDescent="0.25">
      <c r="A82" s="3" t="s">
        <v>453</v>
      </c>
      <c r="B82" s="8">
        <v>5</v>
      </c>
      <c r="C82" s="92" t="s">
        <v>430</v>
      </c>
      <c r="D82" s="92" t="s">
        <v>351</v>
      </c>
      <c r="E82" s="92" t="s">
        <v>352</v>
      </c>
      <c r="F82" s="92" t="s">
        <v>353</v>
      </c>
      <c r="G82" s="7" t="s">
        <v>172</v>
      </c>
      <c r="H82" s="8">
        <v>8</v>
      </c>
      <c r="I82" s="8">
        <v>0</v>
      </c>
      <c r="J82" s="8">
        <v>0</v>
      </c>
      <c r="K82" s="6">
        <v>0</v>
      </c>
      <c r="L82" s="8">
        <v>0</v>
      </c>
      <c r="M82" s="8">
        <v>0</v>
      </c>
      <c r="N82" s="6">
        <v>3</v>
      </c>
      <c r="O82" s="6" t="s">
        <v>16</v>
      </c>
      <c r="P82" s="6" t="s">
        <v>20</v>
      </c>
      <c r="Q82" s="6" t="s">
        <v>230</v>
      </c>
      <c r="R82" s="7"/>
      <c r="S82" s="92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</row>
    <row r="83" spans="1:76" s="51" customFormat="1" ht="24" x14ac:dyDescent="0.25">
      <c r="A83" s="3" t="s">
        <v>453</v>
      </c>
      <c r="B83" s="8">
        <v>5</v>
      </c>
      <c r="C83" s="92" t="s">
        <v>432</v>
      </c>
      <c r="D83" s="92" t="s">
        <v>107</v>
      </c>
      <c r="E83" s="92" t="s">
        <v>359</v>
      </c>
      <c r="F83" s="92" t="s">
        <v>353</v>
      </c>
      <c r="G83" s="7" t="s">
        <v>172</v>
      </c>
      <c r="H83" s="8">
        <v>8</v>
      </c>
      <c r="I83" s="8">
        <v>0</v>
      </c>
      <c r="J83" s="8">
        <v>0</v>
      </c>
      <c r="K83" s="6">
        <v>0</v>
      </c>
      <c r="L83" s="8">
        <v>0</v>
      </c>
      <c r="M83" s="8">
        <v>0</v>
      </c>
      <c r="N83" s="6">
        <v>3</v>
      </c>
      <c r="O83" s="6" t="s">
        <v>16</v>
      </c>
      <c r="P83" s="6" t="s">
        <v>20</v>
      </c>
      <c r="Q83" s="6" t="s">
        <v>230</v>
      </c>
      <c r="R83" s="7"/>
      <c r="S83" s="92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</row>
    <row r="84" spans="1:76" s="51" customFormat="1" x14ac:dyDescent="0.25">
      <c r="A84" s="118" t="s">
        <v>18</v>
      </c>
      <c r="B84" s="122"/>
      <c r="C84" s="122"/>
      <c r="D84" s="122"/>
      <c r="E84" s="122"/>
      <c r="F84" s="122"/>
      <c r="G84" s="123"/>
      <c r="H84" s="11">
        <f t="shared" ref="H84:N84" si="11">SUM(H81:H83)</f>
        <v>24</v>
      </c>
      <c r="I84" s="11">
        <f t="shared" si="11"/>
        <v>0</v>
      </c>
      <c r="J84" s="11">
        <f t="shared" si="11"/>
        <v>0</v>
      </c>
      <c r="K84" s="11">
        <f t="shared" si="11"/>
        <v>0</v>
      </c>
      <c r="L84" s="11">
        <f t="shared" si="11"/>
        <v>0</v>
      </c>
      <c r="M84" s="11">
        <f t="shared" si="11"/>
        <v>0</v>
      </c>
      <c r="N84" s="11">
        <f t="shared" si="11"/>
        <v>9</v>
      </c>
      <c r="O84" s="10"/>
      <c r="P84" s="10"/>
      <c r="Q84" s="12"/>
      <c r="R84" s="13"/>
      <c r="S84" s="13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</row>
    <row r="85" spans="1:76" s="50" customFormat="1" ht="24" x14ac:dyDescent="0.25">
      <c r="A85" s="3" t="s">
        <v>453</v>
      </c>
      <c r="B85" s="41">
        <v>6</v>
      </c>
      <c r="C85" s="3" t="s">
        <v>438</v>
      </c>
      <c r="D85" s="3" t="s">
        <v>105</v>
      </c>
      <c r="E85" s="3" t="s">
        <v>363</v>
      </c>
      <c r="F85" s="3" t="s">
        <v>353</v>
      </c>
      <c r="G85" s="3" t="s">
        <v>172</v>
      </c>
      <c r="H85" s="8">
        <v>8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3</v>
      </c>
      <c r="O85" s="6" t="s">
        <v>16</v>
      </c>
      <c r="P85" s="6" t="s">
        <v>20</v>
      </c>
      <c r="Q85" s="41" t="s">
        <v>230</v>
      </c>
      <c r="R85" s="3"/>
      <c r="S85" s="3"/>
    </row>
    <row r="86" spans="1:76" s="50" customFormat="1" ht="36" x14ac:dyDescent="0.25">
      <c r="A86" s="3" t="s">
        <v>453</v>
      </c>
      <c r="B86" s="41">
        <v>6</v>
      </c>
      <c r="C86" s="3" t="s">
        <v>441</v>
      </c>
      <c r="D86" s="3" t="s">
        <v>108</v>
      </c>
      <c r="E86" s="3" t="s">
        <v>368</v>
      </c>
      <c r="F86" s="3" t="s">
        <v>109</v>
      </c>
      <c r="G86" s="3" t="s">
        <v>203</v>
      </c>
      <c r="H86" s="8">
        <v>8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3</v>
      </c>
      <c r="O86" s="6" t="s">
        <v>16</v>
      </c>
      <c r="P86" s="6" t="s">
        <v>20</v>
      </c>
      <c r="Q86" s="41" t="s">
        <v>230</v>
      </c>
      <c r="R86" s="3"/>
      <c r="S86" s="3"/>
    </row>
    <row r="87" spans="1:76" s="50" customFormat="1" ht="24" x14ac:dyDescent="0.25">
      <c r="A87" s="3" t="s">
        <v>453</v>
      </c>
      <c r="B87" s="41">
        <v>6</v>
      </c>
      <c r="C87" s="3" t="s">
        <v>442</v>
      </c>
      <c r="D87" s="3" t="s">
        <v>106</v>
      </c>
      <c r="E87" s="3" t="s">
        <v>379</v>
      </c>
      <c r="F87" s="3" t="s">
        <v>168</v>
      </c>
      <c r="G87" s="3" t="s">
        <v>169</v>
      </c>
      <c r="H87" s="8">
        <v>8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3</v>
      </c>
      <c r="O87" s="6" t="s">
        <v>16</v>
      </c>
      <c r="P87" s="6" t="s">
        <v>20</v>
      </c>
      <c r="Q87" s="41" t="s">
        <v>230</v>
      </c>
      <c r="R87" s="3"/>
      <c r="S87" s="3"/>
    </row>
    <row r="88" spans="1:76" s="51" customFormat="1" x14ac:dyDescent="0.25">
      <c r="A88" s="118" t="s">
        <v>18</v>
      </c>
      <c r="B88" s="122"/>
      <c r="C88" s="122"/>
      <c r="D88" s="122"/>
      <c r="E88" s="122"/>
      <c r="F88" s="122"/>
      <c r="G88" s="123"/>
      <c r="H88" s="11">
        <f>SUM(H85:H87)</f>
        <v>24</v>
      </c>
      <c r="I88" s="11">
        <f t="shared" ref="I88:N88" si="12">SUM(I85:I87)</f>
        <v>0</v>
      </c>
      <c r="J88" s="11">
        <f t="shared" si="12"/>
        <v>0</v>
      </c>
      <c r="K88" s="11">
        <f t="shared" si="12"/>
        <v>0</v>
      </c>
      <c r="L88" s="11">
        <f t="shared" si="12"/>
        <v>0</v>
      </c>
      <c r="M88" s="11">
        <f t="shared" si="12"/>
        <v>0</v>
      </c>
      <c r="N88" s="11">
        <f t="shared" si="12"/>
        <v>9</v>
      </c>
      <c r="O88" s="10"/>
      <c r="P88" s="10"/>
      <c r="Q88" s="12"/>
      <c r="R88" s="13"/>
      <c r="S88" s="13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</row>
    <row r="89" spans="1:76" s="58" customFormat="1" x14ac:dyDescent="0.25">
      <c r="A89" s="173" t="s">
        <v>244</v>
      </c>
      <c r="B89" s="174"/>
      <c r="C89" s="174"/>
      <c r="D89" s="174"/>
      <c r="E89" s="174"/>
      <c r="F89" s="174"/>
      <c r="G89" s="175"/>
      <c r="H89" s="11">
        <f>H84+H88</f>
        <v>48</v>
      </c>
      <c r="I89" s="11">
        <f t="shared" ref="I89:N89" si="13">I84+I88</f>
        <v>0</v>
      </c>
      <c r="J89" s="11">
        <f t="shared" si="13"/>
        <v>0</v>
      </c>
      <c r="K89" s="11">
        <f t="shared" si="13"/>
        <v>0</v>
      </c>
      <c r="L89" s="11">
        <f t="shared" si="13"/>
        <v>0</v>
      </c>
      <c r="M89" s="11">
        <f t="shared" si="13"/>
        <v>0</v>
      </c>
      <c r="N89" s="11">
        <f t="shared" si="13"/>
        <v>18</v>
      </c>
      <c r="O89" s="10"/>
      <c r="P89" s="10"/>
      <c r="Q89" s="12"/>
      <c r="R89" s="13"/>
      <c r="S89" s="13"/>
      <c r="T89" s="50"/>
      <c r="U89" s="5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1:76" s="58" customFormat="1" x14ac:dyDescent="0.2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50"/>
      <c r="U90" s="5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1:76" s="9" customFormat="1" x14ac:dyDescent="0.25">
      <c r="A91" s="173" t="s">
        <v>246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5"/>
      <c r="T91" s="50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1:76" s="9" customFormat="1" x14ac:dyDescent="0.25">
      <c r="A92" s="180" t="s">
        <v>111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2"/>
      <c r="T92" s="50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1:76" s="51" customFormat="1" ht="24" x14ac:dyDescent="0.25">
      <c r="A93" s="3" t="s">
        <v>456</v>
      </c>
      <c r="B93" s="8">
        <v>5</v>
      </c>
      <c r="C93" s="92" t="s">
        <v>424</v>
      </c>
      <c r="D93" s="92" t="s">
        <v>334</v>
      </c>
      <c r="E93" s="92" t="s">
        <v>335</v>
      </c>
      <c r="F93" s="92" t="s">
        <v>204</v>
      </c>
      <c r="G93" s="7" t="s">
        <v>205</v>
      </c>
      <c r="H93" s="8">
        <v>8</v>
      </c>
      <c r="I93" s="8">
        <v>0</v>
      </c>
      <c r="J93" s="8">
        <v>0</v>
      </c>
      <c r="K93" s="6">
        <v>0</v>
      </c>
      <c r="L93" s="8">
        <v>0</v>
      </c>
      <c r="M93" s="8">
        <v>0</v>
      </c>
      <c r="N93" s="6">
        <v>3</v>
      </c>
      <c r="O93" s="6" t="s">
        <v>16</v>
      </c>
      <c r="P93" s="6" t="s">
        <v>20</v>
      </c>
      <c r="Q93" s="6" t="s">
        <v>230</v>
      </c>
      <c r="R93" s="7"/>
      <c r="S93" s="92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</row>
    <row r="94" spans="1:76" s="51" customFormat="1" ht="24" x14ac:dyDescent="0.25">
      <c r="A94" s="3" t="s">
        <v>456</v>
      </c>
      <c r="B94" s="8">
        <v>5</v>
      </c>
      <c r="C94" s="92" t="s">
        <v>425</v>
      </c>
      <c r="D94" s="92" t="s">
        <v>112</v>
      </c>
      <c r="E94" s="92" t="s">
        <v>216</v>
      </c>
      <c r="F94" s="92" t="s">
        <v>186</v>
      </c>
      <c r="G94" s="7" t="s">
        <v>187</v>
      </c>
      <c r="H94" s="8">
        <v>8</v>
      </c>
      <c r="I94" s="8">
        <v>0</v>
      </c>
      <c r="J94" s="8">
        <v>0</v>
      </c>
      <c r="K94" s="6">
        <v>0</v>
      </c>
      <c r="L94" s="8">
        <v>0</v>
      </c>
      <c r="M94" s="8">
        <v>0</v>
      </c>
      <c r="N94" s="6">
        <v>3</v>
      </c>
      <c r="O94" s="6" t="s">
        <v>16</v>
      </c>
      <c r="P94" s="6" t="s">
        <v>20</v>
      </c>
      <c r="Q94" s="6" t="s">
        <v>230</v>
      </c>
      <c r="R94" s="7"/>
      <c r="S94" s="92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</row>
    <row r="95" spans="1:76" s="51" customFormat="1" ht="24" x14ac:dyDescent="0.25">
      <c r="A95" s="3" t="s">
        <v>456</v>
      </c>
      <c r="B95" s="8">
        <v>5</v>
      </c>
      <c r="C95" s="92" t="s">
        <v>426</v>
      </c>
      <c r="D95" s="92" t="s">
        <v>113</v>
      </c>
      <c r="E95" s="92" t="s">
        <v>338</v>
      </c>
      <c r="F95" s="92" t="s">
        <v>206</v>
      </c>
      <c r="G95" s="7" t="s">
        <v>207</v>
      </c>
      <c r="H95" s="8">
        <v>8</v>
      </c>
      <c r="I95" s="8">
        <v>0</v>
      </c>
      <c r="J95" s="8">
        <v>0</v>
      </c>
      <c r="K95" s="6">
        <v>0</v>
      </c>
      <c r="L95" s="8">
        <v>0</v>
      </c>
      <c r="M95" s="8">
        <v>0</v>
      </c>
      <c r="N95" s="6">
        <v>3</v>
      </c>
      <c r="O95" s="6" t="s">
        <v>16</v>
      </c>
      <c r="P95" s="6" t="s">
        <v>20</v>
      </c>
      <c r="Q95" s="6" t="s">
        <v>230</v>
      </c>
      <c r="R95" s="7"/>
      <c r="S95" s="92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</row>
    <row r="96" spans="1:76" s="9" customFormat="1" x14ac:dyDescent="0.25">
      <c r="A96" s="118" t="s">
        <v>18</v>
      </c>
      <c r="B96" s="122"/>
      <c r="C96" s="122"/>
      <c r="D96" s="122"/>
      <c r="E96" s="122"/>
      <c r="F96" s="122"/>
      <c r="G96" s="123"/>
      <c r="H96" s="11">
        <f>SUM(H93:H95)</f>
        <v>24</v>
      </c>
      <c r="I96" s="11">
        <f t="shared" ref="I96:N96" si="14">SUM(I93:I95)</f>
        <v>0</v>
      </c>
      <c r="J96" s="11">
        <f t="shared" si="14"/>
        <v>0</v>
      </c>
      <c r="K96" s="11">
        <f t="shared" si="14"/>
        <v>0</v>
      </c>
      <c r="L96" s="11">
        <f t="shared" si="14"/>
        <v>0</v>
      </c>
      <c r="M96" s="11">
        <f t="shared" si="14"/>
        <v>0</v>
      </c>
      <c r="N96" s="11">
        <f t="shared" si="14"/>
        <v>9</v>
      </c>
      <c r="O96" s="10"/>
      <c r="P96" s="10"/>
      <c r="Q96" s="12"/>
      <c r="R96" s="13"/>
      <c r="S96" s="13"/>
      <c r="T96" s="50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1:76" s="50" customFormat="1" ht="24" x14ac:dyDescent="0.25">
      <c r="A97" s="3" t="s">
        <v>456</v>
      </c>
      <c r="B97" s="41">
        <v>6</v>
      </c>
      <c r="C97" s="3" t="s">
        <v>437</v>
      </c>
      <c r="D97" s="3" t="s">
        <v>115</v>
      </c>
      <c r="E97" s="3" t="s">
        <v>361</v>
      </c>
      <c r="F97" s="3" t="s">
        <v>204</v>
      </c>
      <c r="G97" s="3" t="s">
        <v>205</v>
      </c>
      <c r="H97" s="8">
        <v>8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3</v>
      </c>
      <c r="O97" s="6" t="s">
        <v>16</v>
      </c>
      <c r="P97" s="6" t="s">
        <v>20</v>
      </c>
      <c r="Q97" s="41" t="s">
        <v>230</v>
      </c>
      <c r="R97" s="3"/>
      <c r="S97" s="3"/>
    </row>
    <row r="98" spans="1:76" s="50" customFormat="1" ht="24" x14ac:dyDescent="0.25">
      <c r="A98" s="3" t="s">
        <v>456</v>
      </c>
      <c r="B98" s="41">
        <v>6</v>
      </c>
      <c r="C98" s="3" t="s">
        <v>439</v>
      </c>
      <c r="D98" s="3" t="s">
        <v>116</v>
      </c>
      <c r="E98" s="3" t="s">
        <v>365</v>
      </c>
      <c r="F98" s="3" t="s">
        <v>179</v>
      </c>
      <c r="G98" s="3" t="s">
        <v>180</v>
      </c>
      <c r="H98" s="8">
        <v>8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3</v>
      </c>
      <c r="O98" s="6" t="s">
        <v>16</v>
      </c>
      <c r="P98" s="6" t="s">
        <v>20</v>
      </c>
      <c r="Q98" s="41" t="s">
        <v>230</v>
      </c>
      <c r="R98" s="3"/>
      <c r="S98" s="3"/>
    </row>
    <row r="99" spans="1:76" s="50" customFormat="1" ht="24" x14ac:dyDescent="0.25">
      <c r="A99" s="3" t="s">
        <v>456</v>
      </c>
      <c r="B99" s="41">
        <v>6</v>
      </c>
      <c r="C99" s="3" t="s">
        <v>444</v>
      </c>
      <c r="D99" s="3" t="s">
        <v>114</v>
      </c>
      <c r="E99" s="3" t="s">
        <v>384</v>
      </c>
      <c r="F99" s="3" t="s">
        <v>204</v>
      </c>
      <c r="G99" s="3" t="s">
        <v>205</v>
      </c>
      <c r="H99" s="8">
        <v>8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3</v>
      </c>
      <c r="O99" s="6" t="s">
        <v>16</v>
      </c>
      <c r="P99" s="6" t="s">
        <v>20</v>
      </c>
      <c r="Q99" s="41" t="s">
        <v>230</v>
      </c>
      <c r="R99" s="3"/>
      <c r="S99" s="3"/>
    </row>
    <row r="100" spans="1:76" s="9" customFormat="1" x14ac:dyDescent="0.25">
      <c r="A100" s="118" t="s">
        <v>18</v>
      </c>
      <c r="B100" s="122"/>
      <c r="C100" s="122"/>
      <c r="D100" s="122"/>
      <c r="E100" s="122"/>
      <c r="F100" s="122"/>
      <c r="G100" s="123"/>
      <c r="H100" s="11">
        <f>SUM(H97:H99)</f>
        <v>24</v>
      </c>
      <c r="I100" s="11">
        <f t="shared" ref="I100:N100" si="15">SUM(I97:I99)</f>
        <v>0</v>
      </c>
      <c r="J100" s="11">
        <f t="shared" si="15"/>
        <v>0</v>
      </c>
      <c r="K100" s="11">
        <f t="shared" si="15"/>
        <v>0</v>
      </c>
      <c r="L100" s="11">
        <f t="shared" si="15"/>
        <v>0</v>
      </c>
      <c r="M100" s="11">
        <f t="shared" si="15"/>
        <v>0</v>
      </c>
      <c r="N100" s="11">
        <f t="shared" si="15"/>
        <v>9</v>
      </c>
      <c r="O100" s="10"/>
      <c r="P100" s="10"/>
      <c r="Q100" s="12"/>
      <c r="R100" s="13"/>
      <c r="S100" s="13"/>
      <c r="T100" s="50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s="58" customFormat="1" x14ac:dyDescent="0.25">
      <c r="A101" s="173" t="s">
        <v>244</v>
      </c>
      <c r="B101" s="174"/>
      <c r="C101" s="174"/>
      <c r="D101" s="174"/>
      <c r="E101" s="174"/>
      <c r="F101" s="174"/>
      <c r="G101" s="175"/>
      <c r="H101" s="11">
        <f>H96+H100</f>
        <v>48</v>
      </c>
      <c r="I101" s="11">
        <f t="shared" ref="I101:N101" si="16">I96+I100</f>
        <v>0</v>
      </c>
      <c r="J101" s="11">
        <f t="shared" si="16"/>
        <v>0</v>
      </c>
      <c r="K101" s="11">
        <f t="shared" si="16"/>
        <v>0</v>
      </c>
      <c r="L101" s="11">
        <f t="shared" si="16"/>
        <v>0</v>
      </c>
      <c r="M101" s="11">
        <f t="shared" si="16"/>
        <v>0</v>
      </c>
      <c r="N101" s="11">
        <f t="shared" si="16"/>
        <v>18</v>
      </c>
      <c r="O101" s="10"/>
      <c r="P101" s="10"/>
      <c r="Q101" s="12"/>
      <c r="R101" s="13"/>
      <c r="S101" s="13"/>
      <c r="T101" s="50"/>
      <c r="U101" s="5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</sheetData>
  <sheetProtection algorithmName="SHA-512" hashValue="zpC2EC8ZmW+RC0eq6w0fuuumYHPMO3NmOLpZxFmdkrhImIIcBajaK8+gxx8bwPOhUCajM/8hRWEipviPvB/tFA==" saltValue="fJbAgyu9gYImjQmsvN7Eag==" spinCount="100000" sheet="1" objects="1" scenarios="1" selectLockedCells="1" selectUnlockedCells="1"/>
  <mergeCells count="17">
    <mergeCell ref="H9:M9"/>
    <mergeCell ref="A6:B6"/>
    <mergeCell ref="H8:M8"/>
    <mergeCell ref="A64:G64"/>
    <mergeCell ref="A66:S66"/>
    <mergeCell ref="A67:S67"/>
    <mergeCell ref="A68:S68"/>
    <mergeCell ref="A65:S65"/>
    <mergeCell ref="A92:S92"/>
    <mergeCell ref="A77:G77"/>
    <mergeCell ref="A89:G89"/>
    <mergeCell ref="A101:G101"/>
    <mergeCell ref="A78:S78"/>
    <mergeCell ref="A90:S90"/>
    <mergeCell ref="A79:S79"/>
    <mergeCell ref="A80:S80"/>
    <mergeCell ref="A91:S91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9B78-3FB7-4396-8FAF-EAC758E024A7}">
  <dimension ref="A1:F34"/>
  <sheetViews>
    <sheetView view="pageBreakPreview" zoomScaleNormal="100" zoomScaleSheetLayoutView="100" workbookViewId="0">
      <selection activeCell="A18" sqref="A18"/>
    </sheetView>
  </sheetViews>
  <sheetFormatPr defaultRowHeight="12.75" x14ac:dyDescent="0.2"/>
  <cols>
    <col min="1" max="1" width="109.140625" style="142" customWidth="1"/>
    <col min="2" max="2" width="24.7109375" style="142" customWidth="1"/>
    <col min="3" max="16384" width="9.140625" style="135"/>
  </cols>
  <sheetData>
    <row r="1" spans="1:6" x14ac:dyDescent="0.2">
      <c r="A1" s="132" t="s">
        <v>50</v>
      </c>
      <c r="B1" s="133" t="s">
        <v>51</v>
      </c>
      <c r="C1" s="134"/>
      <c r="D1" s="134"/>
      <c r="E1" s="134"/>
      <c r="F1" s="134"/>
    </row>
    <row r="2" spans="1:6" x14ac:dyDescent="0.2">
      <c r="A2" s="136" t="s">
        <v>459</v>
      </c>
      <c r="B2" s="137" t="s">
        <v>23</v>
      </c>
      <c r="C2" s="134"/>
      <c r="D2" s="134"/>
      <c r="E2" s="134"/>
      <c r="F2" s="134"/>
    </row>
    <row r="3" spans="1:6" x14ac:dyDescent="0.2">
      <c r="A3" s="136"/>
      <c r="B3" s="137"/>
      <c r="C3" s="134"/>
      <c r="D3" s="134"/>
      <c r="E3" s="134"/>
      <c r="F3" s="134"/>
    </row>
    <row r="4" spans="1:6" x14ac:dyDescent="0.2">
      <c r="A4" s="132" t="s">
        <v>34</v>
      </c>
      <c r="B4" s="138"/>
      <c r="C4" s="134"/>
      <c r="D4" s="134"/>
      <c r="E4" s="134"/>
      <c r="F4" s="134"/>
    </row>
    <row r="5" spans="1:6" x14ac:dyDescent="0.2">
      <c r="A5" s="136" t="s">
        <v>460</v>
      </c>
      <c r="B5" s="137" t="s">
        <v>24</v>
      </c>
      <c r="C5" s="134"/>
      <c r="D5" s="134"/>
      <c r="E5" s="134"/>
      <c r="F5" s="134"/>
    </row>
    <row r="6" spans="1:6" x14ac:dyDescent="0.2">
      <c r="A6" s="136" t="s">
        <v>461</v>
      </c>
      <c r="B6" s="137" t="s">
        <v>25</v>
      </c>
      <c r="C6" s="134"/>
      <c r="D6" s="134"/>
      <c r="E6" s="134"/>
      <c r="F6" s="134"/>
    </row>
    <row r="7" spans="1:6" x14ac:dyDescent="0.2">
      <c r="A7" s="136" t="s">
        <v>462</v>
      </c>
      <c r="B7" s="137" t="s">
        <v>53</v>
      </c>
      <c r="C7" s="134"/>
      <c r="D7" s="134"/>
      <c r="E7" s="134"/>
      <c r="F7" s="134"/>
    </row>
    <row r="8" spans="1:6" x14ac:dyDescent="0.2">
      <c r="A8" s="139" t="s">
        <v>463</v>
      </c>
      <c r="B8" s="137" t="s">
        <v>464</v>
      </c>
      <c r="C8" s="140"/>
      <c r="D8" s="134"/>
      <c r="E8" s="134"/>
      <c r="F8" s="134"/>
    </row>
    <row r="9" spans="1:6" x14ac:dyDescent="0.2">
      <c r="A9" s="139" t="s">
        <v>465</v>
      </c>
      <c r="B9" s="137" t="s">
        <v>52</v>
      </c>
      <c r="C9" s="134"/>
      <c r="D9" s="134"/>
      <c r="E9" s="134"/>
      <c r="F9" s="134"/>
    </row>
    <row r="10" spans="1:6" x14ac:dyDescent="0.2">
      <c r="A10" s="139" t="s">
        <v>58</v>
      </c>
      <c r="B10" s="137" t="s">
        <v>54</v>
      </c>
      <c r="C10" s="134"/>
      <c r="D10" s="134"/>
      <c r="E10" s="134"/>
      <c r="F10" s="134"/>
    </row>
    <row r="11" spans="1:6" x14ac:dyDescent="0.2">
      <c r="A11" s="136"/>
      <c r="B11" s="137"/>
      <c r="C11" s="134"/>
      <c r="D11" s="134"/>
      <c r="E11" s="134"/>
      <c r="F11" s="134"/>
    </row>
    <row r="12" spans="1:6" x14ac:dyDescent="0.2">
      <c r="A12" s="136" t="s">
        <v>57</v>
      </c>
      <c r="B12" s="137"/>
      <c r="C12" s="134"/>
      <c r="D12" s="134"/>
      <c r="E12" s="134"/>
      <c r="F12" s="134"/>
    </row>
    <row r="13" spans="1:6" x14ac:dyDescent="0.2">
      <c r="A13" s="136"/>
      <c r="B13" s="137"/>
      <c r="C13" s="134"/>
      <c r="D13" s="134"/>
      <c r="E13" s="134"/>
      <c r="F13" s="134"/>
    </row>
    <row r="14" spans="1:6" x14ac:dyDescent="0.2">
      <c r="A14" s="132" t="s">
        <v>35</v>
      </c>
      <c r="B14" s="138"/>
      <c r="C14" s="134"/>
      <c r="D14" s="134"/>
      <c r="E14" s="134"/>
      <c r="F14" s="134"/>
    </row>
    <row r="15" spans="1:6" x14ac:dyDescent="0.2">
      <c r="A15" s="136" t="s">
        <v>466</v>
      </c>
      <c r="B15" s="137"/>
      <c r="C15" s="134"/>
      <c r="D15" s="134"/>
      <c r="E15" s="134"/>
      <c r="F15" s="134"/>
    </row>
    <row r="16" spans="1:6" x14ac:dyDescent="0.2">
      <c r="A16" s="141" t="s">
        <v>467</v>
      </c>
      <c r="B16" s="137" t="s">
        <v>39</v>
      </c>
      <c r="C16" s="134"/>
      <c r="D16" s="134"/>
      <c r="E16" s="134"/>
      <c r="F16" s="134"/>
    </row>
    <row r="17" spans="1:6" x14ac:dyDescent="0.2">
      <c r="A17" s="141" t="s">
        <v>468</v>
      </c>
      <c r="B17" s="137" t="s">
        <v>40</v>
      </c>
      <c r="C17" s="134"/>
      <c r="D17" s="134"/>
      <c r="E17" s="134"/>
      <c r="F17" s="134"/>
    </row>
    <row r="18" spans="1:6" x14ac:dyDescent="0.2">
      <c r="A18" s="139" t="s">
        <v>469</v>
      </c>
      <c r="B18" s="137" t="s">
        <v>41</v>
      </c>
      <c r="C18" s="140"/>
      <c r="D18" s="134"/>
      <c r="E18" s="134"/>
      <c r="F18" s="134"/>
    </row>
    <row r="19" spans="1:6" x14ac:dyDescent="0.2">
      <c r="A19" s="141" t="s">
        <v>470</v>
      </c>
      <c r="B19" s="137" t="s">
        <v>42</v>
      </c>
      <c r="C19" s="140"/>
      <c r="D19" s="134"/>
      <c r="E19" s="134"/>
      <c r="F19" s="134"/>
    </row>
    <row r="20" spans="1:6" x14ac:dyDescent="0.2">
      <c r="A20" s="141" t="s">
        <v>471</v>
      </c>
      <c r="B20" s="137" t="s">
        <v>43</v>
      </c>
      <c r="C20" s="134"/>
      <c r="D20" s="134"/>
      <c r="E20" s="134"/>
      <c r="F20" s="134"/>
    </row>
    <row r="21" spans="1:6" x14ac:dyDescent="0.2">
      <c r="A21" s="139" t="s">
        <v>472</v>
      </c>
      <c r="B21" s="137" t="s">
        <v>44</v>
      </c>
      <c r="C21" s="140"/>
      <c r="D21" s="134"/>
      <c r="E21" s="134"/>
      <c r="F21" s="134"/>
    </row>
    <row r="22" spans="1:6" x14ac:dyDescent="0.2">
      <c r="A22" s="141" t="s">
        <v>473</v>
      </c>
      <c r="B22" s="137" t="s">
        <v>45</v>
      </c>
      <c r="C22" s="140"/>
      <c r="D22" s="134"/>
      <c r="E22" s="134"/>
      <c r="F22" s="134"/>
    </row>
    <row r="23" spans="1:6" x14ac:dyDescent="0.2">
      <c r="A23" s="141" t="s">
        <v>474</v>
      </c>
      <c r="B23" s="137" t="s">
        <v>46</v>
      </c>
      <c r="C23" s="134"/>
      <c r="D23" s="134"/>
      <c r="E23" s="134"/>
      <c r="F23" s="134"/>
    </row>
    <row r="24" spans="1:6" x14ac:dyDescent="0.2">
      <c r="A24" s="141" t="s">
        <v>475</v>
      </c>
      <c r="B24" s="137" t="s">
        <v>47</v>
      </c>
      <c r="C24" s="134"/>
      <c r="D24" s="134"/>
      <c r="E24" s="134"/>
      <c r="F24" s="134"/>
    </row>
    <row r="25" spans="1:6" x14ac:dyDescent="0.2">
      <c r="A25" s="136"/>
      <c r="B25" s="137"/>
      <c r="C25" s="134"/>
      <c r="D25" s="134"/>
      <c r="E25" s="134"/>
      <c r="F25" s="134"/>
    </row>
    <row r="26" spans="1:6" x14ac:dyDescent="0.2">
      <c r="A26" s="132" t="s">
        <v>36</v>
      </c>
      <c r="B26" s="133"/>
      <c r="C26" s="134"/>
      <c r="D26" s="134"/>
      <c r="E26" s="134"/>
      <c r="F26" s="134"/>
    </row>
    <row r="27" spans="1:6" x14ac:dyDescent="0.2">
      <c r="A27" s="136" t="s">
        <v>476</v>
      </c>
      <c r="B27" s="137"/>
      <c r="C27" s="134"/>
      <c r="D27" s="134"/>
      <c r="E27" s="134"/>
      <c r="F27" s="134"/>
    </row>
    <row r="28" spans="1:6" x14ac:dyDescent="0.2">
      <c r="A28" s="141" t="s">
        <v>477</v>
      </c>
      <c r="B28" s="137" t="s">
        <v>26</v>
      </c>
      <c r="C28" s="134"/>
      <c r="D28" s="134"/>
      <c r="E28" s="134"/>
      <c r="F28" s="134"/>
    </row>
    <row r="29" spans="1:6" x14ac:dyDescent="0.2">
      <c r="A29" s="139" t="s">
        <v>478</v>
      </c>
      <c r="B29" s="137" t="s">
        <v>28</v>
      </c>
      <c r="C29" s="134"/>
      <c r="D29" s="134"/>
      <c r="E29" s="134"/>
      <c r="F29" s="134"/>
    </row>
    <row r="30" spans="1:6" ht="25.5" x14ac:dyDescent="0.2">
      <c r="A30" s="139" t="s">
        <v>479</v>
      </c>
      <c r="B30" s="137" t="s">
        <v>48</v>
      </c>
      <c r="C30" s="134"/>
      <c r="D30" s="134"/>
      <c r="E30" s="134"/>
      <c r="F30" s="134"/>
    </row>
    <row r="31" spans="1:6" ht="25.5" x14ac:dyDescent="0.2">
      <c r="A31" s="139" t="s">
        <v>480</v>
      </c>
      <c r="B31" s="137" t="s">
        <v>27</v>
      </c>
      <c r="C31" s="134"/>
      <c r="D31" s="134"/>
      <c r="E31" s="134"/>
      <c r="F31" s="134"/>
    </row>
    <row r="32" spans="1:6" x14ac:dyDescent="0.2">
      <c r="A32" s="136"/>
      <c r="B32" s="137"/>
      <c r="C32" s="134"/>
      <c r="D32" s="134"/>
      <c r="E32" s="134"/>
      <c r="F32" s="134"/>
    </row>
    <row r="33" spans="1:6" x14ac:dyDescent="0.2">
      <c r="A33" s="139" t="s">
        <v>481</v>
      </c>
      <c r="B33" s="137" t="s">
        <v>49</v>
      </c>
      <c r="C33" s="134"/>
      <c r="D33" s="134"/>
      <c r="E33" s="134"/>
      <c r="F33" s="134"/>
    </row>
    <row r="34" spans="1:6" x14ac:dyDescent="0.2">
      <c r="A34" s="136"/>
      <c r="B34" s="136"/>
      <c r="C34" s="134"/>
      <c r="D34" s="134"/>
      <c r="E34" s="134"/>
      <c r="F34" s="13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Nappali</vt:lpstr>
      <vt:lpstr>Nappali angol</vt:lpstr>
      <vt:lpstr>Levelező</vt:lpstr>
      <vt:lpstr>Rövidítések</vt:lpstr>
      <vt:lpstr>Nappali!Nyomtatási_cím</vt:lpstr>
      <vt:lpstr>Levelező!Nyomtatási_terület</vt:lpstr>
      <vt:lpstr>Nappali!Nyomtatási_terület</vt:lpstr>
      <vt:lpstr>'Nappali angol'!Nyomtatási_terület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2021-04-01T18:29:50Z</cp:lastPrinted>
  <dcterms:created xsi:type="dcterms:W3CDTF">2017-08-27T22:25:18Z</dcterms:created>
  <dcterms:modified xsi:type="dcterms:W3CDTF">2021-08-27T22:02:27Z</dcterms:modified>
</cp:coreProperties>
</file>