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5573BA18-A433-4117-8C73-60EDEBE0156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11" r:id="rId2"/>
    <sheet name="Rövidítések" sheetId="12" r:id="rId3"/>
  </sheets>
  <definedNames>
    <definedName name="_xlnm.Print_Titles" localSheetId="0">Nappali!$10:$12</definedName>
    <definedName name="_xlnm.Print_Area" localSheetId="1">Levelező!$A$1:$S$119</definedName>
    <definedName name="_xlnm.Print_Area" localSheetId="0">Nappali!$A$1:$V$121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1" l="1"/>
  <c r="J56" i="11"/>
  <c r="I45" i="11"/>
  <c r="J45" i="11"/>
  <c r="K45" i="11"/>
  <c r="I34" i="11"/>
  <c r="J34" i="11"/>
  <c r="K34" i="11"/>
  <c r="I23" i="11" l="1"/>
  <c r="J23" i="11"/>
  <c r="K23" i="11"/>
  <c r="K113" i="11"/>
  <c r="K103" i="11"/>
  <c r="K93" i="11"/>
  <c r="L93" i="11"/>
  <c r="K83" i="11"/>
  <c r="K68" i="11"/>
  <c r="K109" i="11"/>
  <c r="K99" i="11"/>
  <c r="K89" i="11"/>
  <c r="K79" i="11"/>
  <c r="I62" i="11"/>
  <c r="J62" i="11"/>
  <c r="K62" i="11"/>
  <c r="H62" i="11"/>
  <c r="K56" i="11"/>
  <c r="L56" i="11"/>
  <c r="M56" i="11"/>
  <c r="N56" i="11"/>
  <c r="H56" i="11"/>
  <c r="N45" i="11"/>
  <c r="L45" i="11"/>
  <c r="M45" i="11"/>
  <c r="H45" i="11"/>
  <c r="L34" i="11"/>
  <c r="M34" i="11"/>
  <c r="N34" i="11"/>
  <c r="H34" i="11"/>
  <c r="L23" i="11" l="1"/>
  <c r="M23" i="11"/>
  <c r="N23" i="11"/>
  <c r="H23" i="11"/>
  <c r="I99" i="11" l="1"/>
  <c r="J99" i="11"/>
  <c r="L99" i="11"/>
  <c r="M99" i="11"/>
  <c r="N99" i="11"/>
  <c r="H99" i="11"/>
  <c r="I103" i="11"/>
  <c r="J103" i="11"/>
  <c r="L103" i="11"/>
  <c r="M103" i="11"/>
  <c r="N103" i="11"/>
  <c r="H103" i="11"/>
  <c r="I68" i="11"/>
  <c r="L68" i="11"/>
  <c r="M68" i="11"/>
  <c r="N68" i="11"/>
  <c r="H68" i="11"/>
  <c r="I71" i="11"/>
  <c r="J71" i="11"/>
  <c r="K71" i="11"/>
  <c r="L71" i="11"/>
  <c r="M71" i="11"/>
  <c r="N71" i="11"/>
  <c r="H71" i="11"/>
  <c r="L62" i="11"/>
  <c r="M62" i="11"/>
  <c r="N62" i="11"/>
  <c r="L95" i="4"/>
  <c r="M95" i="4"/>
  <c r="N95" i="4"/>
  <c r="O95" i="4"/>
  <c r="P95" i="4"/>
  <c r="Q95" i="4"/>
  <c r="K95" i="4"/>
  <c r="I73" i="4"/>
  <c r="J73" i="4"/>
  <c r="K73" i="4"/>
  <c r="L73" i="4"/>
  <c r="M73" i="4"/>
  <c r="N73" i="4"/>
  <c r="O73" i="4"/>
  <c r="P73" i="4"/>
  <c r="Q73" i="4"/>
  <c r="H73" i="4"/>
  <c r="I70" i="4"/>
  <c r="J70" i="4"/>
  <c r="K70" i="4"/>
  <c r="L70" i="4"/>
  <c r="M70" i="4"/>
  <c r="N70" i="4"/>
  <c r="O70" i="4"/>
  <c r="P70" i="4"/>
  <c r="Q70" i="4"/>
  <c r="H70" i="4"/>
  <c r="L85" i="4"/>
  <c r="M85" i="4"/>
  <c r="N85" i="4"/>
  <c r="O85" i="4"/>
  <c r="P85" i="4"/>
  <c r="Q85" i="4"/>
  <c r="K85" i="4"/>
  <c r="L81" i="4"/>
  <c r="M81" i="4"/>
  <c r="N81" i="4"/>
  <c r="O81" i="4"/>
  <c r="P81" i="4"/>
  <c r="Q81" i="4"/>
  <c r="K81" i="4"/>
  <c r="L105" i="4"/>
  <c r="M105" i="4"/>
  <c r="N105" i="4"/>
  <c r="O105" i="4"/>
  <c r="P105" i="4"/>
  <c r="Q105" i="4"/>
  <c r="K105" i="4"/>
  <c r="L101" i="4"/>
  <c r="M101" i="4"/>
  <c r="N101" i="4"/>
  <c r="O101" i="4"/>
  <c r="P101" i="4"/>
  <c r="Q101" i="4"/>
  <c r="K101" i="4"/>
  <c r="L115" i="4"/>
  <c r="M115" i="4"/>
  <c r="N115" i="4"/>
  <c r="O115" i="4"/>
  <c r="P115" i="4"/>
  <c r="Q115" i="4"/>
  <c r="K115" i="4"/>
  <c r="L111" i="4"/>
  <c r="M111" i="4"/>
  <c r="N111" i="4"/>
  <c r="O111" i="4"/>
  <c r="P111" i="4"/>
  <c r="Q111" i="4"/>
  <c r="K111" i="4"/>
  <c r="I58" i="4"/>
  <c r="J58" i="4"/>
  <c r="K58" i="4"/>
  <c r="L58" i="4"/>
  <c r="M58" i="4"/>
  <c r="N58" i="4"/>
  <c r="O58" i="4"/>
  <c r="P58" i="4"/>
  <c r="Q58" i="4"/>
  <c r="H58" i="4"/>
  <c r="I47" i="4"/>
  <c r="J47" i="4"/>
  <c r="K47" i="4"/>
  <c r="L47" i="4"/>
  <c r="M47" i="4"/>
  <c r="N47" i="4"/>
  <c r="O47" i="4"/>
  <c r="P47" i="4"/>
  <c r="Q47" i="4"/>
  <c r="H47" i="4"/>
  <c r="I36" i="4"/>
  <c r="J36" i="4"/>
  <c r="K36" i="4"/>
  <c r="L36" i="4"/>
  <c r="M36" i="4"/>
  <c r="N36" i="4"/>
  <c r="O36" i="4"/>
  <c r="P36" i="4"/>
  <c r="Q36" i="4"/>
  <c r="H36" i="4"/>
  <c r="I24" i="4"/>
  <c r="J24" i="4"/>
  <c r="K24" i="4"/>
  <c r="L24" i="4"/>
  <c r="M24" i="4"/>
  <c r="N24" i="4"/>
  <c r="O24" i="4"/>
  <c r="P24" i="4"/>
  <c r="Q24" i="4"/>
  <c r="H24" i="4"/>
  <c r="J68" i="11" l="1"/>
  <c r="I113" i="11" l="1"/>
  <c r="J113" i="11"/>
  <c r="L113" i="11"/>
  <c r="M113" i="11"/>
  <c r="N113" i="11"/>
  <c r="H113" i="11"/>
  <c r="I109" i="11"/>
  <c r="J109" i="11"/>
  <c r="L109" i="11"/>
  <c r="M109" i="11"/>
  <c r="N109" i="11"/>
  <c r="H109" i="11"/>
  <c r="I93" i="11"/>
  <c r="J93" i="11"/>
  <c r="M93" i="11"/>
  <c r="N93" i="11"/>
  <c r="H93" i="11"/>
  <c r="I89" i="11"/>
  <c r="J89" i="11"/>
  <c r="L89" i="11"/>
  <c r="M89" i="11"/>
  <c r="N89" i="11"/>
  <c r="H89" i="11"/>
  <c r="I83" i="11"/>
  <c r="J83" i="11"/>
  <c r="L83" i="11"/>
  <c r="M83" i="11"/>
  <c r="N83" i="11"/>
  <c r="H83" i="11"/>
  <c r="I79" i="11"/>
  <c r="J79" i="11"/>
  <c r="L79" i="11"/>
  <c r="M79" i="11"/>
  <c r="N79" i="11"/>
  <c r="H79" i="11"/>
  <c r="I64" i="4"/>
  <c r="I74" i="4" s="1"/>
  <c r="J64" i="4"/>
  <c r="J74" i="4" s="1"/>
  <c r="K64" i="4"/>
  <c r="K74" i="4" s="1"/>
  <c r="L64" i="4"/>
  <c r="L74" i="4" s="1"/>
  <c r="M64" i="4"/>
  <c r="M74" i="4" s="1"/>
  <c r="N64" i="4"/>
  <c r="N74" i="4" s="1"/>
  <c r="O64" i="4"/>
  <c r="O74" i="4" s="1"/>
  <c r="P64" i="4"/>
  <c r="P74" i="4" s="1"/>
  <c r="Q64" i="4"/>
  <c r="Q74" i="4" s="1"/>
  <c r="H64" i="4"/>
  <c r="H74" i="4" s="1"/>
  <c r="I115" i="4"/>
  <c r="J115" i="4"/>
  <c r="H115" i="4"/>
  <c r="I111" i="4"/>
  <c r="J111" i="4"/>
  <c r="H111" i="4"/>
  <c r="I105" i="4"/>
  <c r="J105" i="4"/>
  <c r="H105" i="4"/>
  <c r="I101" i="4"/>
  <c r="J101" i="4"/>
  <c r="H101" i="4"/>
  <c r="I95" i="4"/>
  <c r="J95" i="4"/>
  <c r="H95" i="4"/>
  <c r="I91" i="4"/>
  <c r="J91" i="4"/>
  <c r="K91" i="4"/>
  <c r="L91" i="4"/>
  <c r="M91" i="4"/>
  <c r="N91" i="4"/>
  <c r="O91" i="4"/>
  <c r="P91" i="4"/>
  <c r="Q91" i="4"/>
  <c r="H91" i="4"/>
  <c r="I85" i="4"/>
  <c r="J85" i="4"/>
  <c r="H85" i="4"/>
  <c r="I81" i="4"/>
  <c r="J81" i="4"/>
  <c r="H81" i="4"/>
  <c r="H72" i="11" l="1"/>
  <c r="K72" i="11"/>
  <c r="N72" i="11"/>
  <c r="J72" i="11"/>
  <c r="M72" i="11"/>
  <c r="I72" i="11"/>
  <c r="L72" i="11"/>
</calcChain>
</file>

<file path=xl/sharedStrings.xml><?xml version="1.0" encoding="utf-8"?>
<sst xmlns="http://schemas.openxmlformats.org/spreadsheetml/2006/main" count="1552" uniqueCount="523">
  <si>
    <t>Gy</t>
  </si>
  <si>
    <t>L</t>
  </si>
  <si>
    <t>Tantárgyfelelős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</si>
  <si>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</si>
  <si>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</si>
  <si>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</si>
  <si>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</si>
  <si>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</si>
  <si>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</si>
  <si>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</si>
  <si>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</si>
  <si>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</si>
  <si>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</si>
  <si>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</si>
  <si>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</si>
  <si>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</si>
  <si>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</si>
  <si>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</si>
  <si>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</si>
  <si>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B</t>
  </si>
  <si>
    <t>ÖSSZESEN:</t>
  </si>
  <si>
    <t>Tantárgykód</t>
  </si>
  <si>
    <t>Terep.gyak. nap</t>
  </si>
  <si>
    <t>SPECIALIZÁCIÓK TÁRGYAI</t>
  </si>
  <si>
    <t>Instructor code</t>
  </si>
  <si>
    <t>Theoretical</t>
  </si>
  <si>
    <t>Practical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</si>
  <si>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</si>
  <si>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</si>
  <si>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</si>
  <si>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</si>
  <si>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</si>
  <si>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</si>
  <si>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</si>
  <si>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</si>
  <si>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</si>
  <si>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</si>
  <si>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</si>
  <si>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</si>
  <si>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</si>
  <si>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</si>
  <si>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</si>
  <si>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</si>
  <si>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</si>
  <si>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</si>
  <si>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</si>
  <si>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</si>
  <si>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</si>
  <si>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</si>
  <si>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</si>
  <si>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</si>
  <si>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</si>
  <si>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</si>
  <si>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</si>
  <si>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</si>
  <si>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</si>
  <si>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</si>
  <si>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</si>
  <si>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</si>
  <si>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</si>
  <si>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</si>
  <si>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</si>
  <si>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</si>
  <si>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Fenntartható Fejlesztés és Gazdálkodás Intézet</t>
  </si>
  <si>
    <t>Dr. Pallás Edit (Károly Róbert Campus)</t>
  </si>
  <si>
    <t>Dr. Lőke Zsuzsanna (Georgikon  Campus)</t>
  </si>
  <si>
    <t>Makroökonómia</t>
  </si>
  <si>
    <t>Turizmus rendszere és gazdaságtana</t>
  </si>
  <si>
    <t>Általános és gazdasági jogi ismeretek</t>
  </si>
  <si>
    <t>Mikroökonómia</t>
  </si>
  <si>
    <t>Számvitel alapjai</t>
  </si>
  <si>
    <t>Vállalatgazdaságtan</t>
  </si>
  <si>
    <t>Természeti és ökoturizmus</t>
  </si>
  <si>
    <t>Borturizmus és bormarketing</t>
  </si>
  <si>
    <t>Aktív turizmus</t>
  </si>
  <si>
    <t>Stratégiai tervezés és menedzsment</t>
  </si>
  <si>
    <t>Turisztikai és vendéglátó marketing</t>
  </si>
  <si>
    <t>Szállodatan és szállodai gazdálkodás</t>
  </si>
  <si>
    <t>Vendéglátás és gasztronómia</t>
  </si>
  <si>
    <t>Utazásszervezés</t>
  </si>
  <si>
    <t>Vállalati pénzügyek</t>
  </si>
  <si>
    <t>Egészségturizmus</t>
  </si>
  <si>
    <t>Desztináció-menedzsment</t>
  </si>
  <si>
    <t>Szállodamenedzsment</t>
  </si>
  <si>
    <t>Vendéglátás menedzsment</t>
  </si>
  <si>
    <t>Gazdaságszociológia</t>
  </si>
  <si>
    <t>Kulturális és örökségturizmus</t>
  </si>
  <si>
    <t>Rurális turisztikai termékek</t>
  </si>
  <si>
    <t>Borkultúra és gasztronómia</t>
  </si>
  <si>
    <t xml:space="preserve">Egészséggazdaságtan és egészségbiztosítás </t>
  </si>
  <si>
    <t>Gyógyturizmus menedzsment</t>
  </si>
  <si>
    <t>Rekreáció szervezése és animáció</t>
  </si>
  <si>
    <t>Etikett, protokoll és viselkedéskultúra</t>
  </si>
  <si>
    <t>Konferencia- és kongresszusszervezés</t>
  </si>
  <si>
    <t>Kulturális rendezvények szervezése</t>
  </si>
  <si>
    <t>Rendezvénygasztronómia</t>
  </si>
  <si>
    <t>Egyéb társadalmi rendezvények szervezése</t>
  </si>
  <si>
    <t>Vállalati és szervezeti rendezvények szervezése</t>
  </si>
  <si>
    <t>Térségi turisztikai termékfejlesztés</t>
  </si>
  <si>
    <t>Turizmustervezés és régiófejlesztés</t>
  </si>
  <si>
    <t>Településhálózati ismeretek</t>
  </si>
  <si>
    <t>Térségi marketingkommunikáció és márkázás</t>
  </si>
  <si>
    <t>Fenntarthatóság a turizmusban (projekt)</t>
  </si>
  <si>
    <t>Európai uniós ismeretek</t>
  </si>
  <si>
    <t>Rendezvényszervezés</t>
  </si>
  <si>
    <t>Vidéki turisztikai vállalkozások üzemeltetése</t>
  </si>
  <si>
    <t>Idegenforgalmi jog, szak-és közigazgatás</t>
  </si>
  <si>
    <t>Turisztikai vállalkozások vezetése és szervezése</t>
  </si>
  <si>
    <t>Környezetgazdaságtan és fenntarthatóság</t>
  </si>
  <si>
    <t>Szalay Zsigmond Gábor</t>
  </si>
  <si>
    <t>Szira Zoltán</t>
  </si>
  <si>
    <t>Magda Róbert</t>
  </si>
  <si>
    <t>Illés Bálint Csaba</t>
  </si>
  <si>
    <t>Vidéki, természeti és borturizmus specializáció (Dr. Pallás Edit Ilona)</t>
  </si>
  <si>
    <t>Egészségturizmus specializáció (Dr. Molnár Csilla)</t>
  </si>
  <si>
    <t>Rendezvényszervezés specializáció (Dr. Lőke Zsuzsa)</t>
  </si>
  <si>
    <t>Turizmusfejlesztés és térségi menedzsment (Dr. Bujdosó Zoltán)</t>
  </si>
  <si>
    <t>Lőke Zsuzsanna</t>
  </si>
  <si>
    <t>Turisztikai informatika és adatbáziskezelés</t>
  </si>
  <si>
    <t>Horváth Zoltán</t>
  </si>
  <si>
    <t>Dávid Lóránt Dénes</t>
  </si>
  <si>
    <t>Kovács Ernő</t>
  </si>
  <si>
    <t>Molnár Csilla</t>
  </si>
  <si>
    <t>Bali Lóránt</t>
  </si>
  <si>
    <t>Pallás Edit Ilona</t>
  </si>
  <si>
    <t>Bujdosó Zoltán</t>
  </si>
  <si>
    <t>Szabó Zoltán</t>
  </si>
  <si>
    <t>Kerekesné Mayer Ágnes</t>
  </si>
  <si>
    <t>Bárczi Judit</t>
  </si>
  <si>
    <t>Szűcs Csaba</t>
  </si>
  <si>
    <t>Tóth Krisztina</t>
  </si>
  <si>
    <t>Nagyné Molnár Melinda</t>
  </si>
  <si>
    <t>Szakterületi protokoll és PR</t>
  </si>
  <si>
    <t>Etikett, protokoll és viselkedéskultúra a turizmusban</t>
  </si>
  <si>
    <t>Walter Virág</t>
  </si>
  <si>
    <t>Turizmusföldrajz és erőforrások</t>
  </si>
  <si>
    <t>Nemzetközi gazdálkodás</t>
  </si>
  <si>
    <t>Összefüggő szakmai gyakorlat 1*</t>
  </si>
  <si>
    <t>Összefüggő szakmai gyakorlat 2*</t>
  </si>
  <si>
    <t>MOBILITÁSI ablak*</t>
  </si>
  <si>
    <t>Külföldön teljesített szakmai tantárgy</t>
  </si>
  <si>
    <t>Külföldön teljesített szakmai gyakorlat</t>
  </si>
  <si>
    <t>Külföldön teljesített szabadon választható tantárgy</t>
  </si>
  <si>
    <t>International Economics</t>
  </si>
  <si>
    <t>Bozsik Norbert</t>
  </si>
  <si>
    <t>ZPQ9ZZ</t>
  </si>
  <si>
    <t>Üzleti kommunikáció alapjai</t>
  </si>
  <si>
    <t>Matematika</t>
  </si>
  <si>
    <t>Veres Antal</t>
  </si>
  <si>
    <t>HRZHI6</t>
  </si>
  <si>
    <t>JAMCMX</t>
  </si>
  <si>
    <t>QVSTER</t>
  </si>
  <si>
    <t>F4QTYU</t>
  </si>
  <si>
    <t>JK6YCN</t>
  </si>
  <si>
    <t>M4F4KY</t>
  </si>
  <si>
    <t>PZEVRM</t>
  </si>
  <si>
    <t>ZTVASZ</t>
  </si>
  <si>
    <t>Fogarassy Csaba</t>
  </si>
  <si>
    <t>PCLC56</t>
  </si>
  <si>
    <t>RS88G5</t>
  </si>
  <si>
    <t>NSN7Z2</t>
  </si>
  <si>
    <t>I5SOLR</t>
  </si>
  <si>
    <t>Vajna Istvánné Tangl Anita</t>
  </si>
  <si>
    <t>BGHHWI</t>
  </si>
  <si>
    <t>FR2BDQ</t>
  </si>
  <si>
    <t>C9I83A</t>
  </si>
  <si>
    <t>DCTEWI</t>
  </si>
  <si>
    <t>SL6NJZ</t>
  </si>
  <si>
    <t>ESB7F0</t>
  </si>
  <si>
    <t>RVQO31</t>
  </si>
  <si>
    <t>RIEW6P</t>
  </si>
  <si>
    <t>* szükség esetén bővítendő. Erasmus mobilitásban a befogadás alapdokumentuma a Learnig Agreement. Javasolt félévek: 4-8. Kötelező szakmai gyakorlat külföldön történő letöltése egy félévben.</t>
  </si>
  <si>
    <t>Mathematics</t>
  </si>
  <si>
    <t>Tourism geograpy and resources</t>
  </si>
  <si>
    <t>Microeconomics</t>
  </si>
  <si>
    <t>Business sociology</t>
  </si>
  <si>
    <t>Kovács Péter</t>
  </si>
  <si>
    <t>CV4JAN</t>
  </si>
  <si>
    <t>Macroeconomics</t>
  </si>
  <si>
    <t>Environmental economics and sustainability</t>
  </si>
  <si>
    <t>Basics of business comunication</t>
  </si>
  <si>
    <t>Corporate economics</t>
  </si>
  <si>
    <t>Basics of accounting</t>
  </si>
  <si>
    <t>Strategic planning and management</t>
  </si>
  <si>
    <t>Legislation and administration of tourism</t>
  </si>
  <si>
    <t>Management and organisation of tourism enterprises</t>
  </si>
  <si>
    <t>Catering and gastronomy</t>
  </si>
  <si>
    <t>Corporate finance</t>
  </si>
  <si>
    <t>Health tourism</t>
  </si>
  <si>
    <t>Wine and gastronomy</t>
  </si>
  <si>
    <t>Nutrition</t>
  </si>
  <si>
    <t>Tourism informatics and database management</t>
  </si>
  <si>
    <t>Basics of Law and Business Law</t>
  </si>
  <si>
    <t>Travel organisation</t>
  </si>
  <si>
    <t>Health economics and health insurance</t>
  </si>
  <si>
    <t>BW0LFP</t>
  </si>
  <si>
    <t>Z8YYL1</t>
  </si>
  <si>
    <t>nem</t>
  </si>
  <si>
    <t>igen</t>
  </si>
  <si>
    <t>Tourism system and economics</t>
  </si>
  <si>
    <t>Marketing of tourism and catering</t>
  </si>
  <si>
    <t>Cultural and heritage tourism</t>
  </si>
  <si>
    <t>Etiquette, protocol and behaviour in tourism</t>
  </si>
  <si>
    <t>Basics of hotel management and economics</t>
  </si>
  <si>
    <t>European Union studies</t>
  </si>
  <si>
    <t>Marketing alapjai</t>
  </si>
  <si>
    <t>Basics of marketing</t>
  </si>
  <si>
    <t>Szigeti Orsolya</t>
  </si>
  <si>
    <t>X91G2G</t>
  </si>
  <si>
    <t>ZV0W2F</t>
  </si>
  <si>
    <t>Szerb György</t>
  </si>
  <si>
    <t>Dr. Molnár Csilla (Szent István Campus</t>
  </si>
  <si>
    <t>Szabadon választható tantárgy</t>
  </si>
  <si>
    <t>K</t>
  </si>
  <si>
    <t>Szakdolgozat konzultáció 1.</t>
  </si>
  <si>
    <t>Szakdolgozat konzultáció 2.</t>
  </si>
  <si>
    <t>Specializációs tantárgyak</t>
  </si>
  <si>
    <t>Specialisation courses</t>
  </si>
  <si>
    <t>Gödöllő (SZI), Budapest (BUD), Keszthely (KES), Gyöngyös (GYO)</t>
  </si>
  <si>
    <t xml:space="preserve">Szak neve: </t>
  </si>
  <si>
    <t>Turizmus-vendéglátás alapképzési szak (BSc) (nappali munkarend)</t>
  </si>
  <si>
    <t>Szak neve:</t>
  </si>
  <si>
    <t>Dr. Molnár Csilla (Szent István Campus)</t>
  </si>
  <si>
    <t>Szakdolgozat konzultáció 2</t>
  </si>
  <si>
    <t>DKCUYW</t>
  </si>
  <si>
    <t>szintfelmérő</t>
  </si>
  <si>
    <t>Gampel Istvánné</t>
  </si>
  <si>
    <t>EBJLV8</t>
  </si>
  <si>
    <t>Vizsnyiczai Zita</t>
  </si>
  <si>
    <t>NHWX8T</t>
  </si>
  <si>
    <t>Halászné Králik Ágota</t>
  </si>
  <si>
    <t>Gazdasági szaknyelvi német 1.</t>
  </si>
  <si>
    <t>Boda Helga</t>
  </si>
  <si>
    <t>Gazdasági szaknyelvi francia 1.</t>
  </si>
  <si>
    <t>AQZZWN</t>
  </si>
  <si>
    <t>MCPFB6</t>
  </si>
  <si>
    <t>Gazdasági szaknyelvi német 2.</t>
  </si>
  <si>
    <t>Gazdasági szaknyelvi francia 2.</t>
  </si>
  <si>
    <t>Optional course</t>
  </si>
  <si>
    <t>Angol nyelv 1.</t>
  </si>
  <si>
    <t>Német nyelv 1.</t>
  </si>
  <si>
    <t>Francia nyelv 1.</t>
  </si>
  <si>
    <t>Varga Erika Erzsébet</t>
  </si>
  <si>
    <t>Angol nyelv 2.</t>
  </si>
  <si>
    <t>Német nyelv 2.</t>
  </si>
  <si>
    <t>Francia nyelv 2.</t>
  </si>
  <si>
    <t>General English language course 1</t>
  </si>
  <si>
    <t>General German language course 1</t>
  </si>
  <si>
    <t>General French language course 1</t>
  </si>
  <si>
    <t>General English language course 2</t>
  </si>
  <si>
    <t>General German language course 2</t>
  </si>
  <si>
    <t>General French language course 2</t>
  </si>
  <si>
    <t>Angol nyelv 1. aláírás</t>
  </si>
  <si>
    <t>Német nyelv 1. aláírás</t>
  </si>
  <si>
    <t>Francia nyelv 1. aláírás</t>
  </si>
  <si>
    <t>Angol nyelv 2. teljesítése</t>
  </si>
  <si>
    <t>Német nyelv 2. teljesítése</t>
  </si>
  <si>
    <t>Francia nyelv 2. teljesítése</t>
  </si>
  <si>
    <t>English for Economics 1</t>
  </si>
  <si>
    <t>German for Economics 1</t>
  </si>
  <si>
    <t>French for Economics 1</t>
  </si>
  <si>
    <t>English for Economics 2</t>
  </si>
  <si>
    <t>German for Economics 2</t>
  </si>
  <si>
    <t>French for Economics 2</t>
  </si>
  <si>
    <t>Gazdasági szaknyelvi angol 1. aláírás</t>
  </si>
  <si>
    <t>Gazdasági szaknyelvi német 1. aláírás</t>
  </si>
  <si>
    <t>Gazdasági szaknyelvi francia 1. aláírás</t>
  </si>
  <si>
    <t>Gazdasági szaknyelvi angol 1.</t>
  </si>
  <si>
    <t>Gazdasági szaknyelvi angol 2</t>
  </si>
  <si>
    <t>Bevezetés a statisztikába</t>
  </si>
  <si>
    <t>Introduction to statistics</t>
  </si>
  <si>
    <t>Ladányi Márta</t>
  </si>
  <si>
    <t>LS5M8X</t>
  </si>
  <si>
    <t>Turizmus-vendéglátás alapképzési szak (BSc) (levelező munkarend)</t>
  </si>
  <si>
    <t>USINM014N</t>
  </si>
  <si>
    <t>Kötelező (A)</t>
  </si>
  <si>
    <t>IDNYV012N</t>
  </si>
  <si>
    <t>English Language 1</t>
  </si>
  <si>
    <t>FFGAZ060N</t>
  </si>
  <si>
    <t>European Union Studies</t>
  </si>
  <si>
    <t>IDNYV031N</t>
  </si>
  <si>
    <t>French Language 1</t>
  </si>
  <si>
    <t>FFGAZ075N</t>
  </si>
  <si>
    <t>Business Sociology</t>
  </si>
  <si>
    <t>MATER031N</t>
  </si>
  <si>
    <t>GAZDT228N</t>
  </si>
  <si>
    <t>IDNYV086N</t>
  </si>
  <si>
    <t>German Language 1</t>
  </si>
  <si>
    <t>SPORT004N</t>
  </si>
  <si>
    <t>Testnevelés 1.</t>
  </si>
  <si>
    <t>Physical Education 1</t>
  </si>
  <si>
    <t>FFGAZ251N</t>
  </si>
  <si>
    <t>System and Economics of Tourism</t>
  </si>
  <si>
    <t>FFGAZ254N</t>
  </si>
  <si>
    <t>Tourism Geograpy and Resources</t>
  </si>
  <si>
    <t>IDNYV013N</t>
  </si>
  <si>
    <t>English Language 2</t>
  </si>
  <si>
    <t>MATER007N</t>
  </si>
  <si>
    <t>Introduction to Statistics</t>
  </si>
  <si>
    <t>IDNYV032N</t>
  </si>
  <si>
    <t>French Language 2</t>
  </si>
  <si>
    <t>FFGAZ100N</t>
  </si>
  <si>
    <t>Environmental Economics and Sustainability</t>
  </si>
  <si>
    <t>GAZDT202N</t>
  </si>
  <si>
    <t>GAZDT206N</t>
  </si>
  <si>
    <t>Basics of Marketing</t>
  </si>
  <si>
    <t>IDNYV087N</t>
  </si>
  <si>
    <t>German Language 2</t>
  </si>
  <si>
    <t>SPORT005N</t>
  </si>
  <si>
    <t>Testnevelés 2.</t>
  </si>
  <si>
    <t>Physical Education 2</t>
  </si>
  <si>
    <t>USINM220N</t>
  </si>
  <si>
    <t>Tourism Informatics and Database Management</t>
  </si>
  <si>
    <t>GAZDT412N</t>
  </si>
  <si>
    <t>Basics of Business Comunication</t>
  </si>
  <si>
    <t>GAZDT422N</t>
  </si>
  <si>
    <t>Business Economics and Management</t>
  </si>
  <si>
    <t>FFGAZ058N</t>
  </si>
  <si>
    <t>Etiquette, Protocol and Behavioural Culture in Tourism</t>
  </si>
  <si>
    <t>IDNYV034N</t>
  </si>
  <si>
    <t>IDNYV036N</t>
  </si>
  <si>
    <t>IDNYV038N</t>
  </si>
  <si>
    <t>FFGAZ111N</t>
  </si>
  <si>
    <t>Cultural and Heritage Tourism</t>
  </si>
  <si>
    <t>GAZDT253N</t>
  </si>
  <si>
    <t>GAZDT327N</t>
  </si>
  <si>
    <t>Strategic Planning and Management</t>
  </si>
  <si>
    <t>USINM190N</t>
  </si>
  <si>
    <t>Basics of Accounting</t>
  </si>
  <si>
    <t>FFGAZ243N</t>
  </si>
  <si>
    <t>Marketing of Tourism and Catering</t>
  </si>
  <si>
    <t>Lőke Zsuzsanna Katalin</t>
  </si>
  <si>
    <t>IDNYV035N</t>
  </si>
  <si>
    <t>Gazdasági szaknyelvi angol 2.</t>
  </si>
  <si>
    <t>IDNYV037N</t>
  </si>
  <si>
    <t>IDNYV039N</t>
  </si>
  <si>
    <t>FFGAZ081N</t>
  </si>
  <si>
    <t>Legislation and Administration of Tourism</t>
  </si>
  <si>
    <t>FFGAZ207N</t>
  </si>
  <si>
    <t>Basics of Hotel Management and Economics</t>
  </si>
  <si>
    <t>FFGAZ247N</t>
  </si>
  <si>
    <t>Management and Organisation of Tourism Enterprises</t>
  </si>
  <si>
    <t>FFGAZ257N</t>
  </si>
  <si>
    <t>Travel Organisation</t>
  </si>
  <si>
    <t>GAZDT424N</t>
  </si>
  <si>
    <t>Corporate Finance</t>
  </si>
  <si>
    <t>FFGAZ263N</t>
  </si>
  <si>
    <t>Catering and Gastronomy</t>
  </si>
  <si>
    <t>FFGAZ034N</t>
  </si>
  <si>
    <t>Wine and Gastronomy</t>
  </si>
  <si>
    <t>FFGAZ050N</t>
  </si>
  <si>
    <t>Egészséggazdaságtan és egészségbiztosítás</t>
  </si>
  <si>
    <t>Health Economics and Health Insurance</t>
  </si>
  <si>
    <t>FFGAZ052N</t>
  </si>
  <si>
    <t>Health Tourism</t>
  </si>
  <si>
    <t>FFGAZ055N</t>
  </si>
  <si>
    <t>Életmód tanácsadás</t>
  </si>
  <si>
    <t>Lifestyle Counseling Coaching</t>
  </si>
  <si>
    <t>FFGAZ057N</t>
  </si>
  <si>
    <t>Etiquette, Protocol and Behavioural Culture</t>
  </si>
  <si>
    <t>FFGAZ068N</t>
  </si>
  <si>
    <t>Sustainability in Tourism (Project)</t>
  </si>
  <si>
    <t>FFGAZ093N</t>
  </si>
  <si>
    <t>Conference and Congress Organisation</t>
  </si>
  <si>
    <t>FFGAZ112N</t>
  </si>
  <si>
    <t>Organisation of Cultural Events</t>
  </si>
  <si>
    <t>FFGAZ180N</t>
  </si>
  <si>
    <t>Event Organisation</t>
  </si>
  <si>
    <t>FFGAZ183N</t>
  </si>
  <si>
    <t>Rural Tourism Products</t>
  </si>
  <si>
    <t>FFGAZ194N</t>
  </si>
  <si>
    <t>Thesis Consultation 1</t>
  </si>
  <si>
    <t>FFGAZ204N</t>
  </si>
  <si>
    <t>Specialized Protocol and PR</t>
  </si>
  <si>
    <t>FFGAZ220N</t>
  </si>
  <si>
    <t>Nature and Ecotourism</t>
  </si>
  <si>
    <t>FFGAZ228N</t>
  </si>
  <si>
    <t>Local Tourism Product Development</t>
  </si>
  <si>
    <t>FFGAZ279N</t>
  </si>
  <si>
    <t>Wellness turizmus menedzsment</t>
  </si>
  <si>
    <t>Wellness Tourism Management</t>
  </si>
  <si>
    <t>FFGAZ014N</t>
  </si>
  <si>
    <t>Active Tourism</t>
  </si>
  <si>
    <t>FFGAZ035N</t>
  </si>
  <si>
    <t>Wine Tourism and Marketing</t>
  </si>
  <si>
    <t>FFGAZ036N</t>
  </si>
  <si>
    <t>Destination Management</t>
  </si>
  <si>
    <t>FFGAZ054N</t>
  </si>
  <si>
    <t>Organization of Other Social Events</t>
  </si>
  <si>
    <t>FFGAZ076N</t>
  </si>
  <si>
    <t>Health Tourism Management</t>
  </si>
  <si>
    <t>FFGAZ178N</t>
  </si>
  <si>
    <t>Recreation Management and Animation</t>
  </si>
  <si>
    <t>FFGAZ179N</t>
  </si>
  <si>
    <t>Event Gastronomy</t>
  </si>
  <si>
    <t>FFGAZ196N</t>
  </si>
  <si>
    <t>Thesis Consultation 2</t>
  </si>
  <si>
    <t>FFGAZ206N</t>
  </si>
  <si>
    <t>Hotel Management</t>
  </si>
  <si>
    <t>FFGAZ211N</t>
  </si>
  <si>
    <t>Táplálkozástan</t>
  </si>
  <si>
    <t>FFGAZ217N</t>
  </si>
  <si>
    <t>Settlement Network</t>
  </si>
  <si>
    <t>FFGAZ226N</t>
  </si>
  <si>
    <t>Local Marketing Communication and Branding</t>
  </si>
  <si>
    <t>FFGAZ255N</t>
  </si>
  <si>
    <t>Tourism Planning and Regional Development</t>
  </si>
  <si>
    <t>FFGAZ260N</t>
  </si>
  <si>
    <t>Organizing Corporate and Organizational Events</t>
  </si>
  <si>
    <t>FFGAZ264N</t>
  </si>
  <si>
    <t>Catering Management</t>
  </si>
  <si>
    <t>FFGAZ273N</t>
  </si>
  <si>
    <t>Management of Rural Tourism Enterprises</t>
  </si>
  <si>
    <t>FFGAZ151N</t>
  </si>
  <si>
    <t>Coherent Professional Practice 1</t>
  </si>
  <si>
    <t>FFGAZ152N</t>
  </si>
  <si>
    <t>Coherent Professional Practice 2</t>
  </si>
  <si>
    <t>FFGAZ068L</t>
  </si>
  <si>
    <t>FFGAZ180L</t>
  </si>
  <si>
    <t>FFGAZ194L</t>
  </si>
  <si>
    <t>FFGAZ055L</t>
  </si>
  <si>
    <t>FFGAZ057L</t>
  </si>
  <si>
    <t>FFGAZ093L</t>
  </si>
  <si>
    <t>FFGAZ112L</t>
  </si>
  <si>
    <t>FFGAZ183L</t>
  </si>
  <si>
    <t>FFGAZ204L</t>
  </si>
  <si>
    <t>FFGAZ220L</t>
  </si>
  <si>
    <t>FFGAZ228L</t>
  </si>
  <si>
    <t>FFGAZ279L</t>
  </si>
  <si>
    <t>FFGAZ036L</t>
  </si>
  <si>
    <t>FFGAZ195L</t>
  </si>
  <si>
    <t>FFGAZ206L</t>
  </si>
  <si>
    <t>FFGAZ264L</t>
  </si>
  <si>
    <t>FFGAZ014L</t>
  </si>
  <si>
    <t>FFGAZ035L</t>
  </si>
  <si>
    <t>FFGAZ054L</t>
  </si>
  <si>
    <t>FFGAZ076L</t>
  </si>
  <si>
    <t>FFGAZ178L</t>
  </si>
  <si>
    <t>FFGAZ179L</t>
  </si>
  <si>
    <t>FFGAZ211L</t>
  </si>
  <si>
    <t>FFGAZ217L</t>
  </si>
  <si>
    <t>FFGAZ226L</t>
  </si>
  <si>
    <t>FFGAZ255L</t>
  </si>
  <si>
    <t>FFGAZ260L</t>
  </si>
  <si>
    <t>FFGAZ273L</t>
  </si>
  <si>
    <t>FFGAZ151L</t>
  </si>
  <si>
    <t>FFGAZ152L</t>
  </si>
  <si>
    <t>Levelző munkarend</t>
  </si>
  <si>
    <t>MATER031L</t>
  </si>
  <si>
    <t>USINM014L</t>
  </si>
  <si>
    <t>GAZDT228L</t>
  </si>
  <si>
    <t>IDNYV012L</t>
  </si>
  <si>
    <t>IDNYV086L</t>
  </si>
  <si>
    <t>IDNYV031L</t>
  </si>
  <si>
    <t>FFGAZ254L</t>
  </si>
  <si>
    <t>FFGAZ075L</t>
  </si>
  <si>
    <t>FFGAZ251L</t>
  </si>
  <si>
    <t>FFGAZ060L</t>
  </si>
  <si>
    <t>MATER007L</t>
  </si>
  <si>
    <t>FFGAZ100L</t>
  </si>
  <si>
    <t>GAZDT202L</t>
  </si>
  <si>
    <t>GAZDT206L</t>
  </si>
  <si>
    <t>USINM220L</t>
  </si>
  <si>
    <t>GAZDT412L</t>
  </si>
  <si>
    <t>GAZDT422L</t>
  </si>
  <si>
    <t>IDNYV013L</t>
  </si>
  <si>
    <t>IDNYV032L</t>
  </si>
  <si>
    <t>IDNYV087L</t>
  </si>
  <si>
    <t>FFGAZ058L</t>
  </si>
  <si>
    <t>FFGAZ111L</t>
  </si>
  <si>
    <t>GAZDT253L</t>
  </si>
  <si>
    <t>GAZDT327L</t>
  </si>
  <si>
    <t>USINM190L</t>
  </si>
  <si>
    <t>FFGAZ243L</t>
  </si>
  <si>
    <t>IDNYV034L</t>
  </si>
  <si>
    <t>IDNYV036L</t>
  </si>
  <si>
    <t>IDNYV038L</t>
  </si>
  <si>
    <t>FFGAZ081L</t>
  </si>
  <si>
    <t>FFGAZ207L</t>
  </si>
  <si>
    <t>FFGAZ247L</t>
  </si>
  <si>
    <t>FFGAZ257L</t>
  </si>
  <si>
    <t>GAZDT424L</t>
  </si>
  <si>
    <t>FFGAZ263L</t>
  </si>
  <si>
    <t>IDNYV035L</t>
  </si>
  <si>
    <t>IDNYV037L</t>
  </si>
  <si>
    <t>IDNYV039L</t>
  </si>
  <si>
    <t>FFGAZ052L</t>
  </si>
  <si>
    <t>FFGAZ034L</t>
  </si>
  <si>
    <t>FFGAZ050L</t>
  </si>
  <si>
    <t>B-...-N-HU-TURVE</t>
  </si>
  <si>
    <t>B-...-N-HU-TURVE-VTB</t>
  </si>
  <si>
    <t>B-...-L-HU-TURVE-VTB</t>
  </si>
  <si>
    <t>M-...-L-HU-TURME-EGE</t>
  </si>
  <si>
    <t>M-...-N-HU-TURME-EGE</t>
  </si>
  <si>
    <t>B-...-N-HU-TURVE-REN</t>
  </si>
  <si>
    <t>B-...-L-HU-TURVE-REN</t>
  </si>
  <si>
    <t>B-….-L-HU-TURVE-TTM</t>
  </si>
  <si>
    <t>B-….-N-HU-TURVE-TTM</t>
  </si>
  <si>
    <t>B-...-L-HU-TURVE</t>
  </si>
  <si>
    <t>GYJ</t>
  </si>
  <si>
    <t>AI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</si>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</sst>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9"/>
      <name val="Helvetica"/>
      <charset val="238"/>
    </font>
    <font>
      <b/>
      <sz val="9"/>
      <name val="Helvetica"/>
      <charset val="238"/>
    </font>
    <font>
      <sz val="10"/>
      <color rgb="FFFF0000"/>
      <name val="Helvetica"/>
      <charset val="238"/>
    </font>
    <font>
      <sz val="9"/>
      <color rgb="FFFF0000"/>
      <name val="Helvetica"/>
      <charset val="238"/>
    </font>
    <font>
      <sz val="10"/>
      <name val="Arial"/>
      <family val="2"/>
      <charset val="238"/>
    </font>
    <font>
      <b/>
      <sz val="9"/>
      <color rgb="FFFFFFFF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color theme="1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sz val="9"/>
      <color indexed="8"/>
      <name val="Helvetica"/>
      <charset val="238"/>
    </font>
    <font>
      <vertAlign val="superscript"/>
      <sz val="9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166">
    <xf numFmtId="0" fontId="0" fillId="0" borderId="0" xfId="0"/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5" fillId="5" borderId="0" xfId="0" applyNumberFormat="1" applyFont="1" applyFill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5" fillId="0" borderId="0" xfId="0" applyFont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4" fillId="5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1" fontId="5" fillId="5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4" fillId="0" borderId="0" xfId="0" applyFont="1" applyFill="1" applyBorder="1"/>
    <xf numFmtId="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 vertical="center" wrapText="1" shrinkToFit="1"/>
    </xf>
    <xf numFmtId="1" fontId="4" fillId="6" borderId="9" xfId="0" applyNumberFormat="1" applyFont="1" applyFill="1" applyBorder="1" applyAlignment="1">
      <alignment horizontal="center" vertical="center" wrapText="1" shrinkToFi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 shrinkToFi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8" fillId="0" borderId="0" xfId="2"/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91D094FA-E04B-4F83-BB70-FBEE9A774586}"/>
    <cellStyle name="Normál 4" xfId="3" xr:uid="{3597EAC7-3FA7-4EBF-A21F-5CA80757048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12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12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12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12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326197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326197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513522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513522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513522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513522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513522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513522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12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490662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12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361950"/>
          <a:ext cx="14906625" cy="1933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21"/>
  <sheetViews>
    <sheetView tabSelected="1" view="pageBreakPreview" zoomScaleNormal="100" zoomScaleSheetLayoutView="100" workbookViewId="0">
      <pane ySplit="12" topLeftCell="A13" activePane="bottomLeft" state="frozen"/>
      <selection pane="bottomLeft" activeCell="G1" sqref="G1:G1048576"/>
    </sheetView>
  </sheetViews>
  <sheetFormatPr defaultColWidth="8.85546875" defaultRowHeight="14.25" customHeight="1" x14ac:dyDescent="0.2"/>
  <cols>
    <col min="1" max="1" width="18.85546875" style="21" customWidth="1"/>
    <col min="2" max="2" width="6.7109375" style="20" customWidth="1"/>
    <col min="3" max="3" width="12.42578125" style="21" customWidth="1"/>
    <col min="4" max="4" width="19.28515625" style="22" customWidth="1"/>
    <col min="5" max="5" width="19" style="4" customWidth="1"/>
    <col min="6" max="6" width="14.28515625" style="22" customWidth="1"/>
    <col min="7" max="7" width="8.7109375" style="23" hidden="1" customWidth="1"/>
    <col min="8" max="8" width="4.140625" style="24" customWidth="1"/>
    <col min="9" max="9" width="5.28515625" style="24" customWidth="1"/>
    <col min="10" max="10" width="4.42578125" style="24" customWidth="1"/>
    <col min="11" max="11" width="5.7109375" style="24" customWidth="1"/>
    <col min="12" max="12" width="5.85546875" style="24" customWidth="1"/>
    <col min="13" max="13" width="5.28515625" style="24" customWidth="1"/>
    <col min="14" max="14" width="6.7109375" style="24" customWidth="1"/>
    <col min="15" max="15" width="6.42578125" style="1" customWidth="1"/>
    <col min="16" max="16" width="6" style="1" customWidth="1"/>
    <col min="17" max="17" width="6.28515625" style="17" customWidth="1"/>
    <col min="18" max="18" width="6.42578125" style="25" customWidth="1"/>
    <col min="19" max="19" width="6.28515625" style="25" customWidth="1"/>
    <col min="20" max="20" width="8.28515625" style="25" customWidth="1"/>
    <col min="21" max="21" width="15.140625" style="26" customWidth="1"/>
    <col min="22" max="22" width="12.85546875" style="26" customWidth="1"/>
    <col min="23" max="107" width="9.140625" style="26" customWidth="1"/>
    <col min="108" max="16384" width="8.85546875" style="26"/>
  </cols>
  <sheetData>
    <row r="1" spans="1:22" ht="14.25" customHeight="1" x14ac:dyDescent="0.2">
      <c r="A1" s="19" t="s">
        <v>32</v>
      </c>
      <c r="Q1" s="69"/>
    </row>
    <row r="2" spans="1:22" ht="14.25" customHeight="1" x14ac:dyDescent="0.2">
      <c r="A2" s="27" t="s">
        <v>63</v>
      </c>
      <c r="B2" s="7"/>
      <c r="C2" s="2"/>
      <c r="D2" s="4"/>
      <c r="Q2" s="69"/>
    </row>
    <row r="3" spans="1:22" ht="14.25" customHeight="1" x14ac:dyDescent="0.2">
      <c r="A3" s="28" t="s">
        <v>219</v>
      </c>
      <c r="B3" s="29"/>
      <c r="C3" s="87" t="s">
        <v>220</v>
      </c>
      <c r="D3" s="9"/>
      <c r="E3" s="9"/>
      <c r="F3" s="30"/>
      <c r="G3" s="31"/>
      <c r="H3" s="31"/>
      <c r="I3" s="31"/>
      <c r="J3" s="31"/>
      <c r="K3" s="31"/>
      <c r="L3" s="31"/>
      <c r="M3" s="31"/>
      <c r="N3" s="31"/>
      <c r="O3" s="2"/>
      <c r="P3" s="2"/>
      <c r="Q3" s="69"/>
      <c r="R3" s="3"/>
      <c r="S3" s="3"/>
      <c r="T3" s="3"/>
      <c r="U3" s="32"/>
      <c r="V3" s="32"/>
    </row>
    <row r="4" spans="1:22" ht="14.25" customHeight="1" x14ac:dyDescent="0.2">
      <c r="A4" s="29" t="s">
        <v>3</v>
      </c>
      <c r="B4" s="29"/>
      <c r="C4" s="33" t="s">
        <v>211</v>
      </c>
      <c r="D4" s="9"/>
      <c r="E4" s="9"/>
      <c r="F4" s="33"/>
      <c r="G4" s="33"/>
      <c r="H4" s="33"/>
      <c r="I4" s="1"/>
      <c r="J4" s="1"/>
      <c r="K4" s="1"/>
      <c r="L4" s="1"/>
      <c r="M4" s="1"/>
      <c r="N4" s="1"/>
      <c r="Q4" s="69"/>
      <c r="R4" s="3"/>
      <c r="S4" s="3"/>
      <c r="T4" s="3"/>
      <c r="U4" s="32"/>
      <c r="V4" s="32"/>
    </row>
    <row r="5" spans="1:22" ht="14.25" customHeight="1" x14ac:dyDescent="0.2">
      <c r="A5" s="29" t="s">
        <v>33</v>
      </c>
      <c r="B5" s="29"/>
      <c r="C5" s="34" t="s">
        <v>64</v>
      </c>
      <c r="D5" s="34"/>
      <c r="E5" s="34"/>
      <c r="F5" s="33"/>
      <c r="G5" s="33"/>
      <c r="H5" s="33"/>
      <c r="I5" s="1"/>
      <c r="J5" s="1"/>
      <c r="K5" s="1"/>
      <c r="L5" s="1"/>
      <c r="M5" s="1"/>
      <c r="N5" s="1"/>
      <c r="Q5" s="69"/>
      <c r="R5" s="3"/>
      <c r="S5" s="3"/>
      <c r="T5" s="3"/>
      <c r="U5" s="32"/>
      <c r="V5" s="32"/>
    </row>
    <row r="6" spans="1:22" ht="14.25" customHeight="1" x14ac:dyDescent="0.2">
      <c r="A6" s="29"/>
      <c r="B6" s="29"/>
      <c r="C6" s="34" t="s">
        <v>65</v>
      </c>
      <c r="D6" s="34"/>
      <c r="E6" s="34"/>
      <c r="F6" s="33"/>
      <c r="G6" s="33"/>
      <c r="H6" s="33"/>
      <c r="I6" s="1"/>
      <c r="J6" s="1"/>
      <c r="K6" s="1"/>
      <c r="L6" s="1"/>
      <c r="M6" s="1"/>
      <c r="N6" s="1"/>
      <c r="Q6" s="69"/>
      <c r="R6" s="3"/>
      <c r="S6" s="3"/>
      <c r="T6" s="3"/>
      <c r="U6" s="32"/>
      <c r="V6" s="32"/>
    </row>
    <row r="7" spans="1:22" ht="28.15" customHeight="1" x14ac:dyDescent="0.2">
      <c r="A7" s="154" t="s">
        <v>62</v>
      </c>
      <c r="B7" s="154"/>
      <c r="C7" s="33" t="s">
        <v>218</v>
      </c>
      <c r="D7" s="35"/>
      <c r="E7" s="68"/>
      <c r="F7" s="33"/>
      <c r="G7" s="33"/>
      <c r="H7" s="33"/>
      <c r="I7" s="1"/>
      <c r="J7" s="1"/>
      <c r="K7" s="1"/>
      <c r="L7" s="1"/>
      <c r="M7" s="1"/>
      <c r="N7" s="1"/>
      <c r="Q7" s="69"/>
      <c r="R7" s="3"/>
      <c r="S7" s="3"/>
      <c r="T7" s="3"/>
      <c r="U7" s="36"/>
      <c r="V7" s="32"/>
    </row>
    <row r="8" spans="1:22" ht="14.25" customHeight="1" x14ac:dyDescent="0.2">
      <c r="A8" s="37" t="s">
        <v>30</v>
      </c>
      <c r="B8" s="38"/>
      <c r="C8" s="2" t="s">
        <v>61</v>
      </c>
      <c r="D8" s="26"/>
      <c r="E8" s="9"/>
      <c r="F8" s="32"/>
      <c r="G8" s="32"/>
      <c r="H8" s="32"/>
      <c r="I8" s="32"/>
      <c r="J8" s="32"/>
      <c r="K8" s="32"/>
      <c r="L8" s="32"/>
      <c r="M8" s="32"/>
      <c r="N8" s="32"/>
      <c r="O8" s="36"/>
      <c r="P8" s="36"/>
      <c r="Q8" s="70"/>
      <c r="R8" s="32"/>
      <c r="S8" s="32"/>
      <c r="T8" s="32"/>
      <c r="U8" s="32"/>
      <c r="V8" s="32"/>
    </row>
    <row r="9" spans="1:22" ht="14.25" customHeight="1" x14ac:dyDescent="0.2">
      <c r="A9" s="39"/>
      <c r="B9" s="38"/>
      <c r="C9" s="40"/>
      <c r="D9" s="4"/>
      <c r="F9" s="32"/>
      <c r="G9" s="32"/>
      <c r="H9" s="32"/>
      <c r="I9" s="32"/>
      <c r="J9" s="32"/>
      <c r="K9" s="32"/>
      <c r="L9" s="32"/>
      <c r="M9" s="32"/>
      <c r="N9" s="32"/>
      <c r="O9" s="36"/>
      <c r="P9" s="36"/>
      <c r="Q9" s="70"/>
      <c r="R9" s="32"/>
      <c r="S9" s="32"/>
      <c r="T9" s="32"/>
      <c r="U9" s="32"/>
      <c r="V9" s="32"/>
    </row>
    <row r="10" spans="1:22" ht="14.25" customHeight="1" x14ac:dyDescent="0.2">
      <c r="A10" s="39"/>
      <c r="B10" s="98"/>
      <c r="C10" s="40"/>
      <c r="F10" s="41"/>
      <c r="G10" s="42"/>
      <c r="H10" s="155" t="s">
        <v>13</v>
      </c>
      <c r="I10" s="155"/>
      <c r="J10" s="155"/>
      <c r="K10" s="155"/>
      <c r="L10" s="155"/>
      <c r="M10" s="155"/>
      <c r="N10" s="98"/>
      <c r="O10" s="98"/>
      <c r="P10" s="98"/>
      <c r="Q10" s="69"/>
      <c r="R10" s="43"/>
      <c r="S10" s="43"/>
      <c r="T10" s="43"/>
    </row>
    <row r="11" spans="1:22" ht="14.25" customHeight="1" x14ac:dyDescent="0.2">
      <c r="A11" s="39"/>
      <c r="B11" s="44"/>
      <c r="C11" s="40"/>
      <c r="D11" s="4"/>
      <c r="F11" s="4"/>
      <c r="G11" s="93"/>
      <c r="H11" s="144" t="s">
        <v>14</v>
      </c>
      <c r="I11" s="144"/>
      <c r="J11" s="144"/>
      <c r="K11" s="144" t="s">
        <v>4</v>
      </c>
      <c r="L11" s="144"/>
      <c r="M11" s="144"/>
      <c r="N11" s="144"/>
      <c r="O11" s="44"/>
      <c r="P11" s="44"/>
      <c r="Q11" s="69"/>
      <c r="R11" s="3"/>
      <c r="S11" s="3"/>
      <c r="T11" s="3"/>
    </row>
    <row r="12" spans="1:22" s="50" customFormat="1" ht="36" x14ac:dyDescent="0.25">
      <c r="A12" s="18" t="s">
        <v>5</v>
      </c>
      <c r="B12" s="45" t="s">
        <v>31</v>
      </c>
      <c r="C12" s="18" t="s">
        <v>21</v>
      </c>
      <c r="D12" s="46" t="s">
        <v>6</v>
      </c>
      <c r="E12" s="67" t="s">
        <v>39</v>
      </c>
      <c r="F12" s="46" t="s">
        <v>2</v>
      </c>
      <c r="G12" s="47" t="s">
        <v>7</v>
      </c>
      <c r="H12" s="45" t="s">
        <v>34</v>
      </c>
      <c r="I12" s="45" t="s">
        <v>0</v>
      </c>
      <c r="J12" s="45" t="s">
        <v>1</v>
      </c>
      <c r="K12" s="45" t="s">
        <v>34</v>
      </c>
      <c r="L12" s="45" t="s">
        <v>0</v>
      </c>
      <c r="M12" s="45" t="s">
        <v>1</v>
      </c>
      <c r="N12" s="45" t="s">
        <v>56</v>
      </c>
      <c r="O12" s="48" t="s">
        <v>22</v>
      </c>
      <c r="P12" s="48" t="s">
        <v>57</v>
      </c>
      <c r="Q12" s="48" t="s">
        <v>8</v>
      </c>
      <c r="R12" s="47" t="s">
        <v>9</v>
      </c>
      <c r="S12" s="47" t="s">
        <v>10</v>
      </c>
      <c r="T12" s="47" t="s">
        <v>38</v>
      </c>
      <c r="U12" s="49" t="s">
        <v>11</v>
      </c>
      <c r="V12" s="47" t="s">
        <v>12</v>
      </c>
    </row>
    <row r="13" spans="1:22" s="60" customFormat="1" ht="36" x14ac:dyDescent="0.25">
      <c r="A13" s="15" t="s">
        <v>489</v>
      </c>
      <c r="B13" s="91">
        <v>1</v>
      </c>
      <c r="C13" s="15" t="s">
        <v>274</v>
      </c>
      <c r="D13" s="6" t="s">
        <v>68</v>
      </c>
      <c r="E13" s="15" t="s">
        <v>192</v>
      </c>
      <c r="F13" s="8" t="s">
        <v>110</v>
      </c>
      <c r="G13" s="6" t="s">
        <v>149</v>
      </c>
      <c r="H13" s="5">
        <v>2</v>
      </c>
      <c r="I13" s="5">
        <v>0</v>
      </c>
      <c r="J13" s="5">
        <v>0</v>
      </c>
      <c r="K13" s="91">
        <v>26</v>
      </c>
      <c r="L13" s="91">
        <v>0</v>
      </c>
      <c r="M13" s="5">
        <v>0</v>
      </c>
      <c r="N13" s="5">
        <v>0</v>
      </c>
      <c r="O13" s="5">
        <v>0</v>
      </c>
      <c r="P13" s="5">
        <v>0</v>
      </c>
      <c r="Q13" s="16">
        <v>4</v>
      </c>
      <c r="R13" s="5" t="s">
        <v>15</v>
      </c>
      <c r="S13" s="5" t="s">
        <v>16</v>
      </c>
      <c r="T13" s="5" t="s">
        <v>197</v>
      </c>
      <c r="U13" s="15"/>
      <c r="V13" s="15"/>
    </row>
    <row r="14" spans="1:22" s="60" customFormat="1" ht="24" x14ac:dyDescent="0.25">
      <c r="A14" s="15" t="s">
        <v>489</v>
      </c>
      <c r="B14" s="91">
        <v>1</v>
      </c>
      <c r="C14" s="15" t="s">
        <v>278</v>
      </c>
      <c r="D14" s="6" t="s">
        <v>103</v>
      </c>
      <c r="E14" s="15" t="s">
        <v>279</v>
      </c>
      <c r="F14" s="8" t="s">
        <v>123</v>
      </c>
      <c r="G14" s="6" t="s">
        <v>154</v>
      </c>
      <c r="H14" s="5">
        <v>2</v>
      </c>
      <c r="I14" s="5">
        <v>0</v>
      </c>
      <c r="J14" s="5">
        <v>0</v>
      </c>
      <c r="K14" s="91">
        <v>26</v>
      </c>
      <c r="L14" s="91">
        <v>0</v>
      </c>
      <c r="M14" s="5">
        <v>0</v>
      </c>
      <c r="N14" s="5">
        <v>0</v>
      </c>
      <c r="O14" s="5">
        <v>0</v>
      </c>
      <c r="P14" s="5">
        <v>0</v>
      </c>
      <c r="Q14" s="16">
        <v>4</v>
      </c>
      <c r="R14" s="5" t="s">
        <v>15</v>
      </c>
      <c r="S14" s="5" t="s">
        <v>16</v>
      </c>
      <c r="T14" s="64" t="s">
        <v>197</v>
      </c>
      <c r="U14" s="15"/>
      <c r="V14" s="15"/>
    </row>
    <row r="15" spans="1:22" s="60" customFormat="1" ht="12" x14ac:dyDescent="0.25">
      <c r="A15" s="15" t="s">
        <v>489</v>
      </c>
      <c r="B15" s="91">
        <v>1</v>
      </c>
      <c r="C15" s="15" t="s">
        <v>282</v>
      </c>
      <c r="D15" s="6" t="s">
        <v>85</v>
      </c>
      <c r="E15" s="15" t="s">
        <v>283</v>
      </c>
      <c r="F15" s="8" t="s">
        <v>121</v>
      </c>
      <c r="G15" s="6" t="s">
        <v>152</v>
      </c>
      <c r="H15" s="5">
        <v>2</v>
      </c>
      <c r="I15" s="5">
        <v>0</v>
      </c>
      <c r="J15" s="5">
        <v>0</v>
      </c>
      <c r="K15" s="91">
        <v>26</v>
      </c>
      <c r="L15" s="91">
        <v>0</v>
      </c>
      <c r="M15" s="5">
        <v>0</v>
      </c>
      <c r="N15" s="5">
        <v>0</v>
      </c>
      <c r="O15" s="5">
        <v>0</v>
      </c>
      <c r="P15" s="5">
        <v>0</v>
      </c>
      <c r="Q15" s="16">
        <v>4</v>
      </c>
      <c r="R15" s="5" t="s">
        <v>15</v>
      </c>
      <c r="S15" s="5" t="s">
        <v>16</v>
      </c>
      <c r="T15" s="64" t="s">
        <v>197</v>
      </c>
      <c r="U15" s="15"/>
      <c r="V15" s="15"/>
    </row>
    <row r="16" spans="1:22" s="60" customFormat="1" ht="12" x14ac:dyDescent="0.25">
      <c r="A16" s="15" t="s">
        <v>489</v>
      </c>
      <c r="B16" s="91">
        <v>1</v>
      </c>
      <c r="C16" s="15" t="s">
        <v>284</v>
      </c>
      <c r="D16" s="6" t="s">
        <v>147</v>
      </c>
      <c r="E16" s="15" t="s">
        <v>172</v>
      </c>
      <c r="F16" s="8" t="s">
        <v>148</v>
      </c>
      <c r="G16" s="6" t="s">
        <v>155</v>
      </c>
      <c r="H16" s="5">
        <v>2</v>
      </c>
      <c r="I16" s="5">
        <v>2</v>
      </c>
      <c r="J16" s="5">
        <v>0</v>
      </c>
      <c r="K16" s="91">
        <v>26</v>
      </c>
      <c r="L16" s="91">
        <v>26</v>
      </c>
      <c r="M16" s="5">
        <v>0</v>
      </c>
      <c r="N16" s="5">
        <v>0</v>
      </c>
      <c r="O16" s="5">
        <v>0</v>
      </c>
      <c r="P16" s="5">
        <v>0</v>
      </c>
      <c r="Q16" s="16">
        <v>5</v>
      </c>
      <c r="R16" s="5" t="s">
        <v>15</v>
      </c>
      <c r="S16" s="64" t="s">
        <v>16</v>
      </c>
      <c r="T16" s="64" t="s">
        <v>197</v>
      </c>
      <c r="U16" s="15"/>
      <c r="V16" s="15"/>
    </row>
    <row r="17" spans="1:22" s="60" customFormat="1" ht="12" x14ac:dyDescent="0.25">
      <c r="A17" s="15" t="s">
        <v>489</v>
      </c>
      <c r="B17" s="91">
        <v>1</v>
      </c>
      <c r="C17" s="15" t="s">
        <v>285</v>
      </c>
      <c r="D17" s="6" t="s">
        <v>69</v>
      </c>
      <c r="E17" s="15" t="s">
        <v>174</v>
      </c>
      <c r="F17" s="8" t="s">
        <v>111</v>
      </c>
      <c r="G17" s="6" t="s">
        <v>151</v>
      </c>
      <c r="H17" s="5">
        <v>2</v>
      </c>
      <c r="I17" s="5">
        <v>2</v>
      </c>
      <c r="J17" s="5">
        <v>0</v>
      </c>
      <c r="K17" s="91">
        <v>26</v>
      </c>
      <c r="L17" s="91">
        <v>26</v>
      </c>
      <c r="M17" s="5">
        <v>0</v>
      </c>
      <c r="N17" s="5">
        <v>0</v>
      </c>
      <c r="O17" s="5">
        <v>0</v>
      </c>
      <c r="P17" s="5">
        <v>0</v>
      </c>
      <c r="Q17" s="16">
        <v>5</v>
      </c>
      <c r="R17" s="5" t="s">
        <v>15</v>
      </c>
      <c r="S17" s="5" t="s">
        <v>16</v>
      </c>
      <c r="T17" s="64" t="s">
        <v>197</v>
      </c>
      <c r="U17" s="15"/>
      <c r="V17" s="15"/>
    </row>
    <row r="18" spans="1:22" s="60" customFormat="1" ht="24" x14ac:dyDescent="0.25">
      <c r="A18" s="15" t="s">
        <v>489</v>
      </c>
      <c r="B18" s="91">
        <v>1</v>
      </c>
      <c r="C18" s="15" t="s">
        <v>291</v>
      </c>
      <c r="D18" s="6" t="s">
        <v>67</v>
      </c>
      <c r="E18" s="15" t="s">
        <v>292</v>
      </c>
      <c r="F18" s="8" t="s">
        <v>122</v>
      </c>
      <c r="G18" s="6" t="s">
        <v>153</v>
      </c>
      <c r="H18" s="5">
        <v>3</v>
      </c>
      <c r="I18" s="5">
        <v>0</v>
      </c>
      <c r="J18" s="5">
        <v>0</v>
      </c>
      <c r="K18" s="91">
        <v>39</v>
      </c>
      <c r="L18" s="91">
        <v>0</v>
      </c>
      <c r="M18" s="5">
        <v>0</v>
      </c>
      <c r="N18" s="5">
        <v>0</v>
      </c>
      <c r="O18" s="5">
        <v>0</v>
      </c>
      <c r="P18" s="5">
        <v>0</v>
      </c>
      <c r="Q18" s="16">
        <v>5</v>
      </c>
      <c r="R18" s="57" t="s">
        <v>15</v>
      </c>
      <c r="S18" s="5" t="s">
        <v>16</v>
      </c>
      <c r="T18" s="64" t="s">
        <v>197</v>
      </c>
      <c r="U18" s="15"/>
      <c r="V18" s="15"/>
    </row>
    <row r="19" spans="1:22" s="60" customFormat="1" ht="24" x14ac:dyDescent="0.25">
      <c r="A19" s="15" t="s">
        <v>489</v>
      </c>
      <c r="B19" s="91">
        <v>1</v>
      </c>
      <c r="C19" s="15" t="s">
        <v>293</v>
      </c>
      <c r="D19" s="6" t="s">
        <v>135</v>
      </c>
      <c r="E19" s="15" t="s">
        <v>294</v>
      </c>
      <c r="F19" s="8" t="s">
        <v>120</v>
      </c>
      <c r="G19" s="6" t="s">
        <v>150</v>
      </c>
      <c r="H19" s="5">
        <v>2</v>
      </c>
      <c r="I19" s="5">
        <v>2</v>
      </c>
      <c r="J19" s="5">
        <v>0</v>
      </c>
      <c r="K19" s="91">
        <v>26</v>
      </c>
      <c r="L19" s="91">
        <v>26</v>
      </c>
      <c r="M19" s="5">
        <v>0</v>
      </c>
      <c r="N19" s="5">
        <v>0</v>
      </c>
      <c r="O19" s="5">
        <v>0</v>
      </c>
      <c r="P19" s="5">
        <v>0</v>
      </c>
      <c r="Q19" s="16">
        <v>5</v>
      </c>
      <c r="R19" s="5" t="s">
        <v>15</v>
      </c>
      <c r="S19" s="5" t="s">
        <v>16</v>
      </c>
      <c r="T19" s="64" t="s">
        <v>197</v>
      </c>
      <c r="U19" s="15"/>
      <c r="V19" s="15"/>
    </row>
    <row r="20" spans="1:22" s="60" customFormat="1" ht="24" x14ac:dyDescent="0.25">
      <c r="A20" s="15" t="s">
        <v>489</v>
      </c>
      <c r="B20" s="91">
        <v>1</v>
      </c>
      <c r="C20" s="15" t="s">
        <v>276</v>
      </c>
      <c r="D20" s="6" t="s">
        <v>239</v>
      </c>
      <c r="E20" s="15" t="s">
        <v>277</v>
      </c>
      <c r="F20" s="8" t="s">
        <v>242</v>
      </c>
      <c r="G20" s="6" t="s">
        <v>224</v>
      </c>
      <c r="H20" s="118">
        <v>0</v>
      </c>
      <c r="I20" s="118">
        <v>2</v>
      </c>
      <c r="J20" s="118">
        <v>0</v>
      </c>
      <c r="K20" s="91">
        <v>0</v>
      </c>
      <c r="L20" s="91">
        <v>26</v>
      </c>
      <c r="M20" s="118">
        <v>0</v>
      </c>
      <c r="N20" s="118">
        <v>0</v>
      </c>
      <c r="O20" s="118">
        <v>0</v>
      </c>
      <c r="P20" s="118">
        <v>0</v>
      </c>
      <c r="Q20" s="16">
        <v>0</v>
      </c>
      <c r="R20" s="105" t="s">
        <v>499</v>
      </c>
      <c r="S20" s="105" t="s">
        <v>213</v>
      </c>
      <c r="T20" s="118" t="s">
        <v>197</v>
      </c>
      <c r="U20" s="15" t="s">
        <v>225</v>
      </c>
      <c r="V20" s="15"/>
    </row>
    <row r="21" spans="1:22" s="60" customFormat="1" ht="12" x14ac:dyDescent="0.25">
      <c r="A21" s="15" t="s">
        <v>489</v>
      </c>
      <c r="B21" s="91">
        <v>1</v>
      </c>
      <c r="C21" s="15" t="s">
        <v>280</v>
      </c>
      <c r="D21" s="6" t="s">
        <v>241</v>
      </c>
      <c r="E21" s="15" t="s">
        <v>281</v>
      </c>
      <c r="F21" s="8" t="s">
        <v>228</v>
      </c>
      <c r="G21" s="6" t="s">
        <v>229</v>
      </c>
      <c r="H21" s="118">
        <v>0</v>
      </c>
      <c r="I21" s="118">
        <v>2</v>
      </c>
      <c r="J21" s="118">
        <v>0</v>
      </c>
      <c r="K21" s="91">
        <v>0</v>
      </c>
      <c r="L21" s="91">
        <v>26</v>
      </c>
      <c r="M21" s="118">
        <v>0</v>
      </c>
      <c r="N21" s="118">
        <v>0</v>
      </c>
      <c r="O21" s="118">
        <v>0</v>
      </c>
      <c r="P21" s="118">
        <v>0</v>
      </c>
      <c r="Q21" s="16">
        <v>0</v>
      </c>
      <c r="R21" s="105" t="s">
        <v>499</v>
      </c>
      <c r="S21" s="105" t="s">
        <v>213</v>
      </c>
      <c r="T21" s="118" t="s">
        <v>197</v>
      </c>
      <c r="U21" s="15" t="s">
        <v>225</v>
      </c>
      <c r="V21" s="15"/>
    </row>
    <row r="22" spans="1:22" s="60" customFormat="1" ht="24" x14ac:dyDescent="0.25">
      <c r="A22" s="15" t="s">
        <v>489</v>
      </c>
      <c r="B22" s="91">
        <v>1</v>
      </c>
      <c r="C22" s="15" t="s">
        <v>286</v>
      </c>
      <c r="D22" s="6" t="s">
        <v>240</v>
      </c>
      <c r="E22" s="15" t="s">
        <v>287</v>
      </c>
      <c r="F22" s="8" t="s">
        <v>226</v>
      </c>
      <c r="G22" s="6" t="s">
        <v>227</v>
      </c>
      <c r="H22" s="118">
        <v>0</v>
      </c>
      <c r="I22" s="118">
        <v>2</v>
      </c>
      <c r="J22" s="118">
        <v>0</v>
      </c>
      <c r="K22" s="91">
        <v>0</v>
      </c>
      <c r="L22" s="91">
        <v>26</v>
      </c>
      <c r="M22" s="118">
        <v>0</v>
      </c>
      <c r="N22" s="118">
        <v>0</v>
      </c>
      <c r="O22" s="118">
        <v>0</v>
      </c>
      <c r="P22" s="118">
        <v>0</v>
      </c>
      <c r="Q22" s="16">
        <v>0</v>
      </c>
      <c r="R22" s="105" t="s">
        <v>499</v>
      </c>
      <c r="S22" s="105" t="s">
        <v>213</v>
      </c>
      <c r="T22" s="118" t="s">
        <v>197</v>
      </c>
      <c r="U22" s="15" t="s">
        <v>225</v>
      </c>
      <c r="V22" s="15"/>
    </row>
    <row r="23" spans="1:22" s="60" customFormat="1" ht="12" x14ac:dyDescent="0.25">
      <c r="A23" s="15" t="s">
        <v>489</v>
      </c>
      <c r="B23" s="91">
        <v>1</v>
      </c>
      <c r="C23" s="15" t="s">
        <v>288</v>
      </c>
      <c r="D23" s="6" t="s">
        <v>289</v>
      </c>
      <c r="E23" s="15" t="s">
        <v>290</v>
      </c>
      <c r="F23" s="8" t="s">
        <v>176</v>
      </c>
      <c r="G23" s="6" t="s">
        <v>177</v>
      </c>
      <c r="H23" s="5">
        <v>0</v>
      </c>
      <c r="I23" s="5">
        <v>2</v>
      </c>
      <c r="J23" s="5">
        <v>0</v>
      </c>
      <c r="K23" s="91">
        <v>0</v>
      </c>
      <c r="L23" s="91">
        <v>26</v>
      </c>
      <c r="M23" s="5">
        <v>0</v>
      </c>
      <c r="N23" s="5">
        <v>0</v>
      </c>
      <c r="O23" s="5">
        <v>0</v>
      </c>
      <c r="P23" s="5">
        <v>0</v>
      </c>
      <c r="Q23" s="16">
        <v>0</v>
      </c>
      <c r="R23" s="5" t="s">
        <v>500</v>
      </c>
      <c r="S23" s="5" t="s">
        <v>16</v>
      </c>
      <c r="T23" s="64" t="s">
        <v>197</v>
      </c>
      <c r="U23" s="15"/>
      <c r="V23" s="15"/>
    </row>
    <row r="24" spans="1:22" s="60" customFormat="1" ht="12" x14ac:dyDescent="0.25">
      <c r="A24" s="156" t="s">
        <v>17</v>
      </c>
      <c r="B24" s="157"/>
      <c r="C24" s="157"/>
      <c r="D24" s="157"/>
      <c r="E24" s="157"/>
      <c r="F24" s="157"/>
      <c r="G24" s="158"/>
      <c r="H24" s="55">
        <f>SUM(H13:H23)-H21-H22</f>
        <v>15</v>
      </c>
      <c r="I24" s="55">
        <f t="shared" ref="I24:Q24" si="0">SUM(I13:I23)-I21-I22</f>
        <v>10</v>
      </c>
      <c r="J24" s="55">
        <f t="shared" si="0"/>
        <v>0</v>
      </c>
      <c r="K24" s="55">
        <f t="shared" si="0"/>
        <v>195</v>
      </c>
      <c r="L24" s="55">
        <f t="shared" si="0"/>
        <v>130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32</v>
      </c>
      <c r="R24" s="55"/>
      <c r="S24" s="55"/>
      <c r="T24" s="55"/>
      <c r="U24" s="62"/>
      <c r="V24" s="62"/>
    </row>
    <row r="25" spans="1:22" s="60" customFormat="1" ht="24" x14ac:dyDescent="0.25">
      <c r="A25" s="15" t="s">
        <v>489</v>
      </c>
      <c r="B25" s="91">
        <v>2</v>
      </c>
      <c r="C25" s="15" t="s">
        <v>297</v>
      </c>
      <c r="D25" s="53" t="s">
        <v>269</v>
      </c>
      <c r="E25" s="15" t="s">
        <v>298</v>
      </c>
      <c r="F25" s="15" t="s">
        <v>271</v>
      </c>
      <c r="G25" s="6" t="s">
        <v>272</v>
      </c>
      <c r="H25" s="5">
        <v>2</v>
      </c>
      <c r="I25" s="5">
        <v>2</v>
      </c>
      <c r="J25" s="54">
        <v>0</v>
      </c>
      <c r="K25" s="73">
        <v>26</v>
      </c>
      <c r="L25" s="73">
        <v>26</v>
      </c>
      <c r="M25" s="73">
        <v>0</v>
      </c>
      <c r="N25" s="54">
        <v>0</v>
      </c>
      <c r="O25" s="73">
        <v>0</v>
      </c>
      <c r="P25" s="73">
        <v>0</v>
      </c>
      <c r="Q25" s="16">
        <v>4</v>
      </c>
      <c r="R25" s="57" t="s">
        <v>15</v>
      </c>
      <c r="S25" s="5" t="s">
        <v>16</v>
      </c>
      <c r="T25" s="64" t="s">
        <v>197</v>
      </c>
      <c r="U25" s="15"/>
      <c r="V25" s="15"/>
    </row>
    <row r="26" spans="1:22" s="60" customFormat="1" ht="36" x14ac:dyDescent="0.25">
      <c r="A26" s="15" t="s">
        <v>489</v>
      </c>
      <c r="B26" s="91">
        <v>2</v>
      </c>
      <c r="C26" s="15" t="s">
        <v>301</v>
      </c>
      <c r="D26" s="53" t="s">
        <v>108</v>
      </c>
      <c r="E26" s="15" t="s">
        <v>302</v>
      </c>
      <c r="F26" s="15" t="s">
        <v>157</v>
      </c>
      <c r="G26" s="6" t="s">
        <v>158</v>
      </c>
      <c r="H26" s="5">
        <v>2</v>
      </c>
      <c r="I26" s="5">
        <v>0</v>
      </c>
      <c r="J26" s="54">
        <v>0</v>
      </c>
      <c r="K26" s="73">
        <v>26</v>
      </c>
      <c r="L26" s="73">
        <v>0</v>
      </c>
      <c r="M26" s="73">
        <v>0</v>
      </c>
      <c r="N26" s="54">
        <v>0</v>
      </c>
      <c r="O26" s="73">
        <v>0</v>
      </c>
      <c r="P26" s="73">
        <v>0</v>
      </c>
      <c r="Q26" s="16">
        <v>4</v>
      </c>
      <c r="R26" s="57" t="s">
        <v>15</v>
      </c>
      <c r="S26" s="5" t="s">
        <v>16</v>
      </c>
      <c r="T26" s="64" t="s">
        <v>197</v>
      </c>
      <c r="U26" s="15"/>
      <c r="V26" s="15"/>
    </row>
    <row r="27" spans="1:22" s="60" customFormat="1" ht="12" x14ac:dyDescent="0.25">
      <c r="A27" s="15" t="s">
        <v>489</v>
      </c>
      <c r="B27" s="91">
        <v>2</v>
      </c>
      <c r="C27" s="15" t="s">
        <v>303</v>
      </c>
      <c r="D27" s="53" t="s">
        <v>66</v>
      </c>
      <c r="E27" s="15" t="s">
        <v>178</v>
      </c>
      <c r="F27" s="15" t="s">
        <v>111</v>
      </c>
      <c r="G27" s="6" t="s">
        <v>151</v>
      </c>
      <c r="H27" s="5">
        <v>2</v>
      </c>
      <c r="I27" s="5">
        <v>2</v>
      </c>
      <c r="J27" s="54">
        <v>0</v>
      </c>
      <c r="K27" s="73">
        <v>26</v>
      </c>
      <c r="L27" s="73">
        <v>26</v>
      </c>
      <c r="M27" s="73">
        <v>0</v>
      </c>
      <c r="N27" s="54">
        <v>0</v>
      </c>
      <c r="O27" s="73">
        <v>0</v>
      </c>
      <c r="P27" s="73">
        <v>0</v>
      </c>
      <c r="Q27" s="16">
        <v>5</v>
      </c>
      <c r="R27" s="57" t="s">
        <v>15</v>
      </c>
      <c r="S27" s="74" t="s">
        <v>16</v>
      </c>
      <c r="T27" s="64" t="s">
        <v>197</v>
      </c>
      <c r="U27" s="15"/>
      <c r="V27" s="15"/>
    </row>
    <row r="28" spans="1:22" s="60" customFormat="1" ht="12" x14ac:dyDescent="0.25">
      <c r="A28" s="15" t="s">
        <v>489</v>
      </c>
      <c r="B28" s="91">
        <v>2</v>
      </c>
      <c r="C28" s="15" t="s">
        <v>304</v>
      </c>
      <c r="D28" s="53" t="s">
        <v>205</v>
      </c>
      <c r="E28" s="15" t="s">
        <v>305</v>
      </c>
      <c r="F28" s="15" t="s">
        <v>207</v>
      </c>
      <c r="G28" s="6" t="s">
        <v>208</v>
      </c>
      <c r="H28" s="5">
        <v>2</v>
      </c>
      <c r="I28" s="5">
        <v>2</v>
      </c>
      <c r="J28" s="54">
        <v>0</v>
      </c>
      <c r="K28" s="73">
        <v>26</v>
      </c>
      <c r="L28" s="73">
        <v>26</v>
      </c>
      <c r="M28" s="73">
        <v>0</v>
      </c>
      <c r="N28" s="54">
        <v>0</v>
      </c>
      <c r="O28" s="73">
        <v>0</v>
      </c>
      <c r="P28" s="73">
        <v>0</v>
      </c>
      <c r="Q28" s="16">
        <v>4</v>
      </c>
      <c r="R28" s="57" t="s">
        <v>15</v>
      </c>
      <c r="S28" s="5" t="s">
        <v>16</v>
      </c>
      <c r="T28" s="64" t="s">
        <v>197</v>
      </c>
      <c r="U28" s="15"/>
      <c r="V28" s="15"/>
    </row>
    <row r="29" spans="1:22" s="60" customFormat="1" ht="36" x14ac:dyDescent="0.25">
      <c r="A29" s="15" t="s">
        <v>489</v>
      </c>
      <c r="B29" s="91">
        <v>2</v>
      </c>
      <c r="C29" s="15" t="s">
        <v>311</v>
      </c>
      <c r="D29" s="53" t="s">
        <v>118</v>
      </c>
      <c r="E29" s="15" t="s">
        <v>312</v>
      </c>
      <c r="F29" s="15" t="s">
        <v>109</v>
      </c>
      <c r="G29" s="6" t="s">
        <v>160</v>
      </c>
      <c r="H29" s="5">
        <v>0</v>
      </c>
      <c r="I29" s="5">
        <v>4</v>
      </c>
      <c r="J29" s="54">
        <v>0</v>
      </c>
      <c r="K29" s="73">
        <v>0</v>
      </c>
      <c r="L29" s="73">
        <v>52</v>
      </c>
      <c r="M29" s="73">
        <v>0</v>
      </c>
      <c r="N29" s="54">
        <v>0</v>
      </c>
      <c r="O29" s="73">
        <v>0</v>
      </c>
      <c r="P29" s="73">
        <v>0</v>
      </c>
      <c r="Q29" s="16">
        <v>4</v>
      </c>
      <c r="R29" s="57" t="s">
        <v>499</v>
      </c>
      <c r="S29" s="52" t="s">
        <v>16</v>
      </c>
      <c r="T29" s="64" t="s">
        <v>197</v>
      </c>
      <c r="U29" s="15"/>
      <c r="V29" s="15"/>
    </row>
    <row r="30" spans="1:22" s="60" customFormat="1" ht="24" x14ac:dyDescent="0.25">
      <c r="A30" s="15" t="s">
        <v>489</v>
      </c>
      <c r="B30" s="91">
        <v>2</v>
      </c>
      <c r="C30" s="15" t="s">
        <v>313</v>
      </c>
      <c r="D30" s="53" t="s">
        <v>146</v>
      </c>
      <c r="E30" s="15" t="s">
        <v>314</v>
      </c>
      <c r="F30" s="15" t="s">
        <v>134</v>
      </c>
      <c r="G30" s="6" t="s">
        <v>159</v>
      </c>
      <c r="H30" s="5">
        <v>1</v>
      </c>
      <c r="I30" s="5">
        <v>1</v>
      </c>
      <c r="J30" s="54">
        <v>0</v>
      </c>
      <c r="K30" s="73">
        <v>13</v>
      </c>
      <c r="L30" s="73">
        <v>13</v>
      </c>
      <c r="M30" s="73">
        <v>0</v>
      </c>
      <c r="N30" s="54">
        <v>0</v>
      </c>
      <c r="O30" s="73">
        <v>0</v>
      </c>
      <c r="P30" s="73">
        <v>0</v>
      </c>
      <c r="Q30" s="16">
        <v>4</v>
      </c>
      <c r="R30" s="57" t="s">
        <v>499</v>
      </c>
      <c r="S30" s="5" t="s">
        <v>16</v>
      </c>
      <c r="T30" s="64" t="s">
        <v>197</v>
      </c>
      <c r="U30" s="15"/>
      <c r="V30" s="15"/>
    </row>
    <row r="31" spans="1:22" s="60" customFormat="1" ht="24" x14ac:dyDescent="0.25">
      <c r="A31" s="15" t="s">
        <v>489</v>
      </c>
      <c r="B31" s="91">
        <v>2</v>
      </c>
      <c r="C31" s="15" t="s">
        <v>315</v>
      </c>
      <c r="D31" s="53" t="s">
        <v>71</v>
      </c>
      <c r="E31" s="15" t="s">
        <v>316</v>
      </c>
      <c r="F31" s="15" t="s">
        <v>112</v>
      </c>
      <c r="G31" s="6" t="s">
        <v>161</v>
      </c>
      <c r="H31" s="5">
        <v>2</v>
      </c>
      <c r="I31" s="5">
        <v>2</v>
      </c>
      <c r="J31" s="54">
        <v>0</v>
      </c>
      <c r="K31" s="73">
        <v>26</v>
      </c>
      <c r="L31" s="73">
        <v>26</v>
      </c>
      <c r="M31" s="73">
        <v>0</v>
      </c>
      <c r="N31" s="54">
        <v>0</v>
      </c>
      <c r="O31" s="73">
        <v>0</v>
      </c>
      <c r="P31" s="73">
        <v>0</v>
      </c>
      <c r="Q31" s="16">
        <v>5</v>
      </c>
      <c r="R31" s="57" t="s">
        <v>15</v>
      </c>
      <c r="S31" s="5" t="s">
        <v>16</v>
      </c>
      <c r="T31" s="64" t="s">
        <v>197</v>
      </c>
      <c r="U31" s="15"/>
      <c r="V31" s="15"/>
    </row>
    <row r="32" spans="1:22" s="60" customFormat="1" ht="24" x14ac:dyDescent="0.25">
      <c r="A32" s="15" t="s">
        <v>489</v>
      </c>
      <c r="B32" s="91">
        <v>2</v>
      </c>
      <c r="C32" s="15" t="s">
        <v>295</v>
      </c>
      <c r="D32" s="15" t="s">
        <v>243</v>
      </c>
      <c r="E32" s="15" t="s">
        <v>296</v>
      </c>
      <c r="F32" s="15" t="s">
        <v>242</v>
      </c>
      <c r="G32" s="6" t="s">
        <v>224</v>
      </c>
      <c r="H32" s="118">
        <v>0</v>
      </c>
      <c r="I32" s="118">
        <v>2</v>
      </c>
      <c r="J32" s="54">
        <v>0</v>
      </c>
      <c r="K32" s="73">
        <v>0</v>
      </c>
      <c r="L32" s="73">
        <v>26</v>
      </c>
      <c r="M32" s="73">
        <v>0</v>
      </c>
      <c r="N32" s="54">
        <v>0</v>
      </c>
      <c r="O32" s="73">
        <v>0</v>
      </c>
      <c r="P32" s="73">
        <v>0</v>
      </c>
      <c r="Q32" s="16">
        <v>0</v>
      </c>
      <c r="R32" s="105" t="s">
        <v>499</v>
      </c>
      <c r="S32" s="105" t="s">
        <v>213</v>
      </c>
      <c r="T32" s="118" t="s">
        <v>197</v>
      </c>
      <c r="U32" s="15" t="s">
        <v>252</v>
      </c>
      <c r="V32" s="15"/>
    </row>
    <row r="33" spans="1:22" s="60" customFormat="1" ht="24" x14ac:dyDescent="0.25">
      <c r="A33" s="15" t="s">
        <v>489</v>
      </c>
      <c r="B33" s="91">
        <v>2</v>
      </c>
      <c r="C33" s="15" t="s">
        <v>299</v>
      </c>
      <c r="D33" s="15" t="s">
        <v>245</v>
      </c>
      <c r="E33" s="15" t="s">
        <v>300</v>
      </c>
      <c r="F33" s="15" t="s">
        <v>228</v>
      </c>
      <c r="G33" s="6" t="s">
        <v>229</v>
      </c>
      <c r="H33" s="118">
        <v>0</v>
      </c>
      <c r="I33" s="118">
        <v>2</v>
      </c>
      <c r="J33" s="54">
        <v>0</v>
      </c>
      <c r="K33" s="73">
        <v>0</v>
      </c>
      <c r="L33" s="73">
        <v>26</v>
      </c>
      <c r="M33" s="73">
        <v>0</v>
      </c>
      <c r="N33" s="54">
        <v>0</v>
      </c>
      <c r="O33" s="73">
        <v>0</v>
      </c>
      <c r="P33" s="73">
        <v>0</v>
      </c>
      <c r="Q33" s="16">
        <v>0</v>
      </c>
      <c r="R33" s="105" t="s">
        <v>499</v>
      </c>
      <c r="S33" s="105" t="s">
        <v>213</v>
      </c>
      <c r="T33" s="118" t="s">
        <v>197</v>
      </c>
      <c r="U33" s="15" t="s">
        <v>254</v>
      </c>
      <c r="V33" s="15"/>
    </row>
    <row r="34" spans="1:22" s="60" customFormat="1" ht="24" x14ac:dyDescent="0.25">
      <c r="A34" s="15" t="s">
        <v>489</v>
      </c>
      <c r="B34" s="91">
        <v>2</v>
      </c>
      <c r="C34" s="15" t="s">
        <v>306</v>
      </c>
      <c r="D34" s="15" t="s">
        <v>244</v>
      </c>
      <c r="E34" s="15" t="s">
        <v>307</v>
      </c>
      <c r="F34" s="15" t="s">
        <v>226</v>
      </c>
      <c r="G34" s="6" t="s">
        <v>227</v>
      </c>
      <c r="H34" s="118">
        <v>0</v>
      </c>
      <c r="I34" s="118">
        <v>2</v>
      </c>
      <c r="J34" s="54">
        <v>0</v>
      </c>
      <c r="K34" s="73">
        <v>0</v>
      </c>
      <c r="L34" s="73">
        <v>26</v>
      </c>
      <c r="M34" s="73">
        <v>0</v>
      </c>
      <c r="N34" s="54">
        <v>0</v>
      </c>
      <c r="O34" s="73">
        <v>0</v>
      </c>
      <c r="P34" s="73">
        <v>0</v>
      </c>
      <c r="Q34" s="16">
        <v>0</v>
      </c>
      <c r="R34" s="105" t="s">
        <v>499</v>
      </c>
      <c r="S34" s="105" t="s">
        <v>213</v>
      </c>
      <c r="T34" s="118" t="s">
        <v>197</v>
      </c>
      <c r="U34" s="15" t="s">
        <v>253</v>
      </c>
      <c r="V34" s="15"/>
    </row>
    <row r="35" spans="1:22" s="60" customFormat="1" ht="12" x14ac:dyDescent="0.25">
      <c r="A35" s="15" t="s">
        <v>489</v>
      </c>
      <c r="B35" s="91">
        <v>2</v>
      </c>
      <c r="C35" s="15" t="s">
        <v>308</v>
      </c>
      <c r="D35" s="53" t="s">
        <v>309</v>
      </c>
      <c r="E35" s="15" t="s">
        <v>310</v>
      </c>
      <c r="F35" s="15" t="s">
        <v>210</v>
      </c>
      <c r="G35" s="6" t="s">
        <v>209</v>
      </c>
      <c r="H35" s="5">
        <v>0</v>
      </c>
      <c r="I35" s="5">
        <v>2</v>
      </c>
      <c r="J35" s="54">
        <v>0</v>
      </c>
      <c r="K35" s="73">
        <v>0</v>
      </c>
      <c r="L35" s="73">
        <v>26</v>
      </c>
      <c r="M35" s="73">
        <v>0</v>
      </c>
      <c r="N35" s="54">
        <v>0</v>
      </c>
      <c r="O35" s="73">
        <v>0</v>
      </c>
      <c r="P35" s="73">
        <v>0</v>
      </c>
      <c r="Q35" s="16">
        <v>0</v>
      </c>
      <c r="R35" s="57" t="s">
        <v>500</v>
      </c>
      <c r="S35" s="5" t="s">
        <v>16</v>
      </c>
      <c r="T35" s="64" t="s">
        <v>197</v>
      </c>
      <c r="U35" s="15"/>
      <c r="V35" s="15"/>
    </row>
    <row r="36" spans="1:22" s="10" customFormat="1" ht="12" x14ac:dyDescent="0.25">
      <c r="A36" s="143" t="s">
        <v>17</v>
      </c>
      <c r="B36" s="143"/>
      <c r="C36" s="143"/>
      <c r="D36" s="143"/>
      <c r="E36" s="143"/>
      <c r="F36" s="143"/>
      <c r="G36" s="143"/>
      <c r="H36" s="56">
        <f>SUM(H25:H35)--H33-H34</f>
        <v>11</v>
      </c>
      <c r="I36" s="56">
        <f t="shared" ref="I36:Q36" si="1">SUM(I25:I35)--I33-I34</f>
        <v>21</v>
      </c>
      <c r="J36" s="56">
        <f t="shared" si="1"/>
        <v>0</v>
      </c>
      <c r="K36" s="56">
        <f t="shared" si="1"/>
        <v>143</v>
      </c>
      <c r="L36" s="56">
        <f t="shared" si="1"/>
        <v>273</v>
      </c>
      <c r="M36" s="56">
        <f t="shared" si="1"/>
        <v>0</v>
      </c>
      <c r="N36" s="56">
        <f t="shared" si="1"/>
        <v>0</v>
      </c>
      <c r="O36" s="56">
        <f t="shared" si="1"/>
        <v>0</v>
      </c>
      <c r="P36" s="56">
        <f t="shared" si="1"/>
        <v>0</v>
      </c>
      <c r="Q36" s="56">
        <f t="shared" si="1"/>
        <v>30</v>
      </c>
      <c r="R36" s="55"/>
      <c r="S36" s="55"/>
      <c r="T36" s="55"/>
      <c r="U36" s="62"/>
      <c r="V36" s="62"/>
    </row>
    <row r="37" spans="1:22" s="60" customFormat="1" ht="36" x14ac:dyDescent="0.25">
      <c r="A37" s="15" t="s">
        <v>489</v>
      </c>
      <c r="B37" s="73">
        <v>3</v>
      </c>
      <c r="C37" s="8" t="s">
        <v>317</v>
      </c>
      <c r="D37" s="58" t="s">
        <v>133</v>
      </c>
      <c r="E37" s="8" t="s">
        <v>318</v>
      </c>
      <c r="F37" s="8" t="s">
        <v>130</v>
      </c>
      <c r="G37" s="59" t="s">
        <v>165</v>
      </c>
      <c r="H37" s="54">
        <v>0</v>
      </c>
      <c r="I37" s="54">
        <v>2</v>
      </c>
      <c r="J37" s="54">
        <v>0</v>
      </c>
      <c r="K37" s="73">
        <v>0</v>
      </c>
      <c r="L37" s="73">
        <v>26</v>
      </c>
      <c r="M37" s="73">
        <v>0</v>
      </c>
      <c r="N37" s="54">
        <v>0</v>
      </c>
      <c r="O37" s="73">
        <v>0</v>
      </c>
      <c r="P37" s="73">
        <v>0</v>
      </c>
      <c r="Q37" s="16">
        <v>3</v>
      </c>
      <c r="R37" s="57" t="s">
        <v>499</v>
      </c>
      <c r="S37" s="57" t="s">
        <v>16</v>
      </c>
      <c r="T37" s="64" t="s">
        <v>197</v>
      </c>
      <c r="U37" s="8"/>
      <c r="V37" s="8"/>
    </row>
    <row r="38" spans="1:22" s="60" customFormat="1" ht="24" x14ac:dyDescent="0.25">
      <c r="A38" s="15" t="s">
        <v>489</v>
      </c>
      <c r="B38" s="73">
        <v>3</v>
      </c>
      <c r="C38" s="8" t="s">
        <v>322</v>
      </c>
      <c r="D38" s="58" t="s">
        <v>86</v>
      </c>
      <c r="E38" s="8" t="s">
        <v>323</v>
      </c>
      <c r="F38" s="8" t="s">
        <v>124</v>
      </c>
      <c r="G38" s="59" t="s">
        <v>164</v>
      </c>
      <c r="H38" s="54">
        <v>2</v>
      </c>
      <c r="I38" s="54">
        <v>1</v>
      </c>
      <c r="J38" s="54">
        <v>0</v>
      </c>
      <c r="K38" s="73">
        <v>26</v>
      </c>
      <c r="L38" s="73">
        <v>13</v>
      </c>
      <c r="M38" s="73">
        <v>0</v>
      </c>
      <c r="N38" s="54">
        <v>0</v>
      </c>
      <c r="O38" s="73">
        <v>0</v>
      </c>
      <c r="P38" s="73">
        <v>0</v>
      </c>
      <c r="Q38" s="16">
        <v>4</v>
      </c>
      <c r="R38" s="57" t="s">
        <v>15</v>
      </c>
      <c r="S38" s="52" t="s">
        <v>16</v>
      </c>
      <c r="T38" s="64" t="s">
        <v>197</v>
      </c>
      <c r="U38" s="8"/>
      <c r="V38" s="8"/>
    </row>
    <row r="39" spans="1:22" s="60" customFormat="1" ht="24" x14ac:dyDescent="0.25">
      <c r="A39" s="15" t="s">
        <v>489</v>
      </c>
      <c r="B39" s="73">
        <v>3</v>
      </c>
      <c r="C39" s="8" t="s">
        <v>324</v>
      </c>
      <c r="D39" s="58" t="s">
        <v>136</v>
      </c>
      <c r="E39" s="8" t="s">
        <v>143</v>
      </c>
      <c r="F39" s="8" t="s">
        <v>144</v>
      </c>
      <c r="G39" s="59" t="s">
        <v>145</v>
      </c>
      <c r="H39" s="54">
        <v>2</v>
      </c>
      <c r="I39" s="54">
        <v>0</v>
      </c>
      <c r="J39" s="54">
        <v>0</v>
      </c>
      <c r="K39" s="73">
        <v>26</v>
      </c>
      <c r="L39" s="73">
        <v>0</v>
      </c>
      <c r="M39" s="73">
        <v>0</v>
      </c>
      <c r="N39" s="54">
        <v>0</v>
      </c>
      <c r="O39" s="73">
        <v>0</v>
      </c>
      <c r="P39" s="73">
        <v>0</v>
      </c>
      <c r="Q39" s="16">
        <v>4</v>
      </c>
      <c r="R39" s="57" t="s">
        <v>15</v>
      </c>
      <c r="S39" s="52" t="s">
        <v>16</v>
      </c>
      <c r="T39" s="64" t="s">
        <v>197</v>
      </c>
      <c r="U39" s="8"/>
      <c r="V39" s="8"/>
    </row>
    <row r="40" spans="1:22" s="60" customFormat="1" ht="24" x14ac:dyDescent="0.25">
      <c r="A40" s="15" t="s">
        <v>489</v>
      </c>
      <c r="B40" s="73">
        <v>3</v>
      </c>
      <c r="C40" s="8" t="s">
        <v>325</v>
      </c>
      <c r="D40" s="58" t="s">
        <v>75</v>
      </c>
      <c r="E40" s="8" t="s">
        <v>326</v>
      </c>
      <c r="F40" s="8" t="s">
        <v>119</v>
      </c>
      <c r="G40" s="59" t="s">
        <v>196</v>
      </c>
      <c r="H40" s="54">
        <v>2</v>
      </c>
      <c r="I40" s="54">
        <v>2</v>
      </c>
      <c r="J40" s="54">
        <v>0</v>
      </c>
      <c r="K40" s="73">
        <v>26</v>
      </c>
      <c r="L40" s="73">
        <v>26</v>
      </c>
      <c r="M40" s="73">
        <v>0</v>
      </c>
      <c r="N40" s="54">
        <v>0</v>
      </c>
      <c r="O40" s="73">
        <v>0</v>
      </c>
      <c r="P40" s="73">
        <v>0</v>
      </c>
      <c r="Q40" s="16">
        <v>4</v>
      </c>
      <c r="R40" s="57" t="s">
        <v>15</v>
      </c>
      <c r="S40" s="57" t="s">
        <v>16</v>
      </c>
      <c r="T40" s="64" t="s">
        <v>197</v>
      </c>
      <c r="U40" s="8"/>
      <c r="V40" s="8"/>
    </row>
    <row r="41" spans="1:22" s="60" customFormat="1" ht="24" x14ac:dyDescent="0.25">
      <c r="A41" s="15" t="s">
        <v>489</v>
      </c>
      <c r="B41" s="73">
        <v>3</v>
      </c>
      <c r="C41" s="8" t="s">
        <v>327</v>
      </c>
      <c r="D41" s="58" t="s">
        <v>70</v>
      </c>
      <c r="E41" s="8" t="s">
        <v>328</v>
      </c>
      <c r="F41" s="8" t="s">
        <v>162</v>
      </c>
      <c r="G41" s="59" t="s">
        <v>163</v>
      </c>
      <c r="H41" s="54">
        <v>2</v>
      </c>
      <c r="I41" s="54">
        <v>2</v>
      </c>
      <c r="J41" s="54">
        <v>0</v>
      </c>
      <c r="K41" s="73">
        <v>26</v>
      </c>
      <c r="L41" s="73">
        <v>26</v>
      </c>
      <c r="M41" s="73">
        <v>0</v>
      </c>
      <c r="N41" s="54">
        <v>0</v>
      </c>
      <c r="O41" s="73">
        <v>0</v>
      </c>
      <c r="P41" s="73">
        <v>0</v>
      </c>
      <c r="Q41" s="16">
        <v>5</v>
      </c>
      <c r="R41" s="57" t="s">
        <v>15</v>
      </c>
      <c r="S41" s="52" t="s">
        <v>16</v>
      </c>
      <c r="T41" s="64" t="s">
        <v>197</v>
      </c>
      <c r="U41" s="8"/>
      <c r="V41" s="8"/>
    </row>
    <row r="42" spans="1:22" s="60" customFormat="1" ht="24" x14ac:dyDescent="0.25">
      <c r="A42" s="15" t="s">
        <v>489</v>
      </c>
      <c r="B42" s="73">
        <v>3</v>
      </c>
      <c r="C42" s="8" t="s">
        <v>329</v>
      </c>
      <c r="D42" s="58" t="s">
        <v>76</v>
      </c>
      <c r="E42" s="8" t="s">
        <v>330</v>
      </c>
      <c r="F42" s="8" t="s">
        <v>331</v>
      </c>
      <c r="G42" s="59" t="s">
        <v>156</v>
      </c>
      <c r="H42" s="54">
        <v>1</v>
      </c>
      <c r="I42" s="54">
        <v>2</v>
      </c>
      <c r="J42" s="54">
        <v>0</v>
      </c>
      <c r="K42" s="73">
        <v>13</v>
      </c>
      <c r="L42" s="73">
        <v>26</v>
      </c>
      <c r="M42" s="73">
        <v>0</v>
      </c>
      <c r="N42" s="54">
        <v>0</v>
      </c>
      <c r="O42" s="73">
        <v>0</v>
      </c>
      <c r="P42" s="73">
        <v>0</v>
      </c>
      <c r="Q42" s="16">
        <v>5</v>
      </c>
      <c r="R42" s="57" t="s">
        <v>15</v>
      </c>
      <c r="S42" s="52" t="s">
        <v>16</v>
      </c>
      <c r="T42" s="64" t="s">
        <v>197</v>
      </c>
      <c r="U42" s="8"/>
      <c r="V42" s="8"/>
    </row>
    <row r="43" spans="1:22" s="60" customFormat="1" ht="24" x14ac:dyDescent="0.25">
      <c r="A43" s="15" t="s">
        <v>489</v>
      </c>
      <c r="B43" s="73">
        <v>3</v>
      </c>
      <c r="C43" s="8"/>
      <c r="D43" s="8" t="s">
        <v>212</v>
      </c>
      <c r="E43" s="8" t="s">
        <v>238</v>
      </c>
      <c r="F43" s="8"/>
      <c r="G43" s="59"/>
      <c r="H43" s="57">
        <v>3</v>
      </c>
      <c r="I43" s="57">
        <v>0</v>
      </c>
      <c r="J43" s="54">
        <v>0</v>
      </c>
      <c r="K43" s="73">
        <v>39</v>
      </c>
      <c r="L43" s="73">
        <v>0</v>
      </c>
      <c r="M43" s="73">
        <v>0</v>
      </c>
      <c r="N43" s="54">
        <v>0</v>
      </c>
      <c r="O43" s="73">
        <v>0</v>
      </c>
      <c r="P43" s="73">
        <v>0</v>
      </c>
      <c r="Q43" s="16">
        <v>5</v>
      </c>
      <c r="R43" s="57" t="s">
        <v>15</v>
      </c>
      <c r="S43" s="57" t="s">
        <v>18</v>
      </c>
      <c r="T43" s="54"/>
      <c r="U43" s="8"/>
      <c r="V43" s="8"/>
    </row>
    <row r="44" spans="1:22" s="60" customFormat="1" ht="24" x14ac:dyDescent="0.25">
      <c r="A44" s="15" t="s">
        <v>489</v>
      </c>
      <c r="B44" s="73">
        <v>3</v>
      </c>
      <c r="C44" s="8" t="s">
        <v>319</v>
      </c>
      <c r="D44" s="8" t="s">
        <v>267</v>
      </c>
      <c r="E44" s="8" t="s">
        <v>258</v>
      </c>
      <c r="F44" s="8" t="s">
        <v>230</v>
      </c>
      <c r="G44" s="59" t="s">
        <v>234</v>
      </c>
      <c r="H44" s="109"/>
      <c r="I44" s="109"/>
      <c r="J44" s="109"/>
      <c r="K44" s="73">
        <v>0</v>
      </c>
      <c r="L44" s="73">
        <v>26</v>
      </c>
      <c r="M44" s="73">
        <v>0</v>
      </c>
      <c r="N44" s="54">
        <v>0</v>
      </c>
      <c r="O44" s="73">
        <v>0</v>
      </c>
      <c r="P44" s="73">
        <v>0</v>
      </c>
      <c r="Q44" s="16">
        <v>0</v>
      </c>
      <c r="R44" s="54" t="s">
        <v>499</v>
      </c>
      <c r="S44" s="54" t="s">
        <v>213</v>
      </c>
      <c r="T44" s="118" t="s">
        <v>198</v>
      </c>
      <c r="U44" s="8" t="s">
        <v>255</v>
      </c>
      <c r="V44" s="8"/>
    </row>
    <row r="45" spans="1:22" s="60" customFormat="1" ht="24" x14ac:dyDescent="0.25">
      <c r="A45" s="15" t="s">
        <v>489</v>
      </c>
      <c r="B45" s="73">
        <v>3</v>
      </c>
      <c r="C45" s="8" t="s">
        <v>320</v>
      </c>
      <c r="D45" s="8" t="s">
        <v>233</v>
      </c>
      <c r="E45" s="8" t="s">
        <v>260</v>
      </c>
      <c r="F45" s="8" t="s">
        <v>228</v>
      </c>
      <c r="G45" s="59" t="s">
        <v>229</v>
      </c>
      <c r="H45" s="109"/>
      <c r="I45" s="109"/>
      <c r="J45" s="109"/>
      <c r="K45" s="73">
        <v>0</v>
      </c>
      <c r="L45" s="73">
        <v>26</v>
      </c>
      <c r="M45" s="73">
        <v>0</v>
      </c>
      <c r="N45" s="54">
        <v>0</v>
      </c>
      <c r="O45" s="73">
        <v>0</v>
      </c>
      <c r="P45" s="73">
        <v>0</v>
      </c>
      <c r="Q45" s="16">
        <v>0</v>
      </c>
      <c r="R45" s="54" t="s">
        <v>499</v>
      </c>
      <c r="S45" s="54" t="s">
        <v>213</v>
      </c>
      <c r="T45" s="118" t="s">
        <v>198</v>
      </c>
      <c r="U45" s="8" t="s">
        <v>257</v>
      </c>
      <c r="V45" s="8"/>
    </row>
    <row r="46" spans="1:22" s="60" customFormat="1" ht="24" x14ac:dyDescent="0.25">
      <c r="A46" s="15" t="s">
        <v>489</v>
      </c>
      <c r="B46" s="73">
        <v>3</v>
      </c>
      <c r="C46" s="8" t="s">
        <v>321</v>
      </c>
      <c r="D46" s="8" t="s">
        <v>231</v>
      </c>
      <c r="E46" s="8" t="s">
        <v>259</v>
      </c>
      <c r="F46" s="8" t="s">
        <v>232</v>
      </c>
      <c r="G46" s="59" t="s">
        <v>235</v>
      </c>
      <c r="H46" s="109"/>
      <c r="I46" s="109"/>
      <c r="J46" s="109"/>
      <c r="K46" s="73">
        <v>0</v>
      </c>
      <c r="L46" s="73">
        <v>26</v>
      </c>
      <c r="M46" s="73">
        <v>0</v>
      </c>
      <c r="N46" s="54">
        <v>0</v>
      </c>
      <c r="O46" s="73">
        <v>0</v>
      </c>
      <c r="P46" s="73">
        <v>0</v>
      </c>
      <c r="Q46" s="16">
        <v>0</v>
      </c>
      <c r="R46" s="54" t="s">
        <v>499</v>
      </c>
      <c r="S46" s="54" t="s">
        <v>213</v>
      </c>
      <c r="T46" s="118" t="s">
        <v>198</v>
      </c>
      <c r="U46" s="8" t="s">
        <v>256</v>
      </c>
      <c r="V46" s="8"/>
    </row>
    <row r="47" spans="1:22" s="60" customFormat="1" ht="12" x14ac:dyDescent="0.25">
      <c r="A47" s="94" t="s">
        <v>17</v>
      </c>
      <c r="B47" s="94"/>
      <c r="C47" s="94"/>
      <c r="D47" s="94"/>
      <c r="E47" s="94"/>
      <c r="F47" s="94"/>
      <c r="G47" s="94"/>
      <c r="H47" s="56">
        <f>SUM(H37:H44)</f>
        <v>12</v>
      </c>
      <c r="I47" s="56">
        <f t="shared" ref="I47:Q47" si="2">SUM(I37:I44)</f>
        <v>9</v>
      </c>
      <c r="J47" s="56">
        <f t="shared" si="2"/>
        <v>0</v>
      </c>
      <c r="K47" s="56">
        <f t="shared" si="2"/>
        <v>156</v>
      </c>
      <c r="L47" s="56">
        <f t="shared" si="2"/>
        <v>143</v>
      </c>
      <c r="M47" s="56">
        <f t="shared" si="2"/>
        <v>0</v>
      </c>
      <c r="N47" s="56">
        <f t="shared" si="2"/>
        <v>0</v>
      </c>
      <c r="O47" s="56">
        <f t="shared" si="2"/>
        <v>0</v>
      </c>
      <c r="P47" s="56">
        <f t="shared" si="2"/>
        <v>0</v>
      </c>
      <c r="Q47" s="56">
        <f t="shared" si="2"/>
        <v>30</v>
      </c>
      <c r="R47" s="55"/>
      <c r="S47" s="55"/>
      <c r="T47" s="55"/>
      <c r="U47" s="62"/>
      <c r="V47" s="62"/>
    </row>
    <row r="48" spans="1:22" s="60" customFormat="1" ht="36" x14ac:dyDescent="0.25">
      <c r="A48" s="15" t="s">
        <v>489</v>
      </c>
      <c r="B48" s="91">
        <v>4</v>
      </c>
      <c r="C48" s="15" t="s">
        <v>336</v>
      </c>
      <c r="D48" s="15" t="s">
        <v>106</v>
      </c>
      <c r="E48" s="15" t="s">
        <v>337</v>
      </c>
      <c r="F48" s="15" t="s">
        <v>125</v>
      </c>
      <c r="G48" s="6" t="s">
        <v>166</v>
      </c>
      <c r="H48" s="54">
        <v>2</v>
      </c>
      <c r="I48" s="54">
        <v>0</v>
      </c>
      <c r="J48" s="54">
        <v>0</v>
      </c>
      <c r="K48" s="73">
        <v>26</v>
      </c>
      <c r="L48" s="73">
        <v>0</v>
      </c>
      <c r="M48" s="73">
        <v>0</v>
      </c>
      <c r="N48" s="54">
        <v>0</v>
      </c>
      <c r="O48" s="73">
        <v>0</v>
      </c>
      <c r="P48" s="73">
        <v>0</v>
      </c>
      <c r="Q48" s="16">
        <v>4</v>
      </c>
      <c r="R48" s="52" t="s">
        <v>15</v>
      </c>
      <c r="S48" s="5" t="s">
        <v>16</v>
      </c>
      <c r="T48" s="64" t="s">
        <v>197</v>
      </c>
      <c r="U48" s="15"/>
      <c r="V48" s="15"/>
    </row>
    <row r="49" spans="1:22" s="60" customFormat="1" ht="36" x14ac:dyDescent="0.25">
      <c r="A49" s="15" t="s">
        <v>489</v>
      </c>
      <c r="B49" s="91">
        <v>4</v>
      </c>
      <c r="C49" s="15" t="s">
        <v>338</v>
      </c>
      <c r="D49" s="15" t="s">
        <v>77</v>
      </c>
      <c r="E49" s="15" t="s">
        <v>339</v>
      </c>
      <c r="F49" s="15" t="s">
        <v>122</v>
      </c>
      <c r="G49" s="6" t="s">
        <v>153</v>
      </c>
      <c r="H49" s="54">
        <v>2</v>
      </c>
      <c r="I49" s="54">
        <v>1</v>
      </c>
      <c r="J49" s="54">
        <v>0</v>
      </c>
      <c r="K49" s="73">
        <v>26</v>
      </c>
      <c r="L49" s="73">
        <v>13</v>
      </c>
      <c r="M49" s="73">
        <v>0</v>
      </c>
      <c r="N49" s="54">
        <v>0</v>
      </c>
      <c r="O49" s="73">
        <v>0</v>
      </c>
      <c r="P49" s="73">
        <v>0</v>
      </c>
      <c r="Q49" s="16">
        <v>4</v>
      </c>
      <c r="R49" s="52" t="s">
        <v>15</v>
      </c>
      <c r="S49" s="5" t="s">
        <v>16</v>
      </c>
      <c r="T49" s="64" t="s">
        <v>197</v>
      </c>
      <c r="U49" s="15"/>
      <c r="V49" s="15"/>
    </row>
    <row r="50" spans="1:22" s="60" customFormat="1" ht="36" x14ac:dyDescent="0.25">
      <c r="A50" s="15" t="s">
        <v>489</v>
      </c>
      <c r="B50" s="91">
        <v>4</v>
      </c>
      <c r="C50" s="15" t="s">
        <v>340</v>
      </c>
      <c r="D50" s="15" t="s">
        <v>107</v>
      </c>
      <c r="E50" s="15" t="s">
        <v>341</v>
      </c>
      <c r="F50" s="15" t="s">
        <v>126</v>
      </c>
      <c r="G50" s="6" t="s">
        <v>195</v>
      </c>
      <c r="H50" s="54">
        <v>1</v>
      </c>
      <c r="I50" s="54">
        <v>2</v>
      </c>
      <c r="J50" s="54">
        <v>0</v>
      </c>
      <c r="K50" s="73">
        <v>13</v>
      </c>
      <c r="L50" s="73">
        <v>26</v>
      </c>
      <c r="M50" s="73">
        <v>0</v>
      </c>
      <c r="N50" s="54">
        <v>0</v>
      </c>
      <c r="O50" s="73">
        <v>0</v>
      </c>
      <c r="P50" s="73">
        <v>0</v>
      </c>
      <c r="Q50" s="16">
        <v>4</v>
      </c>
      <c r="R50" s="52" t="s">
        <v>15</v>
      </c>
      <c r="S50" s="5" t="s">
        <v>16</v>
      </c>
      <c r="T50" s="64" t="s">
        <v>197</v>
      </c>
      <c r="U50" s="15"/>
      <c r="V50" s="15"/>
    </row>
    <row r="51" spans="1:22" s="60" customFormat="1" ht="12" x14ac:dyDescent="0.25">
      <c r="A51" s="15" t="s">
        <v>489</v>
      </c>
      <c r="B51" s="91">
        <v>4</v>
      </c>
      <c r="C51" s="15" t="s">
        <v>342</v>
      </c>
      <c r="D51" s="15" t="s">
        <v>79</v>
      </c>
      <c r="E51" s="15" t="s">
        <v>343</v>
      </c>
      <c r="F51" s="15" t="s">
        <v>124</v>
      </c>
      <c r="G51" s="6" t="s">
        <v>164</v>
      </c>
      <c r="H51" s="54">
        <v>0</v>
      </c>
      <c r="I51" s="54">
        <v>2</v>
      </c>
      <c r="J51" s="54">
        <v>0</v>
      </c>
      <c r="K51" s="73">
        <v>0</v>
      </c>
      <c r="L51" s="73">
        <v>26</v>
      </c>
      <c r="M51" s="73">
        <v>0</v>
      </c>
      <c r="N51" s="54">
        <v>0</v>
      </c>
      <c r="O51" s="73">
        <v>0</v>
      </c>
      <c r="P51" s="73">
        <v>0</v>
      </c>
      <c r="Q51" s="16">
        <v>4</v>
      </c>
      <c r="R51" s="57" t="s">
        <v>499</v>
      </c>
      <c r="S51" s="5" t="s">
        <v>16</v>
      </c>
      <c r="T51" s="64" t="s">
        <v>197</v>
      </c>
      <c r="U51" s="15"/>
      <c r="V51" s="15"/>
    </row>
    <row r="52" spans="1:22" s="60" customFormat="1" ht="12" x14ac:dyDescent="0.25">
      <c r="A52" s="15" t="s">
        <v>489</v>
      </c>
      <c r="B52" s="91">
        <v>4</v>
      </c>
      <c r="C52" s="15" t="s">
        <v>344</v>
      </c>
      <c r="D52" s="15" t="s">
        <v>80</v>
      </c>
      <c r="E52" s="15" t="s">
        <v>345</v>
      </c>
      <c r="F52" s="15" t="s">
        <v>128</v>
      </c>
      <c r="G52" s="6" t="s">
        <v>168</v>
      </c>
      <c r="H52" s="54">
        <v>2</v>
      </c>
      <c r="I52" s="54">
        <v>2</v>
      </c>
      <c r="J52" s="54">
        <v>0</v>
      </c>
      <c r="K52" s="73">
        <v>26</v>
      </c>
      <c r="L52" s="73">
        <v>26</v>
      </c>
      <c r="M52" s="73">
        <v>0</v>
      </c>
      <c r="N52" s="54">
        <v>0</v>
      </c>
      <c r="O52" s="73">
        <v>0</v>
      </c>
      <c r="P52" s="73">
        <v>0</v>
      </c>
      <c r="Q52" s="16">
        <v>4</v>
      </c>
      <c r="R52" s="57" t="s">
        <v>499</v>
      </c>
      <c r="S52" s="5" t="s">
        <v>16</v>
      </c>
      <c r="T52" s="64" t="s">
        <v>197</v>
      </c>
      <c r="U52" s="15"/>
      <c r="V52" s="15"/>
    </row>
    <row r="53" spans="1:22" s="60" customFormat="1" ht="28.5" customHeight="1" x14ac:dyDescent="0.25">
      <c r="A53" s="15" t="s">
        <v>489</v>
      </c>
      <c r="B53" s="91">
        <v>4</v>
      </c>
      <c r="C53" s="15" t="s">
        <v>346</v>
      </c>
      <c r="D53" s="15" t="s">
        <v>78</v>
      </c>
      <c r="E53" s="15" t="s">
        <v>347</v>
      </c>
      <c r="F53" s="15" t="s">
        <v>127</v>
      </c>
      <c r="G53" s="6" t="s">
        <v>167</v>
      </c>
      <c r="H53" s="54">
        <v>2</v>
      </c>
      <c r="I53" s="54">
        <v>0</v>
      </c>
      <c r="J53" s="54">
        <v>0</v>
      </c>
      <c r="K53" s="73">
        <v>26</v>
      </c>
      <c r="L53" s="73">
        <v>0</v>
      </c>
      <c r="M53" s="73">
        <v>0</v>
      </c>
      <c r="N53" s="54">
        <v>0</v>
      </c>
      <c r="O53" s="73">
        <v>0</v>
      </c>
      <c r="P53" s="73">
        <v>0</v>
      </c>
      <c r="Q53" s="16">
        <v>4</v>
      </c>
      <c r="R53" s="52" t="s">
        <v>15</v>
      </c>
      <c r="S53" s="5" t="s">
        <v>16</v>
      </c>
      <c r="T53" s="64" t="s">
        <v>197</v>
      </c>
      <c r="U53" s="15"/>
      <c r="V53" s="15"/>
    </row>
    <row r="54" spans="1:22" s="60" customFormat="1" ht="24" x14ac:dyDescent="0.25">
      <c r="A54" s="15" t="s">
        <v>489</v>
      </c>
      <c r="B54" s="91">
        <v>4</v>
      </c>
      <c r="C54" s="15"/>
      <c r="D54" s="53" t="s">
        <v>212</v>
      </c>
      <c r="E54" s="15" t="s">
        <v>238</v>
      </c>
      <c r="F54" s="15"/>
      <c r="G54" s="6"/>
      <c r="H54" s="54">
        <v>3</v>
      </c>
      <c r="I54" s="54">
        <v>0</v>
      </c>
      <c r="J54" s="54">
        <v>0</v>
      </c>
      <c r="K54" s="73">
        <v>39</v>
      </c>
      <c r="L54" s="73">
        <v>0</v>
      </c>
      <c r="M54" s="73">
        <v>0</v>
      </c>
      <c r="N54" s="54">
        <v>0</v>
      </c>
      <c r="O54" s="73">
        <v>0</v>
      </c>
      <c r="P54" s="73">
        <v>0</v>
      </c>
      <c r="Q54" s="16">
        <v>5</v>
      </c>
      <c r="R54" s="57" t="s">
        <v>15</v>
      </c>
      <c r="S54" s="5" t="s">
        <v>18</v>
      </c>
      <c r="T54" s="5"/>
      <c r="U54" s="15"/>
      <c r="V54" s="15"/>
    </row>
    <row r="55" spans="1:22" s="60" customFormat="1" ht="36" x14ac:dyDescent="0.25">
      <c r="A55" s="15" t="s">
        <v>489</v>
      </c>
      <c r="B55" s="91">
        <v>4</v>
      </c>
      <c r="C55" s="15" t="s">
        <v>332</v>
      </c>
      <c r="D55" s="15" t="s">
        <v>333</v>
      </c>
      <c r="E55" s="15" t="s">
        <v>261</v>
      </c>
      <c r="F55" s="15" t="s">
        <v>230</v>
      </c>
      <c r="G55" s="6" t="s">
        <v>234</v>
      </c>
      <c r="H55" s="108"/>
      <c r="I55" s="108"/>
      <c r="J55" s="108"/>
      <c r="K55" s="73">
        <v>0</v>
      </c>
      <c r="L55" s="73">
        <v>26</v>
      </c>
      <c r="M55" s="73">
        <v>0</v>
      </c>
      <c r="N55" s="54">
        <v>0</v>
      </c>
      <c r="O55" s="73">
        <v>0</v>
      </c>
      <c r="P55" s="73">
        <v>0</v>
      </c>
      <c r="Q55" s="16">
        <v>0</v>
      </c>
      <c r="R55" s="125" t="s">
        <v>499</v>
      </c>
      <c r="S55" s="92" t="s">
        <v>213</v>
      </c>
      <c r="T55" s="118" t="s">
        <v>198</v>
      </c>
      <c r="U55" s="15" t="s">
        <v>264</v>
      </c>
      <c r="V55" s="15"/>
    </row>
    <row r="56" spans="1:22" s="60" customFormat="1" ht="36" x14ac:dyDescent="0.25">
      <c r="A56" s="15" t="s">
        <v>489</v>
      </c>
      <c r="B56" s="91">
        <v>4</v>
      </c>
      <c r="C56" s="15" t="s">
        <v>334</v>
      </c>
      <c r="D56" s="15" t="s">
        <v>237</v>
      </c>
      <c r="E56" s="15" t="s">
        <v>263</v>
      </c>
      <c r="F56" s="15" t="s">
        <v>228</v>
      </c>
      <c r="G56" s="6" t="s">
        <v>229</v>
      </c>
      <c r="H56" s="108"/>
      <c r="I56" s="108"/>
      <c r="J56" s="108"/>
      <c r="K56" s="73">
        <v>0</v>
      </c>
      <c r="L56" s="73">
        <v>26</v>
      </c>
      <c r="M56" s="73">
        <v>0</v>
      </c>
      <c r="N56" s="54">
        <v>0</v>
      </c>
      <c r="O56" s="73">
        <v>0</v>
      </c>
      <c r="P56" s="73">
        <v>0</v>
      </c>
      <c r="Q56" s="16">
        <v>0</v>
      </c>
      <c r="R56" s="125" t="s">
        <v>499</v>
      </c>
      <c r="S56" s="92" t="s">
        <v>213</v>
      </c>
      <c r="T56" s="118" t="s">
        <v>198</v>
      </c>
      <c r="U56" s="15" t="s">
        <v>266</v>
      </c>
      <c r="V56" s="15"/>
    </row>
    <row r="57" spans="1:22" s="60" customFormat="1" ht="36" x14ac:dyDescent="0.25">
      <c r="A57" s="15" t="s">
        <v>489</v>
      </c>
      <c r="B57" s="91">
        <v>4</v>
      </c>
      <c r="C57" s="15" t="s">
        <v>335</v>
      </c>
      <c r="D57" s="15" t="s">
        <v>236</v>
      </c>
      <c r="E57" s="15" t="s">
        <v>262</v>
      </c>
      <c r="F57" s="15" t="s">
        <v>232</v>
      </c>
      <c r="G57" s="6" t="s">
        <v>235</v>
      </c>
      <c r="H57" s="108"/>
      <c r="I57" s="108"/>
      <c r="J57" s="108"/>
      <c r="K57" s="73">
        <v>0</v>
      </c>
      <c r="L57" s="73">
        <v>26</v>
      </c>
      <c r="M57" s="73">
        <v>0</v>
      </c>
      <c r="N57" s="54">
        <v>0</v>
      </c>
      <c r="O57" s="73">
        <v>0</v>
      </c>
      <c r="P57" s="73">
        <v>0</v>
      </c>
      <c r="Q57" s="16">
        <v>0</v>
      </c>
      <c r="R57" s="125" t="s">
        <v>499</v>
      </c>
      <c r="S57" s="92" t="s">
        <v>213</v>
      </c>
      <c r="T57" s="118" t="s">
        <v>198</v>
      </c>
      <c r="U57" s="15" t="s">
        <v>265</v>
      </c>
      <c r="V57" s="15"/>
    </row>
    <row r="58" spans="1:22" s="60" customFormat="1" ht="12" x14ac:dyDescent="0.25">
      <c r="A58" s="99" t="s">
        <v>17</v>
      </c>
      <c r="B58" s="100"/>
      <c r="C58" s="100"/>
      <c r="D58" s="100"/>
      <c r="E58" s="100"/>
      <c r="F58" s="100"/>
      <c r="G58" s="101"/>
      <c r="H58" s="56">
        <f>SUM(H48:H55)</f>
        <v>12</v>
      </c>
      <c r="I58" s="56">
        <f t="shared" ref="I58:Q58" si="3">SUM(I48:I55)</f>
        <v>7</v>
      </c>
      <c r="J58" s="56">
        <f t="shared" si="3"/>
        <v>0</v>
      </c>
      <c r="K58" s="56">
        <f t="shared" si="3"/>
        <v>156</v>
      </c>
      <c r="L58" s="56">
        <f t="shared" si="3"/>
        <v>117</v>
      </c>
      <c r="M58" s="56">
        <f t="shared" si="3"/>
        <v>0</v>
      </c>
      <c r="N58" s="56">
        <f t="shared" si="3"/>
        <v>0</v>
      </c>
      <c r="O58" s="56">
        <f t="shared" si="3"/>
        <v>0</v>
      </c>
      <c r="P58" s="56">
        <f t="shared" si="3"/>
        <v>0</v>
      </c>
      <c r="Q58" s="56">
        <f t="shared" si="3"/>
        <v>29</v>
      </c>
      <c r="R58" s="55"/>
      <c r="S58" s="55"/>
      <c r="T58" s="55"/>
      <c r="U58" s="62"/>
      <c r="V58" s="62"/>
    </row>
    <row r="59" spans="1:22" s="60" customFormat="1" ht="12" x14ac:dyDescent="0.25">
      <c r="A59" s="15" t="s">
        <v>489</v>
      </c>
      <c r="B59" s="91">
        <v>5</v>
      </c>
      <c r="C59" s="15" t="s">
        <v>353</v>
      </c>
      <c r="D59" s="15" t="s">
        <v>81</v>
      </c>
      <c r="E59" s="15" t="s">
        <v>354</v>
      </c>
      <c r="F59" s="15" t="s">
        <v>122</v>
      </c>
      <c r="G59" s="6" t="s">
        <v>153</v>
      </c>
      <c r="H59" s="5">
        <v>2</v>
      </c>
      <c r="I59" s="5">
        <v>1</v>
      </c>
      <c r="J59" s="5">
        <v>0</v>
      </c>
      <c r="K59" s="91">
        <v>26</v>
      </c>
      <c r="L59" s="91">
        <v>13</v>
      </c>
      <c r="M59" s="91">
        <v>0</v>
      </c>
      <c r="N59" s="5">
        <v>0</v>
      </c>
      <c r="O59" s="91">
        <v>0</v>
      </c>
      <c r="P59" s="91">
        <v>0</v>
      </c>
      <c r="Q59" s="16">
        <v>4</v>
      </c>
      <c r="R59" s="5" t="s">
        <v>15</v>
      </c>
      <c r="S59" s="5" t="s">
        <v>16</v>
      </c>
      <c r="T59" s="64" t="s">
        <v>197</v>
      </c>
      <c r="U59" s="6"/>
      <c r="V59" s="15"/>
    </row>
    <row r="60" spans="1:22" s="60" customFormat="1" ht="24" x14ac:dyDescent="0.25">
      <c r="A60" s="15" t="s">
        <v>489</v>
      </c>
      <c r="B60" s="91">
        <v>5</v>
      </c>
      <c r="C60" s="15" t="s">
        <v>360</v>
      </c>
      <c r="D60" s="15" t="s">
        <v>102</v>
      </c>
      <c r="E60" s="15" t="s">
        <v>361</v>
      </c>
      <c r="F60" s="15" t="s">
        <v>125</v>
      </c>
      <c r="G60" s="6" t="s">
        <v>166</v>
      </c>
      <c r="H60" s="5">
        <v>0</v>
      </c>
      <c r="I60" s="5">
        <v>2</v>
      </c>
      <c r="J60" s="5">
        <v>0</v>
      </c>
      <c r="K60" s="91">
        <v>0</v>
      </c>
      <c r="L60" s="91">
        <v>26</v>
      </c>
      <c r="M60" s="91">
        <v>0</v>
      </c>
      <c r="N60" s="5">
        <v>0</v>
      </c>
      <c r="O60" s="91">
        <v>0</v>
      </c>
      <c r="P60" s="91">
        <v>0</v>
      </c>
      <c r="Q60" s="16">
        <v>3</v>
      </c>
      <c r="R60" s="5" t="s">
        <v>499</v>
      </c>
      <c r="S60" s="5" t="s">
        <v>16</v>
      </c>
      <c r="T60" s="64" t="s">
        <v>197</v>
      </c>
      <c r="U60" s="6"/>
      <c r="V60" s="15"/>
    </row>
    <row r="61" spans="1:22" s="60" customFormat="1" ht="12" x14ac:dyDescent="0.25">
      <c r="A61" s="15" t="s">
        <v>489</v>
      </c>
      <c r="B61" s="91">
        <v>5</v>
      </c>
      <c r="C61" s="15" t="s">
        <v>366</v>
      </c>
      <c r="D61" s="15" t="s">
        <v>104</v>
      </c>
      <c r="E61" s="15" t="s">
        <v>367</v>
      </c>
      <c r="F61" s="15" t="s">
        <v>124</v>
      </c>
      <c r="G61" s="6" t="s">
        <v>164</v>
      </c>
      <c r="H61" s="5">
        <v>2</v>
      </c>
      <c r="I61" s="5">
        <v>1</v>
      </c>
      <c r="J61" s="5">
        <v>0</v>
      </c>
      <c r="K61" s="91">
        <v>26</v>
      </c>
      <c r="L61" s="91">
        <v>13</v>
      </c>
      <c r="M61" s="91">
        <v>0</v>
      </c>
      <c r="N61" s="5">
        <v>0</v>
      </c>
      <c r="O61" s="91">
        <v>0</v>
      </c>
      <c r="P61" s="91">
        <v>0</v>
      </c>
      <c r="Q61" s="16">
        <v>4</v>
      </c>
      <c r="R61" s="5" t="s">
        <v>499</v>
      </c>
      <c r="S61" s="5" t="s">
        <v>16</v>
      </c>
      <c r="T61" s="64" t="s">
        <v>197</v>
      </c>
      <c r="U61" s="6"/>
      <c r="V61" s="15"/>
    </row>
    <row r="62" spans="1:22" s="60" customFormat="1" ht="24" x14ac:dyDescent="0.25">
      <c r="A62" s="15" t="s">
        <v>489</v>
      </c>
      <c r="B62" s="91">
        <v>5</v>
      </c>
      <c r="C62" s="15" t="s">
        <v>370</v>
      </c>
      <c r="D62" s="15" t="s">
        <v>214</v>
      </c>
      <c r="E62" s="15" t="s">
        <v>371</v>
      </c>
      <c r="F62" s="15" t="s">
        <v>122</v>
      </c>
      <c r="G62" s="6" t="s">
        <v>153</v>
      </c>
      <c r="H62" s="5">
        <v>0</v>
      </c>
      <c r="I62" s="5">
        <v>5</v>
      </c>
      <c r="J62" s="5">
        <v>0</v>
      </c>
      <c r="K62" s="91">
        <v>0</v>
      </c>
      <c r="L62" s="91">
        <v>65</v>
      </c>
      <c r="M62" s="91">
        <v>0</v>
      </c>
      <c r="N62" s="5">
        <v>0</v>
      </c>
      <c r="O62" s="91">
        <v>0</v>
      </c>
      <c r="P62" s="91">
        <v>0</v>
      </c>
      <c r="Q62" s="16">
        <v>5</v>
      </c>
      <c r="R62" s="5" t="s">
        <v>499</v>
      </c>
      <c r="S62" s="5" t="s">
        <v>16</v>
      </c>
      <c r="T62" s="64" t="s">
        <v>197</v>
      </c>
      <c r="U62" s="6"/>
      <c r="V62" s="15"/>
    </row>
    <row r="63" spans="1:22" s="60" customFormat="1" ht="24" x14ac:dyDescent="0.25">
      <c r="A63" s="15" t="s">
        <v>489</v>
      </c>
      <c r="B63" s="91">
        <v>5</v>
      </c>
      <c r="C63" s="15"/>
      <c r="D63" s="15" t="s">
        <v>216</v>
      </c>
      <c r="E63" s="15" t="s">
        <v>217</v>
      </c>
      <c r="F63" s="15"/>
      <c r="G63" s="6"/>
      <c r="H63" s="5"/>
      <c r="I63" s="5"/>
      <c r="J63" s="5"/>
      <c r="K63" s="91"/>
      <c r="L63" s="91"/>
      <c r="M63" s="91"/>
      <c r="N63" s="5"/>
      <c r="O63" s="91"/>
      <c r="P63" s="91"/>
      <c r="Q63" s="16">
        <v>15</v>
      </c>
      <c r="R63" s="5"/>
      <c r="S63" s="5" t="s">
        <v>19</v>
      </c>
      <c r="T63" s="64" t="s">
        <v>198</v>
      </c>
      <c r="U63" s="15"/>
      <c r="V63" s="15"/>
    </row>
    <row r="64" spans="1:22" s="60" customFormat="1" ht="12" x14ac:dyDescent="0.25">
      <c r="A64" s="99" t="s">
        <v>17</v>
      </c>
      <c r="B64" s="100"/>
      <c r="C64" s="100"/>
      <c r="D64" s="100"/>
      <c r="E64" s="100"/>
      <c r="F64" s="100"/>
      <c r="G64" s="101"/>
      <c r="H64" s="56">
        <f t="shared" ref="H64:Q64" si="4">SUM(H59:H63)</f>
        <v>4</v>
      </c>
      <c r="I64" s="56">
        <f t="shared" si="4"/>
        <v>9</v>
      </c>
      <c r="J64" s="56">
        <f t="shared" si="4"/>
        <v>0</v>
      </c>
      <c r="K64" s="56">
        <f t="shared" si="4"/>
        <v>52</v>
      </c>
      <c r="L64" s="56">
        <f t="shared" si="4"/>
        <v>117</v>
      </c>
      <c r="M64" s="56">
        <f t="shared" si="4"/>
        <v>0</v>
      </c>
      <c r="N64" s="56">
        <f t="shared" si="4"/>
        <v>0</v>
      </c>
      <c r="O64" s="56">
        <f t="shared" si="4"/>
        <v>0</v>
      </c>
      <c r="P64" s="56">
        <f t="shared" si="4"/>
        <v>0</v>
      </c>
      <c r="Q64" s="56">
        <f t="shared" si="4"/>
        <v>31</v>
      </c>
      <c r="R64" s="55"/>
      <c r="S64" s="55"/>
      <c r="T64" s="55"/>
      <c r="U64" s="62"/>
      <c r="V64" s="62"/>
    </row>
    <row r="65" spans="1:22" s="60" customFormat="1" ht="24" x14ac:dyDescent="0.25">
      <c r="A65" s="15" t="s">
        <v>489</v>
      </c>
      <c r="B65" s="91">
        <v>6</v>
      </c>
      <c r="C65" s="15" t="s">
        <v>385</v>
      </c>
      <c r="D65" s="15" t="s">
        <v>82</v>
      </c>
      <c r="E65" s="15" t="s">
        <v>386</v>
      </c>
      <c r="F65" s="8" t="s">
        <v>120</v>
      </c>
      <c r="G65" s="6" t="s">
        <v>150</v>
      </c>
      <c r="H65" s="5">
        <v>1</v>
      </c>
      <c r="I65" s="5">
        <v>2</v>
      </c>
      <c r="J65" s="91">
        <v>0</v>
      </c>
      <c r="K65" s="91">
        <v>13</v>
      </c>
      <c r="L65" s="91">
        <v>26</v>
      </c>
      <c r="M65" s="91">
        <v>0</v>
      </c>
      <c r="N65" s="5">
        <v>0</v>
      </c>
      <c r="O65" s="91">
        <v>0</v>
      </c>
      <c r="P65" s="91">
        <v>0</v>
      </c>
      <c r="Q65" s="16">
        <v>5</v>
      </c>
      <c r="R65" s="5" t="s">
        <v>15</v>
      </c>
      <c r="S65" s="5" t="s">
        <v>16</v>
      </c>
      <c r="T65" s="64" t="s">
        <v>197</v>
      </c>
      <c r="U65" s="15"/>
      <c r="V65" s="15"/>
    </row>
    <row r="66" spans="1:22" s="60" customFormat="1" ht="24" x14ac:dyDescent="0.25">
      <c r="A66" s="15" t="s">
        <v>489</v>
      </c>
      <c r="B66" s="91">
        <v>6</v>
      </c>
      <c r="C66" s="15" t="s">
        <v>395</v>
      </c>
      <c r="D66" s="15" t="s">
        <v>215</v>
      </c>
      <c r="E66" s="15" t="s">
        <v>396</v>
      </c>
      <c r="F66" s="8" t="s">
        <v>122</v>
      </c>
      <c r="G66" s="6" t="s">
        <v>153</v>
      </c>
      <c r="H66" s="5">
        <v>0</v>
      </c>
      <c r="I66" s="5">
        <v>5</v>
      </c>
      <c r="J66" s="91">
        <v>0</v>
      </c>
      <c r="K66" s="91">
        <v>0</v>
      </c>
      <c r="L66" s="91">
        <v>65</v>
      </c>
      <c r="M66" s="91">
        <v>0</v>
      </c>
      <c r="N66" s="5">
        <v>0</v>
      </c>
      <c r="O66" s="91">
        <v>0</v>
      </c>
      <c r="P66" s="91">
        <v>0</v>
      </c>
      <c r="Q66" s="16">
        <v>5</v>
      </c>
      <c r="R66" s="5" t="s">
        <v>499</v>
      </c>
      <c r="S66" s="5" t="s">
        <v>16</v>
      </c>
      <c r="T66" s="64" t="s">
        <v>197</v>
      </c>
      <c r="U66" s="15"/>
      <c r="V66" s="15"/>
    </row>
    <row r="67" spans="1:22" s="60" customFormat="1" ht="12" x14ac:dyDescent="0.25">
      <c r="A67" s="15" t="s">
        <v>489</v>
      </c>
      <c r="B67" s="91">
        <v>6</v>
      </c>
      <c r="C67" s="15" t="s">
        <v>397</v>
      </c>
      <c r="D67" s="15" t="s">
        <v>83</v>
      </c>
      <c r="E67" s="15" t="s">
        <v>398</v>
      </c>
      <c r="F67" s="8" t="s">
        <v>122</v>
      </c>
      <c r="G67" s="6" t="s">
        <v>153</v>
      </c>
      <c r="H67" s="5">
        <v>2</v>
      </c>
      <c r="I67" s="5">
        <v>0</v>
      </c>
      <c r="J67" s="91">
        <v>0</v>
      </c>
      <c r="K67" s="91">
        <v>26</v>
      </c>
      <c r="L67" s="91">
        <v>0</v>
      </c>
      <c r="M67" s="91">
        <v>0</v>
      </c>
      <c r="N67" s="5">
        <v>0</v>
      </c>
      <c r="O67" s="91">
        <v>0</v>
      </c>
      <c r="P67" s="91">
        <v>0</v>
      </c>
      <c r="Q67" s="16">
        <v>4</v>
      </c>
      <c r="R67" s="5" t="s">
        <v>15</v>
      </c>
      <c r="S67" s="5" t="s">
        <v>16</v>
      </c>
      <c r="T67" s="64" t="s">
        <v>197</v>
      </c>
      <c r="U67" s="15"/>
      <c r="V67" s="15"/>
    </row>
    <row r="68" spans="1:22" s="60" customFormat="1" ht="24" x14ac:dyDescent="0.25">
      <c r="A68" s="15" t="s">
        <v>489</v>
      </c>
      <c r="B68" s="91">
        <v>6</v>
      </c>
      <c r="C68" s="15" t="s">
        <v>409</v>
      </c>
      <c r="D68" s="15" t="s">
        <v>84</v>
      </c>
      <c r="E68" s="15" t="s">
        <v>410</v>
      </c>
      <c r="F68" s="8" t="s">
        <v>127</v>
      </c>
      <c r="G68" s="6" t="s">
        <v>167</v>
      </c>
      <c r="H68" s="5">
        <v>3</v>
      </c>
      <c r="I68" s="5">
        <v>0</v>
      </c>
      <c r="J68" s="91">
        <v>0</v>
      </c>
      <c r="K68" s="91">
        <v>39</v>
      </c>
      <c r="L68" s="91">
        <v>0</v>
      </c>
      <c r="M68" s="91">
        <v>0</v>
      </c>
      <c r="N68" s="5">
        <v>0</v>
      </c>
      <c r="O68" s="91">
        <v>0</v>
      </c>
      <c r="P68" s="91">
        <v>0</v>
      </c>
      <c r="Q68" s="16">
        <v>4</v>
      </c>
      <c r="R68" s="5" t="s">
        <v>15</v>
      </c>
      <c r="S68" s="5" t="s">
        <v>275</v>
      </c>
      <c r="T68" s="64" t="s">
        <v>197</v>
      </c>
      <c r="U68" s="15"/>
      <c r="V68" s="15"/>
    </row>
    <row r="69" spans="1:22" s="60" customFormat="1" ht="24" x14ac:dyDescent="0.25">
      <c r="A69" s="15" t="s">
        <v>489</v>
      </c>
      <c r="B69" s="91">
        <v>6</v>
      </c>
      <c r="C69" s="15"/>
      <c r="D69" s="15" t="s">
        <v>216</v>
      </c>
      <c r="E69" s="15" t="s">
        <v>217</v>
      </c>
      <c r="F69" s="15"/>
      <c r="G69" s="6"/>
      <c r="H69" s="5"/>
      <c r="I69" s="5"/>
      <c r="J69" s="5"/>
      <c r="K69" s="91"/>
      <c r="L69" s="91"/>
      <c r="M69" s="91"/>
      <c r="N69" s="5"/>
      <c r="O69" s="91"/>
      <c r="P69" s="91"/>
      <c r="Q69" s="16">
        <v>15</v>
      </c>
      <c r="R69" s="5"/>
      <c r="S69" s="5" t="s">
        <v>19</v>
      </c>
      <c r="T69" s="64" t="s">
        <v>198</v>
      </c>
      <c r="U69" s="15"/>
      <c r="V69" s="15"/>
    </row>
    <row r="70" spans="1:22" s="60" customFormat="1" ht="12" x14ac:dyDescent="0.25">
      <c r="A70" s="99" t="s">
        <v>17</v>
      </c>
      <c r="B70" s="100"/>
      <c r="C70" s="100"/>
      <c r="D70" s="100"/>
      <c r="E70" s="100"/>
      <c r="F70" s="100"/>
      <c r="G70" s="101"/>
      <c r="H70" s="56">
        <f>SUM(H65:H69)</f>
        <v>6</v>
      </c>
      <c r="I70" s="56">
        <f t="shared" ref="I70:Q70" si="5">SUM(I65:I69)</f>
        <v>7</v>
      </c>
      <c r="J70" s="56">
        <f t="shared" si="5"/>
        <v>0</v>
      </c>
      <c r="K70" s="56">
        <f t="shared" si="5"/>
        <v>78</v>
      </c>
      <c r="L70" s="56">
        <f t="shared" si="5"/>
        <v>91</v>
      </c>
      <c r="M70" s="56">
        <f t="shared" si="5"/>
        <v>0</v>
      </c>
      <c r="N70" s="56">
        <f t="shared" si="5"/>
        <v>0</v>
      </c>
      <c r="O70" s="56">
        <f t="shared" si="5"/>
        <v>0</v>
      </c>
      <c r="P70" s="56">
        <f t="shared" si="5"/>
        <v>0</v>
      </c>
      <c r="Q70" s="56">
        <f t="shared" si="5"/>
        <v>33</v>
      </c>
      <c r="R70" s="56"/>
      <c r="S70" s="56"/>
      <c r="T70" s="56"/>
      <c r="U70" s="62"/>
      <c r="V70" s="62"/>
    </row>
    <row r="71" spans="1:22" s="60" customFormat="1" ht="24" x14ac:dyDescent="0.25">
      <c r="A71" s="15" t="s">
        <v>489</v>
      </c>
      <c r="B71" s="91">
        <v>7</v>
      </c>
      <c r="C71" s="15" t="s">
        <v>413</v>
      </c>
      <c r="D71" s="8" t="s">
        <v>137</v>
      </c>
      <c r="E71" s="15" t="s">
        <v>414</v>
      </c>
      <c r="F71" s="75" t="s">
        <v>122</v>
      </c>
      <c r="G71" s="6" t="s">
        <v>153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5">
        <v>0</v>
      </c>
      <c r="O71" s="5">
        <v>0</v>
      </c>
      <c r="P71" s="5">
        <v>0</v>
      </c>
      <c r="Q71" s="5">
        <v>27</v>
      </c>
      <c r="R71" s="5" t="s">
        <v>499</v>
      </c>
      <c r="S71" s="5" t="s">
        <v>16</v>
      </c>
      <c r="T71" s="64" t="s">
        <v>197</v>
      </c>
      <c r="U71" s="15"/>
      <c r="V71" s="15"/>
    </row>
    <row r="72" spans="1:22" s="60" customFormat="1" ht="24" x14ac:dyDescent="0.25">
      <c r="A72" s="15" t="s">
        <v>489</v>
      </c>
      <c r="B72" s="91">
        <v>8</v>
      </c>
      <c r="C72" s="15" t="s">
        <v>415</v>
      </c>
      <c r="D72" s="8" t="s">
        <v>138</v>
      </c>
      <c r="E72" s="15" t="s">
        <v>416</v>
      </c>
      <c r="F72" s="75" t="s">
        <v>122</v>
      </c>
      <c r="G72" s="6" t="s">
        <v>153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5">
        <v>0</v>
      </c>
      <c r="O72" s="5">
        <v>0</v>
      </c>
      <c r="P72" s="5">
        <v>0</v>
      </c>
      <c r="Q72" s="5">
        <v>28</v>
      </c>
      <c r="R72" s="5" t="s">
        <v>499</v>
      </c>
      <c r="S72" s="5" t="s">
        <v>16</v>
      </c>
      <c r="T72" s="64" t="s">
        <v>197</v>
      </c>
      <c r="U72" s="15"/>
      <c r="V72" s="15"/>
    </row>
    <row r="73" spans="1:22" s="60" customFormat="1" ht="12" x14ac:dyDescent="0.25">
      <c r="A73" s="99" t="s">
        <v>17</v>
      </c>
      <c r="B73" s="100"/>
      <c r="C73" s="100"/>
      <c r="D73" s="100"/>
      <c r="E73" s="100"/>
      <c r="F73" s="100"/>
      <c r="G73" s="101"/>
      <c r="H73" s="56">
        <f>SUM(H71:H72)</f>
        <v>0</v>
      </c>
      <c r="I73" s="56">
        <f t="shared" ref="I73:Q73" si="6">SUM(I71:I72)</f>
        <v>0</v>
      </c>
      <c r="J73" s="56">
        <f t="shared" si="6"/>
        <v>0</v>
      </c>
      <c r="K73" s="56">
        <f t="shared" si="6"/>
        <v>0</v>
      </c>
      <c r="L73" s="56">
        <f t="shared" si="6"/>
        <v>0</v>
      </c>
      <c r="M73" s="56">
        <f t="shared" si="6"/>
        <v>0</v>
      </c>
      <c r="N73" s="56">
        <f t="shared" si="6"/>
        <v>0</v>
      </c>
      <c r="O73" s="56">
        <f t="shared" si="6"/>
        <v>0</v>
      </c>
      <c r="P73" s="56">
        <f t="shared" si="6"/>
        <v>0</v>
      </c>
      <c r="Q73" s="56">
        <f t="shared" si="6"/>
        <v>55</v>
      </c>
      <c r="R73" s="55"/>
      <c r="S73" s="55"/>
      <c r="T73" s="55"/>
      <c r="U73" s="62"/>
      <c r="V73" s="62"/>
    </row>
    <row r="74" spans="1:22" s="60" customFormat="1" ht="12" x14ac:dyDescent="0.25">
      <c r="A74" s="99" t="s">
        <v>20</v>
      </c>
      <c r="B74" s="100"/>
      <c r="C74" s="100"/>
      <c r="D74" s="100"/>
      <c r="E74" s="100"/>
      <c r="F74" s="100"/>
      <c r="G74" s="101"/>
      <c r="H74" s="56">
        <f>H24+H36+H47+H58+H64+H70+H73</f>
        <v>60</v>
      </c>
      <c r="I74" s="56">
        <f t="shared" ref="I74:Q74" si="7">I24+I36+I47+I58+I64+I70+I73</f>
        <v>63</v>
      </c>
      <c r="J74" s="56">
        <f t="shared" si="7"/>
        <v>0</v>
      </c>
      <c r="K74" s="56">
        <f t="shared" si="7"/>
        <v>780</v>
      </c>
      <c r="L74" s="56">
        <f t="shared" si="7"/>
        <v>871</v>
      </c>
      <c r="M74" s="56">
        <f t="shared" si="7"/>
        <v>0</v>
      </c>
      <c r="N74" s="56">
        <f t="shared" si="7"/>
        <v>0</v>
      </c>
      <c r="O74" s="56">
        <f t="shared" si="7"/>
        <v>0</v>
      </c>
      <c r="P74" s="56">
        <f t="shared" si="7"/>
        <v>0</v>
      </c>
      <c r="Q74" s="56">
        <f t="shared" si="7"/>
        <v>240</v>
      </c>
      <c r="R74" s="61"/>
      <c r="S74" s="61"/>
      <c r="T74" s="61"/>
      <c r="U74" s="62"/>
      <c r="V74" s="62"/>
    </row>
    <row r="75" spans="1:22" s="10" customFormat="1" ht="12" x14ac:dyDescent="0.25">
      <c r="A75" s="63"/>
      <c r="B75" s="76"/>
      <c r="C75" s="76"/>
      <c r="D75" s="76"/>
      <c r="E75" s="76"/>
      <c r="F75" s="76"/>
      <c r="G75" s="76"/>
      <c r="H75" s="77"/>
      <c r="I75" s="77"/>
      <c r="J75" s="77"/>
      <c r="K75" s="78"/>
      <c r="L75" s="78"/>
      <c r="M75" s="77"/>
      <c r="N75" s="77"/>
      <c r="O75" s="77"/>
      <c r="P75" s="77"/>
      <c r="Q75" s="79"/>
      <c r="R75" s="80"/>
      <c r="S75" s="80"/>
      <c r="T75" s="80"/>
      <c r="U75" s="76"/>
      <c r="V75" s="76"/>
    </row>
    <row r="76" spans="1:22" s="60" customFormat="1" ht="12" x14ac:dyDescent="0.25">
      <c r="A76" s="145" t="s">
        <v>23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6"/>
    </row>
    <row r="77" spans="1:22" s="60" customFormat="1" ht="12" customHeight="1" x14ac:dyDescent="0.25">
      <c r="A77" s="153" t="s">
        <v>113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6"/>
    </row>
    <row r="78" spans="1:22" s="60" customFormat="1" ht="24" x14ac:dyDescent="0.25">
      <c r="A78" s="15" t="s">
        <v>490</v>
      </c>
      <c r="B78" s="91">
        <v>5</v>
      </c>
      <c r="C78" s="15" t="s">
        <v>348</v>
      </c>
      <c r="D78" s="15" t="s">
        <v>88</v>
      </c>
      <c r="E78" s="15" t="s">
        <v>349</v>
      </c>
      <c r="F78" s="15" t="s">
        <v>124</v>
      </c>
      <c r="G78" s="6" t="s">
        <v>164</v>
      </c>
      <c r="H78" s="109"/>
      <c r="I78" s="109"/>
      <c r="J78" s="54">
        <v>0</v>
      </c>
      <c r="K78" s="91">
        <v>26</v>
      </c>
      <c r="L78" s="91">
        <v>26</v>
      </c>
      <c r="M78" s="91">
        <v>0</v>
      </c>
      <c r="N78" s="118">
        <v>8</v>
      </c>
      <c r="O78" s="91">
        <v>0</v>
      </c>
      <c r="P78" s="91">
        <v>0</v>
      </c>
      <c r="Q78" s="16">
        <v>6</v>
      </c>
      <c r="R78" s="118" t="s">
        <v>15</v>
      </c>
      <c r="S78" s="118" t="s">
        <v>19</v>
      </c>
      <c r="T78" s="118" t="s">
        <v>198</v>
      </c>
      <c r="U78" s="6"/>
      <c r="V78" s="15"/>
    </row>
    <row r="79" spans="1:22" s="60" customFormat="1" ht="24" x14ac:dyDescent="0.25">
      <c r="A79" s="15" t="s">
        <v>490</v>
      </c>
      <c r="B79" s="91">
        <v>5</v>
      </c>
      <c r="C79" s="15" t="s">
        <v>368</v>
      </c>
      <c r="D79" s="15" t="s">
        <v>87</v>
      </c>
      <c r="E79" s="15" t="s">
        <v>369</v>
      </c>
      <c r="F79" s="15" t="s">
        <v>131</v>
      </c>
      <c r="G79" s="6" t="s">
        <v>169</v>
      </c>
      <c r="H79" s="109"/>
      <c r="I79" s="109"/>
      <c r="J79" s="54">
        <v>0</v>
      </c>
      <c r="K79" s="91">
        <v>13</v>
      </c>
      <c r="L79" s="91">
        <v>26</v>
      </c>
      <c r="M79" s="91">
        <v>0</v>
      </c>
      <c r="N79" s="118">
        <v>8</v>
      </c>
      <c r="O79" s="91">
        <v>0</v>
      </c>
      <c r="P79" s="91">
        <v>0</v>
      </c>
      <c r="Q79" s="16">
        <v>5</v>
      </c>
      <c r="R79" s="118" t="s">
        <v>499</v>
      </c>
      <c r="S79" s="118" t="s">
        <v>19</v>
      </c>
      <c r="T79" s="118" t="s">
        <v>198</v>
      </c>
      <c r="U79" s="6"/>
      <c r="V79" s="15"/>
    </row>
    <row r="80" spans="1:22" s="60" customFormat="1" ht="24" x14ac:dyDescent="0.25">
      <c r="A80" s="15" t="s">
        <v>490</v>
      </c>
      <c r="B80" s="91">
        <v>5</v>
      </c>
      <c r="C80" s="15" t="s">
        <v>374</v>
      </c>
      <c r="D80" s="15" t="s">
        <v>72</v>
      </c>
      <c r="E80" s="15" t="s">
        <v>375</v>
      </c>
      <c r="F80" s="15" t="s">
        <v>120</v>
      </c>
      <c r="G80" s="6" t="s">
        <v>150</v>
      </c>
      <c r="H80" s="109"/>
      <c r="I80" s="109"/>
      <c r="J80" s="54">
        <v>0</v>
      </c>
      <c r="K80" s="91">
        <v>0</v>
      </c>
      <c r="L80" s="91">
        <v>36</v>
      </c>
      <c r="M80" s="91">
        <v>0</v>
      </c>
      <c r="N80" s="118">
        <v>8</v>
      </c>
      <c r="O80" s="91">
        <v>0</v>
      </c>
      <c r="P80" s="91">
        <v>0</v>
      </c>
      <c r="Q80" s="16">
        <v>4</v>
      </c>
      <c r="R80" s="118" t="s">
        <v>499</v>
      </c>
      <c r="S80" s="118" t="s">
        <v>19</v>
      </c>
      <c r="T80" s="118" t="s">
        <v>198</v>
      </c>
      <c r="U80" s="6"/>
      <c r="V80" s="15"/>
    </row>
    <row r="81" spans="1:22" s="60" customFormat="1" ht="12" x14ac:dyDescent="0.25">
      <c r="A81" s="112" t="s">
        <v>17</v>
      </c>
      <c r="B81" s="113"/>
      <c r="C81" s="113"/>
      <c r="D81" s="113"/>
      <c r="E81" s="113"/>
      <c r="F81" s="113"/>
      <c r="G81" s="115"/>
      <c r="H81" s="55">
        <f>SUM(H78:H80)</f>
        <v>0</v>
      </c>
      <c r="I81" s="55">
        <f>SUM(I78:I80)</f>
        <v>0</v>
      </c>
      <c r="J81" s="55">
        <f>SUM(J78:J80)</f>
        <v>0</v>
      </c>
      <c r="K81" s="56">
        <f>SUM(K78:K80)</f>
        <v>39</v>
      </c>
      <c r="L81" s="56">
        <f t="shared" ref="L81:Q81" si="8">SUM(L78:L80)</f>
        <v>88</v>
      </c>
      <c r="M81" s="56">
        <f t="shared" si="8"/>
        <v>0</v>
      </c>
      <c r="N81" s="56">
        <f t="shared" si="8"/>
        <v>24</v>
      </c>
      <c r="O81" s="56">
        <f t="shared" si="8"/>
        <v>0</v>
      </c>
      <c r="P81" s="56">
        <f t="shared" si="8"/>
        <v>0</v>
      </c>
      <c r="Q81" s="56">
        <f t="shared" si="8"/>
        <v>15</v>
      </c>
      <c r="R81" s="55"/>
      <c r="S81" s="55"/>
      <c r="T81" s="61"/>
      <c r="U81" s="62"/>
      <c r="V81" s="62"/>
    </row>
    <row r="82" spans="1:22" s="60" customFormat="1" ht="24" x14ac:dyDescent="0.25">
      <c r="A82" s="15" t="s">
        <v>490</v>
      </c>
      <c r="B82" s="91">
        <v>6</v>
      </c>
      <c r="C82" s="15" t="s">
        <v>381</v>
      </c>
      <c r="D82" s="15" t="s">
        <v>74</v>
      </c>
      <c r="E82" s="15" t="s">
        <v>382</v>
      </c>
      <c r="F82" s="8" t="s">
        <v>120</v>
      </c>
      <c r="G82" s="6" t="s">
        <v>150</v>
      </c>
      <c r="H82" s="109"/>
      <c r="I82" s="109"/>
      <c r="J82" s="54">
        <v>0</v>
      </c>
      <c r="K82" s="91">
        <v>0</v>
      </c>
      <c r="L82" s="91">
        <v>39</v>
      </c>
      <c r="M82" s="91">
        <v>0</v>
      </c>
      <c r="N82" s="118">
        <v>8</v>
      </c>
      <c r="O82" s="91">
        <v>2</v>
      </c>
      <c r="P82" s="91">
        <v>0</v>
      </c>
      <c r="Q82" s="16">
        <v>4</v>
      </c>
      <c r="R82" s="118" t="s">
        <v>499</v>
      </c>
      <c r="S82" s="118" t="s">
        <v>19</v>
      </c>
      <c r="T82" s="118" t="s">
        <v>198</v>
      </c>
      <c r="U82" s="15"/>
      <c r="V82" s="15"/>
    </row>
    <row r="83" spans="1:22" s="60" customFormat="1" ht="24" x14ac:dyDescent="0.25">
      <c r="A83" s="15" t="s">
        <v>490</v>
      </c>
      <c r="B83" s="91">
        <v>6</v>
      </c>
      <c r="C83" s="15" t="s">
        <v>383</v>
      </c>
      <c r="D83" s="15" t="s">
        <v>73</v>
      </c>
      <c r="E83" s="15" t="s">
        <v>384</v>
      </c>
      <c r="F83" s="8" t="s">
        <v>124</v>
      </c>
      <c r="G83" s="6" t="s">
        <v>164</v>
      </c>
      <c r="H83" s="109"/>
      <c r="I83" s="109"/>
      <c r="J83" s="54">
        <v>0</v>
      </c>
      <c r="K83" s="91">
        <v>26</v>
      </c>
      <c r="L83" s="91">
        <v>26</v>
      </c>
      <c r="M83" s="91">
        <v>0</v>
      </c>
      <c r="N83" s="118">
        <v>8</v>
      </c>
      <c r="O83" s="91">
        <v>0</v>
      </c>
      <c r="P83" s="91">
        <v>0</v>
      </c>
      <c r="Q83" s="16">
        <v>6</v>
      </c>
      <c r="R83" s="118" t="s">
        <v>15</v>
      </c>
      <c r="S83" s="118" t="s">
        <v>19</v>
      </c>
      <c r="T83" s="118" t="s">
        <v>198</v>
      </c>
      <c r="U83" s="15"/>
      <c r="V83" s="15"/>
    </row>
    <row r="84" spans="1:22" s="60" customFormat="1" ht="36" x14ac:dyDescent="0.25">
      <c r="A84" s="15" t="s">
        <v>490</v>
      </c>
      <c r="B84" s="91">
        <v>6</v>
      </c>
      <c r="C84" s="15" t="s">
        <v>411</v>
      </c>
      <c r="D84" s="15" t="s">
        <v>105</v>
      </c>
      <c r="E84" s="15" t="s">
        <v>412</v>
      </c>
      <c r="F84" s="8" t="s">
        <v>129</v>
      </c>
      <c r="G84" s="6" t="s">
        <v>170</v>
      </c>
      <c r="H84" s="109"/>
      <c r="I84" s="109"/>
      <c r="J84" s="54">
        <v>0</v>
      </c>
      <c r="K84" s="91">
        <v>13</v>
      </c>
      <c r="L84" s="91">
        <v>26</v>
      </c>
      <c r="M84" s="91">
        <v>0</v>
      </c>
      <c r="N84" s="118">
        <v>8</v>
      </c>
      <c r="O84" s="91">
        <v>0</v>
      </c>
      <c r="P84" s="91">
        <v>0</v>
      </c>
      <c r="Q84" s="16">
        <v>5</v>
      </c>
      <c r="R84" s="118" t="s">
        <v>499</v>
      </c>
      <c r="S84" s="118" t="s">
        <v>19</v>
      </c>
      <c r="T84" s="118" t="s">
        <v>198</v>
      </c>
      <c r="U84" s="15"/>
      <c r="V84" s="15"/>
    </row>
    <row r="85" spans="1:22" s="60" customFormat="1" ht="12" x14ac:dyDescent="0.25">
      <c r="A85" s="112" t="s">
        <v>17</v>
      </c>
      <c r="B85" s="113"/>
      <c r="C85" s="113"/>
      <c r="D85" s="113"/>
      <c r="E85" s="113"/>
      <c r="F85" s="113"/>
      <c r="G85" s="115"/>
      <c r="H85" s="55">
        <f>SUM(H82:H84)</f>
        <v>0</v>
      </c>
      <c r="I85" s="55">
        <f>SUM(I82:I84)</f>
        <v>0</v>
      </c>
      <c r="J85" s="55">
        <f>SUM(J82:J84)</f>
        <v>0</v>
      </c>
      <c r="K85" s="56">
        <f>SUM(K82:K84)</f>
        <v>39</v>
      </c>
      <c r="L85" s="56">
        <f t="shared" ref="L85:Q85" si="9">SUM(L82:L84)</f>
        <v>91</v>
      </c>
      <c r="M85" s="56">
        <f t="shared" si="9"/>
        <v>0</v>
      </c>
      <c r="N85" s="56">
        <f t="shared" si="9"/>
        <v>24</v>
      </c>
      <c r="O85" s="56">
        <f t="shared" si="9"/>
        <v>2</v>
      </c>
      <c r="P85" s="56">
        <f t="shared" si="9"/>
        <v>0</v>
      </c>
      <c r="Q85" s="56">
        <f t="shared" si="9"/>
        <v>15</v>
      </c>
      <c r="R85" s="55"/>
      <c r="S85" s="55"/>
      <c r="T85" s="55"/>
      <c r="U85" s="114"/>
      <c r="V85" s="114"/>
    </row>
    <row r="86" spans="1:22" s="60" customFormat="1" ht="12" x14ac:dyDescent="0.25">
      <c r="A86" s="147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9"/>
    </row>
    <row r="87" spans="1:22" s="60" customFormat="1" ht="12" customHeight="1" x14ac:dyDescent="0.25">
      <c r="A87" s="150" t="s">
        <v>114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2"/>
    </row>
    <row r="88" spans="1:22" s="60" customFormat="1" ht="36" customHeight="1" x14ac:dyDescent="0.25">
      <c r="A88" s="15" t="s">
        <v>493</v>
      </c>
      <c r="B88" s="91">
        <v>5</v>
      </c>
      <c r="C88" s="15" t="s">
        <v>350</v>
      </c>
      <c r="D88" s="15" t="s">
        <v>351</v>
      </c>
      <c r="E88" s="15" t="s">
        <v>352</v>
      </c>
      <c r="F88" s="8"/>
      <c r="G88" s="59"/>
      <c r="H88" s="126"/>
      <c r="I88" s="127"/>
      <c r="J88" s="54">
        <v>0</v>
      </c>
      <c r="K88" s="91">
        <v>26</v>
      </c>
      <c r="L88" s="91">
        <v>13</v>
      </c>
      <c r="M88" s="91">
        <v>0</v>
      </c>
      <c r="N88" s="118">
        <v>0</v>
      </c>
      <c r="O88" s="91">
        <v>0</v>
      </c>
      <c r="P88" s="91">
        <v>0</v>
      </c>
      <c r="Q88" s="16">
        <v>5</v>
      </c>
      <c r="R88" s="65" t="s">
        <v>15</v>
      </c>
      <c r="S88" s="118" t="s">
        <v>19</v>
      </c>
      <c r="T88" s="118" t="s">
        <v>198</v>
      </c>
      <c r="U88" s="6"/>
      <c r="V88" s="15"/>
    </row>
    <row r="89" spans="1:22" s="60" customFormat="1" ht="24" x14ac:dyDescent="0.25">
      <c r="A89" s="15" t="s">
        <v>493</v>
      </c>
      <c r="B89" s="91">
        <v>5</v>
      </c>
      <c r="C89" s="15" t="s">
        <v>355</v>
      </c>
      <c r="D89" s="15" t="s">
        <v>356</v>
      </c>
      <c r="E89" s="15" t="s">
        <v>357</v>
      </c>
      <c r="F89" s="15" t="s">
        <v>121</v>
      </c>
      <c r="G89" s="6" t="s">
        <v>152</v>
      </c>
      <c r="H89" s="126"/>
      <c r="I89" s="127"/>
      <c r="J89" s="54">
        <v>0</v>
      </c>
      <c r="K89" s="91">
        <v>0</v>
      </c>
      <c r="L89" s="91">
        <v>39</v>
      </c>
      <c r="M89" s="91">
        <v>0</v>
      </c>
      <c r="N89" s="118">
        <v>0</v>
      </c>
      <c r="O89" s="91">
        <v>0</v>
      </c>
      <c r="P89" s="91">
        <v>0</v>
      </c>
      <c r="Q89" s="16">
        <v>4</v>
      </c>
      <c r="R89" s="65" t="s">
        <v>499</v>
      </c>
      <c r="S89" s="118" t="s">
        <v>19</v>
      </c>
      <c r="T89" s="118" t="s">
        <v>198</v>
      </c>
      <c r="U89" s="6"/>
      <c r="V89" s="15"/>
    </row>
    <row r="90" spans="1:22" s="60" customFormat="1" ht="24" x14ac:dyDescent="0.25">
      <c r="A90" s="15" t="s">
        <v>493</v>
      </c>
      <c r="B90" s="91">
        <v>5</v>
      </c>
      <c r="C90" s="15" t="s">
        <v>378</v>
      </c>
      <c r="D90" s="15" t="s">
        <v>379</v>
      </c>
      <c r="E90" s="15" t="s">
        <v>380</v>
      </c>
      <c r="F90" s="15" t="s">
        <v>331</v>
      </c>
      <c r="G90" s="6" t="s">
        <v>156</v>
      </c>
      <c r="H90" s="126"/>
      <c r="I90" s="127"/>
      <c r="J90" s="54">
        <v>0</v>
      </c>
      <c r="K90" s="91">
        <v>26</v>
      </c>
      <c r="L90" s="91">
        <v>26</v>
      </c>
      <c r="M90" s="91">
        <v>0</v>
      </c>
      <c r="N90" s="118">
        <v>0</v>
      </c>
      <c r="O90" s="91">
        <v>0</v>
      </c>
      <c r="P90" s="91">
        <v>0</v>
      </c>
      <c r="Q90" s="16">
        <v>6</v>
      </c>
      <c r="R90" s="65" t="s">
        <v>15</v>
      </c>
      <c r="S90" s="118" t="s">
        <v>19</v>
      </c>
      <c r="T90" s="118" t="s">
        <v>198</v>
      </c>
      <c r="U90" s="6"/>
      <c r="V90" s="15"/>
    </row>
    <row r="91" spans="1:22" s="60" customFormat="1" ht="12" x14ac:dyDescent="0.25">
      <c r="A91" s="112" t="s">
        <v>17</v>
      </c>
      <c r="B91" s="113"/>
      <c r="C91" s="113"/>
      <c r="D91" s="113"/>
      <c r="E91" s="113"/>
      <c r="F91" s="113"/>
      <c r="G91" s="115"/>
      <c r="H91" s="56">
        <f t="shared" ref="H91:Q91" si="10">SUM(H88:H90)</f>
        <v>0</v>
      </c>
      <c r="I91" s="56">
        <f t="shared" si="10"/>
        <v>0</v>
      </c>
      <c r="J91" s="56">
        <f t="shared" si="10"/>
        <v>0</v>
      </c>
      <c r="K91" s="56">
        <f t="shared" si="10"/>
        <v>52</v>
      </c>
      <c r="L91" s="56">
        <f t="shared" si="10"/>
        <v>78</v>
      </c>
      <c r="M91" s="56">
        <f t="shared" si="10"/>
        <v>0</v>
      </c>
      <c r="N91" s="56">
        <f t="shared" si="10"/>
        <v>0</v>
      </c>
      <c r="O91" s="56">
        <f t="shared" si="10"/>
        <v>0</v>
      </c>
      <c r="P91" s="56">
        <f t="shared" si="10"/>
        <v>0</v>
      </c>
      <c r="Q91" s="56">
        <f t="shared" si="10"/>
        <v>15</v>
      </c>
      <c r="R91" s="55"/>
      <c r="S91" s="55"/>
      <c r="T91" s="55"/>
      <c r="U91" s="114"/>
      <c r="V91" s="114"/>
    </row>
    <row r="92" spans="1:22" s="60" customFormat="1" ht="24" x14ac:dyDescent="0.25">
      <c r="A92" s="15" t="s">
        <v>493</v>
      </c>
      <c r="B92" s="91">
        <v>6</v>
      </c>
      <c r="C92" s="15" t="s">
        <v>389</v>
      </c>
      <c r="D92" s="15" t="s">
        <v>90</v>
      </c>
      <c r="E92" s="15" t="s">
        <v>390</v>
      </c>
      <c r="F92" s="8" t="s">
        <v>121</v>
      </c>
      <c r="G92" s="6" t="s">
        <v>152</v>
      </c>
      <c r="H92" s="126"/>
      <c r="I92" s="127"/>
      <c r="J92" s="91">
        <v>0</v>
      </c>
      <c r="K92" s="91">
        <v>26</v>
      </c>
      <c r="L92" s="91">
        <v>26</v>
      </c>
      <c r="M92" s="91">
        <v>0</v>
      </c>
      <c r="N92" s="118">
        <v>0</v>
      </c>
      <c r="O92" s="91">
        <v>0</v>
      </c>
      <c r="P92" s="91">
        <v>0</v>
      </c>
      <c r="Q92" s="16">
        <v>6</v>
      </c>
      <c r="R92" s="65" t="s">
        <v>15</v>
      </c>
      <c r="S92" s="118" t="s">
        <v>19</v>
      </c>
      <c r="T92" s="118" t="s">
        <v>198</v>
      </c>
      <c r="U92" s="15"/>
      <c r="V92" s="15"/>
    </row>
    <row r="93" spans="1:22" s="60" customFormat="1" ht="36" x14ac:dyDescent="0.25">
      <c r="A93" s="15" t="s">
        <v>493</v>
      </c>
      <c r="B93" s="91">
        <v>6</v>
      </c>
      <c r="C93" s="15" t="s">
        <v>391</v>
      </c>
      <c r="D93" s="15" t="s">
        <v>91</v>
      </c>
      <c r="E93" s="15" t="s">
        <v>392</v>
      </c>
      <c r="F93" s="8" t="s">
        <v>331</v>
      </c>
      <c r="G93" s="6" t="s">
        <v>156</v>
      </c>
      <c r="H93" s="126"/>
      <c r="I93" s="127"/>
      <c r="J93" s="91">
        <v>0</v>
      </c>
      <c r="K93" s="91">
        <v>13</v>
      </c>
      <c r="L93" s="91">
        <v>26</v>
      </c>
      <c r="M93" s="91">
        <v>0</v>
      </c>
      <c r="N93" s="118">
        <v>0</v>
      </c>
      <c r="O93" s="91">
        <v>0</v>
      </c>
      <c r="P93" s="91">
        <v>0</v>
      </c>
      <c r="Q93" s="16">
        <v>5</v>
      </c>
      <c r="R93" s="65" t="s">
        <v>15</v>
      </c>
      <c r="S93" s="118" t="s">
        <v>19</v>
      </c>
      <c r="T93" s="118" t="s">
        <v>198</v>
      </c>
      <c r="U93" s="15"/>
      <c r="V93" s="15"/>
    </row>
    <row r="94" spans="1:22" s="60" customFormat="1" ht="24" x14ac:dyDescent="0.25">
      <c r="A94" s="15" t="s">
        <v>493</v>
      </c>
      <c r="B94" s="91">
        <v>6</v>
      </c>
      <c r="C94" s="15" t="s">
        <v>399</v>
      </c>
      <c r="D94" s="15" t="s">
        <v>400</v>
      </c>
      <c r="E94" s="15" t="s">
        <v>190</v>
      </c>
      <c r="F94" s="8" t="s">
        <v>127</v>
      </c>
      <c r="G94" s="6" t="s">
        <v>167</v>
      </c>
      <c r="H94" s="126"/>
      <c r="I94" s="118">
        <v>0</v>
      </c>
      <c r="J94" s="91">
        <v>0</v>
      </c>
      <c r="K94" s="91">
        <v>26</v>
      </c>
      <c r="L94" s="91">
        <v>0</v>
      </c>
      <c r="M94" s="91">
        <v>0</v>
      </c>
      <c r="N94" s="118">
        <v>0</v>
      </c>
      <c r="O94" s="91">
        <v>0</v>
      </c>
      <c r="P94" s="91">
        <v>0</v>
      </c>
      <c r="Q94" s="16">
        <v>4</v>
      </c>
      <c r="R94" s="65" t="s">
        <v>15</v>
      </c>
      <c r="S94" s="118" t="s">
        <v>19</v>
      </c>
      <c r="T94" s="118" t="s">
        <v>198</v>
      </c>
      <c r="U94" s="15"/>
      <c r="V94" s="15"/>
    </row>
    <row r="95" spans="1:22" s="60" customFormat="1" ht="12" x14ac:dyDescent="0.25">
      <c r="A95" s="112" t="s">
        <v>17</v>
      </c>
      <c r="B95" s="113"/>
      <c r="C95" s="113"/>
      <c r="D95" s="113"/>
      <c r="E95" s="113"/>
      <c r="F95" s="113"/>
      <c r="G95" s="115"/>
      <c r="H95" s="56">
        <f>SUM(H92:H94)</f>
        <v>0</v>
      </c>
      <c r="I95" s="56">
        <f>SUM(I92:I94)</f>
        <v>0</v>
      </c>
      <c r="J95" s="56">
        <f>SUM(J92:J94)</f>
        <v>0</v>
      </c>
      <c r="K95" s="56">
        <f>SUM(K92:K94)</f>
        <v>65</v>
      </c>
      <c r="L95" s="56">
        <f t="shared" ref="L95:Q95" si="11">SUM(L92:L94)</f>
        <v>52</v>
      </c>
      <c r="M95" s="56">
        <f t="shared" si="11"/>
        <v>0</v>
      </c>
      <c r="N95" s="56">
        <f t="shared" si="11"/>
        <v>0</v>
      </c>
      <c r="O95" s="56">
        <f t="shared" si="11"/>
        <v>0</v>
      </c>
      <c r="P95" s="56">
        <f t="shared" si="11"/>
        <v>0</v>
      </c>
      <c r="Q95" s="56">
        <f t="shared" si="11"/>
        <v>15</v>
      </c>
      <c r="R95" s="55"/>
      <c r="S95" s="55"/>
      <c r="T95" s="55"/>
      <c r="U95" s="114"/>
      <c r="V95" s="114"/>
    </row>
    <row r="96" spans="1:22" s="60" customFormat="1" ht="12" x14ac:dyDescent="0.25">
      <c r="A96" s="147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</row>
    <row r="97" spans="1:22" s="60" customFormat="1" ht="12" x14ac:dyDescent="0.25">
      <c r="A97" s="153" t="s">
        <v>115</v>
      </c>
      <c r="B97" s="145"/>
      <c r="C97" s="145"/>
      <c r="D97" s="145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55"/>
      <c r="R97" s="113"/>
      <c r="S97" s="113"/>
      <c r="T97" s="113"/>
      <c r="U97" s="113"/>
      <c r="V97" s="115"/>
    </row>
    <row r="98" spans="1:22" s="60" customFormat="1" ht="36" customHeight="1" x14ac:dyDescent="0.25">
      <c r="A98" s="15" t="s">
        <v>494</v>
      </c>
      <c r="B98" s="91">
        <v>5</v>
      </c>
      <c r="C98" s="15" t="s">
        <v>362</v>
      </c>
      <c r="D98" s="15" t="s">
        <v>93</v>
      </c>
      <c r="E98" s="15" t="s">
        <v>363</v>
      </c>
      <c r="F98" s="15" t="s">
        <v>122</v>
      </c>
      <c r="G98" s="6" t="s">
        <v>153</v>
      </c>
      <c r="H98" s="109"/>
      <c r="I98" s="109"/>
      <c r="J98" s="54">
        <v>0</v>
      </c>
      <c r="K98" s="91">
        <v>26</v>
      </c>
      <c r="L98" s="91">
        <v>26</v>
      </c>
      <c r="M98" s="91">
        <v>0</v>
      </c>
      <c r="N98" s="118">
        <v>0</v>
      </c>
      <c r="O98" s="91">
        <v>0</v>
      </c>
      <c r="P98" s="91">
        <v>0</v>
      </c>
      <c r="Q98" s="16">
        <v>5</v>
      </c>
      <c r="R98" s="118" t="s">
        <v>15</v>
      </c>
      <c r="S98" s="118" t="s">
        <v>19</v>
      </c>
      <c r="T98" s="118" t="s">
        <v>198</v>
      </c>
      <c r="U98" s="6"/>
      <c r="V98" s="15"/>
    </row>
    <row r="99" spans="1:22" s="60" customFormat="1" ht="36" x14ac:dyDescent="0.25">
      <c r="A99" s="15" t="s">
        <v>494</v>
      </c>
      <c r="B99" s="91">
        <v>5</v>
      </c>
      <c r="C99" s="15" t="s">
        <v>364</v>
      </c>
      <c r="D99" s="15" t="s">
        <v>94</v>
      </c>
      <c r="E99" s="15" t="s">
        <v>365</v>
      </c>
      <c r="F99" s="15" t="s">
        <v>124</v>
      </c>
      <c r="G99" s="6" t="s">
        <v>164</v>
      </c>
      <c r="H99" s="109"/>
      <c r="I99" s="109"/>
      <c r="J99" s="54">
        <v>0</v>
      </c>
      <c r="K99" s="91">
        <v>13</v>
      </c>
      <c r="L99" s="91">
        <v>26</v>
      </c>
      <c r="M99" s="91">
        <v>0</v>
      </c>
      <c r="N99" s="118">
        <v>0</v>
      </c>
      <c r="O99" s="91">
        <v>0</v>
      </c>
      <c r="P99" s="91">
        <v>0</v>
      </c>
      <c r="Q99" s="16">
        <v>5</v>
      </c>
      <c r="R99" s="118" t="s">
        <v>15</v>
      </c>
      <c r="S99" s="118" t="s">
        <v>19</v>
      </c>
      <c r="T99" s="118" t="s">
        <v>198</v>
      </c>
      <c r="U99" s="6"/>
      <c r="V99" s="15"/>
    </row>
    <row r="100" spans="1:22" s="60" customFormat="1" ht="24" x14ac:dyDescent="0.25">
      <c r="A100" s="15" t="s">
        <v>494</v>
      </c>
      <c r="B100" s="91">
        <v>5</v>
      </c>
      <c r="C100" s="15" t="s">
        <v>372</v>
      </c>
      <c r="D100" s="15" t="s">
        <v>132</v>
      </c>
      <c r="E100" s="15" t="s">
        <v>373</v>
      </c>
      <c r="F100" s="15" t="s">
        <v>130</v>
      </c>
      <c r="G100" s="6" t="s">
        <v>165</v>
      </c>
      <c r="H100" s="109"/>
      <c r="I100" s="109"/>
      <c r="J100" s="54">
        <v>0</v>
      </c>
      <c r="K100" s="91">
        <v>0</v>
      </c>
      <c r="L100" s="91">
        <v>39</v>
      </c>
      <c r="M100" s="91">
        <v>0</v>
      </c>
      <c r="N100" s="118">
        <v>0</v>
      </c>
      <c r="O100" s="91">
        <v>0</v>
      </c>
      <c r="P100" s="91">
        <v>0</v>
      </c>
      <c r="Q100" s="16">
        <v>5</v>
      </c>
      <c r="R100" s="118" t="s">
        <v>499</v>
      </c>
      <c r="S100" s="118" t="s">
        <v>19</v>
      </c>
      <c r="T100" s="118" t="s">
        <v>198</v>
      </c>
      <c r="U100" s="6"/>
      <c r="V100" s="15"/>
    </row>
    <row r="101" spans="1:22" s="60" customFormat="1" ht="12" x14ac:dyDescent="0.25">
      <c r="A101" s="112" t="s">
        <v>17</v>
      </c>
      <c r="B101" s="113"/>
      <c r="C101" s="113"/>
      <c r="D101" s="113"/>
      <c r="E101" s="113"/>
      <c r="F101" s="113"/>
      <c r="G101" s="115"/>
      <c r="H101" s="55">
        <f>SUM(H98:H100)</f>
        <v>0</v>
      </c>
      <c r="I101" s="55">
        <f>SUM(I98:I100)</f>
        <v>0</v>
      </c>
      <c r="J101" s="55">
        <f>SUM(J98:J100)</f>
        <v>0</v>
      </c>
      <c r="K101" s="56">
        <f>SUM(K98:K100)</f>
        <v>39</v>
      </c>
      <c r="L101" s="56">
        <f t="shared" ref="L101:Q101" si="12">SUM(L98:L100)</f>
        <v>91</v>
      </c>
      <c r="M101" s="56">
        <f t="shared" si="12"/>
        <v>0</v>
      </c>
      <c r="N101" s="56">
        <f t="shared" si="12"/>
        <v>0</v>
      </c>
      <c r="O101" s="56">
        <f t="shared" si="12"/>
        <v>0</v>
      </c>
      <c r="P101" s="56">
        <f t="shared" si="12"/>
        <v>0</v>
      </c>
      <c r="Q101" s="56">
        <f t="shared" si="12"/>
        <v>15</v>
      </c>
      <c r="R101" s="55"/>
      <c r="S101" s="55"/>
      <c r="T101" s="55"/>
      <c r="U101" s="114"/>
      <c r="V101" s="114"/>
    </row>
    <row r="102" spans="1:22" s="60" customFormat="1" ht="36" x14ac:dyDescent="0.25">
      <c r="A102" s="15" t="s">
        <v>494</v>
      </c>
      <c r="B102" s="91">
        <v>6</v>
      </c>
      <c r="C102" s="15" t="s">
        <v>387</v>
      </c>
      <c r="D102" s="15" t="s">
        <v>96</v>
      </c>
      <c r="E102" s="15" t="s">
        <v>388</v>
      </c>
      <c r="F102" s="8" t="s">
        <v>331</v>
      </c>
      <c r="G102" s="6" t="s">
        <v>156</v>
      </c>
      <c r="H102" s="109"/>
      <c r="I102" s="109"/>
      <c r="J102" s="54">
        <v>0</v>
      </c>
      <c r="K102" s="91">
        <v>13</v>
      </c>
      <c r="L102" s="91">
        <v>26</v>
      </c>
      <c r="M102" s="91">
        <v>0</v>
      </c>
      <c r="N102" s="118">
        <v>0</v>
      </c>
      <c r="O102" s="91">
        <v>0</v>
      </c>
      <c r="P102" s="91">
        <v>0</v>
      </c>
      <c r="Q102" s="16">
        <v>4</v>
      </c>
      <c r="R102" s="118" t="s">
        <v>499</v>
      </c>
      <c r="S102" s="118" t="s">
        <v>19</v>
      </c>
      <c r="T102" s="118" t="s">
        <v>198</v>
      </c>
      <c r="U102" s="15"/>
      <c r="V102" s="15"/>
    </row>
    <row r="103" spans="1:22" s="60" customFormat="1" ht="24" x14ac:dyDescent="0.25">
      <c r="A103" s="15" t="s">
        <v>494</v>
      </c>
      <c r="B103" s="91">
        <v>6</v>
      </c>
      <c r="C103" s="15" t="s">
        <v>393</v>
      </c>
      <c r="D103" s="15" t="s">
        <v>95</v>
      </c>
      <c r="E103" s="15" t="s">
        <v>394</v>
      </c>
      <c r="F103" s="8" t="s">
        <v>127</v>
      </c>
      <c r="G103" s="6" t="s">
        <v>167</v>
      </c>
      <c r="H103" s="109"/>
      <c r="I103" s="109"/>
      <c r="J103" s="54">
        <v>0</v>
      </c>
      <c r="K103" s="91">
        <v>0</v>
      </c>
      <c r="L103" s="91">
        <v>39</v>
      </c>
      <c r="M103" s="91">
        <v>0</v>
      </c>
      <c r="N103" s="118">
        <v>0</v>
      </c>
      <c r="O103" s="91">
        <v>0</v>
      </c>
      <c r="P103" s="91">
        <v>0</v>
      </c>
      <c r="Q103" s="16">
        <v>5</v>
      </c>
      <c r="R103" s="118" t="s">
        <v>499</v>
      </c>
      <c r="S103" s="118" t="s">
        <v>19</v>
      </c>
      <c r="T103" s="118" t="s">
        <v>198</v>
      </c>
      <c r="U103" s="15"/>
      <c r="V103" s="15"/>
    </row>
    <row r="104" spans="1:22" s="60" customFormat="1" ht="36" x14ac:dyDescent="0.25">
      <c r="A104" s="15" t="s">
        <v>494</v>
      </c>
      <c r="B104" s="91">
        <v>6</v>
      </c>
      <c r="C104" s="15" t="s">
        <v>407</v>
      </c>
      <c r="D104" s="15" t="s">
        <v>97</v>
      </c>
      <c r="E104" s="15" t="s">
        <v>408</v>
      </c>
      <c r="F104" s="8" t="s">
        <v>331</v>
      </c>
      <c r="G104" s="6" t="s">
        <v>156</v>
      </c>
      <c r="H104" s="109"/>
      <c r="I104" s="109"/>
      <c r="J104" s="54">
        <v>0</v>
      </c>
      <c r="K104" s="91">
        <v>26</v>
      </c>
      <c r="L104" s="91">
        <v>26</v>
      </c>
      <c r="M104" s="91">
        <v>0</v>
      </c>
      <c r="N104" s="118">
        <v>0</v>
      </c>
      <c r="O104" s="91">
        <v>0</v>
      </c>
      <c r="P104" s="91">
        <v>0</v>
      </c>
      <c r="Q104" s="16">
        <v>6</v>
      </c>
      <c r="R104" s="118" t="s">
        <v>499</v>
      </c>
      <c r="S104" s="118" t="s">
        <v>19</v>
      </c>
      <c r="T104" s="118" t="s">
        <v>198</v>
      </c>
      <c r="U104" s="15"/>
      <c r="V104" s="15"/>
    </row>
    <row r="105" spans="1:22" s="60" customFormat="1" ht="12" x14ac:dyDescent="0.25">
      <c r="A105" s="112" t="s">
        <v>17</v>
      </c>
      <c r="B105" s="113"/>
      <c r="C105" s="113"/>
      <c r="D105" s="113"/>
      <c r="E105" s="113"/>
      <c r="F105" s="113"/>
      <c r="G105" s="115"/>
      <c r="H105" s="55">
        <f>SUM(H102:H104)</f>
        <v>0</v>
      </c>
      <c r="I105" s="55">
        <f>SUM(I102:I104)</f>
        <v>0</v>
      </c>
      <c r="J105" s="55">
        <f>SUM(J102:J104)</f>
        <v>0</v>
      </c>
      <c r="K105" s="56">
        <f>SUM(K102:K104)</f>
        <v>39</v>
      </c>
      <c r="L105" s="56">
        <f t="shared" ref="L105:Q105" si="13">SUM(L102:L104)</f>
        <v>91</v>
      </c>
      <c r="M105" s="56">
        <f t="shared" si="13"/>
        <v>0</v>
      </c>
      <c r="N105" s="56">
        <f t="shared" si="13"/>
        <v>0</v>
      </c>
      <c r="O105" s="56">
        <f t="shared" si="13"/>
        <v>0</v>
      </c>
      <c r="P105" s="56">
        <f t="shared" si="13"/>
        <v>0</v>
      </c>
      <c r="Q105" s="56">
        <f t="shared" si="13"/>
        <v>15</v>
      </c>
      <c r="R105" s="55"/>
      <c r="S105" s="55"/>
      <c r="T105" s="55"/>
      <c r="U105" s="114"/>
      <c r="V105" s="114"/>
    </row>
    <row r="106" spans="1:22" s="60" customFormat="1" ht="12" x14ac:dyDescent="0.25">
      <c r="A106" s="15"/>
      <c r="B106" s="35"/>
      <c r="D106" s="66"/>
      <c r="E106" s="66"/>
      <c r="F106" s="66"/>
      <c r="G106" s="66"/>
      <c r="H106" s="81"/>
      <c r="I106" s="81"/>
      <c r="J106" s="81"/>
      <c r="K106" s="81"/>
      <c r="L106" s="81"/>
      <c r="M106" s="81"/>
      <c r="N106" s="81"/>
      <c r="O106" s="81"/>
      <c r="P106" s="81"/>
      <c r="Q106" s="79"/>
      <c r="R106" s="74"/>
      <c r="S106" s="74"/>
      <c r="T106" s="74"/>
    </row>
    <row r="107" spans="1:22" s="60" customFormat="1" ht="12" customHeight="1" x14ac:dyDescent="0.25">
      <c r="A107" s="153" t="s">
        <v>116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6"/>
    </row>
    <row r="108" spans="1:22" s="60" customFormat="1" ht="24" x14ac:dyDescent="0.25">
      <c r="A108" s="15" t="s">
        <v>497</v>
      </c>
      <c r="B108" s="91">
        <v>5</v>
      </c>
      <c r="C108" s="15" t="s">
        <v>358</v>
      </c>
      <c r="D108" s="15" t="s">
        <v>92</v>
      </c>
      <c r="E108" s="15" t="s">
        <v>359</v>
      </c>
      <c r="F108" s="15" t="s">
        <v>130</v>
      </c>
      <c r="G108" s="6" t="s">
        <v>165</v>
      </c>
      <c r="H108" s="54">
        <v>0</v>
      </c>
      <c r="I108" s="109"/>
      <c r="J108" s="54">
        <v>0</v>
      </c>
      <c r="K108" s="91">
        <v>0</v>
      </c>
      <c r="L108" s="91">
        <v>39</v>
      </c>
      <c r="M108" s="91">
        <v>0</v>
      </c>
      <c r="N108" s="118">
        <v>0</v>
      </c>
      <c r="O108" s="91">
        <v>0</v>
      </c>
      <c r="P108" s="91">
        <v>0</v>
      </c>
      <c r="Q108" s="16">
        <v>4</v>
      </c>
      <c r="R108" s="118" t="s">
        <v>499</v>
      </c>
      <c r="S108" s="118" t="s">
        <v>19</v>
      </c>
      <c r="T108" s="118" t="s">
        <v>198</v>
      </c>
      <c r="U108" s="6"/>
      <c r="V108" s="15"/>
    </row>
    <row r="109" spans="1:22" s="60" customFormat="1" ht="36" x14ac:dyDescent="0.25">
      <c r="A109" s="15" t="s">
        <v>497</v>
      </c>
      <c r="B109" s="91">
        <v>5</v>
      </c>
      <c r="C109" s="15" t="s">
        <v>364</v>
      </c>
      <c r="D109" s="15" t="s">
        <v>94</v>
      </c>
      <c r="E109" s="15" t="s">
        <v>365</v>
      </c>
      <c r="F109" s="15" t="s">
        <v>124</v>
      </c>
      <c r="G109" s="6" t="s">
        <v>164</v>
      </c>
      <c r="H109" s="109"/>
      <c r="I109" s="109"/>
      <c r="J109" s="54">
        <v>0</v>
      </c>
      <c r="K109" s="91">
        <v>26</v>
      </c>
      <c r="L109" s="91">
        <v>13</v>
      </c>
      <c r="M109" s="91">
        <v>0</v>
      </c>
      <c r="N109" s="118">
        <v>0</v>
      </c>
      <c r="O109" s="91">
        <v>0</v>
      </c>
      <c r="P109" s="91">
        <v>0</v>
      </c>
      <c r="Q109" s="16">
        <v>6</v>
      </c>
      <c r="R109" s="118" t="s">
        <v>15</v>
      </c>
      <c r="S109" s="118" t="s">
        <v>19</v>
      </c>
      <c r="T109" s="118" t="s">
        <v>198</v>
      </c>
      <c r="U109" s="6"/>
      <c r="V109" s="15"/>
    </row>
    <row r="110" spans="1:22" s="60" customFormat="1" ht="24" x14ac:dyDescent="0.25">
      <c r="A110" s="15" t="s">
        <v>497</v>
      </c>
      <c r="B110" s="91">
        <v>5</v>
      </c>
      <c r="C110" s="15" t="s">
        <v>376</v>
      </c>
      <c r="D110" s="15" t="s">
        <v>98</v>
      </c>
      <c r="E110" s="15" t="s">
        <v>377</v>
      </c>
      <c r="F110" s="15" t="s">
        <v>125</v>
      </c>
      <c r="G110" s="6" t="s">
        <v>166</v>
      </c>
      <c r="H110" s="109"/>
      <c r="I110" s="109"/>
      <c r="J110" s="54">
        <v>0</v>
      </c>
      <c r="K110" s="91">
        <v>26</v>
      </c>
      <c r="L110" s="91">
        <v>13</v>
      </c>
      <c r="M110" s="91">
        <v>0</v>
      </c>
      <c r="N110" s="118">
        <v>0</v>
      </c>
      <c r="O110" s="91">
        <v>0</v>
      </c>
      <c r="P110" s="91">
        <v>0</v>
      </c>
      <c r="Q110" s="16">
        <v>5</v>
      </c>
      <c r="R110" s="118" t="s">
        <v>15</v>
      </c>
      <c r="S110" s="118" t="s">
        <v>19</v>
      </c>
      <c r="T110" s="118" t="s">
        <v>198</v>
      </c>
      <c r="U110" s="6"/>
      <c r="V110" s="15"/>
    </row>
    <row r="111" spans="1:22" s="60" customFormat="1" ht="12" x14ac:dyDescent="0.25">
      <c r="A111" s="112" t="s">
        <v>17</v>
      </c>
      <c r="B111" s="113"/>
      <c r="C111" s="113"/>
      <c r="D111" s="113"/>
      <c r="E111" s="113"/>
      <c r="F111" s="113"/>
      <c r="G111" s="115"/>
      <c r="H111" s="55">
        <f>SUM(H108:H110)</f>
        <v>0</v>
      </c>
      <c r="I111" s="55">
        <f>SUM(I108:I110)</f>
        <v>0</v>
      </c>
      <c r="J111" s="55">
        <f>SUM(J108:J110)</f>
        <v>0</v>
      </c>
      <c r="K111" s="56">
        <f>SUM(K108:K110)</f>
        <v>52</v>
      </c>
      <c r="L111" s="56">
        <f t="shared" ref="L111:Q111" si="14">SUM(L108:L110)</f>
        <v>65</v>
      </c>
      <c r="M111" s="56">
        <f t="shared" si="14"/>
        <v>0</v>
      </c>
      <c r="N111" s="56">
        <f t="shared" si="14"/>
        <v>0</v>
      </c>
      <c r="O111" s="56">
        <f t="shared" si="14"/>
        <v>0</v>
      </c>
      <c r="P111" s="56">
        <f t="shared" si="14"/>
        <v>0</v>
      </c>
      <c r="Q111" s="56">
        <f t="shared" si="14"/>
        <v>15</v>
      </c>
      <c r="R111" s="55"/>
      <c r="S111" s="55"/>
      <c r="T111" s="55"/>
      <c r="U111" s="114"/>
      <c r="V111" s="114"/>
    </row>
    <row r="112" spans="1:22" s="60" customFormat="1" ht="24" x14ac:dyDescent="0.25">
      <c r="A112" s="15" t="s">
        <v>497</v>
      </c>
      <c r="B112" s="91">
        <v>6</v>
      </c>
      <c r="C112" s="15" t="s">
        <v>401</v>
      </c>
      <c r="D112" s="15" t="s">
        <v>100</v>
      </c>
      <c r="E112" s="15" t="s">
        <v>402</v>
      </c>
      <c r="F112" s="8" t="s">
        <v>131</v>
      </c>
      <c r="G112" s="6" t="s">
        <v>169</v>
      </c>
      <c r="H112" s="109"/>
      <c r="I112" s="109"/>
      <c r="J112" s="54">
        <v>0</v>
      </c>
      <c r="K112" s="91">
        <v>13</v>
      </c>
      <c r="L112" s="91">
        <v>26</v>
      </c>
      <c r="M112" s="91">
        <v>0</v>
      </c>
      <c r="N112" s="118">
        <v>0</v>
      </c>
      <c r="O112" s="91">
        <v>0</v>
      </c>
      <c r="P112" s="91">
        <v>0</v>
      </c>
      <c r="Q112" s="16">
        <v>5</v>
      </c>
      <c r="R112" s="118" t="s">
        <v>499</v>
      </c>
      <c r="S112" s="118" t="s">
        <v>19</v>
      </c>
      <c r="T112" s="118" t="s">
        <v>198</v>
      </c>
      <c r="U112" s="15"/>
      <c r="V112" s="15"/>
    </row>
    <row r="113" spans="1:78" s="60" customFormat="1" ht="36" x14ac:dyDescent="0.25">
      <c r="A113" s="15" t="s">
        <v>497</v>
      </c>
      <c r="B113" s="91">
        <v>6</v>
      </c>
      <c r="C113" s="15" t="s">
        <v>403</v>
      </c>
      <c r="D113" s="15" t="s">
        <v>101</v>
      </c>
      <c r="E113" s="15" t="s">
        <v>404</v>
      </c>
      <c r="F113" s="8" t="s">
        <v>331</v>
      </c>
      <c r="G113" s="6" t="s">
        <v>156</v>
      </c>
      <c r="H113" s="109"/>
      <c r="I113" s="109"/>
      <c r="J113" s="54">
        <v>0</v>
      </c>
      <c r="K113" s="91">
        <v>26</v>
      </c>
      <c r="L113" s="91">
        <v>26</v>
      </c>
      <c r="M113" s="91">
        <v>0</v>
      </c>
      <c r="N113" s="118">
        <v>0</v>
      </c>
      <c r="O113" s="91">
        <v>0</v>
      </c>
      <c r="P113" s="91">
        <v>0</v>
      </c>
      <c r="Q113" s="16">
        <v>6</v>
      </c>
      <c r="R113" s="118" t="s">
        <v>499</v>
      </c>
      <c r="S113" s="118" t="s">
        <v>19</v>
      </c>
      <c r="T113" s="118" t="s">
        <v>198</v>
      </c>
      <c r="U113" s="15"/>
      <c r="V113" s="15"/>
    </row>
    <row r="114" spans="1:78" s="60" customFormat="1" ht="36" x14ac:dyDescent="0.25">
      <c r="A114" s="15" t="s">
        <v>497</v>
      </c>
      <c r="B114" s="91">
        <v>6</v>
      </c>
      <c r="C114" s="15" t="s">
        <v>405</v>
      </c>
      <c r="D114" s="15" t="s">
        <v>99</v>
      </c>
      <c r="E114" s="15" t="s">
        <v>406</v>
      </c>
      <c r="F114" s="8" t="s">
        <v>125</v>
      </c>
      <c r="G114" s="6" t="s">
        <v>166</v>
      </c>
      <c r="H114" s="109"/>
      <c r="I114" s="109"/>
      <c r="J114" s="54">
        <v>0</v>
      </c>
      <c r="K114" s="91">
        <v>0</v>
      </c>
      <c r="L114" s="91">
        <v>39</v>
      </c>
      <c r="M114" s="91">
        <v>0</v>
      </c>
      <c r="N114" s="118">
        <v>0</v>
      </c>
      <c r="O114" s="91">
        <v>0</v>
      </c>
      <c r="P114" s="91">
        <v>0</v>
      </c>
      <c r="Q114" s="16">
        <v>4</v>
      </c>
      <c r="R114" s="118" t="s">
        <v>499</v>
      </c>
      <c r="S114" s="118" t="s">
        <v>19</v>
      </c>
      <c r="T114" s="118" t="s">
        <v>198</v>
      </c>
      <c r="U114" s="15"/>
      <c r="V114" s="15"/>
    </row>
    <row r="115" spans="1:78" s="60" customFormat="1" ht="12" x14ac:dyDescent="0.25">
      <c r="A115" s="97" t="s">
        <v>17</v>
      </c>
      <c r="B115" s="95"/>
      <c r="C115" s="95"/>
      <c r="D115" s="95"/>
      <c r="E115" s="95"/>
      <c r="F115" s="95"/>
      <c r="G115" s="96"/>
      <c r="H115" s="55">
        <f>SUM(H112:H114)</f>
        <v>0</v>
      </c>
      <c r="I115" s="55">
        <f>SUM(I112:I114)</f>
        <v>0</v>
      </c>
      <c r="J115" s="55">
        <f>SUM(J112:J114)</f>
        <v>0</v>
      </c>
      <c r="K115" s="56">
        <f>SUM(K112:K114)</f>
        <v>39</v>
      </c>
      <c r="L115" s="56">
        <f t="shared" ref="L115:Q115" si="15">SUM(L112:L114)</f>
        <v>91</v>
      </c>
      <c r="M115" s="56">
        <f t="shared" si="15"/>
        <v>0</v>
      </c>
      <c r="N115" s="56">
        <f t="shared" si="15"/>
        <v>0</v>
      </c>
      <c r="O115" s="56">
        <f t="shared" si="15"/>
        <v>0</v>
      </c>
      <c r="P115" s="56">
        <f t="shared" si="15"/>
        <v>0</v>
      </c>
      <c r="Q115" s="56">
        <f t="shared" si="15"/>
        <v>15</v>
      </c>
      <c r="R115" s="55"/>
      <c r="S115" s="55"/>
      <c r="T115" s="55"/>
      <c r="U115" s="94"/>
      <c r="V115" s="94"/>
    </row>
    <row r="116" spans="1:78" s="10" customFormat="1" ht="13.5" x14ac:dyDescent="0.25">
      <c r="A116" s="82"/>
      <c r="B116" s="83"/>
      <c r="D116" s="4"/>
      <c r="E116" s="4"/>
      <c r="F116" s="4"/>
      <c r="G116" s="4"/>
      <c r="H116" s="84"/>
      <c r="I116" s="84"/>
      <c r="J116" s="84"/>
      <c r="K116" s="84"/>
      <c r="L116" s="84"/>
      <c r="M116" s="84"/>
      <c r="N116" s="84"/>
      <c r="O116" s="84"/>
      <c r="P116" s="84"/>
      <c r="Q116" s="85"/>
      <c r="R116" s="86"/>
      <c r="S116" s="86"/>
      <c r="T116" s="86"/>
    </row>
    <row r="117" spans="1:78" s="10" customFormat="1" ht="12" x14ac:dyDescent="0.25">
      <c r="A117" s="143" t="s">
        <v>139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10" customFormat="1" ht="24" x14ac:dyDescent="0.25">
      <c r="A118" s="15" t="s">
        <v>489</v>
      </c>
      <c r="B118" s="5"/>
      <c r="C118" s="15"/>
      <c r="D118" s="6" t="s">
        <v>140</v>
      </c>
      <c r="E118" s="15"/>
      <c r="F118" s="15"/>
      <c r="G118" s="6"/>
      <c r="H118" s="5"/>
      <c r="I118" s="5"/>
      <c r="J118" s="5"/>
      <c r="K118" s="91"/>
      <c r="L118" s="91"/>
      <c r="M118" s="91"/>
      <c r="N118" s="91"/>
      <c r="O118" s="91"/>
      <c r="P118" s="91"/>
      <c r="Q118" s="16"/>
      <c r="R118" s="5"/>
      <c r="S118" s="5"/>
      <c r="T118" s="5"/>
      <c r="U118" s="15"/>
      <c r="V118" s="15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10" customFormat="1" ht="24" customHeight="1" x14ac:dyDescent="0.25">
      <c r="A119" s="15" t="s">
        <v>489</v>
      </c>
      <c r="B119" s="5"/>
      <c r="C119" s="15"/>
      <c r="D119" s="6" t="s">
        <v>141</v>
      </c>
      <c r="E119" s="15"/>
      <c r="F119" s="8"/>
      <c r="G119" s="6"/>
      <c r="H119" s="5"/>
      <c r="I119" s="5"/>
      <c r="J119" s="5"/>
      <c r="K119" s="91"/>
      <c r="L119" s="91"/>
      <c r="M119" s="91"/>
      <c r="N119" s="91"/>
      <c r="O119" s="91"/>
      <c r="P119" s="91"/>
      <c r="Q119" s="16"/>
      <c r="R119" s="5"/>
      <c r="S119" s="5"/>
      <c r="T119" s="5"/>
      <c r="U119" s="15"/>
      <c r="V119" s="15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10" customFormat="1" ht="36" x14ac:dyDescent="0.25">
      <c r="A120" s="15" t="s">
        <v>489</v>
      </c>
      <c r="B120" s="5"/>
      <c r="C120" s="15"/>
      <c r="D120" s="6" t="s">
        <v>142</v>
      </c>
      <c r="E120" s="15"/>
      <c r="F120" s="15"/>
      <c r="G120" s="6"/>
      <c r="H120" s="5"/>
      <c r="I120" s="5"/>
      <c r="J120" s="5"/>
      <c r="K120" s="91"/>
      <c r="L120" s="91"/>
      <c r="M120" s="91"/>
      <c r="N120" s="91"/>
      <c r="O120" s="91"/>
      <c r="P120" s="91"/>
      <c r="Q120" s="16"/>
      <c r="R120" s="5"/>
      <c r="S120" s="5"/>
      <c r="T120" s="5"/>
      <c r="U120" s="15"/>
      <c r="V120" s="15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2" customFormat="1" ht="12" customHeight="1" x14ac:dyDescent="0.25">
      <c r="A121" s="142" t="s">
        <v>171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</row>
  </sheetData>
  <sheetProtection algorithmName="SHA-512" hashValue="x12Qypd9Lp7w99uWH3lv/ER6dPolbpBAzSMDWSbDY9fG2lSjOuNwFGUSq++oSsKKsEgG0dseYAcOofphutboPQ==" saltValue="834KWIH2XmjRNYyL6sq6qQ==" spinCount="100000" sheet="1" objects="1" scenarios="1" selectLockedCells="1" selectUnlockedCells="1"/>
  <sortState xmlns:xlrd2="http://schemas.microsoft.com/office/spreadsheetml/2017/richdata2" ref="A47:EA47">
    <sortCondition ref="D47"/>
  </sortState>
  <mergeCells count="15">
    <mergeCell ref="A7:B7"/>
    <mergeCell ref="A97:D97"/>
    <mergeCell ref="H10:M10"/>
    <mergeCell ref="K11:N11"/>
    <mergeCell ref="A36:G36"/>
    <mergeCell ref="A24:G24"/>
    <mergeCell ref="A121:V121"/>
    <mergeCell ref="A117:V117"/>
    <mergeCell ref="H11:J11"/>
    <mergeCell ref="A76:V76"/>
    <mergeCell ref="A96:V96"/>
    <mergeCell ref="A86:V86"/>
    <mergeCell ref="A87:V87"/>
    <mergeCell ref="A77:V77"/>
    <mergeCell ref="A107:V107"/>
  </mergeCells>
  <conditionalFormatting sqref="R109:S109">
    <cfRule type="duplicateValues" dxfId="3" priority="7"/>
  </conditionalFormatting>
  <conditionalFormatting sqref="R114:S114">
    <cfRule type="duplicateValues" dxfId="2" priority="5"/>
  </conditionalFormatting>
  <conditionalFormatting sqref="R112:S112">
    <cfRule type="duplicateValues" dxfId="1" priority="3"/>
  </conditionalFormatting>
  <conditionalFormatting sqref="R93:S9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65" orientation="landscape" cellComments="atEnd" verticalDpi="4294967295" r:id="rId1"/>
  <headerFooter>
    <oddFooter>&amp;C&amp;10&amp;P</oddFooter>
  </headerFooter>
  <rowBreaks count="2" manualBreakCount="2">
    <brk id="75" max="21" man="1"/>
    <brk id="11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19"/>
  <sheetViews>
    <sheetView view="pageBreakPreview" zoomScaleNormal="115" zoomScaleSheetLayoutView="100" workbookViewId="0">
      <pane ySplit="12" topLeftCell="A13" activePane="bottomLeft" state="frozen"/>
      <selection pane="bottomLeft" activeCell="G1" sqref="G1:G1048576"/>
    </sheetView>
  </sheetViews>
  <sheetFormatPr defaultColWidth="8.85546875" defaultRowHeight="14.25" customHeight="1" x14ac:dyDescent="0.2"/>
  <cols>
    <col min="1" max="1" width="15.7109375" style="21" customWidth="1"/>
    <col min="2" max="2" width="6.7109375" style="20" customWidth="1"/>
    <col min="3" max="3" width="12.42578125" style="21" customWidth="1"/>
    <col min="4" max="4" width="23" style="22" customWidth="1"/>
    <col min="5" max="5" width="23.7109375" style="4" customWidth="1"/>
    <col min="6" max="6" width="16.42578125" style="22" customWidth="1"/>
    <col min="7" max="7" width="8.7109375" style="23" hidden="1" customWidth="1"/>
    <col min="8" max="10" width="4.28515625" style="24" customWidth="1"/>
    <col min="11" max="11" width="6" style="24" customWidth="1"/>
    <col min="12" max="12" width="6.42578125" style="1" customWidth="1"/>
    <col min="13" max="13" width="6" style="1" customWidth="1"/>
    <col min="14" max="14" width="6.28515625" style="13" customWidth="1"/>
    <col min="15" max="15" width="6.42578125" style="25" customWidth="1"/>
    <col min="16" max="16" width="6.28515625" style="25" customWidth="1"/>
    <col min="17" max="17" width="10.42578125" style="25" customWidth="1"/>
    <col min="18" max="18" width="15.140625" style="26" customWidth="1"/>
    <col min="19" max="19" width="12" style="26" customWidth="1"/>
    <col min="20" max="23" width="9.140625" style="89" customWidth="1"/>
    <col min="24" max="103" width="9.140625" style="26" customWidth="1"/>
    <col min="104" max="16384" width="8.85546875" style="26"/>
  </cols>
  <sheetData>
    <row r="1" spans="1:23" ht="14.25" customHeight="1" x14ac:dyDescent="0.2">
      <c r="A1" s="19" t="s">
        <v>32</v>
      </c>
    </row>
    <row r="2" spans="1:23" ht="14.25" customHeight="1" x14ac:dyDescent="0.2">
      <c r="A2" s="27" t="s">
        <v>63</v>
      </c>
      <c r="B2" s="7"/>
      <c r="C2" s="2"/>
      <c r="D2" s="4"/>
    </row>
    <row r="3" spans="1:23" ht="14.25" customHeight="1" x14ac:dyDescent="0.2">
      <c r="A3" s="28" t="s">
        <v>221</v>
      </c>
      <c r="B3" s="29"/>
      <c r="C3" s="87" t="s">
        <v>273</v>
      </c>
      <c r="D3" s="9"/>
      <c r="E3" s="9"/>
      <c r="F3" s="30"/>
      <c r="G3" s="31"/>
      <c r="H3" s="31"/>
      <c r="I3" s="31"/>
      <c r="J3" s="31"/>
      <c r="K3" s="31"/>
      <c r="L3" s="2"/>
      <c r="M3" s="2"/>
      <c r="O3" s="3"/>
      <c r="P3" s="3"/>
      <c r="Q3" s="3"/>
      <c r="R3" s="32"/>
      <c r="S3" s="32"/>
    </row>
    <row r="4" spans="1:23" ht="14.25" customHeight="1" x14ac:dyDescent="0.2">
      <c r="A4" s="29" t="s">
        <v>3</v>
      </c>
      <c r="B4" s="29"/>
      <c r="C4" s="33" t="s">
        <v>222</v>
      </c>
      <c r="D4" s="9"/>
      <c r="E4" s="9"/>
      <c r="F4" s="33"/>
      <c r="G4" s="33"/>
      <c r="H4" s="1"/>
      <c r="I4" s="1"/>
      <c r="J4" s="1"/>
      <c r="K4" s="1"/>
      <c r="O4" s="3"/>
      <c r="P4" s="3"/>
      <c r="Q4" s="3"/>
      <c r="R4" s="32"/>
      <c r="S4" s="32"/>
    </row>
    <row r="5" spans="1:23" ht="14.25" customHeight="1" x14ac:dyDescent="0.2">
      <c r="A5" s="29" t="s">
        <v>33</v>
      </c>
      <c r="B5" s="29"/>
      <c r="C5" s="34" t="s">
        <v>64</v>
      </c>
      <c r="D5" s="34"/>
      <c r="E5" s="34"/>
      <c r="F5" s="33"/>
      <c r="G5" s="33"/>
      <c r="H5" s="1"/>
      <c r="I5" s="1"/>
      <c r="J5" s="1"/>
      <c r="K5" s="1"/>
      <c r="O5" s="3"/>
      <c r="P5" s="3"/>
      <c r="Q5" s="3"/>
      <c r="R5" s="32"/>
      <c r="S5" s="32"/>
    </row>
    <row r="6" spans="1:23" ht="14.25" customHeight="1" x14ac:dyDescent="0.2">
      <c r="A6" s="29"/>
      <c r="B6" s="29"/>
      <c r="C6" s="34" t="s">
        <v>65</v>
      </c>
      <c r="D6" s="34"/>
      <c r="E6" s="34"/>
      <c r="F6" s="33"/>
      <c r="G6" s="33"/>
      <c r="H6" s="1"/>
      <c r="I6" s="1"/>
      <c r="J6" s="1"/>
      <c r="K6" s="1"/>
      <c r="O6" s="3"/>
      <c r="P6" s="3"/>
      <c r="Q6" s="3"/>
      <c r="R6" s="32"/>
      <c r="S6" s="32"/>
    </row>
    <row r="7" spans="1:23" ht="34.15" customHeight="1" x14ac:dyDescent="0.2">
      <c r="A7" s="154" t="s">
        <v>62</v>
      </c>
      <c r="B7" s="154"/>
      <c r="C7" s="33" t="s">
        <v>218</v>
      </c>
      <c r="D7" s="35"/>
      <c r="E7" s="68"/>
      <c r="F7" s="33"/>
      <c r="G7" s="33"/>
      <c r="H7" s="1"/>
      <c r="I7" s="1"/>
      <c r="J7" s="1"/>
      <c r="K7" s="1"/>
      <c r="O7" s="3"/>
      <c r="P7" s="3"/>
      <c r="Q7" s="3"/>
      <c r="R7" s="36"/>
      <c r="S7" s="32"/>
    </row>
    <row r="8" spans="1:23" ht="14.25" customHeight="1" x14ac:dyDescent="0.2">
      <c r="A8" s="37" t="s">
        <v>30</v>
      </c>
      <c r="B8" s="38"/>
      <c r="C8" s="2" t="s">
        <v>61</v>
      </c>
      <c r="D8" s="26"/>
      <c r="E8" s="9"/>
      <c r="F8" s="32"/>
      <c r="G8" s="32"/>
      <c r="H8" s="32"/>
      <c r="I8" s="32"/>
      <c r="J8" s="32"/>
      <c r="K8" s="32"/>
      <c r="L8" s="36"/>
      <c r="M8" s="36"/>
      <c r="N8" s="36"/>
      <c r="O8" s="32"/>
      <c r="P8" s="32"/>
      <c r="Q8" s="32"/>
      <c r="R8" s="32"/>
      <c r="S8" s="32"/>
    </row>
    <row r="9" spans="1:23" ht="14.25" customHeight="1" x14ac:dyDescent="0.2">
      <c r="A9" s="39"/>
      <c r="B9" s="38"/>
      <c r="C9" s="40"/>
      <c r="D9" s="4"/>
      <c r="F9" s="32"/>
      <c r="G9" s="32"/>
      <c r="H9" s="32"/>
      <c r="I9" s="32"/>
      <c r="J9" s="32"/>
      <c r="K9" s="32"/>
      <c r="L9" s="36"/>
      <c r="M9" s="36"/>
      <c r="N9" s="36"/>
      <c r="O9" s="32"/>
      <c r="P9" s="32"/>
      <c r="Q9" s="32"/>
      <c r="R9" s="32"/>
      <c r="S9" s="32"/>
    </row>
    <row r="10" spans="1:23" ht="14.25" customHeight="1" x14ac:dyDescent="0.2">
      <c r="A10" s="39"/>
      <c r="B10" s="98"/>
      <c r="C10" s="40"/>
      <c r="F10" s="41"/>
      <c r="G10" s="42"/>
      <c r="H10" s="155" t="s">
        <v>447</v>
      </c>
      <c r="I10" s="155"/>
      <c r="J10" s="155"/>
      <c r="K10" s="165"/>
      <c r="L10" s="165"/>
      <c r="M10" s="165"/>
      <c r="O10" s="43"/>
      <c r="P10" s="43"/>
      <c r="Q10" s="43"/>
    </row>
    <row r="11" spans="1:23" ht="14.25" customHeight="1" x14ac:dyDescent="0.2">
      <c r="A11" s="39"/>
      <c r="B11" s="44"/>
      <c r="C11" s="40"/>
      <c r="D11" s="4"/>
      <c r="F11" s="4"/>
      <c r="G11" s="93"/>
      <c r="H11" s="144" t="s">
        <v>4</v>
      </c>
      <c r="I11" s="144"/>
      <c r="J11" s="144"/>
      <c r="K11" s="144"/>
      <c r="L11" s="164"/>
      <c r="M11" s="164"/>
      <c r="O11" s="3"/>
      <c r="P11" s="3"/>
      <c r="Q11" s="3"/>
    </row>
    <row r="12" spans="1:23" s="50" customFormat="1" ht="36" x14ac:dyDescent="0.25">
      <c r="A12" s="18" t="s">
        <v>5</v>
      </c>
      <c r="B12" s="45" t="s">
        <v>31</v>
      </c>
      <c r="C12" s="18" t="s">
        <v>21</v>
      </c>
      <c r="D12" s="46" t="s">
        <v>6</v>
      </c>
      <c r="E12" s="67" t="s">
        <v>39</v>
      </c>
      <c r="F12" s="46" t="s">
        <v>2</v>
      </c>
      <c r="G12" s="47" t="s">
        <v>7</v>
      </c>
      <c r="H12" s="45" t="s">
        <v>34</v>
      </c>
      <c r="I12" s="45" t="s">
        <v>0</v>
      </c>
      <c r="J12" s="45" t="s">
        <v>1</v>
      </c>
      <c r="K12" s="45" t="s">
        <v>56</v>
      </c>
      <c r="L12" s="48" t="s">
        <v>22</v>
      </c>
      <c r="M12" s="48" t="s">
        <v>57</v>
      </c>
      <c r="N12" s="48" t="s">
        <v>8</v>
      </c>
      <c r="O12" s="47" t="s">
        <v>9</v>
      </c>
      <c r="P12" s="47" t="s">
        <v>10</v>
      </c>
      <c r="Q12" s="47" t="s">
        <v>38</v>
      </c>
      <c r="R12" s="49" t="s">
        <v>11</v>
      </c>
      <c r="S12" s="88" t="s">
        <v>12</v>
      </c>
      <c r="T12" s="72"/>
      <c r="U12" s="72"/>
      <c r="V12" s="72"/>
      <c r="W12" s="72"/>
    </row>
    <row r="13" spans="1:23" s="60" customFormat="1" ht="24" x14ac:dyDescent="0.25">
      <c r="A13" s="15" t="s">
        <v>498</v>
      </c>
      <c r="B13" s="91">
        <v>1</v>
      </c>
      <c r="C13" s="15" t="s">
        <v>449</v>
      </c>
      <c r="D13" s="51" t="s">
        <v>68</v>
      </c>
      <c r="E13" s="51" t="s">
        <v>192</v>
      </c>
      <c r="F13" s="51" t="s">
        <v>110</v>
      </c>
      <c r="G13" s="71" t="s">
        <v>149</v>
      </c>
      <c r="H13" s="128">
        <v>12</v>
      </c>
      <c r="I13" s="128">
        <v>0</v>
      </c>
      <c r="J13" s="128">
        <v>0</v>
      </c>
      <c r="K13" s="16">
        <v>0</v>
      </c>
      <c r="L13" s="16">
        <v>0</v>
      </c>
      <c r="M13" s="16">
        <v>0</v>
      </c>
      <c r="N13" s="16">
        <v>4</v>
      </c>
      <c r="O13" s="124" t="s">
        <v>15</v>
      </c>
      <c r="P13" s="124" t="s">
        <v>16</v>
      </c>
      <c r="Q13" s="124" t="s">
        <v>197</v>
      </c>
      <c r="R13" s="15"/>
      <c r="S13" s="15"/>
      <c r="T13" s="35"/>
    </row>
    <row r="14" spans="1:23" s="60" customFormat="1" ht="12" x14ac:dyDescent="0.25">
      <c r="A14" s="15" t="s">
        <v>498</v>
      </c>
      <c r="B14" s="91">
        <v>1</v>
      </c>
      <c r="C14" s="15" t="s">
        <v>457</v>
      </c>
      <c r="D14" s="51" t="s">
        <v>103</v>
      </c>
      <c r="E14" s="51" t="s">
        <v>204</v>
      </c>
      <c r="F14" s="51" t="s">
        <v>123</v>
      </c>
      <c r="G14" s="71" t="s">
        <v>154</v>
      </c>
      <c r="H14" s="91">
        <v>12</v>
      </c>
      <c r="I14" s="91">
        <v>0</v>
      </c>
      <c r="J14" s="128">
        <v>0</v>
      </c>
      <c r="K14" s="124">
        <v>0</v>
      </c>
      <c r="L14" s="124">
        <v>0</v>
      </c>
      <c r="M14" s="124">
        <v>0</v>
      </c>
      <c r="N14" s="124">
        <v>4</v>
      </c>
      <c r="O14" s="124" t="s">
        <v>15</v>
      </c>
      <c r="P14" s="124" t="s">
        <v>16</v>
      </c>
      <c r="Q14" s="124" t="s">
        <v>197</v>
      </c>
      <c r="R14" s="15"/>
      <c r="S14" s="15"/>
      <c r="T14" s="35"/>
    </row>
    <row r="15" spans="1:23" s="60" customFormat="1" ht="12" x14ac:dyDescent="0.25">
      <c r="A15" s="15" t="s">
        <v>498</v>
      </c>
      <c r="B15" s="91">
        <v>1</v>
      </c>
      <c r="C15" s="15" t="s">
        <v>455</v>
      </c>
      <c r="D15" s="6" t="s">
        <v>85</v>
      </c>
      <c r="E15" s="15" t="s">
        <v>175</v>
      </c>
      <c r="F15" s="8" t="s">
        <v>121</v>
      </c>
      <c r="G15" s="6" t="s">
        <v>152</v>
      </c>
      <c r="H15" s="91">
        <v>12</v>
      </c>
      <c r="I15" s="91">
        <v>0</v>
      </c>
      <c r="J15" s="128">
        <v>0</v>
      </c>
      <c r="K15" s="124">
        <v>0</v>
      </c>
      <c r="L15" s="124">
        <v>0</v>
      </c>
      <c r="M15" s="124">
        <v>0</v>
      </c>
      <c r="N15" s="54">
        <v>4</v>
      </c>
      <c r="O15" s="124" t="s">
        <v>15</v>
      </c>
      <c r="P15" s="124" t="s">
        <v>16</v>
      </c>
      <c r="Q15" s="124" t="s">
        <v>197</v>
      </c>
      <c r="R15" s="15"/>
      <c r="S15" s="15"/>
      <c r="T15" s="35"/>
    </row>
    <row r="16" spans="1:23" s="60" customFormat="1" ht="12" x14ac:dyDescent="0.25">
      <c r="A16" s="15" t="s">
        <v>498</v>
      </c>
      <c r="B16" s="91">
        <v>1</v>
      </c>
      <c r="C16" s="15" t="s">
        <v>448</v>
      </c>
      <c r="D16" s="51" t="s">
        <v>147</v>
      </c>
      <c r="E16" s="51" t="s">
        <v>172</v>
      </c>
      <c r="F16" s="51" t="s">
        <v>148</v>
      </c>
      <c r="G16" s="71" t="s">
        <v>155</v>
      </c>
      <c r="H16" s="73">
        <v>8</v>
      </c>
      <c r="I16" s="73">
        <v>8</v>
      </c>
      <c r="J16" s="128">
        <v>0</v>
      </c>
      <c r="K16" s="16">
        <v>0</v>
      </c>
      <c r="L16" s="16">
        <v>0</v>
      </c>
      <c r="M16" s="16">
        <v>0</v>
      </c>
      <c r="N16" s="16">
        <v>5</v>
      </c>
      <c r="O16" s="124" t="s">
        <v>15</v>
      </c>
      <c r="P16" s="124" t="s">
        <v>16</v>
      </c>
      <c r="Q16" s="124" t="s">
        <v>197</v>
      </c>
      <c r="R16" s="15"/>
      <c r="S16" s="15"/>
      <c r="T16" s="35"/>
    </row>
    <row r="17" spans="1:20" s="60" customFormat="1" ht="12" x14ac:dyDescent="0.25">
      <c r="A17" s="15" t="s">
        <v>498</v>
      </c>
      <c r="B17" s="91">
        <v>1</v>
      </c>
      <c r="C17" s="15" t="s">
        <v>450</v>
      </c>
      <c r="D17" s="15" t="s">
        <v>69</v>
      </c>
      <c r="E17" s="15" t="s">
        <v>174</v>
      </c>
      <c r="F17" s="8" t="s">
        <v>111</v>
      </c>
      <c r="G17" s="6" t="s">
        <v>151</v>
      </c>
      <c r="H17" s="128">
        <v>14</v>
      </c>
      <c r="I17" s="91">
        <v>0</v>
      </c>
      <c r="J17" s="128">
        <v>0</v>
      </c>
      <c r="K17" s="124">
        <v>0</v>
      </c>
      <c r="L17" s="124">
        <v>0</v>
      </c>
      <c r="M17" s="124">
        <v>0</v>
      </c>
      <c r="N17" s="54">
        <v>5</v>
      </c>
      <c r="O17" s="124" t="s">
        <v>15</v>
      </c>
      <c r="P17" s="124" t="s">
        <v>16</v>
      </c>
      <c r="Q17" s="124" t="s">
        <v>197</v>
      </c>
      <c r="R17" s="15"/>
      <c r="S17" s="15"/>
      <c r="T17" s="35"/>
    </row>
    <row r="18" spans="1:20" s="60" customFormat="1" ht="24" x14ac:dyDescent="0.25">
      <c r="A18" s="15" t="s">
        <v>498</v>
      </c>
      <c r="B18" s="91">
        <v>1</v>
      </c>
      <c r="C18" s="15" t="s">
        <v>456</v>
      </c>
      <c r="D18" s="15" t="s">
        <v>67</v>
      </c>
      <c r="E18" s="15" t="s">
        <v>199</v>
      </c>
      <c r="F18" s="15" t="s">
        <v>122</v>
      </c>
      <c r="G18" s="6" t="s">
        <v>153</v>
      </c>
      <c r="H18" s="73">
        <v>14</v>
      </c>
      <c r="I18" s="73">
        <v>0</v>
      </c>
      <c r="J18" s="128">
        <v>0</v>
      </c>
      <c r="K18" s="54">
        <v>0</v>
      </c>
      <c r="L18" s="73">
        <v>0</v>
      </c>
      <c r="M18" s="73">
        <v>0</v>
      </c>
      <c r="N18" s="124">
        <v>5</v>
      </c>
      <c r="O18" s="54" t="s">
        <v>15</v>
      </c>
      <c r="P18" s="124" t="s">
        <v>16</v>
      </c>
      <c r="Q18" s="124" t="s">
        <v>197</v>
      </c>
      <c r="R18" s="15"/>
      <c r="S18" s="15"/>
      <c r="T18" s="35"/>
    </row>
    <row r="19" spans="1:20" s="60" customFormat="1" ht="24" x14ac:dyDescent="0.25">
      <c r="A19" s="15" t="s">
        <v>498</v>
      </c>
      <c r="B19" s="91">
        <v>1</v>
      </c>
      <c r="C19" s="15" t="s">
        <v>454</v>
      </c>
      <c r="D19" s="15" t="s">
        <v>135</v>
      </c>
      <c r="E19" s="51" t="s">
        <v>173</v>
      </c>
      <c r="F19" s="8" t="s">
        <v>120</v>
      </c>
      <c r="G19" s="71" t="s">
        <v>150</v>
      </c>
      <c r="H19" s="128">
        <v>8</v>
      </c>
      <c r="I19" s="73">
        <v>6</v>
      </c>
      <c r="J19" s="128">
        <v>0</v>
      </c>
      <c r="K19" s="124">
        <v>0</v>
      </c>
      <c r="L19" s="124">
        <v>0</v>
      </c>
      <c r="M19" s="124">
        <v>0</v>
      </c>
      <c r="N19" s="124">
        <v>5</v>
      </c>
      <c r="O19" s="124" t="s">
        <v>15</v>
      </c>
      <c r="P19" s="124" t="s">
        <v>16</v>
      </c>
      <c r="Q19" s="124" t="s">
        <v>197</v>
      </c>
      <c r="R19" s="15"/>
      <c r="S19" s="15"/>
      <c r="T19" s="35"/>
    </row>
    <row r="20" spans="1:20" s="107" customFormat="1" ht="24.75" customHeight="1" x14ac:dyDescent="0.25">
      <c r="A20" s="15" t="s">
        <v>498</v>
      </c>
      <c r="B20" s="103">
        <v>1</v>
      </c>
      <c r="C20" s="15" t="s">
        <v>451</v>
      </c>
      <c r="D20" s="104" t="s">
        <v>239</v>
      </c>
      <c r="E20" s="15" t="s">
        <v>246</v>
      </c>
      <c r="F20" s="15" t="s">
        <v>242</v>
      </c>
      <c r="G20" s="71" t="s">
        <v>224</v>
      </c>
      <c r="H20" s="16">
        <v>0</v>
      </c>
      <c r="I20" s="128">
        <v>8</v>
      </c>
      <c r="J20" s="128">
        <v>0</v>
      </c>
      <c r="K20" s="103">
        <v>0</v>
      </c>
      <c r="L20" s="103">
        <v>0</v>
      </c>
      <c r="M20" s="103">
        <v>0</v>
      </c>
      <c r="N20" s="103">
        <v>0</v>
      </c>
      <c r="O20" s="105" t="s">
        <v>499</v>
      </c>
      <c r="P20" s="105" t="s">
        <v>213</v>
      </c>
      <c r="Q20" s="105" t="s">
        <v>197</v>
      </c>
      <c r="R20" s="102" t="s">
        <v>225</v>
      </c>
      <c r="S20" s="106"/>
      <c r="T20" s="35"/>
    </row>
    <row r="21" spans="1:20" s="107" customFormat="1" ht="24.75" customHeight="1" x14ac:dyDescent="0.25">
      <c r="A21" s="15" t="s">
        <v>498</v>
      </c>
      <c r="B21" s="103">
        <v>1</v>
      </c>
      <c r="C21" s="15" t="s">
        <v>452</v>
      </c>
      <c r="D21" s="104" t="s">
        <v>240</v>
      </c>
      <c r="E21" s="15" t="s">
        <v>247</v>
      </c>
      <c r="F21" s="15" t="s">
        <v>226</v>
      </c>
      <c r="G21" s="71" t="s">
        <v>227</v>
      </c>
      <c r="H21" s="16">
        <v>0</v>
      </c>
      <c r="I21" s="128">
        <v>8</v>
      </c>
      <c r="J21" s="128">
        <v>0</v>
      </c>
      <c r="K21" s="103">
        <v>0</v>
      </c>
      <c r="L21" s="103">
        <v>0</v>
      </c>
      <c r="M21" s="103">
        <v>0</v>
      </c>
      <c r="N21" s="103">
        <v>0</v>
      </c>
      <c r="O21" s="105" t="s">
        <v>499</v>
      </c>
      <c r="P21" s="105" t="s">
        <v>213</v>
      </c>
      <c r="Q21" s="105" t="s">
        <v>197</v>
      </c>
      <c r="R21" s="102" t="s">
        <v>225</v>
      </c>
      <c r="S21" s="106"/>
      <c r="T21" s="35"/>
    </row>
    <row r="22" spans="1:20" s="107" customFormat="1" ht="24.75" customHeight="1" x14ac:dyDescent="0.25">
      <c r="A22" s="15" t="s">
        <v>498</v>
      </c>
      <c r="B22" s="103">
        <v>1</v>
      </c>
      <c r="C22" s="15" t="s">
        <v>453</v>
      </c>
      <c r="D22" s="104" t="s">
        <v>241</v>
      </c>
      <c r="E22" s="15" t="s">
        <v>248</v>
      </c>
      <c r="F22" s="15" t="s">
        <v>228</v>
      </c>
      <c r="G22" s="71" t="s">
        <v>229</v>
      </c>
      <c r="H22" s="16">
        <v>0</v>
      </c>
      <c r="I22" s="128">
        <v>8</v>
      </c>
      <c r="J22" s="128">
        <v>0</v>
      </c>
      <c r="K22" s="103">
        <v>0</v>
      </c>
      <c r="L22" s="103">
        <v>0</v>
      </c>
      <c r="M22" s="103">
        <v>0</v>
      </c>
      <c r="N22" s="103">
        <v>0</v>
      </c>
      <c r="O22" s="105" t="s">
        <v>499</v>
      </c>
      <c r="P22" s="105" t="s">
        <v>213</v>
      </c>
      <c r="Q22" s="105" t="s">
        <v>197</v>
      </c>
      <c r="R22" s="102" t="s">
        <v>225</v>
      </c>
      <c r="S22" s="106"/>
      <c r="T22" s="35"/>
    </row>
    <row r="23" spans="1:20" s="60" customFormat="1" ht="12" x14ac:dyDescent="0.25">
      <c r="A23" s="143" t="s">
        <v>17</v>
      </c>
      <c r="B23" s="143"/>
      <c r="C23" s="143"/>
      <c r="D23" s="143"/>
      <c r="E23" s="143"/>
      <c r="F23" s="143"/>
      <c r="G23" s="143"/>
      <c r="H23" s="56">
        <f>SUM(H13:H22)-H21-H22</f>
        <v>80</v>
      </c>
      <c r="I23" s="56">
        <f t="shared" ref="I23:K23" si="0">SUM(I13:I22)-I21-I22</f>
        <v>22</v>
      </c>
      <c r="J23" s="56">
        <f t="shared" si="0"/>
        <v>0</v>
      </c>
      <c r="K23" s="56">
        <f t="shared" si="0"/>
        <v>0</v>
      </c>
      <c r="L23" s="56">
        <f t="shared" ref="L23:N23" si="1">SUM(L13:L22)-L21-L22</f>
        <v>0</v>
      </c>
      <c r="M23" s="56">
        <f t="shared" si="1"/>
        <v>0</v>
      </c>
      <c r="N23" s="56">
        <f t="shared" si="1"/>
        <v>32</v>
      </c>
      <c r="O23" s="55"/>
      <c r="P23" s="55"/>
      <c r="Q23" s="55"/>
      <c r="R23" s="62"/>
      <c r="S23" s="62"/>
      <c r="T23" s="35"/>
    </row>
    <row r="24" spans="1:20" s="76" customFormat="1" ht="12" customHeight="1" x14ac:dyDescent="0.25">
      <c r="A24" s="15" t="s">
        <v>498</v>
      </c>
      <c r="B24" s="73">
        <v>2</v>
      </c>
      <c r="C24" s="8" t="s">
        <v>458</v>
      </c>
      <c r="D24" s="8" t="s">
        <v>269</v>
      </c>
      <c r="E24" s="8" t="s">
        <v>270</v>
      </c>
      <c r="F24" s="8" t="s">
        <v>271</v>
      </c>
      <c r="G24" s="116" t="s">
        <v>272</v>
      </c>
      <c r="H24" s="73">
        <v>6</v>
      </c>
      <c r="I24" s="73">
        <v>6</v>
      </c>
      <c r="J24" s="73">
        <v>0</v>
      </c>
      <c r="K24" s="54">
        <v>0</v>
      </c>
      <c r="L24" s="73">
        <v>0</v>
      </c>
      <c r="M24" s="73">
        <v>0</v>
      </c>
      <c r="N24" s="54">
        <v>4</v>
      </c>
      <c r="O24" s="54" t="s">
        <v>15</v>
      </c>
      <c r="P24" s="54" t="s">
        <v>16</v>
      </c>
      <c r="Q24" s="54" t="s">
        <v>197</v>
      </c>
      <c r="R24" s="59"/>
      <c r="S24" s="8"/>
      <c r="T24" s="129"/>
    </row>
    <row r="25" spans="1:20" s="60" customFormat="1" ht="24" x14ac:dyDescent="0.25">
      <c r="A25" s="15" t="s">
        <v>498</v>
      </c>
      <c r="B25" s="91">
        <v>2</v>
      </c>
      <c r="C25" s="15" t="s">
        <v>459</v>
      </c>
      <c r="D25" s="8" t="s">
        <v>108</v>
      </c>
      <c r="E25" s="15" t="s">
        <v>179</v>
      </c>
      <c r="F25" s="15" t="s">
        <v>157</v>
      </c>
      <c r="G25" s="6" t="s">
        <v>158</v>
      </c>
      <c r="H25" s="73">
        <v>12</v>
      </c>
      <c r="I25" s="73">
        <v>0</v>
      </c>
      <c r="J25" s="73">
        <v>0</v>
      </c>
      <c r="K25" s="54">
        <v>0</v>
      </c>
      <c r="L25" s="73">
        <v>0</v>
      </c>
      <c r="M25" s="73">
        <v>0</v>
      </c>
      <c r="N25" s="124">
        <v>4</v>
      </c>
      <c r="O25" s="54" t="s">
        <v>15</v>
      </c>
      <c r="P25" s="124" t="s">
        <v>16</v>
      </c>
      <c r="Q25" s="124" t="s">
        <v>197</v>
      </c>
      <c r="R25" s="15"/>
      <c r="S25" s="15"/>
      <c r="T25" s="35"/>
    </row>
    <row r="26" spans="1:20" s="60" customFormat="1" ht="12" x14ac:dyDescent="0.25">
      <c r="A26" s="15" t="s">
        <v>498</v>
      </c>
      <c r="B26" s="91">
        <v>2</v>
      </c>
      <c r="C26" s="15" t="s">
        <v>460</v>
      </c>
      <c r="D26" s="15" t="s">
        <v>66</v>
      </c>
      <c r="E26" s="15" t="s">
        <v>178</v>
      </c>
      <c r="F26" s="8" t="s">
        <v>111</v>
      </c>
      <c r="G26" s="6" t="s">
        <v>151</v>
      </c>
      <c r="H26" s="73">
        <v>14</v>
      </c>
      <c r="I26" s="73">
        <v>0</v>
      </c>
      <c r="J26" s="73">
        <v>0</v>
      </c>
      <c r="K26" s="54">
        <v>0</v>
      </c>
      <c r="L26" s="73">
        <v>0</v>
      </c>
      <c r="M26" s="73">
        <v>0</v>
      </c>
      <c r="N26" s="54">
        <v>5</v>
      </c>
      <c r="O26" s="54" t="s">
        <v>15</v>
      </c>
      <c r="P26" s="124" t="s">
        <v>16</v>
      </c>
      <c r="Q26" s="124" t="s">
        <v>197</v>
      </c>
      <c r="R26" s="15"/>
      <c r="S26" s="15"/>
      <c r="T26" s="35"/>
    </row>
    <row r="27" spans="1:20" s="60" customFormat="1" ht="12" x14ac:dyDescent="0.25">
      <c r="A27" s="15" t="s">
        <v>498</v>
      </c>
      <c r="B27" s="91">
        <v>2</v>
      </c>
      <c r="C27" s="15" t="s">
        <v>461</v>
      </c>
      <c r="D27" s="8" t="s">
        <v>205</v>
      </c>
      <c r="E27" s="8" t="s">
        <v>206</v>
      </c>
      <c r="F27" s="8" t="s">
        <v>207</v>
      </c>
      <c r="G27" s="8" t="s">
        <v>208</v>
      </c>
      <c r="H27" s="73">
        <v>12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124">
        <v>4</v>
      </c>
      <c r="O27" s="54" t="s">
        <v>15</v>
      </c>
      <c r="P27" s="124" t="s">
        <v>16</v>
      </c>
      <c r="Q27" s="124" t="s">
        <v>197</v>
      </c>
      <c r="R27" s="15"/>
      <c r="S27" s="15"/>
      <c r="T27" s="35"/>
    </row>
    <row r="28" spans="1:20" s="60" customFormat="1" ht="24" x14ac:dyDescent="0.25">
      <c r="A28" s="15" t="s">
        <v>498</v>
      </c>
      <c r="B28" s="91">
        <v>2</v>
      </c>
      <c r="C28" s="15" t="s">
        <v>462</v>
      </c>
      <c r="D28" s="8" t="s">
        <v>118</v>
      </c>
      <c r="E28" s="8" t="s">
        <v>191</v>
      </c>
      <c r="F28" s="8" t="s">
        <v>109</v>
      </c>
      <c r="G28" s="59" t="s">
        <v>160</v>
      </c>
      <c r="H28" s="73">
        <v>0</v>
      </c>
      <c r="I28" s="73">
        <v>12</v>
      </c>
      <c r="J28" s="73">
        <v>0</v>
      </c>
      <c r="K28" s="54">
        <v>0</v>
      </c>
      <c r="L28" s="73">
        <v>0</v>
      </c>
      <c r="M28" s="73">
        <v>0</v>
      </c>
      <c r="N28" s="124">
        <v>4</v>
      </c>
      <c r="O28" s="54" t="s">
        <v>499</v>
      </c>
      <c r="P28" s="124" t="s">
        <v>16</v>
      </c>
      <c r="Q28" s="124" t="s">
        <v>197</v>
      </c>
      <c r="R28" s="15"/>
      <c r="S28" s="15"/>
      <c r="T28" s="35"/>
    </row>
    <row r="29" spans="1:20" s="60" customFormat="1" ht="24" x14ac:dyDescent="0.25">
      <c r="A29" s="15" t="s">
        <v>498</v>
      </c>
      <c r="B29" s="91">
        <v>2</v>
      </c>
      <c r="C29" s="15" t="s">
        <v>463</v>
      </c>
      <c r="D29" s="15" t="s">
        <v>146</v>
      </c>
      <c r="E29" s="15" t="s">
        <v>180</v>
      </c>
      <c r="F29" s="15" t="s">
        <v>134</v>
      </c>
      <c r="G29" s="6" t="s">
        <v>159</v>
      </c>
      <c r="H29" s="73">
        <v>12</v>
      </c>
      <c r="I29" s="73">
        <v>0</v>
      </c>
      <c r="J29" s="73">
        <v>0</v>
      </c>
      <c r="K29" s="54">
        <v>0</v>
      </c>
      <c r="L29" s="73">
        <v>0</v>
      </c>
      <c r="M29" s="73">
        <v>0</v>
      </c>
      <c r="N29" s="124">
        <v>4</v>
      </c>
      <c r="O29" s="54" t="s">
        <v>499</v>
      </c>
      <c r="P29" s="124" t="s">
        <v>16</v>
      </c>
      <c r="Q29" s="124" t="s">
        <v>197</v>
      </c>
      <c r="R29" s="15"/>
      <c r="S29" s="15"/>
      <c r="T29" s="35"/>
    </row>
    <row r="30" spans="1:20" s="60" customFormat="1" ht="12" x14ac:dyDescent="0.25">
      <c r="A30" s="15" t="s">
        <v>498</v>
      </c>
      <c r="B30" s="91">
        <v>2</v>
      </c>
      <c r="C30" s="15" t="s">
        <v>464</v>
      </c>
      <c r="D30" s="15" t="s">
        <v>71</v>
      </c>
      <c r="E30" s="15" t="s">
        <v>181</v>
      </c>
      <c r="F30" s="8" t="s">
        <v>112</v>
      </c>
      <c r="G30" s="6" t="s">
        <v>161</v>
      </c>
      <c r="H30" s="73">
        <v>14</v>
      </c>
      <c r="I30" s="73">
        <v>0</v>
      </c>
      <c r="J30" s="73">
        <v>0</v>
      </c>
      <c r="K30" s="54">
        <v>0</v>
      </c>
      <c r="L30" s="73">
        <v>0</v>
      </c>
      <c r="M30" s="73">
        <v>0</v>
      </c>
      <c r="N30" s="54">
        <v>5</v>
      </c>
      <c r="O30" s="54" t="s">
        <v>15</v>
      </c>
      <c r="P30" s="124" t="s">
        <v>16</v>
      </c>
      <c r="Q30" s="124" t="s">
        <v>197</v>
      </c>
      <c r="R30" s="15"/>
      <c r="S30" s="15"/>
      <c r="T30" s="35"/>
    </row>
    <row r="31" spans="1:20" s="107" customFormat="1" ht="24.75" customHeight="1" x14ac:dyDescent="0.25">
      <c r="A31" s="15" t="s">
        <v>498</v>
      </c>
      <c r="B31" s="103">
        <v>2</v>
      </c>
      <c r="C31" s="15" t="s">
        <v>465</v>
      </c>
      <c r="D31" s="104" t="s">
        <v>243</v>
      </c>
      <c r="E31" s="15" t="s">
        <v>249</v>
      </c>
      <c r="F31" s="15" t="s">
        <v>242</v>
      </c>
      <c r="G31" s="71" t="s">
        <v>224</v>
      </c>
      <c r="H31" s="16">
        <v>0</v>
      </c>
      <c r="I31" s="73">
        <v>8</v>
      </c>
      <c r="J31" s="73">
        <v>0</v>
      </c>
      <c r="K31" s="103">
        <v>0</v>
      </c>
      <c r="L31" s="103">
        <v>0</v>
      </c>
      <c r="M31" s="103">
        <v>0</v>
      </c>
      <c r="N31" s="103">
        <v>0</v>
      </c>
      <c r="O31" s="105" t="s">
        <v>499</v>
      </c>
      <c r="P31" s="105" t="s">
        <v>213</v>
      </c>
      <c r="Q31" s="105" t="s">
        <v>197</v>
      </c>
      <c r="R31" s="51" t="s">
        <v>252</v>
      </c>
      <c r="S31" s="106"/>
      <c r="T31" s="35"/>
    </row>
    <row r="32" spans="1:20" s="107" customFormat="1" ht="24.75" customHeight="1" x14ac:dyDescent="0.25">
      <c r="A32" s="15" t="s">
        <v>498</v>
      </c>
      <c r="B32" s="103">
        <v>2</v>
      </c>
      <c r="C32" s="15" t="s">
        <v>466</v>
      </c>
      <c r="D32" s="104" t="s">
        <v>245</v>
      </c>
      <c r="E32" s="15" t="s">
        <v>251</v>
      </c>
      <c r="F32" s="15" t="s">
        <v>228</v>
      </c>
      <c r="G32" s="71" t="s">
        <v>229</v>
      </c>
      <c r="H32" s="16">
        <v>0</v>
      </c>
      <c r="I32" s="73">
        <v>8</v>
      </c>
      <c r="J32" s="73">
        <v>0</v>
      </c>
      <c r="K32" s="103">
        <v>0</v>
      </c>
      <c r="L32" s="103">
        <v>0</v>
      </c>
      <c r="M32" s="103">
        <v>0</v>
      </c>
      <c r="N32" s="103">
        <v>0</v>
      </c>
      <c r="O32" s="105" t="s">
        <v>499</v>
      </c>
      <c r="P32" s="105" t="s">
        <v>213</v>
      </c>
      <c r="Q32" s="105" t="s">
        <v>197</v>
      </c>
      <c r="R32" s="51" t="s">
        <v>254</v>
      </c>
      <c r="S32" s="106"/>
      <c r="T32" s="35"/>
    </row>
    <row r="33" spans="1:23" s="107" customFormat="1" ht="24.75" customHeight="1" x14ac:dyDescent="0.25">
      <c r="A33" s="15" t="s">
        <v>498</v>
      </c>
      <c r="B33" s="103">
        <v>2</v>
      </c>
      <c r="C33" s="15" t="s">
        <v>467</v>
      </c>
      <c r="D33" s="104" t="s">
        <v>244</v>
      </c>
      <c r="E33" s="15" t="s">
        <v>250</v>
      </c>
      <c r="F33" s="15" t="s">
        <v>226</v>
      </c>
      <c r="G33" s="71" t="s">
        <v>227</v>
      </c>
      <c r="H33" s="16">
        <v>0</v>
      </c>
      <c r="I33" s="73">
        <v>8</v>
      </c>
      <c r="J33" s="73">
        <v>0</v>
      </c>
      <c r="K33" s="103">
        <v>0</v>
      </c>
      <c r="L33" s="103">
        <v>0</v>
      </c>
      <c r="M33" s="103">
        <v>0</v>
      </c>
      <c r="N33" s="103">
        <v>0</v>
      </c>
      <c r="O33" s="105" t="s">
        <v>499</v>
      </c>
      <c r="P33" s="105" t="s">
        <v>213</v>
      </c>
      <c r="Q33" s="105" t="s">
        <v>197</v>
      </c>
      <c r="R33" s="51" t="s">
        <v>253</v>
      </c>
      <c r="S33" s="106"/>
      <c r="T33" s="35"/>
    </row>
    <row r="34" spans="1:23" s="10" customFormat="1" ht="12" x14ac:dyDescent="0.25">
      <c r="A34" s="156" t="s">
        <v>17</v>
      </c>
      <c r="B34" s="157"/>
      <c r="C34" s="157"/>
      <c r="D34" s="157"/>
      <c r="E34" s="157"/>
      <c r="F34" s="157"/>
      <c r="G34" s="158"/>
      <c r="H34" s="56">
        <f>SUM(H24:H33)-H32-H33</f>
        <v>70</v>
      </c>
      <c r="I34" s="56">
        <f t="shared" ref="I34:K34" si="2">SUM(I24:I33)-I32-I33</f>
        <v>26</v>
      </c>
      <c r="J34" s="56">
        <f t="shared" si="2"/>
        <v>0</v>
      </c>
      <c r="K34" s="56">
        <f t="shared" si="2"/>
        <v>0</v>
      </c>
      <c r="L34" s="56">
        <f t="shared" ref="L34:N34" si="3">SUM(L24:L33)-L32-L33</f>
        <v>0</v>
      </c>
      <c r="M34" s="56">
        <f t="shared" si="3"/>
        <v>0</v>
      </c>
      <c r="N34" s="56">
        <f t="shared" si="3"/>
        <v>30</v>
      </c>
      <c r="O34" s="55"/>
      <c r="P34" s="55"/>
      <c r="Q34" s="55"/>
      <c r="R34" s="62"/>
      <c r="S34" s="62"/>
      <c r="T34" s="35"/>
      <c r="U34" s="60"/>
      <c r="V34" s="60"/>
      <c r="W34" s="60"/>
    </row>
    <row r="35" spans="1:23" s="60" customFormat="1" ht="36" x14ac:dyDescent="0.25">
      <c r="A35" s="15" t="s">
        <v>498</v>
      </c>
      <c r="B35" s="73">
        <v>3</v>
      </c>
      <c r="C35" s="8" t="s">
        <v>468</v>
      </c>
      <c r="D35" s="8" t="s">
        <v>133</v>
      </c>
      <c r="E35" s="8" t="s">
        <v>202</v>
      </c>
      <c r="F35" s="8" t="s">
        <v>130</v>
      </c>
      <c r="G35" s="59" t="s">
        <v>165</v>
      </c>
      <c r="H35" s="73">
        <v>0</v>
      </c>
      <c r="I35" s="73">
        <v>8</v>
      </c>
      <c r="J35" s="73">
        <v>0</v>
      </c>
      <c r="K35" s="54">
        <v>0</v>
      </c>
      <c r="L35" s="73">
        <v>0</v>
      </c>
      <c r="M35" s="73">
        <v>0</v>
      </c>
      <c r="N35" s="54">
        <v>3</v>
      </c>
      <c r="O35" s="54" t="s">
        <v>499</v>
      </c>
      <c r="P35" s="54" t="s">
        <v>16</v>
      </c>
      <c r="Q35" s="124" t="s">
        <v>197</v>
      </c>
      <c r="R35" s="8"/>
      <c r="S35" s="8"/>
      <c r="T35" s="35"/>
    </row>
    <row r="36" spans="1:23" s="60" customFormat="1" ht="24" x14ac:dyDescent="0.25">
      <c r="A36" s="15" t="s">
        <v>498</v>
      </c>
      <c r="B36" s="73">
        <v>3</v>
      </c>
      <c r="C36" s="8" t="s">
        <v>469</v>
      </c>
      <c r="D36" s="8" t="s">
        <v>86</v>
      </c>
      <c r="E36" s="8" t="s">
        <v>201</v>
      </c>
      <c r="F36" s="8" t="s">
        <v>124</v>
      </c>
      <c r="G36" s="59" t="s">
        <v>164</v>
      </c>
      <c r="H36" s="73">
        <v>8</v>
      </c>
      <c r="I36" s="73">
        <v>4</v>
      </c>
      <c r="J36" s="73">
        <v>0</v>
      </c>
      <c r="K36" s="54">
        <v>0</v>
      </c>
      <c r="L36" s="73">
        <v>0</v>
      </c>
      <c r="M36" s="73">
        <v>0</v>
      </c>
      <c r="N36" s="54">
        <v>4</v>
      </c>
      <c r="O36" s="54" t="s">
        <v>15</v>
      </c>
      <c r="P36" s="124" t="s">
        <v>16</v>
      </c>
      <c r="Q36" s="124" t="s">
        <v>197</v>
      </c>
      <c r="R36" s="8"/>
      <c r="S36" s="8"/>
      <c r="T36" s="35"/>
    </row>
    <row r="37" spans="1:23" s="60" customFormat="1" ht="12" x14ac:dyDescent="0.25">
      <c r="A37" s="15" t="s">
        <v>498</v>
      </c>
      <c r="B37" s="73">
        <v>3</v>
      </c>
      <c r="C37" s="8" t="s">
        <v>470</v>
      </c>
      <c r="D37" s="8" t="s">
        <v>136</v>
      </c>
      <c r="E37" s="8" t="s">
        <v>143</v>
      </c>
      <c r="F37" s="8" t="s">
        <v>144</v>
      </c>
      <c r="G37" s="59" t="s">
        <v>145</v>
      </c>
      <c r="H37" s="73">
        <v>12</v>
      </c>
      <c r="I37" s="73">
        <v>0</v>
      </c>
      <c r="J37" s="73">
        <v>0</v>
      </c>
      <c r="K37" s="54">
        <v>0</v>
      </c>
      <c r="L37" s="73">
        <v>0</v>
      </c>
      <c r="M37" s="73">
        <v>0</v>
      </c>
      <c r="N37" s="124">
        <v>4</v>
      </c>
      <c r="O37" s="54" t="s">
        <v>15</v>
      </c>
      <c r="P37" s="124" t="s">
        <v>16</v>
      </c>
      <c r="Q37" s="124" t="s">
        <v>197</v>
      </c>
      <c r="R37" s="59"/>
      <c r="S37" s="8"/>
      <c r="T37" s="35"/>
    </row>
    <row r="38" spans="1:23" s="60" customFormat="1" ht="24" x14ac:dyDescent="0.25">
      <c r="A38" s="15" t="s">
        <v>498</v>
      </c>
      <c r="B38" s="73">
        <v>3</v>
      </c>
      <c r="C38" s="8" t="s">
        <v>471</v>
      </c>
      <c r="D38" s="8" t="s">
        <v>75</v>
      </c>
      <c r="E38" s="8" t="s">
        <v>183</v>
      </c>
      <c r="F38" s="8" t="s">
        <v>119</v>
      </c>
      <c r="G38" s="59" t="s">
        <v>196</v>
      </c>
      <c r="H38" s="73">
        <v>12</v>
      </c>
      <c r="I38" s="73">
        <v>0</v>
      </c>
      <c r="J38" s="73">
        <v>0</v>
      </c>
      <c r="K38" s="54">
        <v>0</v>
      </c>
      <c r="L38" s="73">
        <v>0</v>
      </c>
      <c r="M38" s="73">
        <v>0</v>
      </c>
      <c r="N38" s="54">
        <v>4</v>
      </c>
      <c r="O38" s="54" t="s">
        <v>15</v>
      </c>
      <c r="P38" s="54" t="s">
        <v>16</v>
      </c>
      <c r="Q38" s="124" t="s">
        <v>197</v>
      </c>
      <c r="R38" s="8"/>
      <c r="S38" s="8"/>
      <c r="T38" s="35"/>
    </row>
    <row r="39" spans="1:23" s="60" customFormat="1" ht="24" x14ac:dyDescent="0.25">
      <c r="A39" s="15" t="s">
        <v>498</v>
      </c>
      <c r="B39" s="73">
        <v>3</v>
      </c>
      <c r="C39" s="8" t="s">
        <v>472</v>
      </c>
      <c r="D39" s="8" t="s">
        <v>70</v>
      </c>
      <c r="E39" s="8" t="s">
        <v>182</v>
      </c>
      <c r="F39" s="8" t="s">
        <v>162</v>
      </c>
      <c r="G39" s="59" t="s">
        <v>163</v>
      </c>
      <c r="H39" s="73">
        <v>14</v>
      </c>
      <c r="I39" s="73">
        <v>0</v>
      </c>
      <c r="J39" s="73">
        <v>0</v>
      </c>
      <c r="K39" s="54">
        <v>0</v>
      </c>
      <c r="L39" s="73">
        <v>0</v>
      </c>
      <c r="M39" s="73">
        <v>0</v>
      </c>
      <c r="N39" s="54">
        <v>5</v>
      </c>
      <c r="O39" s="54" t="s">
        <v>15</v>
      </c>
      <c r="P39" s="124" t="s">
        <v>16</v>
      </c>
      <c r="Q39" s="124" t="s">
        <v>197</v>
      </c>
      <c r="R39" s="8"/>
      <c r="S39" s="8"/>
      <c r="T39" s="35"/>
    </row>
    <row r="40" spans="1:23" s="60" customFormat="1" ht="24" x14ac:dyDescent="0.25">
      <c r="A40" s="15" t="s">
        <v>498</v>
      </c>
      <c r="B40" s="73">
        <v>3</v>
      </c>
      <c r="C40" s="8" t="s">
        <v>473</v>
      </c>
      <c r="D40" s="8" t="s">
        <v>76</v>
      </c>
      <c r="E40" s="8" t="s">
        <v>200</v>
      </c>
      <c r="F40" s="15" t="s">
        <v>117</v>
      </c>
      <c r="G40" s="59" t="s">
        <v>156</v>
      </c>
      <c r="H40" s="73">
        <v>6</v>
      </c>
      <c r="I40" s="73">
        <v>8</v>
      </c>
      <c r="J40" s="73">
        <v>0</v>
      </c>
      <c r="K40" s="54">
        <v>0</v>
      </c>
      <c r="L40" s="73">
        <v>0</v>
      </c>
      <c r="M40" s="73">
        <v>0</v>
      </c>
      <c r="N40" s="54">
        <v>5</v>
      </c>
      <c r="O40" s="54" t="s">
        <v>15</v>
      </c>
      <c r="P40" s="124" t="s">
        <v>16</v>
      </c>
      <c r="Q40" s="124" t="s">
        <v>197</v>
      </c>
      <c r="R40" s="8"/>
      <c r="S40" s="8"/>
      <c r="T40" s="35"/>
    </row>
    <row r="41" spans="1:23" s="60" customFormat="1" ht="24" x14ac:dyDescent="0.25">
      <c r="A41" s="15" t="s">
        <v>498</v>
      </c>
      <c r="B41" s="73">
        <v>3</v>
      </c>
      <c r="C41" s="8"/>
      <c r="D41" s="8" t="s">
        <v>212</v>
      </c>
      <c r="E41" s="8" t="s">
        <v>238</v>
      </c>
      <c r="F41" s="8"/>
      <c r="G41" s="59"/>
      <c r="H41" s="73">
        <v>14</v>
      </c>
      <c r="I41" s="73">
        <v>0</v>
      </c>
      <c r="J41" s="73">
        <v>0</v>
      </c>
      <c r="K41" s="54">
        <v>0</v>
      </c>
      <c r="L41" s="73">
        <v>0</v>
      </c>
      <c r="M41" s="73">
        <v>0</v>
      </c>
      <c r="N41" s="54">
        <v>5</v>
      </c>
      <c r="O41" s="54" t="s">
        <v>15</v>
      </c>
      <c r="P41" s="54" t="s">
        <v>18</v>
      </c>
      <c r="Q41" s="54"/>
      <c r="R41" s="8"/>
      <c r="S41" s="8"/>
      <c r="T41" s="35"/>
    </row>
    <row r="42" spans="1:23" s="60" customFormat="1" ht="25.5" customHeight="1" x14ac:dyDescent="0.25">
      <c r="A42" s="15" t="s">
        <v>498</v>
      </c>
      <c r="B42" s="73">
        <v>3</v>
      </c>
      <c r="C42" s="8" t="s">
        <v>474</v>
      </c>
      <c r="D42" s="8" t="s">
        <v>267</v>
      </c>
      <c r="E42" s="8" t="s">
        <v>258</v>
      </c>
      <c r="F42" s="8" t="s">
        <v>230</v>
      </c>
      <c r="G42" s="59" t="s">
        <v>234</v>
      </c>
      <c r="H42" s="16">
        <v>0</v>
      </c>
      <c r="I42" s="73">
        <v>8</v>
      </c>
      <c r="J42" s="73">
        <v>0</v>
      </c>
      <c r="K42" s="103">
        <v>0</v>
      </c>
      <c r="L42" s="103">
        <v>0</v>
      </c>
      <c r="M42" s="103">
        <v>0</v>
      </c>
      <c r="N42" s="103">
        <v>0</v>
      </c>
      <c r="O42" s="105" t="s">
        <v>499</v>
      </c>
      <c r="P42" s="124" t="s">
        <v>213</v>
      </c>
      <c r="Q42" s="105" t="s">
        <v>198</v>
      </c>
      <c r="R42" s="51" t="s">
        <v>255</v>
      </c>
      <c r="S42" s="8"/>
      <c r="T42" s="35"/>
    </row>
    <row r="43" spans="1:23" s="60" customFormat="1" ht="25.5" customHeight="1" x14ac:dyDescent="0.25">
      <c r="A43" s="15" t="s">
        <v>498</v>
      </c>
      <c r="B43" s="73">
        <v>3</v>
      </c>
      <c r="C43" s="8" t="s">
        <v>475</v>
      </c>
      <c r="D43" s="8" t="s">
        <v>233</v>
      </c>
      <c r="E43" s="8" t="s">
        <v>260</v>
      </c>
      <c r="F43" s="8" t="s">
        <v>228</v>
      </c>
      <c r="G43" s="59" t="s">
        <v>229</v>
      </c>
      <c r="H43" s="16">
        <v>0</v>
      </c>
      <c r="I43" s="73">
        <v>8</v>
      </c>
      <c r="J43" s="73">
        <v>0</v>
      </c>
      <c r="K43" s="103">
        <v>0</v>
      </c>
      <c r="L43" s="103">
        <v>0</v>
      </c>
      <c r="M43" s="103">
        <v>0</v>
      </c>
      <c r="N43" s="103">
        <v>0</v>
      </c>
      <c r="O43" s="105" t="s">
        <v>499</v>
      </c>
      <c r="P43" s="124" t="s">
        <v>213</v>
      </c>
      <c r="Q43" s="105" t="s">
        <v>198</v>
      </c>
      <c r="R43" s="51" t="s">
        <v>257</v>
      </c>
      <c r="S43" s="8"/>
      <c r="T43" s="35"/>
    </row>
    <row r="44" spans="1:23" s="60" customFormat="1" ht="25.5" customHeight="1" x14ac:dyDescent="0.25">
      <c r="A44" s="15" t="s">
        <v>498</v>
      </c>
      <c r="B44" s="73">
        <v>3</v>
      </c>
      <c r="C44" s="8" t="s">
        <v>476</v>
      </c>
      <c r="D44" s="8" t="s">
        <v>231</v>
      </c>
      <c r="E44" s="8" t="s">
        <v>259</v>
      </c>
      <c r="F44" s="8" t="s">
        <v>232</v>
      </c>
      <c r="G44" s="59" t="s">
        <v>235</v>
      </c>
      <c r="H44" s="16">
        <v>0</v>
      </c>
      <c r="I44" s="73">
        <v>8</v>
      </c>
      <c r="J44" s="73">
        <v>0</v>
      </c>
      <c r="K44" s="103">
        <v>0</v>
      </c>
      <c r="L44" s="103">
        <v>0</v>
      </c>
      <c r="M44" s="103">
        <v>0</v>
      </c>
      <c r="N44" s="103">
        <v>0</v>
      </c>
      <c r="O44" s="105" t="s">
        <v>499</v>
      </c>
      <c r="P44" s="124" t="s">
        <v>213</v>
      </c>
      <c r="Q44" s="105" t="s">
        <v>198</v>
      </c>
      <c r="R44" s="51" t="s">
        <v>256</v>
      </c>
      <c r="S44" s="8"/>
      <c r="T44" s="35"/>
    </row>
    <row r="45" spans="1:23" s="60" customFormat="1" ht="12" x14ac:dyDescent="0.25">
      <c r="A45" s="120" t="s">
        <v>17</v>
      </c>
      <c r="B45" s="121"/>
      <c r="C45" s="121"/>
      <c r="D45" s="121"/>
      <c r="E45" s="121"/>
      <c r="F45" s="121"/>
      <c r="G45" s="122"/>
      <c r="H45" s="56">
        <f>SUM(H35:H44)-H43-H44</f>
        <v>66</v>
      </c>
      <c r="I45" s="56">
        <f t="shared" ref="I45:K45" si="4">SUM(I35:I44)-I43-I44</f>
        <v>28</v>
      </c>
      <c r="J45" s="56">
        <f t="shared" si="4"/>
        <v>0</v>
      </c>
      <c r="K45" s="56">
        <f t="shared" si="4"/>
        <v>0</v>
      </c>
      <c r="L45" s="56">
        <f t="shared" ref="L45:M45" si="5">SUM(L35:L44)-L43-L44</f>
        <v>0</v>
      </c>
      <c r="M45" s="56">
        <f t="shared" si="5"/>
        <v>0</v>
      </c>
      <c r="N45" s="56">
        <f>SUM(N35:N44)-N43-N44</f>
        <v>30</v>
      </c>
      <c r="O45" s="55"/>
      <c r="P45" s="55"/>
      <c r="Q45" s="55"/>
      <c r="R45" s="62"/>
      <c r="S45" s="62"/>
      <c r="T45" s="35"/>
    </row>
    <row r="46" spans="1:23" s="60" customFormat="1" ht="24" x14ac:dyDescent="0.25">
      <c r="A46" s="15" t="s">
        <v>498</v>
      </c>
      <c r="B46" s="91">
        <v>4</v>
      </c>
      <c r="C46" s="15" t="s">
        <v>477</v>
      </c>
      <c r="D46" s="15" t="s">
        <v>106</v>
      </c>
      <c r="E46" s="15" t="s">
        <v>184</v>
      </c>
      <c r="F46" s="15" t="s">
        <v>125</v>
      </c>
      <c r="G46" s="6" t="s">
        <v>166</v>
      </c>
      <c r="H46" s="91">
        <v>12</v>
      </c>
      <c r="I46" s="91">
        <v>0</v>
      </c>
      <c r="J46" s="91">
        <v>0</v>
      </c>
      <c r="K46" s="124">
        <v>0</v>
      </c>
      <c r="L46" s="91">
        <v>0</v>
      </c>
      <c r="M46" s="91">
        <v>0</v>
      </c>
      <c r="N46" s="124">
        <v>4</v>
      </c>
      <c r="O46" s="124" t="s">
        <v>15</v>
      </c>
      <c r="P46" s="124" t="s">
        <v>16</v>
      </c>
      <c r="Q46" s="124" t="s">
        <v>197</v>
      </c>
      <c r="R46" s="15"/>
      <c r="S46" s="15"/>
      <c r="T46" s="35"/>
    </row>
    <row r="47" spans="1:23" s="60" customFormat="1" ht="36" x14ac:dyDescent="0.25">
      <c r="A47" s="15" t="s">
        <v>498</v>
      </c>
      <c r="B47" s="91">
        <v>4</v>
      </c>
      <c r="C47" s="15" t="s">
        <v>478</v>
      </c>
      <c r="D47" s="15" t="s">
        <v>77</v>
      </c>
      <c r="E47" s="15" t="s">
        <v>203</v>
      </c>
      <c r="F47" s="15" t="s">
        <v>122</v>
      </c>
      <c r="G47" s="6" t="s">
        <v>153</v>
      </c>
      <c r="H47" s="91">
        <v>8</v>
      </c>
      <c r="I47" s="91">
        <v>4</v>
      </c>
      <c r="J47" s="91">
        <v>0</v>
      </c>
      <c r="K47" s="124">
        <v>0</v>
      </c>
      <c r="L47" s="91">
        <v>0</v>
      </c>
      <c r="M47" s="91">
        <v>0</v>
      </c>
      <c r="N47" s="124">
        <v>4</v>
      </c>
      <c r="O47" s="124" t="s">
        <v>15</v>
      </c>
      <c r="P47" s="124" t="s">
        <v>16</v>
      </c>
      <c r="Q47" s="124" t="s">
        <v>197</v>
      </c>
      <c r="R47" s="15"/>
      <c r="S47" s="15"/>
      <c r="T47" s="35"/>
    </row>
    <row r="48" spans="1:23" s="60" customFormat="1" ht="36" x14ac:dyDescent="0.25">
      <c r="A48" s="15" t="s">
        <v>498</v>
      </c>
      <c r="B48" s="91">
        <v>4</v>
      </c>
      <c r="C48" s="15" t="s">
        <v>479</v>
      </c>
      <c r="D48" s="15" t="s">
        <v>107</v>
      </c>
      <c r="E48" s="15" t="s">
        <v>185</v>
      </c>
      <c r="F48" s="8" t="s">
        <v>126</v>
      </c>
      <c r="G48" s="59" t="s">
        <v>195</v>
      </c>
      <c r="H48" s="91">
        <v>4</v>
      </c>
      <c r="I48" s="91">
        <v>8</v>
      </c>
      <c r="J48" s="91">
        <v>0</v>
      </c>
      <c r="K48" s="124">
        <v>0</v>
      </c>
      <c r="L48" s="91">
        <v>0</v>
      </c>
      <c r="M48" s="91">
        <v>0</v>
      </c>
      <c r="N48" s="124">
        <v>4</v>
      </c>
      <c r="O48" s="124" t="s">
        <v>15</v>
      </c>
      <c r="P48" s="124" t="s">
        <v>16</v>
      </c>
      <c r="Q48" s="124" t="s">
        <v>197</v>
      </c>
      <c r="R48" s="15"/>
      <c r="S48" s="15"/>
      <c r="T48" s="35"/>
    </row>
    <row r="49" spans="1:20" s="60" customFormat="1" ht="12" x14ac:dyDescent="0.25">
      <c r="A49" s="15" t="s">
        <v>498</v>
      </c>
      <c r="B49" s="91">
        <v>4</v>
      </c>
      <c r="C49" s="15" t="s">
        <v>480</v>
      </c>
      <c r="D49" s="15" t="s">
        <v>79</v>
      </c>
      <c r="E49" s="15" t="s">
        <v>193</v>
      </c>
      <c r="F49" s="15" t="s">
        <v>124</v>
      </c>
      <c r="G49" s="6" t="s">
        <v>164</v>
      </c>
      <c r="H49" s="73">
        <v>0</v>
      </c>
      <c r="I49" s="73">
        <v>12</v>
      </c>
      <c r="J49" s="91">
        <v>0</v>
      </c>
      <c r="K49" s="54">
        <v>0</v>
      </c>
      <c r="L49" s="73">
        <v>0</v>
      </c>
      <c r="M49" s="73">
        <v>0</v>
      </c>
      <c r="N49" s="124">
        <v>4</v>
      </c>
      <c r="O49" s="54" t="s">
        <v>499</v>
      </c>
      <c r="P49" s="124" t="s">
        <v>16</v>
      </c>
      <c r="Q49" s="124" t="s">
        <v>197</v>
      </c>
      <c r="R49" s="15"/>
      <c r="S49" s="15"/>
      <c r="T49" s="35"/>
    </row>
    <row r="50" spans="1:20" s="60" customFormat="1" ht="12" x14ac:dyDescent="0.25">
      <c r="A50" s="15" t="s">
        <v>498</v>
      </c>
      <c r="B50" s="91">
        <v>4</v>
      </c>
      <c r="C50" s="15" t="s">
        <v>481</v>
      </c>
      <c r="D50" s="15" t="s">
        <v>80</v>
      </c>
      <c r="E50" s="15" t="s">
        <v>187</v>
      </c>
      <c r="F50" s="15" t="s">
        <v>128</v>
      </c>
      <c r="G50" s="6" t="s">
        <v>168</v>
      </c>
      <c r="H50" s="73">
        <v>12</v>
      </c>
      <c r="I50" s="91">
        <v>0</v>
      </c>
      <c r="J50" s="91">
        <v>0</v>
      </c>
      <c r="K50" s="54">
        <v>0</v>
      </c>
      <c r="L50" s="73">
        <v>0</v>
      </c>
      <c r="M50" s="73">
        <v>0</v>
      </c>
      <c r="N50" s="54">
        <v>4</v>
      </c>
      <c r="O50" s="54" t="s">
        <v>499</v>
      </c>
      <c r="P50" s="124" t="s">
        <v>16</v>
      </c>
      <c r="Q50" s="124" t="s">
        <v>197</v>
      </c>
      <c r="R50" s="15"/>
      <c r="S50" s="15"/>
      <c r="T50" s="35"/>
    </row>
    <row r="51" spans="1:20" s="60" customFormat="1" ht="24" x14ac:dyDescent="0.25">
      <c r="A51" s="15" t="s">
        <v>498</v>
      </c>
      <c r="B51" s="91">
        <v>4</v>
      </c>
      <c r="C51" s="15" t="s">
        <v>482</v>
      </c>
      <c r="D51" s="15" t="s">
        <v>78</v>
      </c>
      <c r="E51" s="15" t="s">
        <v>186</v>
      </c>
      <c r="F51" s="15" t="s">
        <v>127</v>
      </c>
      <c r="G51" s="6" t="s">
        <v>167</v>
      </c>
      <c r="H51" s="91">
        <v>12</v>
      </c>
      <c r="I51" s="91">
        <v>0</v>
      </c>
      <c r="J51" s="91">
        <v>0</v>
      </c>
      <c r="K51" s="124">
        <v>0</v>
      </c>
      <c r="L51" s="91">
        <v>0</v>
      </c>
      <c r="M51" s="91">
        <v>0</v>
      </c>
      <c r="N51" s="124">
        <v>4</v>
      </c>
      <c r="O51" s="124" t="s">
        <v>15</v>
      </c>
      <c r="P51" s="124" t="s">
        <v>16</v>
      </c>
      <c r="Q51" s="124" t="s">
        <v>197</v>
      </c>
      <c r="R51" s="6"/>
      <c r="S51" s="15"/>
      <c r="T51" s="35"/>
    </row>
    <row r="52" spans="1:20" s="60" customFormat="1" ht="24" x14ac:dyDescent="0.25">
      <c r="A52" s="15" t="s">
        <v>498</v>
      </c>
      <c r="B52" s="91">
        <v>4</v>
      </c>
      <c r="C52" s="15"/>
      <c r="D52" s="15" t="s">
        <v>212</v>
      </c>
      <c r="E52" s="15" t="s">
        <v>238</v>
      </c>
      <c r="F52" s="15"/>
      <c r="G52" s="6"/>
      <c r="H52" s="73">
        <v>14</v>
      </c>
      <c r="I52" s="73">
        <v>0</v>
      </c>
      <c r="J52" s="91">
        <v>0</v>
      </c>
      <c r="K52" s="54">
        <v>0</v>
      </c>
      <c r="L52" s="73">
        <v>0</v>
      </c>
      <c r="M52" s="73">
        <v>0</v>
      </c>
      <c r="N52" s="54">
        <v>5</v>
      </c>
      <c r="O52" s="54" t="s">
        <v>15</v>
      </c>
      <c r="P52" s="124" t="s">
        <v>18</v>
      </c>
      <c r="Q52" s="124"/>
      <c r="R52" s="15"/>
      <c r="S52" s="15"/>
      <c r="T52" s="35"/>
    </row>
    <row r="53" spans="1:20" s="60" customFormat="1" ht="36" x14ac:dyDescent="0.25">
      <c r="A53" s="15" t="s">
        <v>498</v>
      </c>
      <c r="B53" s="91">
        <v>4</v>
      </c>
      <c r="C53" s="15" t="s">
        <v>483</v>
      </c>
      <c r="D53" s="15" t="s">
        <v>268</v>
      </c>
      <c r="E53" s="15" t="s">
        <v>261</v>
      </c>
      <c r="F53" s="15" t="s">
        <v>230</v>
      </c>
      <c r="G53" s="59" t="s">
        <v>234</v>
      </c>
      <c r="H53" s="73">
        <v>0</v>
      </c>
      <c r="I53" s="73">
        <v>8</v>
      </c>
      <c r="J53" s="73">
        <v>0</v>
      </c>
      <c r="K53" s="54">
        <v>0</v>
      </c>
      <c r="L53" s="73">
        <v>0</v>
      </c>
      <c r="M53" s="73">
        <v>0</v>
      </c>
      <c r="N53" s="54">
        <v>0</v>
      </c>
      <c r="O53" s="54" t="s">
        <v>499</v>
      </c>
      <c r="P53" s="124" t="s">
        <v>213</v>
      </c>
      <c r="Q53" s="124" t="s">
        <v>198</v>
      </c>
      <c r="R53" s="8" t="s">
        <v>264</v>
      </c>
      <c r="S53" s="15"/>
      <c r="T53" s="35"/>
    </row>
    <row r="54" spans="1:20" s="60" customFormat="1" ht="36" x14ac:dyDescent="0.25">
      <c r="A54" s="15" t="s">
        <v>498</v>
      </c>
      <c r="B54" s="91">
        <v>4</v>
      </c>
      <c r="C54" s="15" t="s">
        <v>484</v>
      </c>
      <c r="D54" s="15" t="s">
        <v>237</v>
      </c>
      <c r="E54" s="15" t="s">
        <v>263</v>
      </c>
      <c r="F54" s="15" t="s">
        <v>228</v>
      </c>
      <c r="G54" s="59" t="s">
        <v>229</v>
      </c>
      <c r="H54" s="73">
        <v>0</v>
      </c>
      <c r="I54" s="73">
        <v>8</v>
      </c>
      <c r="J54" s="73">
        <v>0</v>
      </c>
      <c r="K54" s="54">
        <v>0</v>
      </c>
      <c r="L54" s="73">
        <v>0</v>
      </c>
      <c r="M54" s="73">
        <v>0</v>
      </c>
      <c r="N54" s="54">
        <v>0</v>
      </c>
      <c r="O54" s="54" t="s">
        <v>499</v>
      </c>
      <c r="P54" s="124" t="s">
        <v>213</v>
      </c>
      <c r="Q54" s="124" t="s">
        <v>198</v>
      </c>
      <c r="R54" s="8" t="s">
        <v>266</v>
      </c>
      <c r="S54" s="15"/>
      <c r="T54" s="35"/>
    </row>
    <row r="55" spans="1:20" s="60" customFormat="1" ht="36" x14ac:dyDescent="0.25">
      <c r="A55" s="15" t="s">
        <v>498</v>
      </c>
      <c r="B55" s="91">
        <v>4</v>
      </c>
      <c r="C55" s="15" t="s">
        <v>485</v>
      </c>
      <c r="D55" s="15" t="s">
        <v>236</v>
      </c>
      <c r="E55" s="15" t="s">
        <v>262</v>
      </c>
      <c r="F55" s="15" t="s">
        <v>232</v>
      </c>
      <c r="G55" s="59" t="s">
        <v>235</v>
      </c>
      <c r="H55" s="73">
        <v>0</v>
      </c>
      <c r="I55" s="73">
        <v>8</v>
      </c>
      <c r="J55" s="73">
        <v>0</v>
      </c>
      <c r="K55" s="54">
        <v>0</v>
      </c>
      <c r="L55" s="73">
        <v>0</v>
      </c>
      <c r="M55" s="73">
        <v>0</v>
      </c>
      <c r="N55" s="54">
        <v>0</v>
      </c>
      <c r="O55" s="54" t="s">
        <v>499</v>
      </c>
      <c r="P55" s="124" t="s">
        <v>213</v>
      </c>
      <c r="Q55" s="124" t="s">
        <v>198</v>
      </c>
      <c r="R55" s="8" t="s">
        <v>265</v>
      </c>
      <c r="S55" s="15"/>
      <c r="T55" s="35"/>
    </row>
    <row r="56" spans="1:20" s="60" customFormat="1" ht="12" x14ac:dyDescent="0.25">
      <c r="A56" s="120" t="s">
        <v>17</v>
      </c>
      <c r="B56" s="121"/>
      <c r="C56" s="121"/>
      <c r="D56" s="121"/>
      <c r="E56" s="121"/>
      <c r="F56" s="121"/>
      <c r="G56" s="122"/>
      <c r="H56" s="56">
        <f>SUM(H46:H55)-H543-H55</f>
        <v>62</v>
      </c>
      <c r="I56" s="56">
        <f t="shared" ref="I56:J56" si="6">SUM(I46:I55)-I543-I55</f>
        <v>40</v>
      </c>
      <c r="J56" s="56">
        <f t="shared" si="6"/>
        <v>0</v>
      </c>
      <c r="K56" s="56">
        <f t="shared" ref="K56:N56" si="7">SUM(K46:K55)-K543-K55</f>
        <v>0</v>
      </c>
      <c r="L56" s="56">
        <f t="shared" si="7"/>
        <v>0</v>
      </c>
      <c r="M56" s="56">
        <f t="shared" si="7"/>
        <v>0</v>
      </c>
      <c r="N56" s="56">
        <f t="shared" si="7"/>
        <v>29</v>
      </c>
      <c r="O56" s="55"/>
      <c r="P56" s="55"/>
      <c r="Q56" s="55"/>
      <c r="R56" s="62"/>
      <c r="S56" s="62"/>
      <c r="T56" s="35"/>
    </row>
    <row r="57" spans="1:20" s="60" customFormat="1" ht="12" x14ac:dyDescent="0.25">
      <c r="A57" s="15" t="s">
        <v>498</v>
      </c>
      <c r="B57" s="91">
        <v>5</v>
      </c>
      <c r="C57" s="15" t="s">
        <v>486</v>
      </c>
      <c r="D57" s="15" t="s">
        <v>81</v>
      </c>
      <c r="E57" s="15" t="s">
        <v>188</v>
      </c>
      <c r="F57" s="15" t="s">
        <v>122</v>
      </c>
      <c r="G57" s="6" t="s">
        <v>153</v>
      </c>
      <c r="H57" s="91">
        <v>8</v>
      </c>
      <c r="I57" s="91">
        <v>4</v>
      </c>
      <c r="J57" s="91">
        <v>0</v>
      </c>
      <c r="K57" s="124">
        <v>0</v>
      </c>
      <c r="L57" s="91">
        <v>0</v>
      </c>
      <c r="M57" s="91">
        <v>0</v>
      </c>
      <c r="N57" s="124">
        <v>4</v>
      </c>
      <c r="O57" s="124" t="s">
        <v>15</v>
      </c>
      <c r="P57" s="124" t="s">
        <v>16</v>
      </c>
      <c r="Q57" s="124" t="s">
        <v>197</v>
      </c>
      <c r="R57" s="15"/>
      <c r="S57" s="15"/>
      <c r="T57" s="35"/>
    </row>
    <row r="58" spans="1:20" s="60" customFormat="1" ht="24" x14ac:dyDescent="0.25">
      <c r="A58" s="15" t="s">
        <v>498</v>
      </c>
      <c r="B58" s="91">
        <v>5</v>
      </c>
      <c r="C58" s="15" t="s">
        <v>417</v>
      </c>
      <c r="D58" s="15" t="s">
        <v>102</v>
      </c>
      <c r="E58" s="15" t="s">
        <v>361</v>
      </c>
      <c r="F58" s="8" t="s">
        <v>125</v>
      </c>
      <c r="G58" s="6" t="s">
        <v>166</v>
      </c>
      <c r="H58" s="91">
        <v>0</v>
      </c>
      <c r="I58" s="91">
        <v>8</v>
      </c>
      <c r="J58" s="91">
        <v>0</v>
      </c>
      <c r="K58" s="124">
        <v>0</v>
      </c>
      <c r="L58" s="91">
        <v>0</v>
      </c>
      <c r="M58" s="91">
        <v>0</v>
      </c>
      <c r="N58" s="124">
        <v>3</v>
      </c>
      <c r="O58" s="124" t="s">
        <v>499</v>
      </c>
      <c r="P58" s="124" t="s">
        <v>16</v>
      </c>
      <c r="Q58" s="124" t="s">
        <v>197</v>
      </c>
      <c r="R58" s="15"/>
      <c r="S58" s="15"/>
      <c r="T58" s="35"/>
    </row>
    <row r="59" spans="1:20" s="60" customFormat="1" ht="12" x14ac:dyDescent="0.25">
      <c r="A59" s="15" t="s">
        <v>498</v>
      </c>
      <c r="B59" s="91">
        <v>5</v>
      </c>
      <c r="C59" s="15" t="s">
        <v>418</v>
      </c>
      <c r="D59" s="15" t="s">
        <v>104</v>
      </c>
      <c r="E59" s="15" t="s">
        <v>367</v>
      </c>
      <c r="F59" s="8" t="s">
        <v>124</v>
      </c>
      <c r="G59" s="6" t="s">
        <v>164</v>
      </c>
      <c r="H59" s="91">
        <v>8</v>
      </c>
      <c r="I59" s="91">
        <v>4</v>
      </c>
      <c r="J59" s="91">
        <v>0</v>
      </c>
      <c r="K59" s="124">
        <v>0</v>
      </c>
      <c r="L59" s="91">
        <v>0</v>
      </c>
      <c r="M59" s="91">
        <v>0</v>
      </c>
      <c r="N59" s="124">
        <v>4</v>
      </c>
      <c r="O59" s="124" t="s">
        <v>499</v>
      </c>
      <c r="P59" s="124" t="s">
        <v>16</v>
      </c>
      <c r="Q59" s="124" t="s">
        <v>197</v>
      </c>
      <c r="R59" s="15"/>
      <c r="S59" s="15"/>
      <c r="T59" s="35"/>
    </row>
    <row r="60" spans="1:20" s="60" customFormat="1" ht="12" x14ac:dyDescent="0.25">
      <c r="A60" s="15" t="s">
        <v>498</v>
      </c>
      <c r="B60" s="91">
        <v>5</v>
      </c>
      <c r="C60" s="15" t="s">
        <v>419</v>
      </c>
      <c r="D60" s="15" t="s">
        <v>214</v>
      </c>
      <c r="E60" s="15" t="s">
        <v>371</v>
      </c>
      <c r="F60" s="8" t="s">
        <v>122</v>
      </c>
      <c r="G60" s="6" t="s">
        <v>153</v>
      </c>
      <c r="H60" s="91">
        <v>0</v>
      </c>
      <c r="I60" s="91">
        <v>14</v>
      </c>
      <c r="J60" s="91">
        <v>0</v>
      </c>
      <c r="K60" s="124">
        <v>0</v>
      </c>
      <c r="L60" s="91">
        <v>0</v>
      </c>
      <c r="M60" s="91">
        <v>0</v>
      </c>
      <c r="N60" s="124">
        <v>5</v>
      </c>
      <c r="O60" s="124" t="s">
        <v>499</v>
      </c>
      <c r="P60" s="124" t="s">
        <v>16</v>
      </c>
      <c r="Q60" s="124" t="s">
        <v>197</v>
      </c>
      <c r="R60" s="15"/>
      <c r="S60" s="15"/>
      <c r="T60" s="35"/>
    </row>
    <row r="61" spans="1:20" s="60" customFormat="1" ht="12" x14ac:dyDescent="0.25">
      <c r="A61" s="15" t="s">
        <v>498</v>
      </c>
      <c r="B61" s="91">
        <v>5</v>
      </c>
      <c r="C61" s="15"/>
      <c r="D61" s="15" t="s">
        <v>216</v>
      </c>
      <c r="E61" s="15" t="s">
        <v>217</v>
      </c>
      <c r="F61" s="15"/>
      <c r="G61" s="6"/>
      <c r="H61" s="91">
        <v>22</v>
      </c>
      <c r="I61" s="91">
        <v>22</v>
      </c>
      <c r="J61" s="91">
        <v>0</v>
      </c>
      <c r="K61" s="124">
        <v>0</v>
      </c>
      <c r="L61" s="91">
        <v>0</v>
      </c>
      <c r="M61" s="91">
        <v>0</v>
      </c>
      <c r="N61" s="124">
        <v>15</v>
      </c>
      <c r="O61" s="124"/>
      <c r="P61" s="124" t="s">
        <v>19</v>
      </c>
      <c r="Q61" s="124"/>
      <c r="R61" s="15"/>
      <c r="S61" s="15"/>
      <c r="T61" s="35"/>
    </row>
    <row r="62" spans="1:20" s="60" customFormat="1" ht="12" x14ac:dyDescent="0.25">
      <c r="A62" s="120" t="s">
        <v>17</v>
      </c>
      <c r="B62" s="121"/>
      <c r="C62" s="121"/>
      <c r="D62" s="121"/>
      <c r="E62" s="121"/>
      <c r="F62" s="121"/>
      <c r="G62" s="122"/>
      <c r="H62" s="56">
        <f>SUM(H57:H61)</f>
        <v>38</v>
      </c>
      <c r="I62" s="56">
        <f>SUM(I57:I61)</f>
        <v>52</v>
      </c>
      <c r="J62" s="56">
        <f>SUM(J57:J61)</f>
        <v>0</v>
      </c>
      <c r="K62" s="56">
        <f t="shared" ref="K62" si="8">SUM(K57:K61)</f>
        <v>0</v>
      </c>
      <c r="L62" s="56">
        <f t="shared" ref="L62:N62" si="9">SUM(L57:L61)</f>
        <v>0</v>
      </c>
      <c r="M62" s="56">
        <f t="shared" si="9"/>
        <v>0</v>
      </c>
      <c r="N62" s="56">
        <f t="shared" si="9"/>
        <v>31</v>
      </c>
      <c r="O62" s="55"/>
      <c r="P62" s="55"/>
      <c r="Q62" s="55"/>
      <c r="R62" s="62"/>
      <c r="S62" s="62"/>
      <c r="T62" s="35"/>
    </row>
    <row r="63" spans="1:20" s="60" customFormat="1" ht="24" x14ac:dyDescent="0.25">
      <c r="A63" s="15" t="s">
        <v>498</v>
      </c>
      <c r="B63" s="91">
        <v>6</v>
      </c>
      <c r="C63" s="15" t="s">
        <v>429</v>
      </c>
      <c r="D63" s="15" t="s">
        <v>82</v>
      </c>
      <c r="E63" s="15" t="s">
        <v>386</v>
      </c>
      <c r="F63" s="8" t="s">
        <v>120</v>
      </c>
      <c r="G63" s="6" t="s">
        <v>150</v>
      </c>
      <c r="H63" s="91">
        <v>6</v>
      </c>
      <c r="I63" s="91">
        <v>8</v>
      </c>
      <c r="J63" s="91">
        <v>0</v>
      </c>
      <c r="K63" s="124">
        <v>0</v>
      </c>
      <c r="L63" s="91">
        <v>0</v>
      </c>
      <c r="M63" s="91">
        <v>0</v>
      </c>
      <c r="N63" s="124">
        <v>5</v>
      </c>
      <c r="O63" s="124" t="s">
        <v>15</v>
      </c>
      <c r="P63" s="124" t="s">
        <v>16</v>
      </c>
      <c r="Q63" s="124" t="s">
        <v>197</v>
      </c>
      <c r="R63" s="15"/>
      <c r="S63" s="15"/>
      <c r="T63" s="35"/>
    </row>
    <row r="64" spans="1:20" s="60" customFormat="1" ht="12" x14ac:dyDescent="0.25">
      <c r="A64" s="15" t="s">
        <v>498</v>
      </c>
      <c r="B64" s="91">
        <v>6</v>
      </c>
      <c r="C64" s="15" t="s">
        <v>430</v>
      </c>
      <c r="D64" s="15" t="s">
        <v>223</v>
      </c>
      <c r="E64" s="15" t="s">
        <v>396</v>
      </c>
      <c r="F64" s="8" t="s">
        <v>122</v>
      </c>
      <c r="G64" s="6" t="s">
        <v>153</v>
      </c>
      <c r="H64" s="91">
        <v>0</v>
      </c>
      <c r="I64" s="91">
        <v>14</v>
      </c>
      <c r="J64" s="91">
        <v>0</v>
      </c>
      <c r="K64" s="124">
        <v>0</v>
      </c>
      <c r="L64" s="91">
        <v>0</v>
      </c>
      <c r="M64" s="91">
        <v>0</v>
      </c>
      <c r="N64" s="124">
        <v>5</v>
      </c>
      <c r="O64" s="124" t="s">
        <v>499</v>
      </c>
      <c r="P64" s="124" t="s">
        <v>16</v>
      </c>
      <c r="Q64" s="124" t="s">
        <v>197</v>
      </c>
      <c r="R64" s="15"/>
      <c r="S64" s="15"/>
      <c r="T64" s="35"/>
    </row>
    <row r="65" spans="1:23" s="60" customFormat="1" ht="12" x14ac:dyDescent="0.25">
      <c r="A65" s="15" t="s">
        <v>498</v>
      </c>
      <c r="B65" s="91">
        <v>6</v>
      </c>
      <c r="C65" s="15" t="s">
        <v>431</v>
      </c>
      <c r="D65" s="15" t="s">
        <v>83</v>
      </c>
      <c r="E65" s="15" t="s">
        <v>398</v>
      </c>
      <c r="F65" s="8" t="s">
        <v>122</v>
      </c>
      <c r="G65" s="6" t="s">
        <v>153</v>
      </c>
      <c r="H65" s="91">
        <v>12</v>
      </c>
      <c r="I65" s="91">
        <v>0</v>
      </c>
      <c r="J65" s="91">
        <v>0</v>
      </c>
      <c r="K65" s="124">
        <v>0</v>
      </c>
      <c r="L65" s="91">
        <v>0</v>
      </c>
      <c r="M65" s="91">
        <v>0</v>
      </c>
      <c r="N65" s="124">
        <v>4</v>
      </c>
      <c r="O65" s="124" t="s">
        <v>15</v>
      </c>
      <c r="P65" s="124" t="s">
        <v>16</v>
      </c>
      <c r="Q65" s="124" t="s">
        <v>197</v>
      </c>
      <c r="R65" s="15"/>
      <c r="S65" s="15"/>
      <c r="T65" s="35"/>
    </row>
    <row r="66" spans="1:23" s="60" customFormat="1" ht="24" x14ac:dyDescent="0.25">
      <c r="A66" s="15" t="s">
        <v>498</v>
      </c>
      <c r="B66" s="91">
        <v>6</v>
      </c>
      <c r="C66" s="15" t="s">
        <v>432</v>
      </c>
      <c r="D66" s="15" t="s">
        <v>84</v>
      </c>
      <c r="E66" s="15" t="s">
        <v>410</v>
      </c>
      <c r="F66" s="8" t="s">
        <v>127</v>
      </c>
      <c r="G66" s="6" t="s">
        <v>167</v>
      </c>
      <c r="H66" s="91">
        <v>15</v>
      </c>
      <c r="I66" s="91">
        <v>0</v>
      </c>
      <c r="J66" s="91">
        <v>0</v>
      </c>
      <c r="K66" s="124">
        <v>0</v>
      </c>
      <c r="L66" s="91">
        <v>0</v>
      </c>
      <c r="M66" s="91">
        <v>0</v>
      </c>
      <c r="N66" s="124">
        <v>4</v>
      </c>
      <c r="O66" s="124" t="s">
        <v>15</v>
      </c>
      <c r="P66" s="124" t="s">
        <v>16</v>
      </c>
      <c r="Q66" s="124" t="s">
        <v>197</v>
      </c>
      <c r="R66" s="15"/>
      <c r="S66" s="15"/>
      <c r="T66" s="35"/>
    </row>
    <row r="67" spans="1:23" s="60" customFormat="1" ht="12" x14ac:dyDescent="0.25">
      <c r="A67" s="15" t="s">
        <v>498</v>
      </c>
      <c r="B67" s="91">
        <v>6</v>
      </c>
      <c r="C67" s="15"/>
      <c r="D67" s="15" t="s">
        <v>216</v>
      </c>
      <c r="E67" s="15" t="s">
        <v>217</v>
      </c>
      <c r="F67" s="6"/>
      <c r="G67" s="6"/>
      <c r="H67" s="91">
        <v>16</v>
      </c>
      <c r="I67" s="91">
        <v>30</v>
      </c>
      <c r="J67" s="91">
        <v>0</v>
      </c>
      <c r="K67" s="124">
        <v>0</v>
      </c>
      <c r="L67" s="91">
        <v>0</v>
      </c>
      <c r="M67" s="91">
        <v>0</v>
      </c>
      <c r="N67" s="124">
        <v>15</v>
      </c>
      <c r="O67" s="124"/>
      <c r="P67" s="124"/>
      <c r="Q67" s="124" t="s">
        <v>198</v>
      </c>
      <c r="R67" s="15"/>
      <c r="S67" s="15"/>
      <c r="T67" s="35"/>
    </row>
    <row r="68" spans="1:23" s="60" customFormat="1" ht="12" x14ac:dyDescent="0.25">
      <c r="A68" s="120" t="s">
        <v>17</v>
      </c>
      <c r="B68" s="121"/>
      <c r="C68" s="121"/>
      <c r="D68" s="121"/>
      <c r="E68" s="121"/>
      <c r="F68" s="121"/>
      <c r="G68" s="122"/>
      <c r="H68" s="56">
        <f>SUM(H63:H67)</f>
        <v>49</v>
      </c>
      <c r="I68" s="56">
        <f>SUM(I63:I67)</f>
        <v>52</v>
      </c>
      <c r="J68" s="56">
        <f t="shared" ref="J68:N68" si="10">SUM(J63:J67)</f>
        <v>0</v>
      </c>
      <c r="K68" s="56">
        <f t="shared" si="10"/>
        <v>0</v>
      </c>
      <c r="L68" s="56">
        <f t="shared" si="10"/>
        <v>0</v>
      </c>
      <c r="M68" s="56">
        <f t="shared" si="10"/>
        <v>0</v>
      </c>
      <c r="N68" s="56">
        <f t="shared" si="10"/>
        <v>33</v>
      </c>
      <c r="O68" s="56"/>
      <c r="P68" s="56"/>
      <c r="Q68" s="56"/>
      <c r="R68" s="62"/>
      <c r="S68" s="62"/>
      <c r="T68" s="35"/>
    </row>
    <row r="69" spans="1:23" s="60" customFormat="1" ht="24" x14ac:dyDescent="0.25">
      <c r="A69" s="15" t="s">
        <v>498</v>
      </c>
      <c r="B69" s="91">
        <v>7</v>
      </c>
      <c r="C69" s="15" t="s">
        <v>445</v>
      </c>
      <c r="D69" s="8" t="s">
        <v>137</v>
      </c>
      <c r="E69" s="15" t="s">
        <v>414</v>
      </c>
      <c r="F69" s="8" t="s">
        <v>122</v>
      </c>
      <c r="G69" s="6" t="s">
        <v>153</v>
      </c>
      <c r="H69" s="91">
        <v>0</v>
      </c>
      <c r="I69" s="91">
        <v>0</v>
      </c>
      <c r="J69" s="91">
        <v>0</v>
      </c>
      <c r="K69" s="124">
        <v>0</v>
      </c>
      <c r="L69" s="91">
        <v>0</v>
      </c>
      <c r="M69" s="91">
        <v>0</v>
      </c>
      <c r="N69" s="124">
        <v>27</v>
      </c>
      <c r="O69" s="124" t="s">
        <v>499</v>
      </c>
      <c r="P69" s="124" t="s">
        <v>16</v>
      </c>
      <c r="Q69" s="124" t="s">
        <v>197</v>
      </c>
      <c r="R69" s="15"/>
      <c r="S69" s="15"/>
      <c r="T69" s="35"/>
    </row>
    <row r="70" spans="1:23" s="60" customFormat="1" ht="24" x14ac:dyDescent="0.25">
      <c r="A70" s="15" t="s">
        <v>498</v>
      </c>
      <c r="B70" s="91">
        <v>8</v>
      </c>
      <c r="C70" s="15" t="s">
        <v>446</v>
      </c>
      <c r="D70" s="8" t="s">
        <v>138</v>
      </c>
      <c r="E70" s="15" t="s">
        <v>416</v>
      </c>
      <c r="F70" s="8" t="s">
        <v>122</v>
      </c>
      <c r="G70" s="6" t="s">
        <v>153</v>
      </c>
      <c r="H70" s="91">
        <v>0</v>
      </c>
      <c r="I70" s="91">
        <v>0</v>
      </c>
      <c r="J70" s="91">
        <v>0</v>
      </c>
      <c r="K70" s="124">
        <v>0</v>
      </c>
      <c r="L70" s="91">
        <v>0</v>
      </c>
      <c r="M70" s="91">
        <v>0</v>
      </c>
      <c r="N70" s="124">
        <v>28</v>
      </c>
      <c r="O70" s="124" t="s">
        <v>499</v>
      </c>
      <c r="P70" s="124" t="s">
        <v>16</v>
      </c>
      <c r="Q70" s="124" t="s">
        <v>197</v>
      </c>
      <c r="R70" s="15"/>
      <c r="S70" s="15"/>
      <c r="T70" s="35"/>
    </row>
    <row r="71" spans="1:23" s="60" customFormat="1" ht="12" x14ac:dyDescent="0.25">
      <c r="A71" s="99" t="s">
        <v>17</v>
      </c>
      <c r="B71" s="100"/>
      <c r="C71" s="100"/>
      <c r="D71" s="100"/>
      <c r="E71" s="100"/>
      <c r="F71" s="100"/>
      <c r="G71" s="101"/>
      <c r="H71" s="56">
        <f>SUM(H69:H70)</f>
        <v>0</v>
      </c>
      <c r="I71" s="56">
        <f t="shared" ref="I71:N71" si="11">SUM(I69:I70)</f>
        <v>0</v>
      </c>
      <c r="J71" s="56">
        <f t="shared" si="11"/>
        <v>0</v>
      </c>
      <c r="K71" s="56">
        <f t="shared" si="11"/>
        <v>0</v>
      </c>
      <c r="L71" s="56">
        <f t="shared" si="11"/>
        <v>0</v>
      </c>
      <c r="M71" s="56">
        <f t="shared" si="11"/>
        <v>0</v>
      </c>
      <c r="N71" s="56">
        <f t="shared" si="11"/>
        <v>55</v>
      </c>
      <c r="O71" s="55"/>
      <c r="P71" s="55"/>
      <c r="Q71" s="55"/>
      <c r="R71" s="62"/>
      <c r="S71" s="62"/>
      <c r="T71" s="110"/>
    </row>
    <row r="72" spans="1:23" s="60" customFormat="1" ht="12" x14ac:dyDescent="0.25">
      <c r="A72" s="99" t="s">
        <v>20</v>
      </c>
      <c r="B72" s="100"/>
      <c r="C72" s="100"/>
      <c r="D72" s="100"/>
      <c r="E72" s="100"/>
      <c r="F72" s="100"/>
      <c r="G72" s="101"/>
      <c r="H72" s="56">
        <f t="shared" ref="H72:N72" si="12">H23+H34+H45+H56+H62+H68+H71</f>
        <v>365</v>
      </c>
      <c r="I72" s="56">
        <f t="shared" si="12"/>
        <v>220</v>
      </c>
      <c r="J72" s="56">
        <f t="shared" si="12"/>
        <v>0</v>
      </c>
      <c r="K72" s="56">
        <f t="shared" si="12"/>
        <v>0</v>
      </c>
      <c r="L72" s="56">
        <f t="shared" si="12"/>
        <v>0</v>
      </c>
      <c r="M72" s="56">
        <f t="shared" si="12"/>
        <v>0</v>
      </c>
      <c r="N72" s="56">
        <f t="shared" si="12"/>
        <v>240</v>
      </c>
      <c r="O72" s="61"/>
      <c r="P72" s="61"/>
      <c r="Q72" s="61"/>
      <c r="R72" s="62"/>
      <c r="S72" s="62"/>
      <c r="T72" s="110"/>
    </row>
    <row r="73" spans="1:23" s="10" customFormat="1" ht="12" x14ac:dyDescent="0.25">
      <c r="A73" s="162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10"/>
      <c r="U73" s="60"/>
      <c r="V73" s="60"/>
      <c r="W73" s="60"/>
    </row>
    <row r="74" spans="1:23" s="60" customFormat="1" ht="12" x14ac:dyDescent="0.25">
      <c r="A74" s="159" t="s">
        <v>23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10"/>
    </row>
    <row r="75" spans="1:23" s="60" customFormat="1" ht="12" customHeight="1" x14ac:dyDescent="0.25">
      <c r="A75" s="159" t="s">
        <v>113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10"/>
    </row>
    <row r="76" spans="1:23" s="60" customFormat="1" ht="24" x14ac:dyDescent="0.25">
      <c r="A76" s="15" t="s">
        <v>491</v>
      </c>
      <c r="B76" s="124">
        <v>5</v>
      </c>
      <c r="C76" s="15" t="s">
        <v>487</v>
      </c>
      <c r="D76" s="15" t="s">
        <v>88</v>
      </c>
      <c r="E76" s="15" t="s">
        <v>189</v>
      </c>
      <c r="F76" s="15" t="s">
        <v>124</v>
      </c>
      <c r="G76" s="6" t="s">
        <v>164</v>
      </c>
      <c r="H76" s="91">
        <v>10</v>
      </c>
      <c r="I76" s="91">
        <v>8</v>
      </c>
      <c r="J76" s="91">
        <v>0</v>
      </c>
      <c r="K76" s="124">
        <v>0</v>
      </c>
      <c r="L76" s="91">
        <v>0</v>
      </c>
      <c r="M76" s="91">
        <v>0</v>
      </c>
      <c r="N76" s="124">
        <v>6</v>
      </c>
      <c r="O76" s="124" t="s">
        <v>15</v>
      </c>
      <c r="P76" s="124" t="s">
        <v>19</v>
      </c>
      <c r="Q76" s="124" t="s">
        <v>198</v>
      </c>
      <c r="R76" s="15"/>
      <c r="S76" s="15"/>
      <c r="T76" s="35"/>
    </row>
    <row r="77" spans="1:23" s="60" customFormat="1" ht="24" x14ac:dyDescent="0.25">
      <c r="A77" s="15" t="s">
        <v>491</v>
      </c>
      <c r="B77" s="91">
        <v>5</v>
      </c>
      <c r="C77" s="15" t="s">
        <v>424</v>
      </c>
      <c r="D77" s="15" t="s">
        <v>87</v>
      </c>
      <c r="E77" s="15" t="s">
        <v>369</v>
      </c>
      <c r="F77" s="8" t="s">
        <v>131</v>
      </c>
      <c r="G77" s="6" t="s">
        <v>169</v>
      </c>
      <c r="H77" s="91">
        <v>6</v>
      </c>
      <c r="I77" s="91">
        <v>8</v>
      </c>
      <c r="J77" s="91">
        <v>0</v>
      </c>
      <c r="K77" s="124">
        <v>0</v>
      </c>
      <c r="L77" s="91">
        <v>0</v>
      </c>
      <c r="M77" s="91">
        <v>0</v>
      </c>
      <c r="N77" s="124">
        <v>5</v>
      </c>
      <c r="O77" s="124" t="s">
        <v>499</v>
      </c>
      <c r="P77" s="124" t="s">
        <v>19</v>
      </c>
      <c r="Q77" s="124" t="s">
        <v>198</v>
      </c>
      <c r="R77" s="15"/>
      <c r="S77" s="15"/>
      <c r="T77" s="35"/>
    </row>
    <row r="78" spans="1:23" s="60" customFormat="1" ht="24" x14ac:dyDescent="0.25">
      <c r="A78" s="15" t="s">
        <v>491</v>
      </c>
      <c r="B78" s="91">
        <v>5</v>
      </c>
      <c r="C78" s="15" t="s">
        <v>426</v>
      </c>
      <c r="D78" s="15" t="s">
        <v>72</v>
      </c>
      <c r="E78" s="15" t="s">
        <v>375</v>
      </c>
      <c r="F78" s="8" t="s">
        <v>120</v>
      </c>
      <c r="G78" s="6" t="s">
        <v>150</v>
      </c>
      <c r="H78" s="91">
        <v>6</v>
      </c>
      <c r="I78" s="91">
        <v>6</v>
      </c>
      <c r="J78" s="91">
        <v>0</v>
      </c>
      <c r="K78" s="124">
        <v>0</v>
      </c>
      <c r="L78" s="91">
        <v>0</v>
      </c>
      <c r="M78" s="91">
        <v>0</v>
      </c>
      <c r="N78" s="124">
        <v>4</v>
      </c>
      <c r="O78" s="124" t="s">
        <v>499</v>
      </c>
      <c r="P78" s="124" t="s">
        <v>19</v>
      </c>
      <c r="Q78" s="124" t="s">
        <v>198</v>
      </c>
      <c r="R78" s="15"/>
      <c r="S78" s="15"/>
      <c r="T78" s="35"/>
    </row>
    <row r="79" spans="1:23" s="60" customFormat="1" ht="12" x14ac:dyDescent="0.25">
      <c r="A79" s="123" t="s">
        <v>17</v>
      </c>
      <c r="B79" s="123"/>
      <c r="C79" s="123"/>
      <c r="D79" s="123"/>
      <c r="E79" s="123"/>
      <c r="F79" s="123"/>
      <c r="G79" s="123"/>
      <c r="H79" s="56">
        <f>SUM(H76:H78)</f>
        <v>22</v>
      </c>
      <c r="I79" s="56">
        <f>SUM(I76:I78)</f>
        <v>22</v>
      </c>
      <c r="J79" s="56">
        <f>SUM(J76:J78)</f>
        <v>0</v>
      </c>
      <c r="K79" s="56">
        <f t="shared" ref="K79:N79" si="13">SUM(K76:K78)</f>
        <v>0</v>
      </c>
      <c r="L79" s="56">
        <f t="shared" si="13"/>
        <v>0</v>
      </c>
      <c r="M79" s="56">
        <f t="shared" si="13"/>
        <v>0</v>
      </c>
      <c r="N79" s="56">
        <f t="shared" si="13"/>
        <v>15</v>
      </c>
      <c r="O79" s="55"/>
      <c r="P79" s="55"/>
      <c r="Q79" s="61"/>
      <c r="R79" s="62"/>
      <c r="S79" s="62"/>
      <c r="T79" s="35"/>
    </row>
    <row r="80" spans="1:23" s="60" customFormat="1" ht="24" x14ac:dyDescent="0.25">
      <c r="A80" s="15" t="s">
        <v>491</v>
      </c>
      <c r="B80" s="91">
        <v>6</v>
      </c>
      <c r="C80" s="8" t="s">
        <v>433</v>
      </c>
      <c r="D80" s="8" t="s">
        <v>74</v>
      </c>
      <c r="E80" s="15" t="s">
        <v>382</v>
      </c>
      <c r="F80" s="8" t="s">
        <v>120</v>
      </c>
      <c r="G80" s="6" t="s">
        <v>150</v>
      </c>
      <c r="H80" s="91">
        <v>0</v>
      </c>
      <c r="I80" s="91">
        <v>12</v>
      </c>
      <c r="J80" s="91">
        <v>0</v>
      </c>
      <c r="K80" s="124">
        <v>0</v>
      </c>
      <c r="L80" s="91">
        <v>2</v>
      </c>
      <c r="M80" s="91">
        <v>0</v>
      </c>
      <c r="N80" s="124">
        <v>4</v>
      </c>
      <c r="O80" s="124" t="s">
        <v>499</v>
      </c>
      <c r="P80" s="124" t="s">
        <v>19</v>
      </c>
      <c r="Q80" s="124" t="s">
        <v>198</v>
      </c>
      <c r="R80" s="15"/>
      <c r="S80" s="15"/>
      <c r="T80" s="35"/>
    </row>
    <row r="81" spans="1:20" s="60" customFormat="1" ht="24" x14ac:dyDescent="0.25">
      <c r="A81" s="15" t="s">
        <v>491</v>
      </c>
      <c r="B81" s="91">
        <v>6</v>
      </c>
      <c r="C81" s="15" t="s">
        <v>434</v>
      </c>
      <c r="D81" s="15" t="s">
        <v>73</v>
      </c>
      <c r="E81" s="15" t="s">
        <v>384</v>
      </c>
      <c r="F81" s="8" t="s">
        <v>124</v>
      </c>
      <c r="G81" s="6" t="s">
        <v>164</v>
      </c>
      <c r="H81" s="91">
        <v>10</v>
      </c>
      <c r="I81" s="91">
        <v>8</v>
      </c>
      <c r="J81" s="91">
        <v>0</v>
      </c>
      <c r="K81" s="124">
        <v>0</v>
      </c>
      <c r="L81" s="91">
        <v>0</v>
      </c>
      <c r="M81" s="91">
        <v>0</v>
      </c>
      <c r="N81" s="124">
        <v>6</v>
      </c>
      <c r="O81" s="124" t="s">
        <v>15</v>
      </c>
      <c r="P81" s="124" t="s">
        <v>19</v>
      </c>
      <c r="Q81" s="124" t="s">
        <v>198</v>
      </c>
      <c r="R81" s="15"/>
      <c r="S81" s="15"/>
      <c r="T81" s="35"/>
    </row>
    <row r="82" spans="1:20" s="60" customFormat="1" ht="24" x14ac:dyDescent="0.25">
      <c r="A82" s="15" t="s">
        <v>491</v>
      </c>
      <c r="B82" s="91">
        <v>6</v>
      </c>
      <c r="C82" s="15" t="s">
        <v>444</v>
      </c>
      <c r="D82" s="15" t="s">
        <v>105</v>
      </c>
      <c r="E82" s="15" t="s">
        <v>412</v>
      </c>
      <c r="F82" s="8" t="s">
        <v>129</v>
      </c>
      <c r="G82" s="6" t="s">
        <v>170</v>
      </c>
      <c r="H82" s="91">
        <v>6</v>
      </c>
      <c r="I82" s="91">
        <v>8</v>
      </c>
      <c r="J82" s="91">
        <v>0</v>
      </c>
      <c r="K82" s="124">
        <v>0</v>
      </c>
      <c r="L82" s="91">
        <v>0</v>
      </c>
      <c r="M82" s="91">
        <v>0</v>
      </c>
      <c r="N82" s="124">
        <v>5</v>
      </c>
      <c r="O82" s="124" t="s">
        <v>499</v>
      </c>
      <c r="P82" s="124" t="s">
        <v>19</v>
      </c>
      <c r="Q82" s="124" t="s">
        <v>198</v>
      </c>
      <c r="R82" s="15"/>
      <c r="S82" s="15"/>
      <c r="T82" s="35"/>
    </row>
    <row r="83" spans="1:20" s="60" customFormat="1" ht="12" x14ac:dyDescent="0.25">
      <c r="A83" s="117" t="s">
        <v>17</v>
      </c>
      <c r="B83" s="117"/>
      <c r="C83" s="117"/>
      <c r="D83" s="117"/>
      <c r="E83" s="117"/>
      <c r="F83" s="117"/>
      <c r="G83" s="117"/>
      <c r="H83" s="56">
        <f>SUM(H80:H82)</f>
        <v>16</v>
      </c>
      <c r="I83" s="56">
        <f>SUM(I80:I82)</f>
        <v>28</v>
      </c>
      <c r="J83" s="56">
        <f t="shared" ref="J83:N83" si="14">SUM(J80:J82)</f>
        <v>0</v>
      </c>
      <c r="K83" s="56">
        <f t="shared" si="14"/>
        <v>0</v>
      </c>
      <c r="L83" s="56">
        <f t="shared" si="14"/>
        <v>2</v>
      </c>
      <c r="M83" s="56">
        <f t="shared" si="14"/>
        <v>0</v>
      </c>
      <c r="N83" s="56">
        <f t="shared" si="14"/>
        <v>15</v>
      </c>
      <c r="O83" s="55"/>
      <c r="P83" s="55"/>
      <c r="Q83" s="55"/>
      <c r="R83" s="111"/>
      <c r="S83" s="111"/>
      <c r="T83" s="110"/>
    </row>
    <row r="84" spans="1:20" s="60" customFormat="1" ht="12" x14ac:dyDescent="0.2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10"/>
    </row>
    <row r="85" spans="1:20" s="60" customFormat="1" ht="12" x14ac:dyDescent="0.25">
      <c r="A85" s="159" t="s">
        <v>114</v>
      </c>
      <c r="B85" s="159"/>
      <c r="C85" s="159"/>
      <c r="D85" s="159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0"/>
    </row>
    <row r="86" spans="1:20" s="60" customFormat="1" ht="24" x14ac:dyDescent="0.25">
      <c r="A86" s="15" t="s">
        <v>492</v>
      </c>
      <c r="B86" s="91">
        <v>5</v>
      </c>
      <c r="C86" s="15" t="s">
        <v>420</v>
      </c>
      <c r="D86" s="15" t="s">
        <v>356</v>
      </c>
      <c r="E86" s="15" t="s">
        <v>357</v>
      </c>
      <c r="F86" s="8" t="s">
        <v>121</v>
      </c>
      <c r="G86" s="6" t="s">
        <v>152</v>
      </c>
      <c r="H86" s="91">
        <v>0</v>
      </c>
      <c r="I86" s="91">
        <v>12</v>
      </c>
      <c r="J86" s="91">
        <v>0</v>
      </c>
      <c r="K86" s="124">
        <v>0</v>
      </c>
      <c r="L86" s="91">
        <v>0</v>
      </c>
      <c r="M86" s="91">
        <v>0</v>
      </c>
      <c r="N86" s="124">
        <v>4</v>
      </c>
      <c r="O86" s="124" t="s">
        <v>499</v>
      </c>
      <c r="P86" s="124" t="s">
        <v>19</v>
      </c>
      <c r="Q86" s="124" t="s">
        <v>198</v>
      </c>
      <c r="R86" s="15"/>
      <c r="S86" s="15"/>
      <c r="T86" s="35"/>
    </row>
    <row r="87" spans="1:20" s="60" customFormat="1" ht="24" x14ac:dyDescent="0.25">
      <c r="A87" s="15" t="s">
        <v>492</v>
      </c>
      <c r="B87" s="124">
        <v>5</v>
      </c>
      <c r="C87" s="15" t="s">
        <v>488</v>
      </c>
      <c r="D87" s="15" t="s">
        <v>89</v>
      </c>
      <c r="E87" s="15" t="s">
        <v>194</v>
      </c>
      <c r="F87" s="8"/>
      <c r="G87" s="59"/>
      <c r="H87" s="91">
        <v>8</v>
      </c>
      <c r="I87" s="91">
        <v>6</v>
      </c>
      <c r="J87" s="91">
        <v>0</v>
      </c>
      <c r="K87" s="124">
        <v>0</v>
      </c>
      <c r="L87" s="124">
        <v>0</v>
      </c>
      <c r="M87" s="130">
        <v>0</v>
      </c>
      <c r="N87" s="124">
        <v>5</v>
      </c>
      <c r="O87" s="124" t="s">
        <v>15</v>
      </c>
      <c r="P87" s="124" t="s">
        <v>19</v>
      </c>
      <c r="Q87" s="124" t="s">
        <v>198</v>
      </c>
      <c r="R87" s="15"/>
      <c r="S87" s="15"/>
      <c r="T87" s="35"/>
    </row>
    <row r="88" spans="1:20" s="60" customFormat="1" ht="24" x14ac:dyDescent="0.25">
      <c r="A88" s="15" t="s">
        <v>492</v>
      </c>
      <c r="B88" s="91">
        <v>5</v>
      </c>
      <c r="C88" s="15" t="s">
        <v>428</v>
      </c>
      <c r="D88" s="15" t="s">
        <v>379</v>
      </c>
      <c r="E88" s="15" t="s">
        <v>380</v>
      </c>
      <c r="F88" s="8" t="s">
        <v>331</v>
      </c>
      <c r="G88" s="6" t="s">
        <v>156</v>
      </c>
      <c r="H88" s="91">
        <v>10</v>
      </c>
      <c r="I88" s="91">
        <v>8</v>
      </c>
      <c r="J88" s="91">
        <v>0</v>
      </c>
      <c r="K88" s="124">
        <v>0</v>
      </c>
      <c r="L88" s="91">
        <v>0</v>
      </c>
      <c r="M88" s="91">
        <v>0</v>
      </c>
      <c r="N88" s="124">
        <v>6</v>
      </c>
      <c r="O88" s="124" t="s">
        <v>15</v>
      </c>
      <c r="P88" s="124" t="s">
        <v>19</v>
      </c>
      <c r="Q88" s="124" t="s">
        <v>198</v>
      </c>
      <c r="R88" s="15"/>
      <c r="S88" s="15"/>
      <c r="T88" s="35"/>
    </row>
    <row r="89" spans="1:20" s="60" customFormat="1" ht="12" x14ac:dyDescent="0.25">
      <c r="A89" s="123" t="s">
        <v>17</v>
      </c>
      <c r="B89" s="123"/>
      <c r="C89" s="123"/>
      <c r="D89" s="123"/>
      <c r="E89" s="123"/>
      <c r="F89" s="123"/>
      <c r="G89" s="123"/>
      <c r="H89" s="56">
        <f>SUM(H86:H88)</f>
        <v>18</v>
      </c>
      <c r="I89" s="56">
        <f>SUM(I86:I88)</f>
        <v>26</v>
      </c>
      <c r="J89" s="56">
        <f t="shared" ref="J89:N89" si="15">SUM(J86:J88)</f>
        <v>0</v>
      </c>
      <c r="K89" s="56">
        <f t="shared" si="15"/>
        <v>0</v>
      </c>
      <c r="L89" s="56">
        <f t="shared" si="15"/>
        <v>0</v>
      </c>
      <c r="M89" s="56">
        <f t="shared" si="15"/>
        <v>0</v>
      </c>
      <c r="N89" s="56">
        <f t="shared" si="15"/>
        <v>15</v>
      </c>
      <c r="O89" s="55"/>
      <c r="P89" s="55"/>
      <c r="Q89" s="55"/>
      <c r="R89" s="119"/>
      <c r="S89" s="119"/>
      <c r="T89" s="35"/>
    </row>
    <row r="90" spans="1:20" s="60" customFormat="1" ht="24" x14ac:dyDescent="0.25">
      <c r="A90" s="15" t="s">
        <v>492</v>
      </c>
      <c r="B90" s="91">
        <v>6</v>
      </c>
      <c r="C90" s="15" t="s">
        <v>436</v>
      </c>
      <c r="D90" s="15" t="s">
        <v>90</v>
      </c>
      <c r="E90" s="15" t="s">
        <v>390</v>
      </c>
      <c r="F90" s="8" t="s">
        <v>121</v>
      </c>
      <c r="G90" s="6" t="s">
        <v>152</v>
      </c>
      <c r="H90" s="91">
        <v>10</v>
      </c>
      <c r="I90" s="91">
        <v>8</v>
      </c>
      <c r="J90" s="91">
        <v>0</v>
      </c>
      <c r="K90" s="124">
        <v>0</v>
      </c>
      <c r="L90" s="91">
        <v>0</v>
      </c>
      <c r="M90" s="91">
        <v>0</v>
      </c>
      <c r="N90" s="124">
        <v>6</v>
      </c>
      <c r="O90" s="124" t="s">
        <v>15</v>
      </c>
      <c r="P90" s="124" t="s">
        <v>19</v>
      </c>
      <c r="Q90" s="124" t="s">
        <v>198</v>
      </c>
      <c r="R90" s="15"/>
      <c r="S90" s="15"/>
      <c r="T90" s="35"/>
    </row>
    <row r="91" spans="1:20" s="60" customFormat="1" ht="24" x14ac:dyDescent="0.25">
      <c r="A91" s="15" t="s">
        <v>492</v>
      </c>
      <c r="B91" s="91">
        <v>6</v>
      </c>
      <c r="C91" s="15" t="s">
        <v>437</v>
      </c>
      <c r="D91" s="15" t="s">
        <v>91</v>
      </c>
      <c r="E91" s="15" t="s">
        <v>392</v>
      </c>
      <c r="F91" s="8" t="s">
        <v>331</v>
      </c>
      <c r="G91" s="6" t="s">
        <v>156</v>
      </c>
      <c r="H91" s="91">
        <v>6</v>
      </c>
      <c r="I91" s="91">
        <v>8</v>
      </c>
      <c r="J91" s="91">
        <v>0</v>
      </c>
      <c r="K91" s="124">
        <v>0</v>
      </c>
      <c r="L91" s="91">
        <v>0</v>
      </c>
      <c r="M91" s="91">
        <v>0</v>
      </c>
      <c r="N91" s="124">
        <v>5</v>
      </c>
      <c r="O91" s="124" t="s">
        <v>15</v>
      </c>
      <c r="P91" s="124" t="s">
        <v>19</v>
      </c>
      <c r="Q91" s="124" t="s">
        <v>198</v>
      </c>
      <c r="R91" s="15"/>
      <c r="S91" s="15"/>
      <c r="T91" s="35"/>
    </row>
    <row r="92" spans="1:20" s="60" customFormat="1" ht="24" x14ac:dyDescent="0.25">
      <c r="A92" s="15" t="s">
        <v>492</v>
      </c>
      <c r="B92" s="91">
        <v>6</v>
      </c>
      <c r="C92" s="15" t="s">
        <v>439</v>
      </c>
      <c r="D92" s="15" t="s">
        <v>400</v>
      </c>
      <c r="E92" s="15" t="s">
        <v>190</v>
      </c>
      <c r="F92" s="8" t="s">
        <v>127</v>
      </c>
      <c r="G92" s="6" t="s">
        <v>167</v>
      </c>
      <c r="H92" s="91">
        <v>12</v>
      </c>
      <c r="I92" s="91">
        <v>0</v>
      </c>
      <c r="J92" s="91">
        <v>0</v>
      </c>
      <c r="K92" s="124">
        <v>0</v>
      </c>
      <c r="L92" s="91">
        <v>0</v>
      </c>
      <c r="M92" s="91">
        <v>0</v>
      </c>
      <c r="N92" s="124">
        <v>4</v>
      </c>
      <c r="O92" s="124" t="s">
        <v>15</v>
      </c>
      <c r="P92" s="124" t="s">
        <v>19</v>
      </c>
      <c r="Q92" s="124" t="s">
        <v>198</v>
      </c>
      <c r="R92" s="15"/>
      <c r="S92" s="15"/>
      <c r="T92" s="35"/>
    </row>
    <row r="93" spans="1:20" s="60" customFormat="1" ht="12" x14ac:dyDescent="0.25">
      <c r="A93" s="123" t="s">
        <v>17</v>
      </c>
      <c r="B93" s="123"/>
      <c r="C93" s="123"/>
      <c r="D93" s="123"/>
      <c r="E93" s="123"/>
      <c r="F93" s="123"/>
      <c r="G93" s="123"/>
      <c r="H93" s="56">
        <f>SUM(H90:H92)</f>
        <v>28</v>
      </c>
      <c r="I93" s="56">
        <f>SUM(I90:I92)</f>
        <v>16</v>
      </c>
      <c r="J93" s="56">
        <f t="shared" ref="J93:N93" si="16">SUM(J90:J92)</f>
        <v>0</v>
      </c>
      <c r="K93" s="56">
        <f t="shared" si="16"/>
        <v>0</v>
      </c>
      <c r="L93" s="56">
        <f t="shared" si="16"/>
        <v>0</v>
      </c>
      <c r="M93" s="56">
        <f t="shared" si="16"/>
        <v>0</v>
      </c>
      <c r="N93" s="56">
        <f t="shared" si="16"/>
        <v>15</v>
      </c>
      <c r="O93" s="55"/>
      <c r="P93" s="55"/>
      <c r="Q93" s="55"/>
      <c r="R93" s="119"/>
      <c r="S93" s="119"/>
      <c r="T93" s="35"/>
    </row>
    <row r="94" spans="1:20" s="60" customFormat="1" ht="12" x14ac:dyDescent="0.2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35"/>
    </row>
    <row r="95" spans="1:20" s="60" customFormat="1" ht="12" x14ac:dyDescent="0.25">
      <c r="A95" s="159" t="s">
        <v>115</v>
      </c>
      <c r="B95" s="159"/>
      <c r="C95" s="159"/>
      <c r="D95" s="159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35"/>
    </row>
    <row r="96" spans="1:20" s="60" customFormat="1" ht="24" x14ac:dyDescent="0.25">
      <c r="A96" s="15" t="s">
        <v>495</v>
      </c>
      <c r="B96" s="91">
        <v>5</v>
      </c>
      <c r="C96" s="15" t="s">
        <v>422</v>
      </c>
      <c r="D96" s="15" t="s">
        <v>93</v>
      </c>
      <c r="E96" s="15" t="s">
        <v>363</v>
      </c>
      <c r="F96" s="8" t="s">
        <v>122</v>
      </c>
      <c r="G96" s="6" t="s">
        <v>153</v>
      </c>
      <c r="H96" s="91">
        <v>8</v>
      </c>
      <c r="I96" s="91">
        <v>6</v>
      </c>
      <c r="J96" s="91">
        <v>0</v>
      </c>
      <c r="K96" s="124">
        <v>0</v>
      </c>
      <c r="L96" s="91">
        <v>0</v>
      </c>
      <c r="M96" s="91">
        <v>0</v>
      </c>
      <c r="N96" s="124">
        <v>5</v>
      </c>
      <c r="O96" s="124" t="s">
        <v>15</v>
      </c>
      <c r="P96" s="124" t="s">
        <v>19</v>
      </c>
      <c r="Q96" s="124" t="s">
        <v>198</v>
      </c>
      <c r="R96" s="15"/>
      <c r="S96" s="15"/>
      <c r="T96" s="35"/>
    </row>
    <row r="97" spans="1:20" s="60" customFormat="1" ht="24" x14ac:dyDescent="0.25">
      <c r="A97" s="15" t="s">
        <v>495</v>
      </c>
      <c r="B97" s="91">
        <v>5</v>
      </c>
      <c r="C97" s="15" t="s">
        <v>423</v>
      </c>
      <c r="D97" s="15" t="s">
        <v>94</v>
      </c>
      <c r="E97" s="15" t="s">
        <v>365</v>
      </c>
      <c r="F97" s="8" t="s">
        <v>124</v>
      </c>
      <c r="G97" s="6" t="s">
        <v>164</v>
      </c>
      <c r="H97" s="91">
        <v>6</v>
      </c>
      <c r="I97" s="91">
        <v>8</v>
      </c>
      <c r="J97" s="91">
        <v>0</v>
      </c>
      <c r="K97" s="124">
        <v>0</v>
      </c>
      <c r="L97" s="91">
        <v>0</v>
      </c>
      <c r="M97" s="91">
        <v>0</v>
      </c>
      <c r="N97" s="124">
        <v>5</v>
      </c>
      <c r="O97" s="124" t="s">
        <v>15</v>
      </c>
      <c r="P97" s="124" t="s">
        <v>19</v>
      </c>
      <c r="Q97" s="124" t="s">
        <v>198</v>
      </c>
      <c r="R97" s="15"/>
      <c r="S97" s="15"/>
      <c r="T97" s="35"/>
    </row>
    <row r="98" spans="1:20" s="60" customFormat="1" ht="24" x14ac:dyDescent="0.25">
      <c r="A98" s="15" t="s">
        <v>495</v>
      </c>
      <c r="B98" s="91">
        <v>5</v>
      </c>
      <c r="C98" s="15" t="s">
        <v>425</v>
      </c>
      <c r="D98" s="15" t="s">
        <v>132</v>
      </c>
      <c r="E98" s="15" t="s">
        <v>373</v>
      </c>
      <c r="F98" s="8" t="s">
        <v>130</v>
      </c>
      <c r="G98" s="6" t="s">
        <v>165</v>
      </c>
      <c r="H98" s="91">
        <v>8</v>
      </c>
      <c r="I98" s="91">
        <v>6</v>
      </c>
      <c r="J98" s="73">
        <v>0</v>
      </c>
      <c r="K98" s="124">
        <v>0</v>
      </c>
      <c r="L98" s="91">
        <v>0</v>
      </c>
      <c r="M98" s="91">
        <v>0</v>
      </c>
      <c r="N98" s="124">
        <v>5</v>
      </c>
      <c r="O98" s="124" t="s">
        <v>499</v>
      </c>
      <c r="P98" s="124" t="s">
        <v>19</v>
      </c>
      <c r="Q98" s="124" t="s">
        <v>198</v>
      </c>
      <c r="R98" s="15"/>
      <c r="S98" s="15"/>
      <c r="T98" s="35"/>
    </row>
    <row r="99" spans="1:20" s="60" customFormat="1" ht="12" x14ac:dyDescent="0.25">
      <c r="A99" s="123" t="s">
        <v>17</v>
      </c>
      <c r="B99" s="123"/>
      <c r="C99" s="123"/>
      <c r="D99" s="123"/>
      <c r="E99" s="123"/>
      <c r="F99" s="123"/>
      <c r="G99" s="123"/>
      <c r="H99" s="56">
        <f>SUM(H96:H98)</f>
        <v>22</v>
      </c>
      <c r="I99" s="56">
        <f>SUM(I96:I98)</f>
        <v>20</v>
      </c>
      <c r="J99" s="56">
        <f t="shared" ref="J99:N99" si="17">SUM(J96:J98)</f>
        <v>0</v>
      </c>
      <c r="K99" s="56">
        <f t="shared" si="17"/>
        <v>0</v>
      </c>
      <c r="L99" s="56">
        <f t="shared" si="17"/>
        <v>0</v>
      </c>
      <c r="M99" s="56">
        <f t="shared" si="17"/>
        <v>0</v>
      </c>
      <c r="N99" s="56">
        <f t="shared" si="17"/>
        <v>15</v>
      </c>
      <c r="O99" s="55"/>
      <c r="P99" s="55"/>
      <c r="Q99" s="55"/>
      <c r="R99" s="119"/>
      <c r="S99" s="119"/>
      <c r="T99" s="35"/>
    </row>
    <row r="100" spans="1:20" s="60" customFormat="1" ht="24" x14ac:dyDescent="0.25">
      <c r="A100" s="15" t="s">
        <v>495</v>
      </c>
      <c r="B100" s="91">
        <v>6</v>
      </c>
      <c r="C100" s="15" t="s">
        <v>435</v>
      </c>
      <c r="D100" s="15" t="s">
        <v>96</v>
      </c>
      <c r="E100" s="15" t="s">
        <v>388</v>
      </c>
      <c r="F100" s="8" t="s">
        <v>331</v>
      </c>
      <c r="G100" s="6" t="s">
        <v>156</v>
      </c>
      <c r="H100" s="73">
        <v>4</v>
      </c>
      <c r="I100" s="91">
        <v>8</v>
      </c>
      <c r="J100" s="91">
        <v>0</v>
      </c>
      <c r="K100" s="124">
        <v>0</v>
      </c>
      <c r="L100" s="91">
        <v>0</v>
      </c>
      <c r="M100" s="91">
        <v>0</v>
      </c>
      <c r="N100" s="124">
        <v>4</v>
      </c>
      <c r="O100" s="124" t="s">
        <v>499</v>
      </c>
      <c r="P100" s="124" t="s">
        <v>19</v>
      </c>
      <c r="Q100" s="124" t="s">
        <v>198</v>
      </c>
      <c r="R100" s="15"/>
      <c r="S100" s="15"/>
      <c r="T100" s="35"/>
    </row>
    <row r="101" spans="1:20" s="60" customFormat="1" ht="24" x14ac:dyDescent="0.25">
      <c r="A101" s="15" t="s">
        <v>495</v>
      </c>
      <c r="B101" s="91">
        <v>6</v>
      </c>
      <c r="C101" s="15" t="s">
        <v>438</v>
      </c>
      <c r="D101" s="15" t="s">
        <v>95</v>
      </c>
      <c r="E101" s="15" t="s">
        <v>394</v>
      </c>
      <c r="F101" s="8" t="s">
        <v>127</v>
      </c>
      <c r="G101" s="6" t="s">
        <v>167</v>
      </c>
      <c r="H101" s="91">
        <v>0</v>
      </c>
      <c r="I101" s="91">
        <v>14</v>
      </c>
      <c r="J101" s="91">
        <v>0</v>
      </c>
      <c r="K101" s="124">
        <v>0</v>
      </c>
      <c r="L101" s="91">
        <v>0</v>
      </c>
      <c r="M101" s="91">
        <v>0</v>
      </c>
      <c r="N101" s="124">
        <v>5</v>
      </c>
      <c r="O101" s="124" t="s">
        <v>499</v>
      </c>
      <c r="P101" s="124" t="s">
        <v>19</v>
      </c>
      <c r="Q101" s="124" t="s">
        <v>198</v>
      </c>
      <c r="R101" s="15"/>
      <c r="S101" s="15"/>
      <c r="T101" s="35"/>
    </row>
    <row r="102" spans="1:20" s="60" customFormat="1" ht="24" x14ac:dyDescent="0.25">
      <c r="A102" s="15" t="s">
        <v>495</v>
      </c>
      <c r="B102" s="91">
        <v>6</v>
      </c>
      <c r="C102" s="15" t="s">
        <v>443</v>
      </c>
      <c r="D102" s="15" t="s">
        <v>97</v>
      </c>
      <c r="E102" s="15" t="s">
        <v>408</v>
      </c>
      <c r="F102" s="8" t="s">
        <v>331</v>
      </c>
      <c r="G102" s="6" t="s">
        <v>156</v>
      </c>
      <c r="H102" s="91">
        <v>10</v>
      </c>
      <c r="I102" s="91">
        <v>8</v>
      </c>
      <c r="J102" s="91">
        <v>0</v>
      </c>
      <c r="K102" s="124">
        <v>0</v>
      </c>
      <c r="L102" s="91">
        <v>0</v>
      </c>
      <c r="M102" s="91">
        <v>0</v>
      </c>
      <c r="N102" s="124">
        <v>6</v>
      </c>
      <c r="O102" s="124" t="s">
        <v>499</v>
      </c>
      <c r="P102" s="124" t="s">
        <v>19</v>
      </c>
      <c r="Q102" s="124" t="s">
        <v>198</v>
      </c>
      <c r="R102" s="15"/>
      <c r="S102" s="15"/>
      <c r="T102" s="35"/>
    </row>
    <row r="103" spans="1:20" s="60" customFormat="1" ht="12" x14ac:dyDescent="0.25">
      <c r="A103" s="123" t="s">
        <v>17</v>
      </c>
      <c r="B103" s="123"/>
      <c r="C103" s="123"/>
      <c r="D103" s="123"/>
      <c r="E103" s="123"/>
      <c r="F103" s="123"/>
      <c r="G103" s="123"/>
      <c r="H103" s="56">
        <f>SUM(H100:H102)</f>
        <v>14</v>
      </c>
      <c r="I103" s="56">
        <f>SUM(I100:I102)</f>
        <v>30</v>
      </c>
      <c r="J103" s="56">
        <f t="shared" ref="J103:N103" si="18">SUM(J100:J102)</f>
        <v>0</v>
      </c>
      <c r="K103" s="56">
        <f t="shared" si="18"/>
        <v>0</v>
      </c>
      <c r="L103" s="56">
        <f t="shared" si="18"/>
        <v>0</v>
      </c>
      <c r="M103" s="56">
        <f t="shared" si="18"/>
        <v>0</v>
      </c>
      <c r="N103" s="56">
        <f t="shared" si="18"/>
        <v>15</v>
      </c>
      <c r="O103" s="55"/>
      <c r="P103" s="55"/>
      <c r="Q103" s="55"/>
      <c r="R103" s="119"/>
      <c r="S103" s="119"/>
      <c r="T103" s="35"/>
    </row>
    <row r="104" spans="1:20" s="60" customFormat="1" ht="12" customHeight="1" x14ac:dyDescent="0.2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35"/>
    </row>
    <row r="105" spans="1:20" s="60" customFormat="1" ht="12" x14ac:dyDescent="0.25">
      <c r="A105" s="159" t="s">
        <v>116</v>
      </c>
      <c r="B105" s="159"/>
      <c r="C105" s="159"/>
      <c r="D105" s="159"/>
      <c r="E105" s="159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35"/>
    </row>
    <row r="106" spans="1:20" s="60" customFormat="1" ht="24" x14ac:dyDescent="0.25">
      <c r="A106" s="15" t="s">
        <v>496</v>
      </c>
      <c r="B106" s="91">
        <v>5</v>
      </c>
      <c r="C106" s="15" t="s">
        <v>421</v>
      </c>
      <c r="D106" s="15" t="s">
        <v>92</v>
      </c>
      <c r="E106" s="15" t="s">
        <v>359</v>
      </c>
      <c r="F106" s="8" t="s">
        <v>130</v>
      </c>
      <c r="G106" s="6" t="s">
        <v>165</v>
      </c>
      <c r="H106" s="91">
        <v>0</v>
      </c>
      <c r="I106" s="91">
        <v>12</v>
      </c>
      <c r="J106" s="91">
        <v>0</v>
      </c>
      <c r="K106" s="124">
        <v>0</v>
      </c>
      <c r="L106" s="91">
        <v>0</v>
      </c>
      <c r="M106" s="91">
        <v>0</v>
      </c>
      <c r="N106" s="124">
        <v>4</v>
      </c>
      <c r="O106" s="124" t="s">
        <v>499</v>
      </c>
      <c r="P106" s="124" t="s">
        <v>19</v>
      </c>
      <c r="Q106" s="124" t="s">
        <v>198</v>
      </c>
      <c r="R106" s="15"/>
      <c r="S106" s="15"/>
      <c r="T106" s="35"/>
    </row>
    <row r="107" spans="1:20" s="60" customFormat="1" ht="24" x14ac:dyDescent="0.25">
      <c r="A107" s="15" t="s">
        <v>496</v>
      </c>
      <c r="B107" s="91">
        <v>5</v>
      </c>
      <c r="C107" s="15" t="s">
        <v>423</v>
      </c>
      <c r="D107" s="15" t="s">
        <v>94</v>
      </c>
      <c r="E107" s="15" t="s">
        <v>365</v>
      </c>
      <c r="F107" s="8" t="s">
        <v>124</v>
      </c>
      <c r="G107" s="6" t="s">
        <v>164</v>
      </c>
      <c r="H107" s="91">
        <v>12</v>
      </c>
      <c r="I107" s="91">
        <v>6</v>
      </c>
      <c r="J107" s="91">
        <v>0</v>
      </c>
      <c r="K107" s="124">
        <v>0</v>
      </c>
      <c r="L107" s="91">
        <v>0</v>
      </c>
      <c r="M107" s="91">
        <v>0</v>
      </c>
      <c r="N107" s="124">
        <v>6</v>
      </c>
      <c r="O107" s="124" t="s">
        <v>15</v>
      </c>
      <c r="P107" s="124" t="s">
        <v>19</v>
      </c>
      <c r="Q107" s="124" t="s">
        <v>198</v>
      </c>
      <c r="R107" s="15"/>
      <c r="S107" s="15"/>
      <c r="T107" s="35"/>
    </row>
    <row r="108" spans="1:20" s="60" customFormat="1" ht="24" x14ac:dyDescent="0.25">
      <c r="A108" s="15" t="s">
        <v>496</v>
      </c>
      <c r="B108" s="91">
        <v>5</v>
      </c>
      <c r="C108" s="15" t="s">
        <v>427</v>
      </c>
      <c r="D108" s="15" t="s">
        <v>98</v>
      </c>
      <c r="E108" s="15" t="s">
        <v>377</v>
      </c>
      <c r="F108" s="8" t="s">
        <v>125</v>
      </c>
      <c r="G108" s="6" t="s">
        <v>166</v>
      </c>
      <c r="H108" s="91">
        <v>8</v>
      </c>
      <c r="I108" s="91">
        <v>6</v>
      </c>
      <c r="J108" s="91">
        <v>0</v>
      </c>
      <c r="K108" s="124">
        <v>0</v>
      </c>
      <c r="L108" s="91">
        <v>0</v>
      </c>
      <c r="M108" s="91">
        <v>0</v>
      </c>
      <c r="N108" s="124">
        <v>5</v>
      </c>
      <c r="O108" s="124" t="s">
        <v>15</v>
      </c>
      <c r="P108" s="124" t="s">
        <v>19</v>
      </c>
      <c r="Q108" s="124" t="s">
        <v>198</v>
      </c>
      <c r="R108" s="15"/>
      <c r="S108" s="15"/>
      <c r="T108" s="35"/>
    </row>
    <row r="109" spans="1:20" s="60" customFormat="1" ht="12" x14ac:dyDescent="0.25">
      <c r="A109" s="123" t="s">
        <v>17</v>
      </c>
      <c r="B109" s="123"/>
      <c r="C109" s="123"/>
      <c r="D109" s="123"/>
      <c r="E109" s="123"/>
      <c r="F109" s="123"/>
      <c r="G109" s="123"/>
      <c r="H109" s="56">
        <f>SUM(H106:H108)</f>
        <v>20</v>
      </c>
      <c r="I109" s="56">
        <f>SUM(I106:I108)</f>
        <v>24</v>
      </c>
      <c r="J109" s="56">
        <f t="shared" ref="J109:N109" si="19">SUM(J106:J108)</f>
        <v>0</v>
      </c>
      <c r="K109" s="56">
        <f t="shared" si="19"/>
        <v>0</v>
      </c>
      <c r="L109" s="56">
        <f t="shared" si="19"/>
        <v>0</v>
      </c>
      <c r="M109" s="56">
        <f t="shared" si="19"/>
        <v>0</v>
      </c>
      <c r="N109" s="56">
        <f t="shared" si="19"/>
        <v>15</v>
      </c>
      <c r="O109" s="55"/>
      <c r="P109" s="55"/>
      <c r="Q109" s="55"/>
      <c r="R109" s="119"/>
      <c r="S109" s="119"/>
      <c r="T109" s="35"/>
    </row>
    <row r="110" spans="1:20" s="60" customFormat="1" ht="24" x14ac:dyDescent="0.25">
      <c r="A110" s="15" t="s">
        <v>496</v>
      </c>
      <c r="B110" s="91">
        <v>6</v>
      </c>
      <c r="C110" s="15" t="s">
        <v>440</v>
      </c>
      <c r="D110" s="15" t="s">
        <v>100</v>
      </c>
      <c r="E110" s="15" t="s">
        <v>402</v>
      </c>
      <c r="F110" s="8" t="s">
        <v>131</v>
      </c>
      <c r="G110" s="6" t="s">
        <v>169</v>
      </c>
      <c r="H110" s="91">
        <v>6</v>
      </c>
      <c r="I110" s="91">
        <v>8</v>
      </c>
      <c r="J110" s="91">
        <v>0</v>
      </c>
      <c r="K110" s="124">
        <v>0</v>
      </c>
      <c r="L110" s="91">
        <v>0</v>
      </c>
      <c r="M110" s="91">
        <v>0</v>
      </c>
      <c r="N110" s="124">
        <v>5</v>
      </c>
      <c r="O110" s="124" t="s">
        <v>499</v>
      </c>
      <c r="P110" s="124" t="s">
        <v>19</v>
      </c>
      <c r="Q110" s="124" t="s">
        <v>198</v>
      </c>
      <c r="R110" s="15"/>
      <c r="S110" s="15"/>
      <c r="T110" s="35"/>
    </row>
    <row r="111" spans="1:20" s="60" customFormat="1" ht="36" x14ac:dyDescent="0.25">
      <c r="A111" s="15" t="s">
        <v>496</v>
      </c>
      <c r="B111" s="91">
        <v>6</v>
      </c>
      <c r="C111" s="15" t="s">
        <v>441</v>
      </c>
      <c r="D111" s="15" t="s">
        <v>101</v>
      </c>
      <c r="E111" s="15" t="s">
        <v>404</v>
      </c>
      <c r="F111" s="8" t="s">
        <v>331</v>
      </c>
      <c r="G111" s="6" t="s">
        <v>156</v>
      </c>
      <c r="H111" s="91">
        <v>10</v>
      </c>
      <c r="I111" s="91">
        <v>8</v>
      </c>
      <c r="J111" s="91">
        <v>0</v>
      </c>
      <c r="K111" s="124">
        <v>0</v>
      </c>
      <c r="L111" s="91">
        <v>0</v>
      </c>
      <c r="M111" s="91">
        <v>0</v>
      </c>
      <c r="N111" s="124">
        <v>6</v>
      </c>
      <c r="O111" s="124" t="s">
        <v>499</v>
      </c>
      <c r="P111" s="124" t="s">
        <v>19</v>
      </c>
      <c r="Q111" s="124" t="s">
        <v>198</v>
      </c>
      <c r="R111" s="15"/>
      <c r="S111" s="15"/>
      <c r="T111" s="35"/>
    </row>
    <row r="112" spans="1:20" s="60" customFormat="1" ht="24" x14ac:dyDescent="0.25">
      <c r="A112" s="15" t="s">
        <v>496</v>
      </c>
      <c r="B112" s="91">
        <v>6</v>
      </c>
      <c r="C112" s="15" t="s">
        <v>442</v>
      </c>
      <c r="D112" s="15" t="s">
        <v>99</v>
      </c>
      <c r="E112" s="15" t="s">
        <v>406</v>
      </c>
      <c r="F112" s="8" t="s">
        <v>125</v>
      </c>
      <c r="G112" s="6" t="s">
        <v>166</v>
      </c>
      <c r="H112" s="91">
        <v>0</v>
      </c>
      <c r="I112" s="73">
        <v>12</v>
      </c>
      <c r="J112" s="91">
        <v>0</v>
      </c>
      <c r="K112" s="124">
        <v>0</v>
      </c>
      <c r="L112" s="91">
        <v>0</v>
      </c>
      <c r="M112" s="91">
        <v>0</v>
      </c>
      <c r="N112" s="124">
        <v>4</v>
      </c>
      <c r="O112" s="124" t="s">
        <v>499</v>
      </c>
      <c r="P112" s="124" t="s">
        <v>19</v>
      </c>
      <c r="Q112" s="124" t="s">
        <v>198</v>
      </c>
      <c r="R112" s="15"/>
      <c r="S112" s="15"/>
      <c r="T112" s="35"/>
    </row>
    <row r="113" spans="1:74" s="60" customFormat="1" ht="12" x14ac:dyDescent="0.25">
      <c r="A113" s="123" t="s">
        <v>17</v>
      </c>
      <c r="B113" s="123"/>
      <c r="C113" s="123"/>
      <c r="D113" s="123"/>
      <c r="E113" s="123"/>
      <c r="F113" s="123"/>
      <c r="G113" s="123"/>
      <c r="H113" s="56">
        <f>SUM(H110:H112)</f>
        <v>16</v>
      </c>
      <c r="I113" s="56">
        <f>SUM(I110:I112)</f>
        <v>28</v>
      </c>
      <c r="J113" s="56">
        <f t="shared" ref="J113:N113" si="20">SUM(J110:J112)</f>
        <v>0</v>
      </c>
      <c r="K113" s="56">
        <f t="shared" si="20"/>
        <v>0</v>
      </c>
      <c r="L113" s="56">
        <f t="shared" si="20"/>
        <v>0</v>
      </c>
      <c r="M113" s="56">
        <f t="shared" si="20"/>
        <v>0</v>
      </c>
      <c r="N113" s="56">
        <f t="shared" si="20"/>
        <v>15</v>
      </c>
      <c r="O113" s="55"/>
      <c r="P113" s="55"/>
      <c r="Q113" s="55"/>
      <c r="R113" s="119"/>
      <c r="S113" s="119"/>
      <c r="T113" s="35"/>
    </row>
    <row r="114" spans="1:74" s="10" customFormat="1" ht="13.5" x14ac:dyDescent="0.25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60"/>
      <c r="U114" s="60"/>
      <c r="V114" s="60"/>
      <c r="W114" s="60"/>
    </row>
    <row r="115" spans="1:74" s="10" customFormat="1" ht="12" customHeight="1" x14ac:dyDescent="0.25">
      <c r="A115" s="143" t="s">
        <v>139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76"/>
      <c r="U115" s="76"/>
      <c r="V115" s="76"/>
      <c r="W115" s="7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1:74" s="10" customFormat="1" ht="24" x14ac:dyDescent="0.25">
      <c r="A116" s="15" t="s">
        <v>498</v>
      </c>
      <c r="B116" s="124"/>
      <c r="C116" s="15"/>
      <c r="D116" s="6" t="s">
        <v>140</v>
      </c>
      <c r="E116" s="15"/>
      <c r="F116" s="15"/>
      <c r="G116" s="6"/>
      <c r="H116" s="91"/>
      <c r="I116" s="91"/>
      <c r="J116" s="91"/>
      <c r="K116" s="91"/>
      <c r="L116" s="91"/>
      <c r="M116" s="91"/>
      <c r="N116" s="124"/>
      <c r="O116" s="124"/>
      <c r="P116" s="124"/>
      <c r="Q116" s="124"/>
      <c r="R116" s="15"/>
      <c r="S116" s="15"/>
      <c r="T116" s="76"/>
      <c r="U116" s="76"/>
      <c r="V116" s="76"/>
      <c r="W116" s="7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1:74" s="10" customFormat="1" ht="24" x14ac:dyDescent="0.25">
      <c r="A117" s="15" t="s">
        <v>498</v>
      </c>
      <c r="B117" s="124"/>
      <c r="C117" s="15"/>
      <c r="D117" s="6" t="s">
        <v>141</v>
      </c>
      <c r="E117" s="15"/>
      <c r="F117" s="8"/>
      <c r="G117" s="6"/>
      <c r="H117" s="91"/>
      <c r="I117" s="91"/>
      <c r="J117" s="91"/>
      <c r="K117" s="91"/>
      <c r="L117" s="91"/>
      <c r="M117" s="91"/>
      <c r="N117" s="124"/>
      <c r="O117" s="124"/>
      <c r="P117" s="124"/>
      <c r="Q117" s="124"/>
      <c r="R117" s="15"/>
      <c r="S117" s="15"/>
      <c r="T117" s="76"/>
      <c r="U117" s="76"/>
      <c r="V117" s="76"/>
      <c r="W117" s="7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1:74" s="10" customFormat="1" ht="36" x14ac:dyDescent="0.25">
      <c r="A118" s="15" t="s">
        <v>498</v>
      </c>
      <c r="B118" s="124"/>
      <c r="C118" s="15"/>
      <c r="D118" s="6" t="s">
        <v>142</v>
      </c>
      <c r="E118" s="15"/>
      <c r="F118" s="15"/>
      <c r="G118" s="6"/>
      <c r="H118" s="91"/>
      <c r="I118" s="91"/>
      <c r="J118" s="91"/>
      <c r="K118" s="91"/>
      <c r="L118" s="91"/>
      <c r="M118" s="91"/>
      <c r="N118" s="124"/>
      <c r="O118" s="124"/>
      <c r="P118" s="124"/>
      <c r="Q118" s="124"/>
      <c r="R118" s="15"/>
      <c r="S118" s="15"/>
      <c r="T118" s="76"/>
      <c r="U118" s="76"/>
      <c r="V118" s="76"/>
      <c r="W118" s="7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1:74" s="9" customFormat="1" ht="12" customHeight="1" x14ac:dyDescent="0.2">
      <c r="A119" s="142" t="s">
        <v>171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90"/>
      <c r="U119" s="90"/>
      <c r="V119" s="90"/>
      <c r="W119" s="90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</row>
  </sheetData>
  <sheetProtection algorithmName="SHA-512" hashValue="iBL9h1jaEwX4svyzn6UJr3q+pgcAQiezwvu0w9FRDUjS8EwSdxYbDP47nsrz2KTpCJ/3rX7FL5ZH2nxANCwKrw==" saltValue="p3WCEp/TTtey63+n48rCnw==" spinCount="100000" sheet="1" objects="1" scenarios="1" selectLockedCells="1" selectUnlockedCells="1"/>
  <sortState xmlns:xlrd2="http://schemas.microsoft.com/office/spreadsheetml/2017/richdata2" ref="A53:BY55">
    <sortCondition ref="D53:D55"/>
  </sortState>
  <mergeCells count="17">
    <mergeCell ref="A7:B7"/>
    <mergeCell ref="A23:G23"/>
    <mergeCell ref="A34:G34"/>
    <mergeCell ref="H11:M11"/>
    <mergeCell ref="H10:M10"/>
    <mergeCell ref="A119:S119"/>
    <mergeCell ref="A115:S115"/>
    <mergeCell ref="A85:D85"/>
    <mergeCell ref="A95:D95"/>
    <mergeCell ref="A105:E105"/>
    <mergeCell ref="A94:S94"/>
    <mergeCell ref="A75:S75"/>
    <mergeCell ref="A84:S84"/>
    <mergeCell ref="A104:S104"/>
    <mergeCell ref="A114:S114"/>
    <mergeCell ref="A73:S73"/>
    <mergeCell ref="A74:S74"/>
  </mergeCell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4219D-34BF-4FB6-9CB8-F3DC7A87DCE5}">
  <dimension ref="A1:F34"/>
  <sheetViews>
    <sheetView view="pageBreakPreview" zoomScaleNormal="100" zoomScaleSheetLayoutView="100" workbookViewId="0">
      <selection activeCell="A8" sqref="A8"/>
    </sheetView>
  </sheetViews>
  <sheetFormatPr defaultRowHeight="12.75" x14ac:dyDescent="0.2"/>
  <cols>
    <col min="1" max="1" width="109.140625" style="141" customWidth="1"/>
    <col min="2" max="2" width="24.7109375" style="141" customWidth="1"/>
    <col min="3" max="16384" width="9.140625" style="134"/>
  </cols>
  <sheetData>
    <row r="1" spans="1:6" x14ac:dyDescent="0.2">
      <c r="A1" s="131" t="s">
        <v>51</v>
      </c>
      <c r="B1" s="132" t="s">
        <v>52</v>
      </c>
      <c r="C1" s="133"/>
      <c r="D1" s="133"/>
      <c r="E1" s="133"/>
      <c r="F1" s="133"/>
    </row>
    <row r="2" spans="1:6" x14ac:dyDescent="0.2">
      <c r="A2" s="135" t="s">
        <v>501</v>
      </c>
      <c r="B2" s="136" t="s">
        <v>24</v>
      </c>
      <c r="C2" s="133"/>
      <c r="D2" s="133"/>
      <c r="E2" s="133"/>
      <c r="F2" s="133"/>
    </row>
    <row r="3" spans="1:6" x14ac:dyDescent="0.2">
      <c r="A3" s="135"/>
      <c r="B3" s="136"/>
      <c r="C3" s="133"/>
      <c r="D3" s="133"/>
      <c r="E3" s="133"/>
      <c r="F3" s="133"/>
    </row>
    <row r="4" spans="1:6" x14ac:dyDescent="0.2">
      <c r="A4" s="131" t="s">
        <v>35</v>
      </c>
      <c r="B4" s="137"/>
      <c r="C4" s="133"/>
      <c r="D4" s="133"/>
      <c r="E4" s="133"/>
      <c r="F4" s="133"/>
    </row>
    <row r="5" spans="1:6" x14ac:dyDescent="0.2">
      <c r="A5" s="135" t="s">
        <v>502</v>
      </c>
      <c r="B5" s="136" t="s">
        <v>25</v>
      </c>
      <c r="C5" s="133"/>
      <c r="D5" s="133"/>
      <c r="E5" s="133"/>
      <c r="F5" s="133"/>
    </row>
    <row r="6" spans="1:6" x14ac:dyDescent="0.2">
      <c r="A6" s="135" t="s">
        <v>503</v>
      </c>
      <c r="B6" s="136" t="s">
        <v>26</v>
      </c>
      <c r="C6" s="133"/>
      <c r="D6" s="133"/>
      <c r="E6" s="133"/>
      <c r="F6" s="133"/>
    </row>
    <row r="7" spans="1:6" x14ac:dyDescent="0.2">
      <c r="A7" s="135" t="s">
        <v>504</v>
      </c>
      <c r="B7" s="136" t="s">
        <v>54</v>
      </c>
      <c r="C7" s="133"/>
      <c r="D7" s="133"/>
      <c r="E7" s="133"/>
      <c r="F7" s="133"/>
    </row>
    <row r="8" spans="1:6" x14ac:dyDescent="0.2">
      <c r="A8" s="138" t="s">
        <v>505</v>
      </c>
      <c r="B8" s="136" t="s">
        <v>58</v>
      </c>
      <c r="C8" s="139"/>
      <c r="D8" s="133"/>
      <c r="E8" s="133"/>
      <c r="F8" s="133"/>
    </row>
    <row r="9" spans="1:6" x14ac:dyDescent="0.2">
      <c r="A9" s="138" t="s">
        <v>506</v>
      </c>
      <c r="B9" s="136" t="s">
        <v>53</v>
      </c>
      <c r="C9" s="133"/>
      <c r="D9" s="133"/>
      <c r="E9" s="133"/>
      <c r="F9" s="133"/>
    </row>
    <row r="10" spans="1:6" x14ac:dyDescent="0.2">
      <c r="A10" s="138" t="s">
        <v>60</v>
      </c>
      <c r="B10" s="136" t="s">
        <v>55</v>
      </c>
      <c r="C10" s="133"/>
      <c r="D10" s="133"/>
      <c r="E10" s="133"/>
      <c r="F10" s="133"/>
    </row>
    <row r="11" spans="1:6" x14ac:dyDescent="0.2">
      <c r="A11" s="135"/>
      <c r="B11" s="136"/>
      <c r="C11" s="133"/>
      <c r="D11" s="133"/>
      <c r="E11" s="133"/>
      <c r="F11" s="133"/>
    </row>
    <row r="12" spans="1:6" x14ac:dyDescent="0.2">
      <c r="A12" s="135" t="s">
        <v>59</v>
      </c>
      <c r="B12" s="136"/>
      <c r="C12" s="133"/>
      <c r="D12" s="133"/>
      <c r="E12" s="133"/>
      <c r="F12" s="133"/>
    </row>
    <row r="13" spans="1:6" x14ac:dyDescent="0.2">
      <c r="A13" s="135"/>
      <c r="B13" s="136"/>
      <c r="C13" s="133"/>
      <c r="D13" s="133"/>
      <c r="E13" s="133"/>
      <c r="F13" s="133"/>
    </row>
    <row r="14" spans="1:6" x14ac:dyDescent="0.2">
      <c r="A14" s="131" t="s">
        <v>36</v>
      </c>
      <c r="B14" s="137"/>
      <c r="C14" s="133"/>
      <c r="D14" s="133"/>
      <c r="E14" s="133"/>
      <c r="F14" s="133"/>
    </row>
    <row r="15" spans="1:6" x14ac:dyDescent="0.2">
      <c r="A15" s="135" t="s">
        <v>507</v>
      </c>
      <c r="B15" s="136"/>
      <c r="C15" s="133"/>
      <c r="D15" s="133"/>
      <c r="E15" s="133"/>
      <c r="F15" s="133"/>
    </row>
    <row r="16" spans="1:6" x14ac:dyDescent="0.2">
      <c r="A16" s="140" t="s">
        <v>508</v>
      </c>
      <c r="B16" s="136" t="s">
        <v>40</v>
      </c>
      <c r="C16" s="133"/>
      <c r="D16" s="133"/>
      <c r="E16" s="133"/>
      <c r="F16" s="133"/>
    </row>
    <row r="17" spans="1:6" x14ac:dyDescent="0.2">
      <c r="A17" s="140" t="s">
        <v>509</v>
      </c>
      <c r="B17" s="136" t="s">
        <v>41</v>
      </c>
      <c r="C17" s="133"/>
      <c r="D17" s="133"/>
      <c r="E17" s="133"/>
      <c r="F17" s="133"/>
    </row>
    <row r="18" spans="1:6" x14ac:dyDescent="0.2">
      <c r="A18" s="138" t="s">
        <v>510</v>
      </c>
      <c r="B18" s="136" t="s">
        <v>42</v>
      </c>
      <c r="C18" s="139"/>
      <c r="D18" s="133"/>
      <c r="E18" s="133"/>
      <c r="F18" s="133"/>
    </row>
    <row r="19" spans="1:6" x14ac:dyDescent="0.2">
      <c r="A19" s="140" t="s">
        <v>511</v>
      </c>
      <c r="B19" s="136" t="s">
        <v>43</v>
      </c>
      <c r="C19" s="139"/>
      <c r="D19" s="133"/>
      <c r="E19" s="133"/>
      <c r="F19" s="133"/>
    </row>
    <row r="20" spans="1:6" x14ac:dyDescent="0.2">
      <c r="A20" s="140" t="s">
        <v>512</v>
      </c>
      <c r="B20" s="136" t="s">
        <v>44</v>
      </c>
      <c r="C20" s="133"/>
      <c r="D20" s="133"/>
      <c r="E20" s="133"/>
      <c r="F20" s="133"/>
    </row>
    <row r="21" spans="1:6" x14ac:dyDescent="0.2">
      <c r="A21" s="138" t="s">
        <v>513</v>
      </c>
      <c r="B21" s="136" t="s">
        <v>45</v>
      </c>
      <c r="C21" s="139"/>
      <c r="D21" s="133"/>
      <c r="E21" s="133"/>
      <c r="F21" s="133"/>
    </row>
    <row r="22" spans="1:6" x14ac:dyDescent="0.2">
      <c r="A22" s="140" t="s">
        <v>514</v>
      </c>
      <c r="B22" s="136" t="s">
        <v>46</v>
      </c>
      <c r="C22" s="139"/>
      <c r="D22" s="133"/>
      <c r="E22" s="133"/>
      <c r="F22" s="133"/>
    </row>
    <row r="23" spans="1:6" x14ac:dyDescent="0.2">
      <c r="A23" s="140" t="s">
        <v>515</v>
      </c>
      <c r="B23" s="136" t="s">
        <v>47</v>
      </c>
      <c r="C23" s="133"/>
      <c r="D23" s="133"/>
      <c r="E23" s="133"/>
      <c r="F23" s="133"/>
    </row>
    <row r="24" spans="1:6" x14ac:dyDescent="0.2">
      <c r="A24" s="140" t="s">
        <v>516</v>
      </c>
      <c r="B24" s="136" t="s">
        <v>48</v>
      </c>
      <c r="C24" s="133"/>
      <c r="D24" s="133"/>
      <c r="E24" s="133"/>
      <c r="F24" s="133"/>
    </row>
    <row r="25" spans="1:6" x14ac:dyDescent="0.2">
      <c r="A25" s="135"/>
      <c r="B25" s="136"/>
      <c r="C25" s="133"/>
      <c r="D25" s="133"/>
      <c r="E25" s="133"/>
      <c r="F25" s="133"/>
    </row>
    <row r="26" spans="1:6" x14ac:dyDescent="0.2">
      <c r="A26" s="131" t="s">
        <v>37</v>
      </c>
      <c r="B26" s="132"/>
      <c r="C26" s="133"/>
      <c r="D26" s="133"/>
      <c r="E26" s="133"/>
      <c r="F26" s="133"/>
    </row>
    <row r="27" spans="1:6" x14ac:dyDescent="0.2">
      <c r="A27" s="135" t="s">
        <v>517</v>
      </c>
      <c r="B27" s="136"/>
      <c r="C27" s="133"/>
      <c r="D27" s="133"/>
      <c r="E27" s="133"/>
      <c r="F27" s="133"/>
    </row>
    <row r="28" spans="1:6" x14ac:dyDescent="0.2">
      <c r="A28" s="140" t="s">
        <v>518</v>
      </c>
      <c r="B28" s="136" t="s">
        <v>27</v>
      </c>
      <c r="C28" s="133"/>
      <c r="D28" s="133"/>
      <c r="E28" s="133"/>
      <c r="F28" s="133"/>
    </row>
    <row r="29" spans="1:6" x14ac:dyDescent="0.2">
      <c r="A29" s="138" t="s">
        <v>519</v>
      </c>
      <c r="B29" s="136" t="s">
        <v>29</v>
      </c>
      <c r="C29" s="133"/>
      <c r="D29" s="133"/>
      <c r="E29" s="133"/>
      <c r="F29" s="133"/>
    </row>
    <row r="30" spans="1:6" ht="25.5" x14ac:dyDescent="0.2">
      <c r="A30" s="138" t="s">
        <v>520</v>
      </c>
      <c r="B30" s="136" t="s">
        <v>49</v>
      </c>
      <c r="C30" s="133"/>
      <c r="D30" s="133"/>
      <c r="E30" s="133"/>
      <c r="F30" s="133"/>
    </row>
    <row r="31" spans="1:6" ht="25.5" x14ac:dyDescent="0.2">
      <c r="A31" s="138" t="s">
        <v>521</v>
      </c>
      <c r="B31" s="136" t="s">
        <v>28</v>
      </c>
      <c r="C31" s="133"/>
      <c r="D31" s="133"/>
      <c r="E31" s="133"/>
      <c r="F31" s="133"/>
    </row>
    <row r="32" spans="1:6" x14ac:dyDescent="0.2">
      <c r="A32" s="135"/>
      <c r="B32" s="136"/>
      <c r="C32" s="133"/>
      <c r="D32" s="133"/>
      <c r="E32" s="133"/>
      <c r="F32" s="133"/>
    </row>
    <row r="33" spans="1:6" x14ac:dyDescent="0.2">
      <c r="A33" s="138" t="s">
        <v>522</v>
      </c>
      <c r="B33" s="136" t="s">
        <v>50</v>
      </c>
      <c r="C33" s="133"/>
      <c r="D33" s="133"/>
      <c r="E33" s="133"/>
      <c r="F33" s="133"/>
    </row>
    <row r="34" spans="1:6" x14ac:dyDescent="0.2">
      <c r="A34" s="135"/>
      <c r="B34" s="135"/>
      <c r="C34" s="133"/>
      <c r="D34" s="133"/>
      <c r="E34" s="133"/>
      <c r="F34" s="13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Nappali</vt:lpstr>
      <vt:lpstr>Levelező</vt:lpstr>
      <vt:lpstr>Rövidítések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2021-04-16T14:47:53Z</cp:lastPrinted>
  <dcterms:created xsi:type="dcterms:W3CDTF">2017-08-27T22:25:18Z</dcterms:created>
  <dcterms:modified xsi:type="dcterms:W3CDTF">2021-08-29T09:37:08Z</dcterms:modified>
</cp:coreProperties>
</file>