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24E6B905-8252-447D-BA9F-D387F977A55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English" sheetId="3" r:id="rId2"/>
    <sheet name="Levelező" sheetId="5" r:id="rId3"/>
    <sheet name="Rövidítések" sheetId="9" r:id="rId4"/>
  </sheets>
  <definedNames>
    <definedName name="_xlnm.Print_Titles" localSheetId="1">English!$8:$10</definedName>
    <definedName name="_xlnm.Print_Titles" localSheetId="2">Levelező!$8:$10</definedName>
    <definedName name="_xlnm.Print_Titles" localSheetId="0">Nappali!$9:$11</definedName>
    <definedName name="_xlnm.Print_Area" localSheetId="1">English!$A$1:$V$59</definedName>
    <definedName name="_xlnm.Print_Area" localSheetId="2">Levelező!$A$1:$S$59</definedName>
    <definedName name="_xlnm.Print_Area" localSheetId="0">Nappali!$A$1:$V$59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5" l="1"/>
  <c r="I57" i="5"/>
  <c r="J57" i="5"/>
  <c r="K57" i="5"/>
  <c r="L57" i="5"/>
  <c r="M57" i="5"/>
  <c r="N57" i="5"/>
  <c r="H57" i="5"/>
  <c r="I52" i="5"/>
  <c r="J52" i="5"/>
  <c r="K52" i="5"/>
  <c r="L52" i="5"/>
  <c r="M52" i="5"/>
  <c r="H52" i="5"/>
  <c r="I38" i="5"/>
  <c r="J38" i="5"/>
  <c r="K38" i="5"/>
  <c r="L38" i="5"/>
  <c r="M38" i="5"/>
  <c r="N38" i="5"/>
  <c r="H38" i="5"/>
  <c r="I30" i="5"/>
  <c r="J30" i="5"/>
  <c r="K30" i="5"/>
  <c r="L30" i="5"/>
  <c r="M30" i="5"/>
  <c r="N30" i="5"/>
  <c r="H30" i="5"/>
  <c r="I21" i="5"/>
  <c r="J21" i="5"/>
  <c r="K21" i="5"/>
  <c r="L21" i="5"/>
  <c r="M21" i="5"/>
  <c r="N21" i="5"/>
  <c r="H21" i="5"/>
  <c r="I44" i="4" l="1"/>
  <c r="J44" i="4"/>
  <c r="K44" i="4"/>
  <c r="L44" i="4"/>
  <c r="M44" i="4"/>
  <c r="N44" i="4"/>
  <c r="O44" i="4"/>
  <c r="P44" i="4"/>
  <c r="Q44" i="4"/>
  <c r="H44" i="4"/>
  <c r="I57" i="4"/>
  <c r="J57" i="4"/>
  <c r="K57" i="4"/>
  <c r="L57" i="4"/>
  <c r="M57" i="4"/>
  <c r="N57" i="4"/>
  <c r="O57" i="4"/>
  <c r="P57" i="4"/>
  <c r="Q57" i="4"/>
  <c r="H57" i="4"/>
  <c r="I38" i="4"/>
  <c r="J38" i="4"/>
  <c r="M38" i="4"/>
  <c r="N38" i="4"/>
  <c r="O38" i="4"/>
  <c r="P38" i="4"/>
  <c r="Q38" i="4"/>
  <c r="H38" i="4"/>
  <c r="I52" i="4"/>
  <c r="J52" i="4"/>
  <c r="K52" i="4"/>
  <c r="L52" i="4"/>
  <c r="M52" i="4"/>
  <c r="N52" i="4"/>
  <c r="O52" i="4"/>
  <c r="P52" i="4"/>
  <c r="Q52" i="4"/>
  <c r="H52" i="4"/>
  <c r="I30" i="4"/>
  <c r="J30" i="4"/>
  <c r="M30" i="4"/>
  <c r="N30" i="4"/>
  <c r="O30" i="4"/>
  <c r="P30" i="4"/>
  <c r="Q30" i="4"/>
  <c r="H30" i="4"/>
  <c r="L24" i="4"/>
  <c r="L30" i="4" s="1"/>
  <c r="K24" i="4"/>
  <c r="K30" i="4" s="1"/>
  <c r="I21" i="4"/>
  <c r="J21" i="4"/>
  <c r="L21" i="4"/>
  <c r="M21" i="4"/>
  <c r="N21" i="4"/>
  <c r="O21" i="4"/>
  <c r="P21" i="4"/>
  <c r="Q21" i="4"/>
  <c r="H21" i="4"/>
  <c r="K19" i="4"/>
  <c r="K21" i="4" s="1"/>
  <c r="H38" i="3"/>
  <c r="I30" i="3"/>
  <c r="J30" i="3"/>
  <c r="M30" i="3"/>
  <c r="N30" i="3"/>
  <c r="O30" i="3"/>
  <c r="P30" i="3"/>
  <c r="Q30" i="3"/>
  <c r="H30" i="3"/>
  <c r="Q45" i="4" l="1"/>
  <c r="M45" i="4"/>
  <c r="O45" i="4"/>
  <c r="P45" i="4"/>
  <c r="H45" i="4"/>
  <c r="N45" i="4"/>
  <c r="J45" i="4"/>
  <c r="I45" i="4"/>
  <c r="L16" i="3" l="1"/>
  <c r="K16" i="3"/>
  <c r="L34" i="3" l="1"/>
  <c r="K34" i="3"/>
  <c r="L33" i="3"/>
  <c r="K33" i="3"/>
  <c r="L32" i="3"/>
  <c r="K32" i="3"/>
  <c r="K31" i="3"/>
  <c r="L25" i="3"/>
  <c r="K25" i="3"/>
  <c r="L26" i="3"/>
  <c r="K26" i="3"/>
  <c r="L24" i="3"/>
  <c r="K24" i="3"/>
  <c r="L23" i="3"/>
  <c r="K23" i="3"/>
  <c r="L22" i="3"/>
  <c r="K22" i="3"/>
  <c r="N44" i="5"/>
  <c r="M44" i="5"/>
  <c r="L44" i="5"/>
  <c r="K44" i="5"/>
  <c r="J44" i="5"/>
  <c r="H44" i="5"/>
  <c r="K30" i="3" l="1"/>
  <c r="L30" i="3"/>
  <c r="H45" i="5"/>
  <c r="I44" i="5"/>
  <c r="N45" i="5"/>
  <c r="L45" i="5"/>
  <c r="M45" i="5"/>
  <c r="K45" i="5"/>
  <c r="J45" i="5"/>
  <c r="I45" i="5" l="1"/>
  <c r="Q57" i="3"/>
  <c r="P57" i="3"/>
  <c r="O57" i="3"/>
  <c r="N57" i="3"/>
  <c r="M57" i="3"/>
  <c r="J57" i="3"/>
  <c r="I57" i="3"/>
  <c r="H57" i="3"/>
  <c r="L54" i="3"/>
  <c r="K54" i="3"/>
  <c r="L53" i="3"/>
  <c r="K53" i="3"/>
  <c r="L55" i="3"/>
  <c r="K55" i="3"/>
  <c r="L56" i="3"/>
  <c r="K56" i="3"/>
  <c r="Q52" i="3"/>
  <c r="P52" i="3"/>
  <c r="O52" i="3"/>
  <c r="N52" i="3"/>
  <c r="M52" i="3"/>
  <c r="J52" i="3"/>
  <c r="I52" i="3"/>
  <c r="H52" i="3"/>
  <c r="L49" i="3"/>
  <c r="K49" i="3"/>
  <c r="L48" i="3"/>
  <c r="K48" i="3"/>
  <c r="L50" i="3"/>
  <c r="K50" i="3"/>
  <c r="L51" i="3"/>
  <c r="K51" i="3"/>
  <c r="Q44" i="3"/>
  <c r="P44" i="3"/>
  <c r="O44" i="3"/>
  <c r="N44" i="3"/>
  <c r="M44" i="3"/>
  <c r="J44" i="3"/>
  <c r="I44" i="3"/>
  <c r="H44" i="3"/>
  <c r="L42" i="3"/>
  <c r="K42" i="3"/>
  <c r="L41" i="3"/>
  <c r="K41" i="3"/>
  <c r="K40" i="3"/>
  <c r="L39" i="3"/>
  <c r="K39" i="3"/>
  <c r="Q38" i="3"/>
  <c r="P38" i="3"/>
  <c r="O38" i="3"/>
  <c r="N38" i="3"/>
  <c r="M38" i="3"/>
  <c r="J38" i="3"/>
  <c r="I38" i="3"/>
  <c r="L38" i="3"/>
  <c r="K38" i="3"/>
  <c r="Q21" i="3"/>
  <c r="P21" i="3"/>
  <c r="O21" i="3"/>
  <c r="N21" i="3"/>
  <c r="M21" i="3"/>
  <c r="J21" i="3"/>
  <c r="I21" i="3"/>
  <c r="H21" i="3"/>
  <c r="K19" i="3"/>
  <c r="L18" i="3"/>
  <c r="K18" i="3"/>
  <c r="L17" i="3"/>
  <c r="K17" i="3"/>
  <c r="L15" i="3"/>
  <c r="K15" i="3"/>
  <c r="L14" i="3"/>
  <c r="K14" i="3"/>
  <c r="L13" i="3"/>
  <c r="K13" i="3"/>
  <c r="L12" i="3"/>
  <c r="K12" i="3"/>
  <c r="K52" i="3" l="1"/>
  <c r="L44" i="3"/>
  <c r="L57" i="3"/>
  <c r="K21" i="3"/>
  <c r="Q45" i="3"/>
  <c r="L52" i="3"/>
  <c r="L21" i="3"/>
  <c r="K44" i="3"/>
  <c r="K57" i="3"/>
  <c r="M45" i="3"/>
  <c r="H45" i="3"/>
  <c r="I45" i="3"/>
  <c r="J45" i="3"/>
  <c r="N45" i="3"/>
  <c r="O45" i="3"/>
  <c r="P45" i="3"/>
  <c r="K45" i="3" l="1"/>
  <c r="L45" i="3"/>
  <c r="L37" i="4"/>
  <c r="L38" i="4" s="1"/>
  <c r="L45" i="4" s="1"/>
  <c r="K37" i="4"/>
  <c r="K38" i="4" s="1"/>
  <c r="K45" i="4" s="1"/>
</calcChain>
</file>

<file path=xl/sharedStrings.xml><?xml version="1.0" encoding="utf-8"?>
<sst xmlns="http://schemas.openxmlformats.org/spreadsheetml/2006/main" count="1273" uniqueCount="344">
  <si>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</si>
  <si>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</si>
  <si>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</si>
  <si>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</si>
  <si>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</si>
  <si>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</si>
  <si>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</si>
  <si>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</si>
  <si>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</si>
  <si>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</si>
  <si>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</si>
  <si>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</si>
  <si>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</si>
  <si>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</si>
  <si>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</si>
  <si>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</si>
  <si>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Összesen:</t>
  </si>
  <si>
    <t>ÖSSZESEN:</t>
  </si>
  <si>
    <t>Tantárgykód</t>
  </si>
  <si>
    <t>Instructor code</t>
  </si>
  <si>
    <t>Theoretical</t>
  </si>
  <si>
    <t>Practical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</si>
  <si>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</si>
  <si>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</si>
  <si>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</si>
  <si>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</si>
  <si>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</si>
  <si>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</si>
  <si>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</si>
  <si>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</si>
  <si>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</si>
  <si>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</si>
  <si>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</si>
  <si>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</si>
  <si>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</si>
  <si>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</si>
  <si>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</si>
  <si>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</si>
  <si>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</si>
  <si>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</si>
  <si>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</si>
  <si>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</si>
  <si>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</si>
  <si>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</si>
  <si>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</si>
  <si>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</si>
  <si>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</si>
  <si>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</si>
  <si>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</si>
  <si>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</si>
  <si>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</si>
  <si>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Szabadon választható (″C″) tárgy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</si>
  <si>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</si>
  <si>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</si>
  <si>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</si>
  <si>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</si>
  <si>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</si>
  <si>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</si>
  <si>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</si>
  <si>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Takarmányozás-élettan</t>
  </si>
  <si>
    <t>Termelésélettan</t>
  </si>
  <si>
    <t>Anyagforgalmi betegségek</t>
  </si>
  <si>
    <t>Takarmányozástani kísérletek kutatásmódszertana</t>
  </si>
  <si>
    <t>Takarmányvizsgálatok és takarmányismeret</t>
  </si>
  <si>
    <t>Mikrobiológia</t>
  </si>
  <si>
    <t>Keveréktakarmány-gyártás</t>
  </si>
  <si>
    <t>Takarmánykonzerválás és minősítés</t>
  </si>
  <si>
    <t>Társállatok táplálóanyag-ellátása és táplálása</t>
  </si>
  <si>
    <t>Kérődzők takarmányozása</t>
  </si>
  <si>
    <t>Sertéstakarmányozás</t>
  </si>
  <si>
    <t>Baromfi-takarmányozás</t>
  </si>
  <si>
    <t>Lótakarmányozás</t>
  </si>
  <si>
    <t>Nyúltakarmányozás</t>
  </si>
  <si>
    <t>Takarmánybiztonság és minőségellenőrzés</t>
  </si>
  <si>
    <t>Takarmánytoxikológia</t>
  </si>
  <si>
    <t>Halélettan és haltakarmányozás</t>
  </si>
  <si>
    <t>Vadtakarmányozás</t>
  </si>
  <si>
    <t>Takarmányozás és termékminőség kapcsolata</t>
  </si>
  <si>
    <t>Takarmányozás-immunológia</t>
  </si>
  <si>
    <t>Precíziós takarmányozás</t>
  </si>
  <si>
    <t>Dr. Halas Veronika (Kaposvári Campus)</t>
  </si>
  <si>
    <t>Gödöllő (SZI), Kaposvár (KAP), Keszthely (KES)</t>
  </si>
  <si>
    <t>Balláné Dr. Erdélyi Márta (Szent István Campus), Dr. Pál László (Georgikon Campus)</t>
  </si>
  <si>
    <t>Nutritional Physiology</t>
  </si>
  <si>
    <t>Production Physiology</t>
  </si>
  <si>
    <t>Microbiology</t>
  </si>
  <si>
    <t>Nutritional Disorders</t>
  </si>
  <si>
    <t>Forage Cultivation and Sward Management</t>
  </si>
  <si>
    <t>Mézes Miklós</t>
  </si>
  <si>
    <t>Balogh Krisztián Milán</t>
  </si>
  <si>
    <t>Feed Analyses and Feedstuffs</t>
  </si>
  <si>
    <t>Feed Preservation and Evaluation</t>
  </si>
  <si>
    <t>Ruminant Nutrition</t>
  </si>
  <si>
    <t>Swine Nutrition</t>
  </si>
  <si>
    <t>Poultry Nutrition</t>
  </si>
  <si>
    <t>Dublecz Károly</t>
  </si>
  <si>
    <t>Feed Manufacturing</t>
  </si>
  <si>
    <t>Tóthi Róbert</t>
  </si>
  <si>
    <t>Feed Safety and Quality Control</t>
  </si>
  <si>
    <t>Horse Nutrition</t>
  </si>
  <si>
    <t>Rabbit Nutrition</t>
  </si>
  <si>
    <t>Feed Toxicology</t>
  </si>
  <si>
    <t>Companion Animal Nutrition</t>
  </si>
  <si>
    <t>Fish Physiology and Nutrition</t>
  </si>
  <si>
    <t>Nutritional Immunology</t>
  </si>
  <si>
    <t>Választható szakspecifikus ismeretek</t>
  </si>
  <si>
    <t>Élettani és Takarmányozástani Intézet</t>
  </si>
  <si>
    <t>Animal Nutrition and Product Quality</t>
  </si>
  <si>
    <t>az óraszám átlagos óraszámot jelöl, a konkrét óraszám attól függ, hogy mely tárgyakat választja a hallgató.</t>
  </si>
  <si>
    <t>Pál László</t>
  </si>
  <si>
    <t>Game Nutrition</t>
  </si>
  <si>
    <t>Fenntartható takarmányozás és környezetvédelem</t>
  </si>
  <si>
    <t>Optional subject ("C")</t>
  </si>
  <si>
    <t>Summer Practice</t>
  </si>
  <si>
    <t>Projekt munka és ennek megfelelően konzultáció az adott projekt felelősével</t>
  </si>
  <si>
    <t>V</t>
  </si>
  <si>
    <t>nincs</t>
  </si>
  <si>
    <t>I</t>
  </si>
  <si>
    <t>C</t>
  </si>
  <si>
    <t>A</t>
  </si>
  <si>
    <t>N</t>
  </si>
  <si>
    <t>Optional Subject ("C")</t>
  </si>
  <si>
    <t>gyakorlatok tömbösítése</t>
  </si>
  <si>
    <t>konzultációk igény szerinti tömbösítése</t>
  </si>
  <si>
    <t>Projekt munka és ennek megfelelően konzultáció az adott projekt felelősével, a projektmunka érdekében elképzelhető az elméleti tananyag tömbösített oktatása is.</t>
  </si>
  <si>
    <t>igény szerint tömbösített konzultációk</t>
  </si>
  <si>
    <t>WZSFJ6</t>
  </si>
  <si>
    <t>HUE7OW</t>
  </si>
  <si>
    <t>H50XD0</t>
  </si>
  <si>
    <t>P64RAT</t>
  </si>
  <si>
    <t>JE75OO</t>
  </si>
  <si>
    <t>Vargáné Visi Éva</t>
  </si>
  <si>
    <t>CDQD62</t>
  </si>
  <si>
    <t>ZKN8LN</t>
  </si>
  <si>
    <t>E6LWM9</t>
  </si>
  <si>
    <t>CE53XT</t>
  </si>
  <si>
    <t>Projekt munka és ennek megfelelően konzultáció az adott projekt felelősével.</t>
  </si>
  <si>
    <t>Balláné Erdélyi Márta</t>
  </si>
  <si>
    <t>Hoffmann Richárd</t>
  </si>
  <si>
    <t>Vállalkozás menedzsment és vezetési ismeretek</t>
  </si>
  <si>
    <t>Szakmai- és tudományos kommunikáció</t>
  </si>
  <si>
    <t>Takarmányozási és takarmánybiztonsági mérnöki mesterképzési szak (MSc) (levelező munkarend)</t>
  </si>
  <si>
    <t>Levelező munkarend</t>
  </si>
  <si>
    <t>Curriculum code</t>
  </si>
  <si>
    <t>Semester</t>
  </si>
  <si>
    <t>Code</t>
  </si>
  <si>
    <t>Subject name (Hun)</t>
  </si>
  <si>
    <t>Subject name (Eng)</t>
  </si>
  <si>
    <t>Instructor</t>
  </si>
  <si>
    <t>Lab</t>
  </si>
  <si>
    <t>Field practice (hours)</t>
  </si>
  <si>
    <t>Cons</t>
  </si>
  <si>
    <t>Credit</t>
  </si>
  <si>
    <t>Requirement type</t>
  </si>
  <si>
    <t>Subject type</t>
  </si>
  <si>
    <t>Preliminary requirement</t>
  </si>
  <si>
    <t>Comment</t>
  </si>
  <si>
    <t>Hungarian University of Agriculture and Life Sciences</t>
  </si>
  <si>
    <t>Institute of Food Science and Technology</t>
  </si>
  <si>
    <t>Training name:</t>
  </si>
  <si>
    <t xml:space="preserve">Leader of the Program: </t>
  </si>
  <si>
    <t>Coordinator:</t>
  </si>
  <si>
    <t>Training places (campus or site):</t>
  </si>
  <si>
    <t>Valid:</t>
  </si>
  <si>
    <t>Veronika Halas, PhD (Kaposvár Campus)</t>
  </si>
  <si>
    <t>Márta Balláné-Erdélyi, PhD (Szent István Campus), László Pál, PhD (Georgikon Campus)</t>
  </si>
  <si>
    <t>From academic year 2021/2022</t>
  </si>
  <si>
    <t>A takarmányozás biokémiai aspektusai</t>
  </si>
  <si>
    <t>no</t>
  </si>
  <si>
    <t>block education in practicals</t>
  </si>
  <si>
    <t xml:space="preserve">on demand consultation in block </t>
  </si>
  <si>
    <t>Project work and consultation with the subject leader of the project, potential block education for theories in order to progress in project work.</t>
  </si>
  <si>
    <t>Mobilitási ablak: választható és lazán szabályozott mobilitási ablak a 3. félévben. A hallgató a mobilitás során a képzéshez (szakhoz) kapcsolódó ismeretkörből szabadon válogatja össze a teljesíteni kívánt tantárgyakat 16-30 kredit értékben.</t>
  </si>
  <si>
    <t>nyáron egy tömbben teljesítendő gyakorlat, projekt feladat teljesítése</t>
  </si>
  <si>
    <t>gyakorlatok tömbösítése; egyéni feladat teljesítése</t>
  </si>
  <si>
    <t xml:space="preserve">projekt feladat </t>
  </si>
  <si>
    <t>gyakorlatok tömbösítése - campus specifikus gyakorlat szervezése, projekt feladat teljesítése lehetséges</t>
  </si>
  <si>
    <t>gyakorlatok tömbösítése; campus specifikus gyakorlat szervezése</t>
  </si>
  <si>
    <t>gyakorlatok tömbösítése, egyéni önálló munka</t>
  </si>
  <si>
    <t>block education in practicals, individual tasks</t>
  </si>
  <si>
    <t>Terep.gyak. nap*</t>
  </si>
  <si>
    <t>laboratóriumi gyakorlatok tömbösítése, projekt feladat</t>
  </si>
  <si>
    <t xml:space="preserve">Projekt munka </t>
  </si>
  <si>
    <r>
      <t>Practice 1</t>
    </r>
    <r>
      <rPr>
        <vertAlign val="superscript"/>
        <sz val="9"/>
        <rFont val="Helvetica"/>
        <charset val="238"/>
      </rPr>
      <t>1</t>
    </r>
  </si>
  <si>
    <r>
      <t>Szakmai gyakorlat 2.</t>
    </r>
    <r>
      <rPr>
        <vertAlign val="superscript"/>
        <sz val="9"/>
        <rFont val="Helvetica"/>
        <charset val="238"/>
      </rPr>
      <t>1</t>
    </r>
  </si>
  <si>
    <r>
      <t>Szakmai gyakorlat 3.</t>
    </r>
    <r>
      <rPr>
        <vertAlign val="superscript"/>
        <sz val="9"/>
        <rFont val="Helvetica"/>
        <charset val="238"/>
      </rPr>
      <t>1</t>
    </r>
  </si>
  <si>
    <t>Nyári szakmai gyakorlat</t>
  </si>
  <si>
    <r>
      <t>Szakmai gyakorlat 1</t>
    </r>
    <r>
      <rPr>
        <vertAlign val="superscript"/>
        <sz val="9"/>
        <rFont val="Helvetica"/>
        <charset val="238"/>
      </rPr>
      <t>1</t>
    </r>
  </si>
  <si>
    <t>Mobility window: optional and loosely regulated mobility window in the 3rd semester. During the mobility, the student is free to choose subjects to be completed  16-30 credits from knowledge and skills related to the training (speciality).</t>
  </si>
  <si>
    <t>Diplomadolgozat készítés 1.</t>
  </si>
  <si>
    <t>Diplomadolgozat készítés 2.</t>
  </si>
  <si>
    <t>Diplomadolgozat készítés 3.</t>
  </si>
  <si>
    <t>G4C4HS</t>
  </si>
  <si>
    <t>YRSQX6</t>
  </si>
  <si>
    <t>block education in practicals, project work</t>
  </si>
  <si>
    <t>block education in lab practicals, project work</t>
  </si>
  <si>
    <t>block education in practicals - campus specific practicals, project work possible</t>
  </si>
  <si>
    <t>block education in practicals, campus specific practicals</t>
  </si>
  <si>
    <t>block education in practicals, campus specific practicals; project work</t>
  </si>
  <si>
    <t>to be complied in one block in summer; project work</t>
  </si>
  <si>
    <t xml:space="preserve">Project work </t>
  </si>
  <si>
    <t>projekt feladat</t>
  </si>
  <si>
    <t>nyáron egy tömbben teljesítendő gyakorlat; projekt feladat</t>
  </si>
  <si>
    <t>átlagos óraszám, projekt feladat lehetősége</t>
  </si>
  <si>
    <t>projekt feladat lehetősége</t>
  </si>
  <si>
    <t>Project work</t>
  </si>
  <si>
    <t>block education in practicals; individual work</t>
  </si>
  <si>
    <t>Takarmányozási és takarmánybiztonsági mérnöki mesterképzési szak (MSc) (nappali munkarend, duális formában is)</t>
  </si>
  <si>
    <t>Berke Szilárd</t>
  </si>
  <si>
    <t>Animal Nutrition and Feed Safety Engineering MSc (full time training)</t>
  </si>
  <si>
    <t>K</t>
  </si>
  <si>
    <t>1 A szakmai gyakorlat 1., 2., 3. tárgyak közül legalább egy a három campus közös szervezésében valósul meg. * terepgyakorlat napban megadva mutatja, hogy a megadott óraszámot hány nap terepgyakorlattal oldjuk meg</t>
  </si>
  <si>
    <t>1 As part of Practice 1, 2, 3 at least one is organised together for the three campuses. * Field practice given in days, shows how many days are planned to be allocated to accomplish the given hours of practice.</t>
  </si>
  <si>
    <t>Kötelezően választott ismeretek (K tárgyak)</t>
  </si>
  <si>
    <t>Mandatory choice ("K")</t>
  </si>
  <si>
    <t>Field practice* (days)</t>
  </si>
  <si>
    <t>Terep.gyak.* nap</t>
  </si>
  <si>
    <t>az óraszám átlagos óraszámot jelöl, a konkrét óraszám attól függ, hogy mely tárgyakat választja a hallgató; projekt feladat lehetősége, a tömbösítésre vonatkozó pontos információ az egyes választható tantárgyaknál szerepel</t>
  </si>
  <si>
    <t>I/N</t>
  </si>
  <si>
    <t>átlagos óraszám             projektfeladat lehetősége,a tömbösítésre vonatkozó pontos információ az egyes választható tantárgyaknál szerepel</t>
  </si>
  <si>
    <t>A tömbösítésre vonatkozó pontos információ nem ismert, az adott választható tantárgy függvényében változhat.</t>
  </si>
  <si>
    <t>average number of lectures, block education availability is presented at the specific mandatory courses.</t>
  </si>
  <si>
    <t>block education depends on the elective course chosen by the student</t>
  </si>
  <si>
    <t>Y</t>
  </si>
  <si>
    <t>Y/N</t>
  </si>
  <si>
    <t>ELTAK003N</t>
  </si>
  <si>
    <t>Biochemical Aspects of Animal Nutrition</t>
  </si>
  <si>
    <t>igen</t>
  </si>
  <si>
    <t>ELTAK016N</t>
  </si>
  <si>
    <t>nem</t>
  </si>
  <si>
    <t>GENBT031N</t>
  </si>
  <si>
    <t>Posta Katalin Andrea</t>
  </si>
  <si>
    <t>HK27W3</t>
  </si>
  <si>
    <t>ELTAK062N</t>
  </si>
  <si>
    <t>Halas Veronika Katalin</t>
  </si>
  <si>
    <t>XUW3KC</t>
  </si>
  <si>
    <t>NOVTR126N</t>
  </si>
  <si>
    <t>Takarmánynövény-termesztés és gyepgazdálkodás</t>
  </si>
  <si>
    <t>ELTAK078N</t>
  </si>
  <si>
    <t>ELTAK087N</t>
  </si>
  <si>
    <t>ELTAK091N</t>
  </si>
  <si>
    <t>Kovács Melinda Beatrix</t>
  </si>
  <si>
    <r>
      <t>Professional Practice 1</t>
    </r>
    <r>
      <rPr>
        <vertAlign val="superscript"/>
        <sz val="9"/>
        <rFont val="Helvetica"/>
        <charset val="238"/>
      </rPr>
      <t>1</t>
    </r>
  </si>
  <si>
    <t>ELTAK018N</t>
  </si>
  <si>
    <t>ELTAK019N</t>
  </si>
  <si>
    <t>Master Thesis Writing 1</t>
  </si>
  <si>
    <t>ELTAK030N</t>
  </si>
  <si>
    <t>ELTAK047N</t>
  </si>
  <si>
    <t>ELTAK052N</t>
  </si>
  <si>
    <t>ELTAK063N</t>
  </si>
  <si>
    <t>ELTAK074N</t>
  </si>
  <si>
    <t>ELTAK083N</t>
  </si>
  <si>
    <t>Methods of Animal Nutrition Research</t>
  </si>
  <si>
    <r>
      <t>Professional Practice 2</t>
    </r>
    <r>
      <rPr>
        <vertAlign val="superscript"/>
        <sz val="9"/>
        <rFont val="Helvetica"/>
        <charset val="238"/>
      </rPr>
      <t>1</t>
    </r>
  </si>
  <si>
    <t>ELTAK020N</t>
  </si>
  <si>
    <t>Master Thesis Writing 2</t>
  </si>
  <si>
    <t>ELTAK022N</t>
  </si>
  <si>
    <t>Sustainable Animal Nutrition and Environmental Protection</t>
  </si>
  <si>
    <t>ELTAK029N</t>
  </si>
  <si>
    <t>ELTAK038N</t>
  </si>
  <si>
    <t>Bartos Ádám Sándor</t>
  </si>
  <si>
    <t>ELTAK048N</t>
  </si>
  <si>
    <t>ELTAK064N</t>
  </si>
  <si>
    <t>ELTAK076N</t>
  </si>
  <si>
    <t>ELTAK084N</t>
  </si>
  <si>
    <t>ELTAK097N</t>
  </si>
  <si>
    <r>
      <t>Professional Practice 3</t>
    </r>
    <r>
      <rPr>
        <vertAlign val="superscript"/>
        <sz val="9"/>
        <rFont val="Helvetica"/>
        <charset val="238"/>
      </rPr>
      <t>1</t>
    </r>
  </si>
  <si>
    <t>ELTAK021N</t>
  </si>
  <si>
    <t>Master Thesis Writing 3</t>
  </si>
  <si>
    <t>ELTAK026N</t>
  </si>
  <si>
    <t>ELTAK049N</t>
  </si>
  <si>
    <t>Precision Nutrition</t>
  </si>
  <si>
    <t>ELTAK061N</t>
  </si>
  <si>
    <t>Professional and Scientific Communication</t>
  </si>
  <si>
    <t>ELTAK071N</t>
  </si>
  <si>
    <t>ELTAK080N</t>
  </si>
  <si>
    <t>Hullárné Fébel Hedvig</t>
  </si>
  <si>
    <t>RHR1AT</t>
  </si>
  <si>
    <t>ELTAK090N</t>
  </si>
  <si>
    <t>GAZDT429N</t>
  </si>
  <si>
    <t>Business Management and Leadership</t>
  </si>
  <si>
    <t>Full time training</t>
  </si>
  <si>
    <t>Weekly hours</t>
  </si>
  <si>
    <t>Semester hours</t>
  </si>
  <si>
    <t>ELTAK003L</t>
  </si>
  <si>
    <t>ELTAK016L</t>
  </si>
  <si>
    <t>GENBT031L</t>
  </si>
  <si>
    <t>ELTAK062L</t>
  </si>
  <si>
    <t>NOVTR126L</t>
  </si>
  <si>
    <t>ELTAK078L</t>
  </si>
  <si>
    <t>ELTAK087L</t>
  </si>
  <si>
    <t>ELTAK091L</t>
  </si>
  <si>
    <t>ELTAK018L</t>
  </si>
  <si>
    <t>ELTAK019L</t>
  </si>
  <si>
    <t>ELTAK030L</t>
  </si>
  <si>
    <t>ELTAK047L</t>
  </si>
  <si>
    <t>ELTAK052L</t>
  </si>
  <si>
    <t>ELTAK063L</t>
  </si>
  <si>
    <t>ELTAK074L</t>
  </si>
  <si>
    <t>ELTAK083L</t>
  </si>
  <si>
    <t>ELTAK020L</t>
  </si>
  <si>
    <t>ELTAK022L</t>
  </si>
  <si>
    <t>ELTAK029L</t>
  </si>
  <si>
    <t>ELTAK038L</t>
  </si>
  <si>
    <t>ELTAK048L</t>
  </si>
  <si>
    <t>ELTAK064L</t>
  </si>
  <si>
    <t>ELTAK076L</t>
  </si>
  <si>
    <t>ELTAK084L</t>
  </si>
  <si>
    <t>ELTAK097L</t>
  </si>
  <si>
    <t>ELTAK021L</t>
  </si>
  <si>
    <t>ELTAK026L</t>
  </si>
  <si>
    <t>ELTAK049L</t>
  </si>
  <si>
    <t>ELTAK061L</t>
  </si>
  <si>
    <t>ELTAK071L</t>
  </si>
  <si>
    <t>ELTAK080L</t>
  </si>
  <si>
    <t>ELTAK090L</t>
  </si>
  <si>
    <t>GAZDT429L</t>
  </si>
  <si>
    <t>M-KAP-N-EN-TAKBI</t>
  </si>
  <si>
    <t>M-...-N-HU-TAKBI</t>
  </si>
  <si>
    <t>M-...-L-HU-TAKBI</t>
  </si>
  <si>
    <t>GYJ</t>
  </si>
  <si>
    <t>AI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</si>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</sst>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vertAlign val="superscript"/>
      <sz val="9"/>
      <name val="Helvetica"/>
      <charset val="238"/>
    </font>
    <font>
      <sz val="9"/>
      <color theme="0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8" fillId="0" borderId="0"/>
    <xf numFmtId="0" fontId="18" fillId="0" borderId="0"/>
  </cellStyleXfs>
  <cellXfs count="127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/>
    <xf numFmtId="0" fontId="6" fillId="0" borderId="1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3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left" vertical="center" wrapText="1"/>
    </xf>
    <xf numFmtId="0" fontId="10" fillId="3" borderId="7" xfId="0" applyFont="1" applyFill="1" applyBorder="1" applyAlignment="1">
      <alignment vertical="center" wrapText="1"/>
    </xf>
    <xf numFmtId="1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8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9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8" fillId="0" borderId="0" xfId="2"/>
    <xf numFmtId="0" fontId="6" fillId="0" borderId="8" xfId="0" applyFont="1" applyBorder="1" applyAlignment="1">
      <alignment horizontal="left" vertical="center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C0E6EC79-ED6D-4E05-AC54-9A04CDCD2557}"/>
    <cellStyle name="Normál 4" xfId="3" xr:uid="{93638622-EBE1-4AB0-8003-0F40B9F5954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93916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93916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118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118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916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916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118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118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916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916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118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118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93916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93916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372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118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1118850" cy="196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916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916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372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118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118850" cy="438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view="pageBreakPreview" zoomScaleNormal="100" zoomScaleSheetLayoutView="100" workbookViewId="0">
      <pane ySplit="11" topLeftCell="A12" activePane="bottomLeft" state="frozen"/>
      <selection pane="bottomLeft" activeCell="F8" sqref="F8"/>
    </sheetView>
  </sheetViews>
  <sheetFormatPr defaultColWidth="8.85546875" defaultRowHeight="12" x14ac:dyDescent="0.2"/>
  <cols>
    <col min="1" max="1" width="14.85546875" style="3" customWidth="1"/>
    <col min="2" max="2" width="6.85546875" style="2" customWidth="1"/>
    <col min="3" max="3" width="11.140625" style="3" customWidth="1"/>
    <col min="4" max="4" width="23" style="4" customWidth="1"/>
    <col min="5" max="5" width="18.140625" style="4" customWidth="1"/>
    <col min="6" max="6" width="13.5703125" style="4" customWidth="1"/>
    <col min="7" max="7" width="8.85546875" style="5" hidden="1" customWidth="1"/>
    <col min="8" max="8" width="4.140625" style="6" customWidth="1"/>
    <col min="9" max="9" width="5.42578125" style="6" customWidth="1"/>
    <col min="10" max="10" width="4.42578125" style="6" customWidth="1"/>
    <col min="11" max="11" width="5.5703125" style="6" customWidth="1"/>
    <col min="12" max="12" width="5" style="6" customWidth="1"/>
    <col min="13" max="13" width="5.42578125" style="6" customWidth="1"/>
    <col min="14" max="14" width="6" style="6" customWidth="1"/>
    <col min="15" max="15" width="5.85546875" style="7" customWidth="1"/>
    <col min="16" max="16" width="6" style="7" customWidth="1"/>
    <col min="17" max="17" width="6.42578125" style="8" customWidth="1"/>
    <col min="18" max="19" width="6.42578125" style="9" customWidth="1"/>
    <col min="20" max="20" width="7" style="9" customWidth="1"/>
    <col min="21" max="21" width="13.5703125" style="10" customWidth="1"/>
    <col min="22" max="22" width="35.28515625" style="10" customWidth="1"/>
    <col min="23" max="23" width="40.85546875" style="10" customWidth="1"/>
    <col min="24" max="104" width="9.140625" style="10" customWidth="1"/>
    <col min="105" max="16384" width="8.85546875" style="10"/>
  </cols>
  <sheetData>
    <row r="1" spans="1:22" x14ac:dyDescent="0.2">
      <c r="A1" s="1" t="s">
        <v>27</v>
      </c>
    </row>
    <row r="2" spans="1:22" x14ac:dyDescent="0.2">
      <c r="A2" s="1" t="s">
        <v>106</v>
      </c>
    </row>
    <row r="3" spans="1:22" x14ac:dyDescent="0.2">
      <c r="A3" s="11" t="s">
        <v>3</v>
      </c>
      <c r="B3" s="11"/>
      <c r="C3" s="12" t="s">
        <v>207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x14ac:dyDescent="0.2">
      <c r="A4" s="18" t="s">
        <v>4</v>
      </c>
      <c r="B4" s="18"/>
      <c r="C4" s="19" t="s">
        <v>80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8" t="s">
        <v>28</v>
      </c>
      <c r="B5" s="18"/>
      <c r="C5" s="19" t="s">
        <v>82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x14ac:dyDescent="0.2">
      <c r="A6" s="101" t="s">
        <v>58</v>
      </c>
      <c r="B6" s="101"/>
      <c r="C6" s="19" t="s">
        <v>81</v>
      </c>
      <c r="D6" s="42"/>
      <c r="E6" s="42"/>
      <c r="F6" s="19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22" x14ac:dyDescent="0.2">
      <c r="A7" s="20" t="s">
        <v>25</v>
      </c>
      <c r="B7" s="21"/>
      <c r="C7" s="14" t="s">
        <v>57</v>
      </c>
      <c r="D7" s="10"/>
      <c r="E7" s="47"/>
      <c r="F7" s="17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22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22" x14ac:dyDescent="0.2">
      <c r="A9" s="76"/>
      <c r="B9" s="74"/>
      <c r="C9" s="24"/>
      <c r="D9" s="25"/>
      <c r="E9" s="25"/>
      <c r="F9" s="26"/>
      <c r="G9" s="27"/>
      <c r="H9" s="117" t="s">
        <v>14</v>
      </c>
      <c r="I9" s="117"/>
      <c r="J9" s="117"/>
      <c r="K9" s="117"/>
      <c r="L9" s="117"/>
      <c r="M9" s="117"/>
      <c r="N9" s="117"/>
      <c r="O9" s="117"/>
      <c r="P9" s="117"/>
      <c r="Q9" s="15"/>
      <c r="R9" s="28"/>
      <c r="S9" s="28"/>
      <c r="T9" s="28"/>
      <c r="U9" s="42"/>
      <c r="V9" s="42"/>
    </row>
    <row r="10" spans="1:22" x14ac:dyDescent="0.2">
      <c r="A10" s="76"/>
      <c r="B10" s="75"/>
      <c r="C10" s="24"/>
      <c r="D10" s="25"/>
      <c r="E10" s="25"/>
      <c r="F10" s="25"/>
      <c r="G10" s="29"/>
      <c r="H10" s="113" t="s">
        <v>15</v>
      </c>
      <c r="I10" s="113"/>
      <c r="J10" s="113"/>
      <c r="K10" s="113" t="s">
        <v>5</v>
      </c>
      <c r="L10" s="113"/>
      <c r="M10" s="113"/>
      <c r="N10" s="113"/>
      <c r="O10" s="113"/>
      <c r="P10" s="113"/>
      <c r="Q10" s="15"/>
      <c r="R10" s="16"/>
      <c r="S10" s="16"/>
      <c r="T10" s="16"/>
      <c r="U10" s="42"/>
      <c r="V10" s="42"/>
    </row>
    <row r="11" spans="1:22" s="81" customFormat="1" ht="36" x14ac:dyDescent="0.25">
      <c r="A11" s="77" t="s">
        <v>6</v>
      </c>
      <c r="B11" s="34" t="s">
        <v>26</v>
      </c>
      <c r="C11" s="77" t="s">
        <v>18</v>
      </c>
      <c r="D11" s="78" t="s">
        <v>7</v>
      </c>
      <c r="E11" s="78" t="s">
        <v>34</v>
      </c>
      <c r="F11" s="78" t="s">
        <v>2</v>
      </c>
      <c r="G11" s="79" t="s">
        <v>8</v>
      </c>
      <c r="H11" s="34" t="s">
        <v>29</v>
      </c>
      <c r="I11" s="34" t="s">
        <v>0</v>
      </c>
      <c r="J11" s="34" t="s">
        <v>1</v>
      </c>
      <c r="K11" s="34" t="s">
        <v>29</v>
      </c>
      <c r="L11" s="34" t="s">
        <v>0</v>
      </c>
      <c r="M11" s="34" t="s">
        <v>1</v>
      </c>
      <c r="N11" s="34" t="s">
        <v>52</v>
      </c>
      <c r="O11" s="34" t="s">
        <v>180</v>
      </c>
      <c r="P11" s="34" t="s">
        <v>53</v>
      </c>
      <c r="Q11" s="34" t="s">
        <v>9</v>
      </c>
      <c r="R11" s="79" t="s">
        <v>10</v>
      </c>
      <c r="S11" s="79" t="s">
        <v>11</v>
      </c>
      <c r="T11" s="79" t="s">
        <v>33</v>
      </c>
      <c r="U11" s="80" t="s">
        <v>12</v>
      </c>
      <c r="V11" s="79" t="s">
        <v>13</v>
      </c>
    </row>
    <row r="12" spans="1:22" s="40" customFormat="1" ht="24" x14ac:dyDescent="0.25">
      <c r="A12" s="44" t="s">
        <v>318</v>
      </c>
      <c r="B12" s="50">
        <v>1</v>
      </c>
      <c r="C12" s="44" t="s">
        <v>225</v>
      </c>
      <c r="D12" s="39" t="s">
        <v>167</v>
      </c>
      <c r="E12" s="44" t="s">
        <v>226</v>
      </c>
      <c r="F12" s="44" t="s">
        <v>131</v>
      </c>
      <c r="G12" s="39" t="s">
        <v>132</v>
      </c>
      <c r="H12" s="37">
        <v>2</v>
      </c>
      <c r="I12" s="37">
        <v>0</v>
      </c>
      <c r="J12" s="85"/>
      <c r="K12" s="50">
        <v>26</v>
      </c>
      <c r="L12" s="50">
        <v>0</v>
      </c>
      <c r="M12" s="37">
        <v>13</v>
      </c>
      <c r="N12" s="37">
        <v>0</v>
      </c>
      <c r="O12" s="37">
        <v>0</v>
      </c>
      <c r="P12" s="37">
        <v>0</v>
      </c>
      <c r="Q12" s="37">
        <v>3</v>
      </c>
      <c r="R12" s="37" t="s">
        <v>115</v>
      </c>
      <c r="S12" s="37" t="s">
        <v>119</v>
      </c>
      <c r="T12" s="37" t="s">
        <v>227</v>
      </c>
      <c r="U12" s="44"/>
      <c r="V12" s="44" t="s">
        <v>181</v>
      </c>
    </row>
    <row r="13" spans="1:22" s="40" customFormat="1" x14ac:dyDescent="0.25">
      <c r="A13" s="44" t="s">
        <v>318</v>
      </c>
      <c r="B13" s="50">
        <v>1</v>
      </c>
      <c r="C13" s="44" t="s">
        <v>228</v>
      </c>
      <c r="D13" s="39" t="s">
        <v>61</v>
      </c>
      <c r="E13" s="44" t="s">
        <v>86</v>
      </c>
      <c r="F13" s="44" t="s">
        <v>88</v>
      </c>
      <c r="G13" s="39" t="s">
        <v>128</v>
      </c>
      <c r="H13" s="37">
        <v>3</v>
      </c>
      <c r="I13" s="37">
        <v>0</v>
      </c>
      <c r="J13" s="63">
        <v>0</v>
      </c>
      <c r="K13" s="50">
        <v>39</v>
      </c>
      <c r="L13" s="50">
        <v>0</v>
      </c>
      <c r="M13" s="37">
        <v>0</v>
      </c>
      <c r="N13" s="37">
        <v>0</v>
      </c>
      <c r="O13" s="37">
        <v>0</v>
      </c>
      <c r="P13" s="37">
        <v>0</v>
      </c>
      <c r="Q13" s="37">
        <v>3</v>
      </c>
      <c r="R13" s="37" t="s">
        <v>115</v>
      </c>
      <c r="S13" s="37" t="s">
        <v>119</v>
      </c>
      <c r="T13" s="37" t="s">
        <v>229</v>
      </c>
      <c r="U13" s="44"/>
      <c r="V13" s="44"/>
    </row>
    <row r="14" spans="1:22" s="40" customFormat="1" ht="24" x14ac:dyDescent="0.25">
      <c r="A14" s="44" t="s">
        <v>318</v>
      </c>
      <c r="B14" s="50">
        <v>1</v>
      </c>
      <c r="C14" s="44" t="s">
        <v>230</v>
      </c>
      <c r="D14" s="39" t="s">
        <v>64</v>
      </c>
      <c r="E14" s="44" t="s">
        <v>85</v>
      </c>
      <c r="F14" s="44" t="s">
        <v>231</v>
      </c>
      <c r="G14" s="39" t="s">
        <v>232</v>
      </c>
      <c r="H14" s="37">
        <v>1</v>
      </c>
      <c r="I14" s="37">
        <v>0</v>
      </c>
      <c r="J14" s="85"/>
      <c r="K14" s="50">
        <v>13</v>
      </c>
      <c r="L14" s="50">
        <v>0</v>
      </c>
      <c r="M14" s="37">
        <v>13</v>
      </c>
      <c r="N14" s="37">
        <v>0</v>
      </c>
      <c r="O14" s="37">
        <v>0</v>
      </c>
      <c r="P14" s="37">
        <v>0</v>
      </c>
      <c r="Q14" s="37">
        <v>3</v>
      </c>
      <c r="R14" s="37" t="s">
        <v>115</v>
      </c>
      <c r="S14" s="37" t="s">
        <v>119</v>
      </c>
      <c r="T14" s="37" t="s">
        <v>227</v>
      </c>
      <c r="U14" s="44"/>
      <c r="V14" s="44" t="s">
        <v>122</v>
      </c>
    </row>
    <row r="15" spans="1:22" s="40" customFormat="1" ht="36" x14ac:dyDescent="0.25">
      <c r="A15" s="44" t="s">
        <v>318</v>
      </c>
      <c r="B15" s="50">
        <v>1</v>
      </c>
      <c r="C15" s="44" t="s">
        <v>236</v>
      </c>
      <c r="D15" s="39" t="s">
        <v>237</v>
      </c>
      <c r="E15" s="44" t="s">
        <v>87</v>
      </c>
      <c r="F15" s="44" t="s">
        <v>138</v>
      </c>
      <c r="G15" s="39" t="s">
        <v>192</v>
      </c>
      <c r="H15" s="37">
        <v>2</v>
      </c>
      <c r="I15" s="37">
        <v>0</v>
      </c>
      <c r="J15" s="85"/>
      <c r="K15" s="50">
        <v>26</v>
      </c>
      <c r="L15" s="50">
        <v>0</v>
      </c>
      <c r="M15" s="37">
        <v>13</v>
      </c>
      <c r="N15" s="37">
        <v>0</v>
      </c>
      <c r="O15" s="37">
        <v>0</v>
      </c>
      <c r="P15" s="37">
        <v>0</v>
      </c>
      <c r="Q15" s="37">
        <v>3</v>
      </c>
      <c r="R15" s="37" t="s">
        <v>115</v>
      </c>
      <c r="S15" s="37" t="s">
        <v>119</v>
      </c>
      <c r="T15" s="37" t="s">
        <v>227</v>
      </c>
      <c r="U15" s="44"/>
      <c r="V15" s="44" t="s">
        <v>122</v>
      </c>
    </row>
    <row r="16" spans="1:22" s="40" customFormat="1" ht="24" x14ac:dyDescent="0.25">
      <c r="A16" s="44" t="s">
        <v>318</v>
      </c>
      <c r="B16" s="50">
        <v>1</v>
      </c>
      <c r="C16" s="44" t="s">
        <v>238</v>
      </c>
      <c r="D16" s="39" t="s">
        <v>59</v>
      </c>
      <c r="E16" s="44" t="s">
        <v>83</v>
      </c>
      <c r="F16" s="44" t="s">
        <v>109</v>
      </c>
      <c r="G16" s="39" t="s">
        <v>126</v>
      </c>
      <c r="H16" s="37">
        <v>3</v>
      </c>
      <c r="I16" s="37">
        <v>1</v>
      </c>
      <c r="J16" s="85"/>
      <c r="K16" s="50">
        <v>39</v>
      </c>
      <c r="L16" s="50">
        <v>13</v>
      </c>
      <c r="M16" s="37">
        <v>13</v>
      </c>
      <c r="N16" s="37">
        <v>0</v>
      </c>
      <c r="O16" s="37">
        <v>0</v>
      </c>
      <c r="P16" s="37">
        <v>0</v>
      </c>
      <c r="Q16" s="37">
        <v>5</v>
      </c>
      <c r="R16" s="37" t="s">
        <v>115</v>
      </c>
      <c r="S16" s="37" t="s">
        <v>119</v>
      </c>
      <c r="T16" s="37" t="s">
        <v>227</v>
      </c>
      <c r="U16" s="44"/>
      <c r="V16" s="44" t="s">
        <v>181</v>
      </c>
    </row>
    <row r="17" spans="1:22" s="40" customFormat="1" ht="36" x14ac:dyDescent="0.25">
      <c r="A17" s="44" t="s">
        <v>318</v>
      </c>
      <c r="B17" s="50">
        <v>1</v>
      </c>
      <c r="C17" s="44" t="s">
        <v>239</v>
      </c>
      <c r="D17" s="39" t="s">
        <v>63</v>
      </c>
      <c r="E17" s="44" t="s">
        <v>90</v>
      </c>
      <c r="F17" s="44" t="s">
        <v>95</v>
      </c>
      <c r="G17" s="39" t="s">
        <v>127</v>
      </c>
      <c r="H17" s="37">
        <v>2</v>
      </c>
      <c r="I17" s="37">
        <v>1</v>
      </c>
      <c r="J17" s="85"/>
      <c r="K17" s="50">
        <v>26</v>
      </c>
      <c r="L17" s="50">
        <v>13</v>
      </c>
      <c r="M17" s="37">
        <v>13</v>
      </c>
      <c r="N17" s="37">
        <v>0</v>
      </c>
      <c r="O17" s="37">
        <v>0</v>
      </c>
      <c r="P17" s="37">
        <v>0</v>
      </c>
      <c r="Q17" s="37">
        <v>4</v>
      </c>
      <c r="R17" s="37" t="s">
        <v>115</v>
      </c>
      <c r="S17" s="37" t="s">
        <v>119</v>
      </c>
      <c r="T17" s="37" t="s">
        <v>227</v>
      </c>
      <c r="U17" s="44"/>
      <c r="V17" s="44" t="s">
        <v>176</v>
      </c>
    </row>
    <row r="18" spans="1:22" s="49" customFormat="1" ht="24" x14ac:dyDescent="0.25">
      <c r="A18" s="44" t="s">
        <v>318</v>
      </c>
      <c r="B18" s="50">
        <v>1</v>
      </c>
      <c r="C18" s="44" t="s">
        <v>240</v>
      </c>
      <c r="D18" s="39" t="s">
        <v>60</v>
      </c>
      <c r="E18" s="44" t="s">
        <v>84</v>
      </c>
      <c r="F18" s="44" t="s">
        <v>241</v>
      </c>
      <c r="G18" s="39" t="s">
        <v>130</v>
      </c>
      <c r="H18" s="37">
        <v>2</v>
      </c>
      <c r="I18" s="37">
        <v>2</v>
      </c>
      <c r="J18" s="63">
        <v>0</v>
      </c>
      <c r="K18" s="50">
        <v>26</v>
      </c>
      <c r="L18" s="50">
        <v>26</v>
      </c>
      <c r="M18" s="37">
        <v>0</v>
      </c>
      <c r="N18" s="37">
        <v>0</v>
      </c>
      <c r="O18" s="37">
        <v>0</v>
      </c>
      <c r="P18" s="37">
        <v>0</v>
      </c>
      <c r="Q18" s="37">
        <v>4</v>
      </c>
      <c r="R18" s="37" t="s">
        <v>115</v>
      </c>
      <c r="S18" s="37" t="s">
        <v>119</v>
      </c>
      <c r="T18" s="37" t="s">
        <v>229</v>
      </c>
      <c r="U18" s="44"/>
      <c r="V18" s="44"/>
    </row>
    <row r="19" spans="1:22" s="40" customFormat="1" ht="25.5" x14ac:dyDescent="0.25">
      <c r="A19" s="44" t="s">
        <v>318</v>
      </c>
      <c r="B19" s="50">
        <v>1</v>
      </c>
      <c r="C19" s="44" t="s">
        <v>233</v>
      </c>
      <c r="D19" s="82" t="s">
        <v>187</v>
      </c>
      <c r="E19" s="44" t="s">
        <v>242</v>
      </c>
      <c r="F19" s="44" t="s">
        <v>234</v>
      </c>
      <c r="G19" s="39" t="s">
        <v>235</v>
      </c>
      <c r="H19" s="37">
        <v>0</v>
      </c>
      <c r="I19" s="37">
        <v>0</v>
      </c>
      <c r="J19" s="63">
        <v>0</v>
      </c>
      <c r="K19" s="50">
        <f t="shared" ref="K19" si="0">H19*13</f>
        <v>0</v>
      </c>
      <c r="L19" s="50">
        <v>0</v>
      </c>
      <c r="M19" s="37">
        <v>0</v>
      </c>
      <c r="N19" s="37">
        <v>12</v>
      </c>
      <c r="O19" s="37">
        <v>2</v>
      </c>
      <c r="P19" s="37">
        <v>0</v>
      </c>
      <c r="Q19" s="37">
        <v>0</v>
      </c>
      <c r="R19" s="37" t="s">
        <v>321</v>
      </c>
      <c r="S19" s="37" t="s">
        <v>119</v>
      </c>
      <c r="T19" s="37" t="s">
        <v>227</v>
      </c>
      <c r="U19" s="44"/>
      <c r="V19" s="44" t="s">
        <v>122</v>
      </c>
    </row>
    <row r="20" spans="1:22" s="40" customFormat="1" ht="48" x14ac:dyDescent="0.25">
      <c r="A20" s="44" t="s">
        <v>318</v>
      </c>
      <c r="B20" s="50">
        <v>1</v>
      </c>
      <c r="C20" s="44"/>
      <c r="D20" s="39" t="s">
        <v>51</v>
      </c>
      <c r="E20" s="44" t="s">
        <v>112</v>
      </c>
      <c r="F20" s="44"/>
      <c r="G20" s="39"/>
      <c r="H20" s="37"/>
      <c r="I20" s="50"/>
      <c r="J20" s="50"/>
      <c r="K20" s="50"/>
      <c r="L20" s="50"/>
      <c r="M20" s="50"/>
      <c r="N20" s="37"/>
      <c r="O20" s="37"/>
      <c r="P20" s="37"/>
      <c r="Q20" s="37">
        <v>3</v>
      </c>
      <c r="R20" s="37" t="s">
        <v>115</v>
      </c>
      <c r="S20" s="37" t="s">
        <v>118</v>
      </c>
      <c r="T20" s="37" t="s">
        <v>218</v>
      </c>
      <c r="U20" s="44" t="s">
        <v>116</v>
      </c>
      <c r="V20" s="44" t="s">
        <v>220</v>
      </c>
    </row>
    <row r="21" spans="1:22" s="40" customFormat="1" x14ac:dyDescent="0.25">
      <c r="A21" s="114" t="s">
        <v>16</v>
      </c>
      <c r="B21" s="115"/>
      <c r="C21" s="115"/>
      <c r="D21" s="115"/>
      <c r="E21" s="115"/>
      <c r="F21" s="115"/>
      <c r="G21" s="116"/>
      <c r="H21" s="38">
        <f>SUM(H12:H20)</f>
        <v>15</v>
      </c>
      <c r="I21" s="38">
        <f t="shared" ref="I21:Q21" si="1">SUM(I12:I20)</f>
        <v>4</v>
      </c>
      <c r="J21" s="38">
        <f t="shared" si="1"/>
        <v>0</v>
      </c>
      <c r="K21" s="38">
        <f t="shared" si="1"/>
        <v>195</v>
      </c>
      <c r="L21" s="38">
        <f t="shared" si="1"/>
        <v>52</v>
      </c>
      <c r="M21" s="38">
        <f t="shared" si="1"/>
        <v>65</v>
      </c>
      <c r="N21" s="38">
        <f t="shared" si="1"/>
        <v>12</v>
      </c>
      <c r="O21" s="38">
        <f t="shared" si="1"/>
        <v>2</v>
      </c>
      <c r="P21" s="38">
        <f t="shared" si="1"/>
        <v>0</v>
      </c>
      <c r="Q21" s="38">
        <f t="shared" si="1"/>
        <v>28</v>
      </c>
      <c r="R21" s="38"/>
      <c r="S21" s="38"/>
      <c r="T21" s="38"/>
      <c r="U21" s="83"/>
      <c r="V21" s="83"/>
    </row>
    <row r="22" spans="1:22" s="40" customFormat="1" ht="24" x14ac:dyDescent="0.25">
      <c r="A22" s="44" t="s">
        <v>318</v>
      </c>
      <c r="B22" s="50">
        <v>2</v>
      </c>
      <c r="C22" s="44" t="s">
        <v>243</v>
      </c>
      <c r="D22" s="39" t="s">
        <v>70</v>
      </c>
      <c r="E22" s="44" t="s">
        <v>94</v>
      </c>
      <c r="F22" s="44" t="s">
        <v>109</v>
      </c>
      <c r="G22" s="62" t="s">
        <v>126</v>
      </c>
      <c r="H22" s="37">
        <v>2</v>
      </c>
      <c r="I22" s="50">
        <v>1</v>
      </c>
      <c r="J22" s="50">
        <v>0</v>
      </c>
      <c r="K22" s="50">
        <v>26</v>
      </c>
      <c r="L22" s="50">
        <v>13</v>
      </c>
      <c r="M22" s="50">
        <v>0</v>
      </c>
      <c r="N22" s="37">
        <v>13</v>
      </c>
      <c r="O22" s="37">
        <v>2</v>
      </c>
      <c r="P22" s="37">
        <v>5</v>
      </c>
      <c r="Q22" s="37">
        <v>5</v>
      </c>
      <c r="R22" s="37" t="s">
        <v>115</v>
      </c>
      <c r="S22" s="37" t="s">
        <v>119</v>
      </c>
      <c r="T22" s="37" t="s">
        <v>227</v>
      </c>
      <c r="U22" s="44"/>
      <c r="V22" s="44" t="s">
        <v>178</v>
      </c>
    </row>
    <row r="23" spans="1:22" s="40" customFormat="1" ht="24" x14ac:dyDescent="0.25">
      <c r="A23" s="44" t="s">
        <v>318</v>
      </c>
      <c r="B23" s="50">
        <v>2</v>
      </c>
      <c r="C23" s="44" t="s">
        <v>246</v>
      </c>
      <c r="D23" s="39" t="s">
        <v>65</v>
      </c>
      <c r="E23" s="44" t="s">
        <v>96</v>
      </c>
      <c r="F23" s="44" t="s">
        <v>95</v>
      </c>
      <c r="G23" s="62" t="s">
        <v>127</v>
      </c>
      <c r="H23" s="37">
        <v>2</v>
      </c>
      <c r="I23" s="50">
        <v>0</v>
      </c>
      <c r="J23" s="50">
        <v>0</v>
      </c>
      <c r="K23" s="50">
        <v>26</v>
      </c>
      <c r="L23" s="50">
        <v>0</v>
      </c>
      <c r="M23" s="50">
        <v>0</v>
      </c>
      <c r="N23" s="37">
        <v>13</v>
      </c>
      <c r="O23" s="37">
        <v>2</v>
      </c>
      <c r="P23" s="37">
        <v>0</v>
      </c>
      <c r="Q23" s="37">
        <v>4</v>
      </c>
      <c r="R23" s="37" t="s">
        <v>115</v>
      </c>
      <c r="S23" s="37" t="s">
        <v>119</v>
      </c>
      <c r="T23" s="37" t="s">
        <v>227</v>
      </c>
      <c r="U23" s="44"/>
      <c r="V23" s="44" t="s">
        <v>177</v>
      </c>
    </row>
    <row r="24" spans="1:22" s="40" customFormat="1" ht="24" x14ac:dyDescent="0.25">
      <c r="A24" s="44" t="s">
        <v>318</v>
      </c>
      <c r="B24" s="50">
        <v>2</v>
      </c>
      <c r="C24" s="44" t="s">
        <v>248</v>
      </c>
      <c r="D24" s="39" t="s">
        <v>69</v>
      </c>
      <c r="E24" s="44" t="s">
        <v>93</v>
      </c>
      <c r="F24" s="44" t="s">
        <v>234</v>
      </c>
      <c r="G24" s="62" t="s">
        <v>235</v>
      </c>
      <c r="H24" s="37">
        <v>2</v>
      </c>
      <c r="I24" s="50">
        <v>1</v>
      </c>
      <c r="J24" s="50">
        <v>0</v>
      </c>
      <c r="K24" s="50">
        <f t="shared" ref="K24" si="2">H24*13</f>
        <v>26</v>
      </c>
      <c r="L24" s="50">
        <f t="shared" ref="L24" si="3">I24*13</f>
        <v>13</v>
      </c>
      <c r="M24" s="50">
        <v>0</v>
      </c>
      <c r="N24" s="37">
        <v>13</v>
      </c>
      <c r="O24" s="37">
        <v>2</v>
      </c>
      <c r="P24" s="37">
        <v>5</v>
      </c>
      <c r="Q24" s="37">
        <v>5</v>
      </c>
      <c r="R24" s="37" t="s">
        <v>115</v>
      </c>
      <c r="S24" s="37" t="s">
        <v>119</v>
      </c>
      <c r="T24" s="37" t="s">
        <v>227</v>
      </c>
      <c r="U24" s="44"/>
      <c r="V24" s="44" t="s">
        <v>178</v>
      </c>
    </row>
    <row r="25" spans="1:22" s="40" customFormat="1" ht="24" x14ac:dyDescent="0.25">
      <c r="A25" s="44" t="s">
        <v>318</v>
      </c>
      <c r="B25" s="50">
        <v>2</v>
      </c>
      <c r="C25" s="44" t="s">
        <v>250</v>
      </c>
      <c r="D25" s="39" t="s">
        <v>66</v>
      </c>
      <c r="E25" s="44" t="s">
        <v>91</v>
      </c>
      <c r="F25" s="44" t="s">
        <v>97</v>
      </c>
      <c r="G25" s="62" t="s">
        <v>133</v>
      </c>
      <c r="H25" s="37">
        <v>2</v>
      </c>
      <c r="I25" s="50">
        <v>0</v>
      </c>
      <c r="J25" s="86"/>
      <c r="K25" s="50">
        <v>26</v>
      </c>
      <c r="L25" s="50">
        <v>0</v>
      </c>
      <c r="M25" s="50">
        <v>13</v>
      </c>
      <c r="N25" s="37">
        <v>13</v>
      </c>
      <c r="O25" s="37">
        <v>2</v>
      </c>
      <c r="P25" s="37">
        <v>0</v>
      </c>
      <c r="Q25" s="37">
        <v>5</v>
      </c>
      <c r="R25" s="37" t="s">
        <v>115</v>
      </c>
      <c r="S25" s="37" t="s">
        <v>119</v>
      </c>
      <c r="T25" s="37" t="s">
        <v>227</v>
      </c>
      <c r="U25" s="44"/>
      <c r="V25" s="44" t="s">
        <v>122</v>
      </c>
    </row>
    <row r="26" spans="1:22" s="40" customFormat="1" ht="36" x14ac:dyDescent="0.25">
      <c r="A26" s="44" t="s">
        <v>318</v>
      </c>
      <c r="B26" s="50">
        <v>2</v>
      </c>
      <c r="C26" s="44" t="s">
        <v>251</v>
      </c>
      <c r="D26" s="39" t="s">
        <v>62</v>
      </c>
      <c r="E26" s="44" t="s">
        <v>252</v>
      </c>
      <c r="F26" s="44" t="s">
        <v>89</v>
      </c>
      <c r="G26" s="62" t="s">
        <v>129</v>
      </c>
      <c r="H26" s="37">
        <v>2</v>
      </c>
      <c r="I26" s="50">
        <v>1</v>
      </c>
      <c r="J26" s="85"/>
      <c r="K26" s="50">
        <v>39</v>
      </c>
      <c r="L26" s="50">
        <v>13</v>
      </c>
      <c r="M26" s="50">
        <v>13</v>
      </c>
      <c r="N26" s="37">
        <v>0</v>
      </c>
      <c r="O26" s="37">
        <v>0</v>
      </c>
      <c r="P26" s="37">
        <v>0</v>
      </c>
      <c r="Q26" s="37">
        <v>4</v>
      </c>
      <c r="R26" s="37" t="s">
        <v>115</v>
      </c>
      <c r="S26" s="37" t="s">
        <v>119</v>
      </c>
      <c r="T26" s="37" t="s">
        <v>227</v>
      </c>
      <c r="U26" s="44"/>
      <c r="V26" s="44" t="s">
        <v>176</v>
      </c>
    </row>
    <row r="27" spans="1:22" s="40" customFormat="1" ht="24" x14ac:dyDescent="0.25">
      <c r="A27" s="44" t="s">
        <v>318</v>
      </c>
      <c r="B27" s="50">
        <v>2</v>
      </c>
      <c r="C27" s="44" t="s">
        <v>244</v>
      </c>
      <c r="D27" s="39" t="s">
        <v>189</v>
      </c>
      <c r="E27" s="44" t="s">
        <v>245</v>
      </c>
      <c r="F27" s="44" t="s">
        <v>137</v>
      </c>
      <c r="G27" s="62" t="s">
        <v>134</v>
      </c>
      <c r="H27" s="37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37">
        <v>0</v>
      </c>
      <c r="O27" s="37">
        <v>0</v>
      </c>
      <c r="P27" s="37">
        <v>30</v>
      </c>
      <c r="Q27" s="37">
        <v>5</v>
      </c>
      <c r="R27" s="37" t="s">
        <v>320</v>
      </c>
      <c r="S27" s="37" t="s">
        <v>119</v>
      </c>
      <c r="T27" s="37" t="s">
        <v>227</v>
      </c>
      <c r="U27" s="44"/>
      <c r="V27" s="44" t="s">
        <v>123</v>
      </c>
    </row>
    <row r="28" spans="1:22" s="40" customFormat="1" ht="25.5" x14ac:dyDescent="0.25">
      <c r="A28" s="44" t="s">
        <v>318</v>
      </c>
      <c r="B28" s="50">
        <v>2</v>
      </c>
      <c r="C28" s="44" t="s">
        <v>249</v>
      </c>
      <c r="D28" s="39" t="s">
        <v>184</v>
      </c>
      <c r="E28" s="44" t="s">
        <v>253</v>
      </c>
      <c r="F28" s="44" t="s">
        <v>109</v>
      </c>
      <c r="G28" s="62" t="s">
        <v>126</v>
      </c>
      <c r="H28" s="37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37">
        <v>12</v>
      </c>
      <c r="O28" s="37">
        <v>2</v>
      </c>
      <c r="P28" s="37">
        <v>0</v>
      </c>
      <c r="Q28" s="37">
        <v>0</v>
      </c>
      <c r="R28" s="37" t="s">
        <v>321</v>
      </c>
      <c r="S28" s="37" t="s">
        <v>119</v>
      </c>
      <c r="T28" s="37" t="s">
        <v>227</v>
      </c>
      <c r="U28" s="44"/>
      <c r="V28" s="44" t="s">
        <v>122</v>
      </c>
    </row>
    <row r="29" spans="1:22" s="40" customFormat="1" ht="24" x14ac:dyDescent="0.25">
      <c r="A29" s="44" t="s">
        <v>318</v>
      </c>
      <c r="B29" s="50">
        <v>2</v>
      </c>
      <c r="C29" s="44" t="s">
        <v>247</v>
      </c>
      <c r="D29" s="39" t="s">
        <v>186</v>
      </c>
      <c r="E29" s="44" t="s">
        <v>113</v>
      </c>
      <c r="F29" s="44" t="s">
        <v>234</v>
      </c>
      <c r="G29" s="62" t="s">
        <v>235</v>
      </c>
      <c r="H29" s="37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37">
        <v>160</v>
      </c>
      <c r="O29" s="37">
        <v>20</v>
      </c>
      <c r="P29" s="37">
        <v>0</v>
      </c>
      <c r="Q29" s="37">
        <v>0</v>
      </c>
      <c r="R29" s="37" t="s">
        <v>321</v>
      </c>
      <c r="S29" s="37" t="s">
        <v>119</v>
      </c>
      <c r="T29" s="37" t="s">
        <v>227</v>
      </c>
      <c r="U29" s="44"/>
      <c r="V29" s="44" t="s">
        <v>173</v>
      </c>
    </row>
    <row r="30" spans="1:22" s="53" customFormat="1" x14ac:dyDescent="0.25">
      <c r="A30" s="114" t="s">
        <v>16</v>
      </c>
      <c r="B30" s="115"/>
      <c r="C30" s="115"/>
      <c r="D30" s="115"/>
      <c r="E30" s="115"/>
      <c r="F30" s="115"/>
      <c r="G30" s="116"/>
      <c r="H30" s="52">
        <f>SUM(H22:H29)</f>
        <v>10</v>
      </c>
      <c r="I30" s="52">
        <f t="shared" ref="I30:Q30" si="4">SUM(I22:I29)</f>
        <v>3</v>
      </c>
      <c r="J30" s="52">
        <f t="shared" si="4"/>
        <v>0</v>
      </c>
      <c r="K30" s="52">
        <f t="shared" si="4"/>
        <v>143</v>
      </c>
      <c r="L30" s="52">
        <f t="shared" si="4"/>
        <v>39</v>
      </c>
      <c r="M30" s="52">
        <f t="shared" si="4"/>
        <v>26</v>
      </c>
      <c r="N30" s="52">
        <f t="shared" si="4"/>
        <v>224</v>
      </c>
      <c r="O30" s="52">
        <f t="shared" si="4"/>
        <v>30</v>
      </c>
      <c r="P30" s="52">
        <f t="shared" si="4"/>
        <v>40</v>
      </c>
      <c r="Q30" s="52">
        <f t="shared" si="4"/>
        <v>28</v>
      </c>
      <c r="R30" s="38"/>
      <c r="S30" s="38"/>
      <c r="T30" s="38"/>
      <c r="U30" s="83"/>
      <c r="V30" s="83"/>
    </row>
    <row r="31" spans="1:22" s="40" customFormat="1" ht="24" x14ac:dyDescent="0.25">
      <c r="A31" s="44" t="s">
        <v>318</v>
      </c>
      <c r="B31" s="50">
        <v>3</v>
      </c>
      <c r="C31" s="44" t="s">
        <v>258</v>
      </c>
      <c r="D31" s="39" t="s">
        <v>68</v>
      </c>
      <c r="E31" s="44" t="s">
        <v>92</v>
      </c>
      <c r="F31" s="44" t="s">
        <v>97</v>
      </c>
      <c r="G31" s="39" t="s">
        <v>133</v>
      </c>
      <c r="H31" s="37">
        <v>2</v>
      </c>
      <c r="I31" s="86"/>
      <c r="J31" s="37">
        <v>0</v>
      </c>
      <c r="K31" s="50">
        <v>26</v>
      </c>
      <c r="L31" s="50">
        <v>13</v>
      </c>
      <c r="M31" s="50">
        <v>0</v>
      </c>
      <c r="N31" s="37">
        <v>13</v>
      </c>
      <c r="O31" s="50">
        <v>2</v>
      </c>
      <c r="P31" s="50">
        <v>5</v>
      </c>
      <c r="Q31" s="37">
        <v>5</v>
      </c>
      <c r="R31" s="37" t="s">
        <v>115</v>
      </c>
      <c r="S31" s="37" t="s">
        <v>119</v>
      </c>
      <c r="T31" s="37" t="s">
        <v>227</v>
      </c>
      <c r="U31" s="44"/>
      <c r="V31" s="44" t="s">
        <v>178</v>
      </c>
    </row>
    <row r="32" spans="1:22" s="40" customFormat="1" ht="24" x14ac:dyDescent="0.25">
      <c r="A32" s="44" t="s">
        <v>318</v>
      </c>
      <c r="B32" s="50">
        <v>3</v>
      </c>
      <c r="C32" s="44" t="s">
        <v>259</v>
      </c>
      <c r="D32" s="39" t="s">
        <v>71</v>
      </c>
      <c r="E32" s="44" t="s">
        <v>99</v>
      </c>
      <c r="F32" s="44" t="s">
        <v>260</v>
      </c>
      <c r="G32" s="39" t="s">
        <v>135</v>
      </c>
      <c r="H32" s="37">
        <v>2</v>
      </c>
      <c r="I32" s="37">
        <v>0</v>
      </c>
      <c r="J32" s="37">
        <v>0</v>
      </c>
      <c r="K32" s="50">
        <v>26</v>
      </c>
      <c r="L32" s="50">
        <v>0</v>
      </c>
      <c r="M32" s="50">
        <v>0</v>
      </c>
      <c r="N32" s="37">
        <v>13</v>
      </c>
      <c r="O32" s="50">
        <v>2</v>
      </c>
      <c r="P32" s="50">
        <v>3</v>
      </c>
      <c r="Q32" s="37">
        <v>3</v>
      </c>
      <c r="R32" s="37" t="s">
        <v>115</v>
      </c>
      <c r="S32" s="37" t="s">
        <v>119</v>
      </c>
      <c r="T32" s="37" t="s">
        <v>227</v>
      </c>
      <c r="U32" s="44"/>
      <c r="V32" s="44" t="s">
        <v>178</v>
      </c>
    </row>
    <row r="33" spans="1:22" s="40" customFormat="1" ht="24" x14ac:dyDescent="0.25">
      <c r="A33" s="44" t="s">
        <v>318</v>
      </c>
      <c r="B33" s="50">
        <v>3</v>
      </c>
      <c r="C33" s="44" t="s">
        <v>261</v>
      </c>
      <c r="D33" s="39" t="s">
        <v>72</v>
      </c>
      <c r="E33" s="44" t="s">
        <v>100</v>
      </c>
      <c r="F33" s="44" t="s">
        <v>137</v>
      </c>
      <c r="G33" s="39" t="s">
        <v>134</v>
      </c>
      <c r="H33" s="37">
        <v>2</v>
      </c>
      <c r="I33" s="37">
        <v>0</v>
      </c>
      <c r="J33" s="37">
        <v>0</v>
      </c>
      <c r="K33" s="50">
        <v>26</v>
      </c>
      <c r="L33" s="50">
        <v>0</v>
      </c>
      <c r="M33" s="50">
        <v>0</v>
      </c>
      <c r="N33" s="37">
        <v>13</v>
      </c>
      <c r="O33" s="50">
        <v>2</v>
      </c>
      <c r="P33" s="50">
        <v>3</v>
      </c>
      <c r="Q33" s="37">
        <v>3</v>
      </c>
      <c r="R33" s="37" t="s">
        <v>115</v>
      </c>
      <c r="S33" s="37" t="s">
        <v>119</v>
      </c>
      <c r="T33" s="37" t="s">
        <v>227</v>
      </c>
      <c r="U33" s="44"/>
      <c r="V33" s="44" t="s">
        <v>178</v>
      </c>
    </row>
    <row r="34" spans="1:22" s="40" customFormat="1" ht="24" x14ac:dyDescent="0.25">
      <c r="A34" s="44" t="s">
        <v>318</v>
      </c>
      <c r="B34" s="50">
        <v>3</v>
      </c>
      <c r="C34" s="44" t="s">
        <v>254</v>
      </c>
      <c r="D34" s="39" t="s">
        <v>190</v>
      </c>
      <c r="E34" s="44" t="s">
        <v>255</v>
      </c>
      <c r="F34" s="44" t="s">
        <v>109</v>
      </c>
      <c r="G34" s="39" t="s">
        <v>126</v>
      </c>
      <c r="H34" s="37">
        <v>0</v>
      </c>
      <c r="I34" s="37">
        <v>0</v>
      </c>
      <c r="J34" s="37">
        <v>0</v>
      </c>
      <c r="K34" s="50">
        <v>0</v>
      </c>
      <c r="L34" s="50">
        <v>0</v>
      </c>
      <c r="M34" s="50">
        <v>0</v>
      </c>
      <c r="N34" s="37">
        <v>0</v>
      </c>
      <c r="O34" s="50">
        <v>0</v>
      </c>
      <c r="P34" s="50">
        <v>60</v>
      </c>
      <c r="Q34" s="37">
        <v>10</v>
      </c>
      <c r="R34" s="37" t="s">
        <v>320</v>
      </c>
      <c r="S34" s="37" t="s">
        <v>119</v>
      </c>
      <c r="T34" s="37" t="s">
        <v>227</v>
      </c>
      <c r="U34" s="44"/>
      <c r="V34" s="44" t="s">
        <v>123</v>
      </c>
    </row>
    <row r="35" spans="1:22" s="40" customFormat="1" ht="25.5" x14ac:dyDescent="0.25">
      <c r="A35" s="44" t="s">
        <v>318</v>
      </c>
      <c r="B35" s="50">
        <v>3</v>
      </c>
      <c r="C35" s="44" t="s">
        <v>262</v>
      </c>
      <c r="D35" s="44" t="s">
        <v>185</v>
      </c>
      <c r="E35" s="44" t="s">
        <v>266</v>
      </c>
      <c r="F35" s="44" t="s">
        <v>137</v>
      </c>
      <c r="G35" s="39" t="s">
        <v>134</v>
      </c>
      <c r="H35" s="37">
        <v>0</v>
      </c>
      <c r="I35" s="37">
        <v>0</v>
      </c>
      <c r="J35" s="37">
        <v>0</v>
      </c>
      <c r="K35" s="50">
        <v>0</v>
      </c>
      <c r="L35" s="50">
        <v>0</v>
      </c>
      <c r="M35" s="50">
        <v>0</v>
      </c>
      <c r="N35" s="37">
        <v>12</v>
      </c>
      <c r="O35" s="50">
        <v>2</v>
      </c>
      <c r="P35" s="50">
        <v>0</v>
      </c>
      <c r="Q35" s="37">
        <v>0</v>
      </c>
      <c r="R35" s="37" t="s">
        <v>321</v>
      </c>
      <c r="S35" s="37" t="s">
        <v>119</v>
      </c>
      <c r="T35" s="37" t="s">
        <v>227</v>
      </c>
      <c r="U35" s="44"/>
      <c r="V35" s="44" t="s">
        <v>122</v>
      </c>
    </row>
    <row r="36" spans="1:22" s="40" customFormat="1" ht="48" x14ac:dyDescent="0.25">
      <c r="A36" s="44" t="s">
        <v>318</v>
      </c>
      <c r="B36" s="50">
        <v>3</v>
      </c>
      <c r="C36" s="44"/>
      <c r="D36" s="44" t="s">
        <v>213</v>
      </c>
      <c r="E36" s="44" t="s">
        <v>214</v>
      </c>
      <c r="F36" s="44"/>
      <c r="G36" s="39"/>
      <c r="H36" s="37">
        <v>7</v>
      </c>
      <c r="I36" s="37">
        <v>0</v>
      </c>
      <c r="J36" s="37">
        <v>0</v>
      </c>
      <c r="K36" s="50">
        <v>91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9</v>
      </c>
      <c r="R36" s="37" t="s">
        <v>115</v>
      </c>
      <c r="S36" s="37" t="s">
        <v>210</v>
      </c>
      <c r="T36" s="37" t="s">
        <v>218</v>
      </c>
      <c r="U36" s="44" t="s">
        <v>116</v>
      </c>
      <c r="V36" s="44" t="s">
        <v>219</v>
      </c>
    </row>
    <row r="37" spans="1:22" s="40" customFormat="1" ht="48" x14ac:dyDescent="0.25">
      <c r="A37" s="44" t="s">
        <v>318</v>
      </c>
      <c r="B37" s="50">
        <v>3</v>
      </c>
      <c r="C37" s="44"/>
      <c r="D37" s="61" t="s">
        <v>51</v>
      </c>
      <c r="E37" s="44" t="s">
        <v>121</v>
      </c>
      <c r="F37" s="44"/>
      <c r="G37" s="39"/>
      <c r="H37" s="37"/>
      <c r="I37" s="37"/>
      <c r="J37" s="37"/>
      <c r="K37" s="50">
        <f>H37*13</f>
        <v>0</v>
      </c>
      <c r="L37" s="50">
        <f>I37*13</f>
        <v>0</v>
      </c>
      <c r="M37" s="50">
        <v>0</v>
      </c>
      <c r="N37" s="37">
        <v>0</v>
      </c>
      <c r="O37" s="50">
        <v>0</v>
      </c>
      <c r="P37" s="50">
        <v>0</v>
      </c>
      <c r="Q37" s="37">
        <v>3</v>
      </c>
      <c r="R37" s="37" t="s">
        <v>115</v>
      </c>
      <c r="S37" s="37" t="s">
        <v>118</v>
      </c>
      <c r="T37" s="37" t="s">
        <v>218</v>
      </c>
      <c r="U37" s="44" t="s">
        <v>116</v>
      </c>
      <c r="V37" s="44" t="s">
        <v>220</v>
      </c>
    </row>
    <row r="38" spans="1:22" s="40" customFormat="1" x14ac:dyDescent="0.25">
      <c r="A38" s="114" t="s">
        <v>16</v>
      </c>
      <c r="B38" s="115"/>
      <c r="C38" s="115"/>
      <c r="D38" s="115"/>
      <c r="E38" s="115"/>
      <c r="F38" s="115"/>
      <c r="G38" s="116"/>
      <c r="H38" s="52">
        <f t="shared" ref="H38:Q38" si="5">SUM(H31:H37)</f>
        <v>13</v>
      </c>
      <c r="I38" s="52">
        <f t="shared" si="5"/>
        <v>0</v>
      </c>
      <c r="J38" s="52">
        <f t="shared" si="5"/>
        <v>0</v>
      </c>
      <c r="K38" s="52">
        <f t="shared" si="5"/>
        <v>169</v>
      </c>
      <c r="L38" s="52">
        <f t="shared" si="5"/>
        <v>13</v>
      </c>
      <c r="M38" s="52">
        <f t="shared" si="5"/>
        <v>0</v>
      </c>
      <c r="N38" s="52">
        <f t="shared" si="5"/>
        <v>51</v>
      </c>
      <c r="O38" s="52">
        <f t="shared" si="5"/>
        <v>8</v>
      </c>
      <c r="P38" s="52">
        <f t="shared" si="5"/>
        <v>71</v>
      </c>
      <c r="Q38" s="52">
        <f t="shared" si="5"/>
        <v>33</v>
      </c>
      <c r="R38" s="38"/>
      <c r="S38" s="38"/>
      <c r="T38" s="38"/>
      <c r="U38" s="83"/>
      <c r="V38" s="83"/>
    </row>
    <row r="39" spans="1:22" s="40" customFormat="1" ht="48" x14ac:dyDescent="0.25">
      <c r="A39" s="44" t="s">
        <v>318</v>
      </c>
      <c r="B39" s="50">
        <v>4</v>
      </c>
      <c r="C39" s="44" t="s">
        <v>270</v>
      </c>
      <c r="D39" s="61" t="s">
        <v>79</v>
      </c>
      <c r="E39" s="44" t="s">
        <v>271</v>
      </c>
      <c r="F39" s="44" t="s">
        <v>234</v>
      </c>
      <c r="G39" s="39" t="s">
        <v>235</v>
      </c>
      <c r="H39" s="37">
        <v>2</v>
      </c>
      <c r="I39" s="63">
        <v>0</v>
      </c>
      <c r="J39" s="37">
        <v>0</v>
      </c>
      <c r="K39" s="50">
        <v>26</v>
      </c>
      <c r="L39" s="50">
        <v>0</v>
      </c>
      <c r="M39" s="50">
        <v>0</v>
      </c>
      <c r="N39" s="37">
        <v>0</v>
      </c>
      <c r="O39" s="50">
        <v>0</v>
      </c>
      <c r="P39" s="50">
        <v>26</v>
      </c>
      <c r="Q39" s="37">
        <v>3</v>
      </c>
      <c r="R39" s="37" t="s">
        <v>115</v>
      </c>
      <c r="S39" s="37" t="s">
        <v>119</v>
      </c>
      <c r="T39" s="37" t="s">
        <v>227</v>
      </c>
      <c r="U39" s="44"/>
      <c r="V39" s="44" t="s">
        <v>124</v>
      </c>
    </row>
    <row r="40" spans="1:22" s="40" customFormat="1" ht="36" x14ac:dyDescent="0.25">
      <c r="A40" s="44" t="s">
        <v>318</v>
      </c>
      <c r="B40" s="50">
        <v>4</v>
      </c>
      <c r="C40" s="44" t="s">
        <v>272</v>
      </c>
      <c r="D40" s="61" t="s">
        <v>140</v>
      </c>
      <c r="E40" s="44" t="s">
        <v>273</v>
      </c>
      <c r="F40" s="44" t="s">
        <v>137</v>
      </c>
      <c r="G40" s="39" t="s">
        <v>134</v>
      </c>
      <c r="H40" s="37">
        <v>0</v>
      </c>
      <c r="I40" s="86"/>
      <c r="J40" s="37">
        <v>0</v>
      </c>
      <c r="K40" s="50">
        <v>0</v>
      </c>
      <c r="L40" s="50">
        <v>26</v>
      </c>
      <c r="M40" s="50">
        <v>0</v>
      </c>
      <c r="N40" s="37">
        <v>0</v>
      </c>
      <c r="O40" s="50">
        <v>0</v>
      </c>
      <c r="P40" s="50">
        <v>0</v>
      </c>
      <c r="Q40" s="37">
        <v>3</v>
      </c>
      <c r="R40" s="37" t="s">
        <v>115</v>
      </c>
      <c r="S40" s="37" t="s">
        <v>119</v>
      </c>
      <c r="T40" s="37" t="s">
        <v>227</v>
      </c>
      <c r="U40" s="44"/>
      <c r="V40" s="44" t="s">
        <v>182</v>
      </c>
    </row>
    <row r="41" spans="1:22" s="40" customFormat="1" ht="48" x14ac:dyDescent="0.25">
      <c r="A41" s="44" t="s">
        <v>318</v>
      </c>
      <c r="B41" s="50">
        <v>4</v>
      </c>
      <c r="C41" s="44" t="s">
        <v>274</v>
      </c>
      <c r="D41" s="61" t="s">
        <v>73</v>
      </c>
      <c r="E41" s="44" t="s">
        <v>98</v>
      </c>
      <c r="F41" s="44" t="s">
        <v>89</v>
      </c>
      <c r="G41" s="39" t="s">
        <v>129</v>
      </c>
      <c r="H41" s="37">
        <v>4</v>
      </c>
      <c r="I41" s="63">
        <v>0</v>
      </c>
      <c r="J41" s="37">
        <v>0</v>
      </c>
      <c r="K41" s="50">
        <v>52</v>
      </c>
      <c r="L41" s="50">
        <v>0</v>
      </c>
      <c r="M41" s="50">
        <v>0</v>
      </c>
      <c r="N41" s="37">
        <v>0</v>
      </c>
      <c r="O41" s="50">
        <v>0</v>
      </c>
      <c r="P41" s="50">
        <v>26</v>
      </c>
      <c r="Q41" s="37">
        <v>4</v>
      </c>
      <c r="R41" s="37" t="s">
        <v>115</v>
      </c>
      <c r="S41" s="37" t="s">
        <v>119</v>
      </c>
      <c r="T41" s="37" t="s">
        <v>227</v>
      </c>
      <c r="U41" s="44"/>
      <c r="V41" s="44" t="s">
        <v>124</v>
      </c>
    </row>
    <row r="42" spans="1:22" s="40" customFormat="1" ht="24" x14ac:dyDescent="0.25">
      <c r="A42" s="44" t="s">
        <v>318</v>
      </c>
      <c r="B42" s="50">
        <v>4</v>
      </c>
      <c r="C42" s="44" t="s">
        <v>267</v>
      </c>
      <c r="D42" s="61" t="s">
        <v>191</v>
      </c>
      <c r="E42" s="44" t="s">
        <v>268</v>
      </c>
      <c r="F42" s="44" t="s">
        <v>234</v>
      </c>
      <c r="G42" s="39" t="s">
        <v>235</v>
      </c>
      <c r="H42" s="37">
        <v>0</v>
      </c>
      <c r="I42" s="63">
        <v>0</v>
      </c>
      <c r="J42" s="37">
        <v>0</v>
      </c>
      <c r="K42" s="50">
        <v>0</v>
      </c>
      <c r="L42" s="50">
        <v>0</v>
      </c>
      <c r="M42" s="50">
        <v>0</v>
      </c>
      <c r="N42" s="37">
        <v>0</v>
      </c>
      <c r="O42" s="50">
        <v>0</v>
      </c>
      <c r="P42" s="50">
        <v>60</v>
      </c>
      <c r="Q42" s="37">
        <v>15</v>
      </c>
      <c r="R42" s="37" t="s">
        <v>320</v>
      </c>
      <c r="S42" s="37" t="s">
        <v>119</v>
      </c>
      <c r="T42" s="37" t="s">
        <v>227</v>
      </c>
      <c r="U42" s="44"/>
      <c r="V42" s="44" t="s">
        <v>125</v>
      </c>
    </row>
    <row r="43" spans="1:22" s="40" customFormat="1" ht="72" x14ac:dyDescent="0.25">
      <c r="A43" s="44" t="s">
        <v>318</v>
      </c>
      <c r="B43" s="50">
        <v>4</v>
      </c>
      <c r="C43" s="44"/>
      <c r="D43" s="44" t="s">
        <v>213</v>
      </c>
      <c r="E43" s="44" t="s">
        <v>214</v>
      </c>
      <c r="F43" s="44"/>
      <c r="G43" s="39"/>
      <c r="H43" s="37">
        <v>4</v>
      </c>
      <c r="I43" s="37">
        <v>0</v>
      </c>
      <c r="J43" s="37">
        <v>0</v>
      </c>
      <c r="K43" s="50">
        <v>52</v>
      </c>
      <c r="L43" s="50">
        <v>0</v>
      </c>
      <c r="M43" s="50">
        <v>0</v>
      </c>
      <c r="N43" s="37">
        <v>13</v>
      </c>
      <c r="O43" s="50">
        <v>2</v>
      </c>
      <c r="P43" s="50">
        <v>0</v>
      </c>
      <c r="Q43" s="37">
        <v>6</v>
      </c>
      <c r="R43" s="37" t="s">
        <v>115</v>
      </c>
      <c r="S43" s="37" t="s">
        <v>210</v>
      </c>
      <c r="T43" s="37" t="s">
        <v>218</v>
      </c>
      <c r="U43" s="44" t="s">
        <v>116</v>
      </c>
      <c r="V43" s="44" t="s">
        <v>217</v>
      </c>
    </row>
    <row r="44" spans="1:22" s="40" customFormat="1" x14ac:dyDescent="0.25">
      <c r="A44" s="114" t="s">
        <v>16</v>
      </c>
      <c r="B44" s="115"/>
      <c r="C44" s="115"/>
      <c r="D44" s="115"/>
      <c r="E44" s="115"/>
      <c r="F44" s="115"/>
      <c r="G44" s="116"/>
      <c r="H44" s="52">
        <f>SUM(H39:H43)</f>
        <v>10</v>
      </c>
      <c r="I44" s="52">
        <f t="shared" ref="I44:Q44" si="6">SUM(I39:I43)</f>
        <v>0</v>
      </c>
      <c r="J44" s="52">
        <f t="shared" si="6"/>
        <v>0</v>
      </c>
      <c r="K44" s="52">
        <f t="shared" si="6"/>
        <v>130</v>
      </c>
      <c r="L44" s="52">
        <f t="shared" si="6"/>
        <v>26</v>
      </c>
      <c r="M44" s="52">
        <f t="shared" si="6"/>
        <v>0</v>
      </c>
      <c r="N44" s="52">
        <f t="shared" si="6"/>
        <v>13</v>
      </c>
      <c r="O44" s="52">
        <f t="shared" si="6"/>
        <v>2</v>
      </c>
      <c r="P44" s="52">
        <f t="shared" si="6"/>
        <v>112</v>
      </c>
      <c r="Q44" s="52">
        <f t="shared" si="6"/>
        <v>31</v>
      </c>
      <c r="R44" s="38"/>
      <c r="S44" s="38"/>
      <c r="T44" s="38"/>
      <c r="U44" s="83"/>
      <c r="V44" s="83"/>
    </row>
    <row r="45" spans="1:22" s="53" customFormat="1" x14ac:dyDescent="0.25">
      <c r="A45" s="102" t="s">
        <v>17</v>
      </c>
      <c r="B45" s="103"/>
      <c r="C45" s="103"/>
      <c r="D45" s="103"/>
      <c r="E45" s="103"/>
      <c r="F45" s="103"/>
      <c r="G45" s="103"/>
      <c r="H45" s="52">
        <f t="shared" ref="H45:Q45" si="7">H44+H38+H30+H21</f>
        <v>48</v>
      </c>
      <c r="I45" s="52">
        <f t="shared" si="7"/>
        <v>7</v>
      </c>
      <c r="J45" s="52">
        <f t="shared" si="7"/>
        <v>0</v>
      </c>
      <c r="K45" s="52">
        <f t="shared" si="7"/>
        <v>637</v>
      </c>
      <c r="L45" s="52">
        <f t="shared" si="7"/>
        <v>130</v>
      </c>
      <c r="M45" s="52">
        <f t="shared" si="7"/>
        <v>91</v>
      </c>
      <c r="N45" s="52">
        <f t="shared" si="7"/>
        <v>300</v>
      </c>
      <c r="O45" s="52">
        <f t="shared" si="7"/>
        <v>42</v>
      </c>
      <c r="P45" s="52">
        <f t="shared" si="7"/>
        <v>223</v>
      </c>
      <c r="Q45" s="52">
        <f t="shared" si="7"/>
        <v>120</v>
      </c>
      <c r="R45" s="41"/>
      <c r="S45" s="41"/>
      <c r="T45" s="41"/>
      <c r="U45" s="83"/>
      <c r="V45" s="83"/>
    </row>
    <row r="46" spans="1:22" s="54" customFormat="1" x14ac:dyDescent="0.25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  <c r="S46" s="56"/>
      <c r="T46" s="56"/>
    </row>
    <row r="47" spans="1:22" s="40" customFormat="1" x14ac:dyDescent="0.25">
      <c r="A47" s="102" t="s">
        <v>105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</row>
    <row r="48" spans="1:22" s="40" customFormat="1" ht="48" x14ac:dyDescent="0.25">
      <c r="A48" s="44" t="s">
        <v>318</v>
      </c>
      <c r="B48" s="50">
        <v>3</v>
      </c>
      <c r="C48" s="44" t="s">
        <v>256</v>
      </c>
      <c r="D48" s="39" t="s">
        <v>111</v>
      </c>
      <c r="E48" s="44" t="s">
        <v>257</v>
      </c>
      <c r="F48" s="44" t="s">
        <v>109</v>
      </c>
      <c r="G48" s="39" t="s">
        <v>126</v>
      </c>
      <c r="H48" s="37">
        <v>2</v>
      </c>
      <c r="I48" s="37">
        <v>0</v>
      </c>
      <c r="J48" s="37">
        <v>0</v>
      </c>
      <c r="K48" s="50">
        <v>26</v>
      </c>
      <c r="L48" s="50">
        <v>0</v>
      </c>
      <c r="M48" s="50">
        <v>0</v>
      </c>
      <c r="N48" s="37">
        <v>13</v>
      </c>
      <c r="O48" s="50">
        <v>2</v>
      </c>
      <c r="P48" s="50">
        <v>0</v>
      </c>
      <c r="Q48" s="37">
        <v>3</v>
      </c>
      <c r="R48" s="37" t="s">
        <v>115</v>
      </c>
      <c r="S48" s="37" t="s">
        <v>210</v>
      </c>
      <c r="T48" s="37" t="s">
        <v>227</v>
      </c>
      <c r="U48" s="44"/>
      <c r="V48" s="44" t="s">
        <v>174</v>
      </c>
    </row>
    <row r="49" spans="1:22" s="40" customFormat="1" ht="24" x14ac:dyDescent="0.25">
      <c r="A49" s="44" t="s">
        <v>318</v>
      </c>
      <c r="B49" s="50">
        <v>3</v>
      </c>
      <c r="C49" s="44" t="s">
        <v>263</v>
      </c>
      <c r="D49" s="39" t="s">
        <v>77</v>
      </c>
      <c r="E49" s="44" t="s">
        <v>107</v>
      </c>
      <c r="F49" s="44" t="s">
        <v>234</v>
      </c>
      <c r="G49" s="39" t="s">
        <v>235</v>
      </c>
      <c r="H49" s="37">
        <v>2</v>
      </c>
      <c r="I49" s="37">
        <v>0</v>
      </c>
      <c r="J49" s="37">
        <v>0</v>
      </c>
      <c r="K49" s="50">
        <v>26</v>
      </c>
      <c r="L49" s="50">
        <v>0</v>
      </c>
      <c r="M49" s="50">
        <v>0</v>
      </c>
      <c r="N49" s="37">
        <v>0</v>
      </c>
      <c r="O49" s="50">
        <v>0</v>
      </c>
      <c r="P49" s="50">
        <v>0</v>
      </c>
      <c r="Q49" s="37">
        <v>3</v>
      </c>
      <c r="R49" s="37" t="s">
        <v>115</v>
      </c>
      <c r="S49" s="37" t="s">
        <v>210</v>
      </c>
      <c r="T49" s="37" t="s">
        <v>229</v>
      </c>
      <c r="U49" s="44"/>
      <c r="V49" s="44"/>
    </row>
    <row r="50" spans="1:22" s="40" customFormat="1" x14ac:dyDescent="0.25">
      <c r="A50" s="44" t="s">
        <v>318</v>
      </c>
      <c r="B50" s="50">
        <v>3</v>
      </c>
      <c r="C50" s="44" t="s">
        <v>264</v>
      </c>
      <c r="D50" s="39" t="s">
        <v>74</v>
      </c>
      <c r="E50" s="44" t="s">
        <v>101</v>
      </c>
      <c r="F50" s="44" t="s">
        <v>88</v>
      </c>
      <c r="G50" s="39" t="s">
        <v>128</v>
      </c>
      <c r="H50" s="37">
        <v>3</v>
      </c>
      <c r="I50" s="37">
        <v>0</v>
      </c>
      <c r="J50" s="37">
        <v>0</v>
      </c>
      <c r="K50" s="50">
        <v>39</v>
      </c>
      <c r="L50" s="50">
        <v>0</v>
      </c>
      <c r="M50" s="50">
        <v>0</v>
      </c>
      <c r="N50" s="37">
        <v>0</v>
      </c>
      <c r="O50" s="50">
        <v>0</v>
      </c>
      <c r="P50" s="50">
        <v>0</v>
      </c>
      <c r="Q50" s="37">
        <v>3</v>
      </c>
      <c r="R50" s="37" t="s">
        <v>115</v>
      </c>
      <c r="S50" s="37" t="s">
        <v>210</v>
      </c>
      <c r="T50" s="37" t="s">
        <v>229</v>
      </c>
      <c r="U50" s="44"/>
      <c r="V50" s="44"/>
    </row>
    <row r="51" spans="1:22" s="40" customFormat="1" x14ac:dyDescent="0.25">
      <c r="A51" s="44" t="s">
        <v>318</v>
      </c>
      <c r="B51" s="50">
        <v>3</v>
      </c>
      <c r="C51" s="44" t="s">
        <v>265</v>
      </c>
      <c r="D51" s="39" t="s">
        <v>76</v>
      </c>
      <c r="E51" s="44" t="s">
        <v>110</v>
      </c>
      <c r="F51" s="44" t="s">
        <v>97</v>
      </c>
      <c r="G51" s="39" t="s">
        <v>133</v>
      </c>
      <c r="H51" s="37">
        <v>2</v>
      </c>
      <c r="I51" s="37">
        <v>0</v>
      </c>
      <c r="J51" s="37">
        <v>0</v>
      </c>
      <c r="K51" s="50">
        <v>26</v>
      </c>
      <c r="L51" s="50">
        <v>0</v>
      </c>
      <c r="M51" s="50">
        <v>0</v>
      </c>
      <c r="N51" s="37">
        <v>0</v>
      </c>
      <c r="O51" s="50">
        <v>0</v>
      </c>
      <c r="P51" s="50">
        <v>0</v>
      </c>
      <c r="Q51" s="37">
        <v>3</v>
      </c>
      <c r="R51" s="37" t="s">
        <v>115</v>
      </c>
      <c r="S51" s="37" t="s">
        <v>210</v>
      </c>
      <c r="T51" s="37" t="s">
        <v>229</v>
      </c>
      <c r="U51" s="44"/>
      <c r="V51" s="44"/>
    </row>
    <row r="52" spans="1:22" s="40" customFormat="1" x14ac:dyDescent="0.25">
      <c r="A52" s="110" t="s">
        <v>16</v>
      </c>
      <c r="B52" s="111"/>
      <c r="C52" s="111"/>
      <c r="D52" s="111"/>
      <c r="E52" s="111"/>
      <c r="F52" s="111"/>
      <c r="G52" s="112"/>
      <c r="H52" s="38">
        <f>SUM(H48:H51)</f>
        <v>9</v>
      </c>
      <c r="I52" s="38">
        <f t="shared" ref="I52:Q52" si="8">SUM(I48:I51)</f>
        <v>0</v>
      </c>
      <c r="J52" s="38">
        <f t="shared" si="8"/>
        <v>0</v>
      </c>
      <c r="K52" s="38">
        <f t="shared" si="8"/>
        <v>117</v>
      </c>
      <c r="L52" s="38">
        <f t="shared" si="8"/>
        <v>0</v>
      </c>
      <c r="M52" s="38">
        <f t="shared" si="8"/>
        <v>0</v>
      </c>
      <c r="N52" s="38">
        <f t="shared" si="8"/>
        <v>13</v>
      </c>
      <c r="O52" s="38">
        <f t="shared" si="8"/>
        <v>2</v>
      </c>
      <c r="P52" s="38">
        <f t="shared" si="8"/>
        <v>0</v>
      </c>
      <c r="Q52" s="38">
        <f t="shared" si="8"/>
        <v>12</v>
      </c>
      <c r="R52" s="38"/>
      <c r="S52" s="38"/>
      <c r="T52" s="41"/>
      <c r="U52" s="83"/>
      <c r="V52" s="83"/>
    </row>
    <row r="53" spans="1:22" s="40" customFormat="1" ht="24" x14ac:dyDescent="0.25">
      <c r="A53" s="44" t="s">
        <v>318</v>
      </c>
      <c r="B53" s="50">
        <v>4</v>
      </c>
      <c r="C53" s="44" t="s">
        <v>269</v>
      </c>
      <c r="D53" s="61" t="s">
        <v>75</v>
      </c>
      <c r="E53" s="44" t="s">
        <v>103</v>
      </c>
      <c r="F53" s="44" t="s">
        <v>88</v>
      </c>
      <c r="G53" s="39" t="s">
        <v>128</v>
      </c>
      <c r="H53" s="37">
        <v>2</v>
      </c>
      <c r="I53" s="63">
        <v>0</v>
      </c>
      <c r="J53" s="37">
        <v>0</v>
      </c>
      <c r="K53" s="50">
        <v>26</v>
      </c>
      <c r="L53" s="50">
        <v>0</v>
      </c>
      <c r="M53" s="50">
        <v>0</v>
      </c>
      <c r="N53" s="37">
        <v>13</v>
      </c>
      <c r="O53" s="50">
        <v>2</v>
      </c>
      <c r="P53" s="50">
        <v>0</v>
      </c>
      <c r="Q53" s="37">
        <v>3</v>
      </c>
      <c r="R53" s="37" t="s">
        <v>115</v>
      </c>
      <c r="S53" s="37" t="s">
        <v>210</v>
      </c>
      <c r="T53" s="37" t="s">
        <v>227</v>
      </c>
      <c r="U53" s="44"/>
      <c r="V53" s="44" t="s">
        <v>122</v>
      </c>
    </row>
    <row r="54" spans="1:22" s="40" customFormat="1" ht="24" x14ac:dyDescent="0.25">
      <c r="A54" s="44" t="s">
        <v>318</v>
      </c>
      <c r="B54" s="50">
        <v>4</v>
      </c>
      <c r="C54" s="44" t="s">
        <v>275</v>
      </c>
      <c r="D54" s="61" t="s">
        <v>78</v>
      </c>
      <c r="E54" s="44" t="s">
        <v>104</v>
      </c>
      <c r="F54" s="44" t="s">
        <v>276</v>
      </c>
      <c r="G54" s="39" t="s">
        <v>277</v>
      </c>
      <c r="H54" s="37">
        <v>2</v>
      </c>
      <c r="I54" s="63">
        <v>0</v>
      </c>
      <c r="J54" s="37">
        <v>0</v>
      </c>
      <c r="K54" s="50">
        <v>26</v>
      </c>
      <c r="L54" s="50">
        <v>0</v>
      </c>
      <c r="M54" s="50">
        <v>0</v>
      </c>
      <c r="N54" s="37">
        <v>0</v>
      </c>
      <c r="O54" s="50">
        <v>0</v>
      </c>
      <c r="P54" s="50">
        <v>0</v>
      </c>
      <c r="Q54" s="37">
        <v>3</v>
      </c>
      <c r="R54" s="37" t="s">
        <v>115</v>
      </c>
      <c r="S54" s="37" t="s">
        <v>210</v>
      </c>
      <c r="T54" s="37" t="s">
        <v>229</v>
      </c>
      <c r="U54" s="44"/>
      <c r="V54" s="44"/>
    </row>
    <row r="55" spans="1:22" s="40" customFormat="1" ht="24" x14ac:dyDescent="0.25">
      <c r="A55" s="44" t="s">
        <v>318</v>
      </c>
      <c r="B55" s="50">
        <v>4</v>
      </c>
      <c r="C55" s="44" t="s">
        <v>278</v>
      </c>
      <c r="D55" s="61" t="s">
        <v>67</v>
      </c>
      <c r="E55" s="44" t="s">
        <v>102</v>
      </c>
      <c r="F55" s="44" t="s">
        <v>137</v>
      </c>
      <c r="G55" s="39" t="s">
        <v>134</v>
      </c>
      <c r="H55" s="37">
        <v>2</v>
      </c>
      <c r="I55" s="63">
        <v>0</v>
      </c>
      <c r="J55" s="37">
        <v>0</v>
      </c>
      <c r="K55" s="50">
        <v>26</v>
      </c>
      <c r="L55" s="50">
        <v>0</v>
      </c>
      <c r="M55" s="50">
        <v>0</v>
      </c>
      <c r="N55" s="37">
        <v>13</v>
      </c>
      <c r="O55" s="50">
        <v>2</v>
      </c>
      <c r="P55" s="50">
        <v>0</v>
      </c>
      <c r="Q55" s="37">
        <v>3</v>
      </c>
      <c r="R55" s="37" t="s">
        <v>115</v>
      </c>
      <c r="S55" s="37" t="s">
        <v>210</v>
      </c>
      <c r="T55" s="37" t="s">
        <v>227</v>
      </c>
      <c r="U55" s="44"/>
      <c r="V55" s="44" t="s">
        <v>122</v>
      </c>
    </row>
    <row r="56" spans="1:22" s="40" customFormat="1" ht="36" x14ac:dyDescent="0.25">
      <c r="A56" s="44" t="s">
        <v>318</v>
      </c>
      <c r="B56" s="50">
        <v>4</v>
      </c>
      <c r="C56" s="44" t="s">
        <v>279</v>
      </c>
      <c r="D56" s="61" t="s">
        <v>139</v>
      </c>
      <c r="E56" s="44" t="s">
        <v>280</v>
      </c>
      <c r="F56" s="44" t="s">
        <v>208</v>
      </c>
      <c r="G56" s="39" t="s">
        <v>193</v>
      </c>
      <c r="H56" s="37">
        <v>2</v>
      </c>
      <c r="I56" s="63">
        <v>1</v>
      </c>
      <c r="J56" s="37">
        <v>0</v>
      </c>
      <c r="K56" s="50">
        <v>26</v>
      </c>
      <c r="L56" s="50">
        <v>13</v>
      </c>
      <c r="M56" s="50">
        <v>0</v>
      </c>
      <c r="N56" s="37">
        <v>0</v>
      </c>
      <c r="O56" s="50">
        <v>0</v>
      </c>
      <c r="P56" s="50">
        <v>0</v>
      </c>
      <c r="Q56" s="37">
        <v>3</v>
      </c>
      <c r="R56" s="37" t="s">
        <v>115</v>
      </c>
      <c r="S56" s="37" t="s">
        <v>210</v>
      </c>
      <c r="T56" s="37" t="s">
        <v>229</v>
      </c>
      <c r="U56" s="44"/>
      <c r="V56" s="44" t="s">
        <v>175</v>
      </c>
    </row>
    <row r="57" spans="1:22" s="40" customFormat="1" x14ac:dyDescent="0.25">
      <c r="A57" s="104" t="s">
        <v>16</v>
      </c>
      <c r="B57" s="105"/>
      <c r="C57" s="105"/>
      <c r="D57" s="105"/>
      <c r="E57" s="105"/>
      <c r="F57" s="105"/>
      <c r="G57" s="106"/>
      <c r="H57" s="38">
        <f>SUM(H53:H56)</f>
        <v>8</v>
      </c>
      <c r="I57" s="38">
        <f t="shared" ref="I57:Q57" si="9">SUM(I53:I56)</f>
        <v>1</v>
      </c>
      <c r="J57" s="38">
        <f t="shared" si="9"/>
        <v>0</v>
      </c>
      <c r="K57" s="38">
        <f t="shared" si="9"/>
        <v>104</v>
      </c>
      <c r="L57" s="38">
        <f t="shared" si="9"/>
        <v>13</v>
      </c>
      <c r="M57" s="38">
        <f t="shared" si="9"/>
        <v>0</v>
      </c>
      <c r="N57" s="38">
        <f t="shared" si="9"/>
        <v>26</v>
      </c>
      <c r="O57" s="38">
        <f t="shared" si="9"/>
        <v>4</v>
      </c>
      <c r="P57" s="38">
        <f t="shared" si="9"/>
        <v>0</v>
      </c>
      <c r="Q57" s="38">
        <f t="shared" si="9"/>
        <v>12</v>
      </c>
      <c r="R57" s="38"/>
      <c r="S57" s="38"/>
      <c r="T57" s="41"/>
      <c r="U57" s="64"/>
      <c r="V57" s="64"/>
    </row>
    <row r="58" spans="1:22" s="40" customFormat="1" x14ac:dyDescent="0.25">
      <c r="A58" s="107" t="s">
        <v>172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9"/>
    </row>
    <row r="59" spans="1:22" ht="12" customHeight="1" x14ac:dyDescent="0.2">
      <c r="A59" s="100" t="s">
        <v>211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</row>
  </sheetData>
  <sheetProtection algorithmName="SHA-512" hashValue="mw/ElHcClJvPhDGf5nPmhd780L2cilFF7Qk+WoHaU9P80OHDTILcU3cfyKV913hkWeRVJ9oqZPgDukLX1DHlyg==" saltValue="Azqn2BCoM0fiCJd6ywFfWw==" spinCount="100000" sheet="1" objects="1" scenarios="1" selectLockedCells="1" selectUnlockedCells="1"/>
  <sortState xmlns:xlrd2="http://schemas.microsoft.com/office/spreadsheetml/2017/richdata2" ref="A47:EB47">
    <sortCondition ref="D47"/>
  </sortState>
  <mergeCells count="14">
    <mergeCell ref="A59:V59"/>
    <mergeCell ref="A6:B6"/>
    <mergeCell ref="A45:G45"/>
    <mergeCell ref="A47:V47"/>
    <mergeCell ref="A57:G57"/>
    <mergeCell ref="A58:V58"/>
    <mergeCell ref="A52:G52"/>
    <mergeCell ref="H10:J10"/>
    <mergeCell ref="A30:G30"/>
    <mergeCell ref="A21:G21"/>
    <mergeCell ref="A44:G44"/>
    <mergeCell ref="A38:G38"/>
    <mergeCell ref="K10:P10"/>
    <mergeCell ref="H9:P9"/>
  </mergeCells>
  <conditionalFormatting sqref="R12:S12">
    <cfRule type="duplicateValues" dxfId="3" priority="7"/>
  </conditionalFormatting>
  <conditionalFormatting sqref="R28:S28">
    <cfRule type="duplicateValues" dxfId="2" priority="5"/>
  </conditionalFormatting>
  <conditionalFormatting sqref="R50:S50">
    <cfRule type="duplicateValues" dxfId="1" priority="1"/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9"/>
  <sheetViews>
    <sheetView view="pageBreakPreview" zoomScaleNormal="100" zoomScaleSheetLayoutView="100" workbookViewId="0">
      <pane ySplit="11" topLeftCell="A12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6.42578125" style="3" customWidth="1"/>
    <col min="2" max="2" width="10.28515625" style="2" customWidth="1"/>
    <col min="3" max="3" width="12.42578125" style="3" customWidth="1"/>
    <col min="4" max="4" width="18.42578125" style="4" customWidth="1"/>
    <col min="5" max="5" width="16.85546875" style="4" customWidth="1"/>
    <col min="6" max="6" width="16" style="4" customWidth="1"/>
    <col min="7" max="7" width="9.5703125" style="5" hidden="1" customWidth="1"/>
    <col min="8" max="8" width="6.42578125" style="6" customWidth="1"/>
    <col min="9" max="9" width="5.42578125" style="6" customWidth="1"/>
    <col min="10" max="10" width="4.42578125" style="6" customWidth="1"/>
    <col min="11" max="11" width="6.140625" style="6" customWidth="1"/>
    <col min="12" max="12" width="5" style="6" customWidth="1"/>
    <col min="13" max="13" width="5.42578125" style="6" customWidth="1"/>
    <col min="14" max="14" width="7.85546875" style="6" customWidth="1"/>
    <col min="15" max="15" width="8.7109375" style="7" customWidth="1"/>
    <col min="16" max="16" width="6" style="7" customWidth="1"/>
    <col min="17" max="17" width="6.42578125" style="8" customWidth="1"/>
    <col min="18" max="18" width="8.7109375" style="9" customWidth="1"/>
    <col min="19" max="19" width="9.28515625" style="9" customWidth="1"/>
    <col min="20" max="20" width="9.42578125" style="9" customWidth="1"/>
    <col min="21" max="21" width="11.85546875" style="10" customWidth="1"/>
    <col min="22" max="22" width="20.85546875" style="10" customWidth="1"/>
    <col min="23" max="23" width="20.140625" style="10" customWidth="1"/>
    <col min="24" max="108" width="9.140625" style="10" customWidth="1"/>
    <col min="109" max="16384" width="8.85546875" style="10"/>
  </cols>
  <sheetData>
    <row r="1" spans="1:22" x14ac:dyDescent="0.2">
      <c r="A1" s="57" t="s">
        <v>157</v>
      </c>
      <c r="B1" s="58"/>
    </row>
    <row r="2" spans="1:22" x14ac:dyDescent="0.2">
      <c r="A2" s="57" t="s">
        <v>158</v>
      </c>
      <c r="B2" s="58"/>
    </row>
    <row r="3" spans="1:22" x14ac:dyDescent="0.2">
      <c r="A3" s="59" t="s">
        <v>159</v>
      </c>
      <c r="B3" s="59"/>
      <c r="C3" s="12" t="s">
        <v>209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x14ac:dyDescent="0.2">
      <c r="A4" s="60" t="s">
        <v>160</v>
      </c>
      <c r="B4" s="59"/>
      <c r="C4" s="19" t="s">
        <v>164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18" t="s">
        <v>161</v>
      </c>
      <c r="B5" s="118"/>
      <c r="C5" s="19" t="s">
        <v>165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ht="37.35" customHeight="1" x14ac:dyDescent="0.2">
      <c r="A6" s="118" t="s">
        <v>162</v>
      </c>
      <c r="B6" s="118"/>
      <c r="C6" s="19" t="s">
        <v>81</v>
      </c>
      <c r="D6" s="42"/>
      <c r="E6" s="47"/>
      <c r="F6" s="19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22" ht="14.45" customHeight="1" x14ac:dyDescent="0.2">
      <c r="A7" s="67" t="s">
        <v>163</v>
      </c>
      <c r="B7" s="67"/>
      <c r="C7" s="60" t="s">
        <v>166</v>
      </c>
      <c r="D7" s="10"/>
      <c r="E7" s="10"/>
      <c r="F7" s="17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22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22" x14ac:dyDescent="0.2">
      <c r="A9" s="23"/>
      <c r="B9" s="65"/>
      <c r="C9" s="24"/>
      <c r="F9" s="26"/>
      <c r="G9" s="27"/>
      <c r="H9" s="119" t="s">
        <v>281</v>
      </c>
      <c r="I9" s="119"/>
      <c r="J9" s="119"/>
      <c r="K9" s="120"/>
      <c r="L9" s="120"/>
      <c r="M9" s="120"/>
      <c r="N9" s="120"/>
      <c r="O9" s="121"/>
      <c r="P9" s="121"/>
      <c r="Q9" s="15"/>
      <c r="R9" s="28"/>
      <c r="S9" s="28"/>
      <c r="T9" s="28"/>
    </row>
    <row r="10" spans="1:22" x14ac:dyDescent="0.2">
      <c r="A10" s="23"/>
      <c r="B10" s="66"/>
      <c r="C10" s="24"/>
      <c r="D10" s="25"/>
      <c r="E10" s="25"/>
      <c r="F10" s="25"/>
      <c r="G10" s="29"/>
      <c r="H10" s="113" t="s">
        <v>282</v>
      </c>
      <c r="I10" s="113"/>
      <c r="J10" s="113"/>
      <c r="K10" s="113" t="s">
        <v>283</v>
      </c>
      <c r="L10" s="113"/>
      <c r="M10" s="113"/>
      <c r="N10" s="113"/>
      <c r="O10" s="122"/>
      <c r="P10" s="122"/>
      <c r="Q10" s="15"/>
      <c r="R10" s="16"/>
      <c r="S10" s="16"/>
      <c r="T10" s="16"/>
    </row>
    <row r="11" spans="1:22" s="13" customFormat="1" ht="36" x14ac:dyDescent="0.25">
      <c r="A11" s="68" t="s">
        <v>143</v>
      </c>
      <c r="B11" s="69" t="s">
        <v>144</v>
      </c>
      <c r="C11" s="69" t="s">
        <v>145</v>
      </c>
      <c r="D11" s="70" t="s">
        <v>146</v>
      </c>
      <c r="E11" s="70" t="s">
        <v>147</v>
      </c>
      <c r="F11" s="70" t="s">
        <v>148</v>
      </c>
      <c r="G11" s="71" t="s">
        <v>19</v>
      </c>
      <c r="H11" s="69" t="s">
        <v>20</v>
      </c>
      <c r="I11" s="69" t="s">
        <v>21</v>
      </c>
      <c r="J11" s="69" t="s">
        <v>149</v>
      </c>
      <c r="K11" s="69" t="s">
        <v>20</v>
      </c>
      <c r="L11" s="69" t="s">
        <v>21</v>
      </c>
      <c r="M11" s="69" t="s">
        <v>149</v>
      </c>
      <c r="N11" s="72" t="s">
        <v>150</v>
      </c>
      <c r="O11" s="69" t="s">
        <v>215</v>
      </c>
      <c r="P11" s="69" t="s">
        <v>151</v>
      </c>
      <c r="Q11" s="69" t="s">
        <v>152</v>
      </c>
      <c r="R11" s="71" t="s">
        <v>153</v>
      </c>
      <c r="S11" s="71" t="s">
        <v>154</v>
      </c>
      <c r="T11" s="71" t="s">
        <v>45</v>
      </c>
      <c r="U11" s="70" t="s">
        <v>155</v>
      </c>
      <c r="V11" s="71" t="s">
        <v>156</v>
      </c>
    </row>
    <row r="12" spans="1:22" s="40" customFormat="1" ht="36" x14ac:dyDescent="0.25">
      <c r="A12" s="44" t="s">
        <v>317</v>
      </c>
      <c r="B12" s="50">
        <v>1</v>
      </c>
      <c r="C12" s="44" t="s">
        <v>225</v>
      </c>
      <c r="D12" s="39" t="s">
        <v>167</v>
      </c>
      <c r="E12" s="44" t="s">
        <v>226</v>
      </c>
      <c r="F12" s="44" t="s">
        <v>131</v>
      </c>
      <c r="G12" s="39" t="s">
        <v>132</v>
      </c>
      <c r="H12" s="37">
        <v>2</v>
      </c>
      <c r="I12" s="37">
        <v>0</v>
      </c>
      <c r="J12" s="85"/>
      <c r="K12" s="50">
        <f t="shared" ref="K12:L18" si="0">H12*13</f>
        <v>26</v>
      </c>
      <c r="L12" s="50">
        <f t="shared" si="0"/>
        <v>0</v>
      </c>
      <c r="M12" s="37">
        <v>13</v>
      </c>
      <c r="N12" s="37">
        <v>0</v>
      </c>
      <c r="O12" s="37">
        <v>0</v>
      </c>
      <c r="P12" s="37">
        <v>0</v>
      </c>
      <c r="Q12" s="37">
        <v>3</v>
      </c>
      <c r="R12" s="37" t="s">
        <v>35</v>
      </c>
      <c r="S12" s="37" t="s">
        <v>22</v>
      </c>
      <c r="T12" s="37" t="s">
        <v>223</v>
      </c>
      <c r="U12" s="44" t="s">
        <v>168</v>
      </c>
      <c r="V12" s="44" t="s">
        <v>194</v>
      </c>
    </row>
    <row r="13" spans="1:22" s="40" customFormat="1" ht="24" x14ac:dyDescent="0.25">
      <c r="A13" s="44" t="s">
        <v>317</v>
      </c>
      <c r="B13" s="50">
        <v>1</v>
      </c>
      <c r="C13" s="44" t="s">
        <v>228</v>
      </c>
      <c r="D13" s="39" t="s">
        <v>61</v>
      </c>
      <c r="E13" s="44" t="s">
        <v>86</v>
      </c>
      <c r="F13" s="44" t="s">
        <v>88</v>
      </c>
      <c r="G13" s="39" t="s">
        <v>128</v>
      </c>
      <c r="H13" s="37">
        <v>3</v>
      </c>
      <c r="I13" s="37">
        <v>0</v>
      </c>
      <c r="J13" s="63">
        <v>0</v>
      </c>
      <c r="K13" s="50">
        <f t="shared" si="0"/>
        <v>39</v>
      </c>
      <c r="L13" s="50">
        <f t="shared" si="0"/>
        <v>0</v>
      </c>
      <c r="M13" s="37">
        <v>0</v>
      </c>
      <c r="N13" s="37">
        <v>0</v>
      </c>
      <c r="O13" s="37">
        <v>0</v>
      </c>
      <c r="P13" s="37">
        <v>0</v>
      </c>
      <c r="Q13" s="37">
        <v>3</v>
      </c>
      <c r="R13" s="37" t="s">
        <v>35</v>
      </c>
      <c r="S13" s="37" t="s">
        <v>22</v>
      </c>
      <c r="T13" s="37" t="s">
        <v>120</v>
      </c>
      <c r="U13" s="44" t="s">
        <v>168</v>
      </c>
      <c r="V13" s="44"/>
    </row>
    <row r="14" spans="1:22" s="40" customFormat="1" ht="24" x14ac:dyDescent="0.25">
      <c r="A14" s="44" t="s">
        <v>317</v>
      </c>
      <c r="B14" s="50">
        <v>1</v>
      </c>
      <c r="C14" s="44" t="s">
        <v>230</v>
      </c>
      <c r="D14" s="39" t="s">
        <v>64</v>
      </c>
      <c r="E14" s="44" t="s">
        <v>85</v>
      </c>
      <c r="F14" s="44" t="s">
        <v>231</v>
      </c>
      <c r="G14" s="39" t="s">
        <v>232</v>
      </c>
      <c r="H14" s="37">
        <v>1</v>
      </c>
      <c r="I14" s="37">
        <v>0</v>
      </c>
      <c r="J14" s="85"/>
      <c r="K14" s="50">
        <f t="shared" si="0"/>
        <v>13</v>
      </c>
      <c r="L14" s="50">
        <f t="shared" si="0"/>
        <v>0</v>
      </c>
      <c r="M14" s="37">
        <v>13</v>
      </c>
      <c r="N14" s="37">
        <v>0</v>
      </c>
      <c r="O14" s="37">
        <v>0</v>
      </c>
      <c r="P14" s="37">
        <v>0</v>
      </c>
      <c r="Q14" s="37">
        <v>3</v>
      </c>
      <c r="R14" s="37" t="s">
        <v>35</v>
      </c>
      <c r="S14" s="37" t="s">
        <v>22</v>
      </c>
      <c r="T14" s="37" t="s">
        <v>223</v>
      </c>
      <c r="U14" s="44" t="s">
        <v>168</v>
      </c>
      <c r="V14" s="44" t="s">
        <v>169</v>
      </c>
    </row>
    <row r="15" spans="1:22" s="40" customFormat="1" ht="36" x14ac:dyDescent="0.25">
      <c r="A15" s="44" t="s">
        <v>317</v>
      </c>
      <c r="B15" s="50">
        <v>1</v>
      </c>
      <c r="C15" s="44" t="s">
        <v>236</v>
      </c>
      <c r="D15" s="39" t="s">
        <v>237</v>
      </c>
      <c r="E15" s="44" t="s">
        <v>87</v>
      </c>
      <c r="F15" s="44" t="s">
        <v>138</v>
      </c>
      <c r="G15" s="39" t="s">
        <v>192</v>
      </c>
      <c r="H15" s="37">
        <v>2</v>
      </c>
      <c r="I15" s="37">
        <v>0</v>
      </c>
      <c r="J15" s="85"/>
      <c r="K15" s="50">
        <f t="shared" si="0"/>
        <v>26</v>
      </c>
      <c r="L15" s="50">
        <f t="shared" si="0"/>
        <v>0</v>
      </c>
      <c r="M15" s="37">
        <v>13</v>
      </c>
      <c r="N15" s="37">
        <v>0</v>
      </c>
      <c r="O15" s="37">
        <v>0</v>
      </c>
      <c r="P15" s="37">
        <v>0</v>
      </c>
      <c r="Q15" s="37">
        <v>3</v>
      </c>
      <c r="R15" s="37" t="s">
        <v>35</v>
      </c>
      <c r="S15" s="37" t="s">
        <v>22</v>
      </c>
      <c r="T15" s="37" t="s">
        <v>223</v>
      </c>
      <c r="U15" s="44" t="s">
        <v>168</v>
      </c>
      <c r="V15" s="44" t="s">
        <v>169</v>
      </c>
    </row>
    <row r="16" spans="1:22" s="40" customFormat="1" ht="24" x14ac:dyDescent="0.25">
      <c r="A16" s="44" t="s">
        <v>317</v>
      </c>
      <c r="B16" s="50">
        <v>1</v>
      </c>
      <c r="C16" s="44" t="s">
        <v>238</v>
      </c>
      <c r="D16" s="39" t="s">
        <v>59</v>
      </c>
      <c r="E16" s="44" t="s">
        <v>83</v>
      </c>
      <c r="F16" s="44" t="s">
        <v>109</v>
      </c>
      <c r="G16" s="39" t="s">
        <v>126</v>
      </c>
      <c r="H16" s="37">
        <v>3</v>
      </c>
      <c r="I16" s="37">
        <v>1</v>
      </c>
      <c r="J16" s="85"/>
      <c r="K16" s="50">
        <f t="shared" si="0"/>
        <v>39</v>
      </c>
      <c r="L16" s="50">
        <f t="shared" si="0"/>
        <v>13</v>
      </c>
      <c r="M16" s="37">
        <v>13</v>
      </c>
      <c r="N16" s="37">
        <v>0</v>
      </c>
      <c r="O16" s="37">
        <v>0</v>
      </c>
      <c r="P16" s="37">
        <v>0</v>
      </c>
      <c r="Q16" s="37">
        <v>5</v>
      </c>
      <c r="R16" s="37" t="s">
        <v>35</v>
      </c>
      <c r="S16" s="37" t="s">
        <v>22</v>
      </c>
      <c r="T16" s="37" t="s">
        <v>223</v>
      </c>
      <c r="U16" s="44" t="s">
        <v>168</v>
      </c>
      <c r="V16" s="44" t="s">
        <v>195</v>
      </c>
    </row>
    <row r="17" spans="1:22" s="40" customFormat="1" ht="48" x14ac:dyDescent="0.25">
      <c r="A17" s="44" t="s">
        <v>317</v>
      </c>
      <c r="B17" s="50">
        <v>1</v>
      </c>
      <c r="C17" s="44" t="s">
        <v>239</v>
      </c>
      <c r="D17" s="39" t="s">
        <v>63</v>
      </c>
      <c r="E17" s="44" t="s">
        <v>90</v>
      </c>
      <c r="F17" s="44" t="s">
        <v>95</v>
      </c>
      <c r="G17" s="39" t="s">
        <v>127</v>
      </c>
      <c r="H17" s="37">
        <v>2</v>
      </c>
      <c r="I17" s="37">
        <v>1</v>
      </c>
      <c r="J17" s="85"/>
      <c r="K17" s="50">
        <f t="shared" si="0"/>
        <v>26</v>
      </c>
      <c r="L17" s="50">
        <f t="shared" si="0"/>
        <v>13</v>
      </c>
      <c r="M17" s="37">
        <v>13</v>
      </c>
      <c r="N17" s="37">
        <v>0</v>
      </c>
      <c r="O17" s="37">
        <v>0</v>
      </c>
      <c r="P17" s="37">
        <v>0</v>
      </c>
      <c r="Q17" s="37">
        <v>4</v>
      </c>
      <c r="R17" s="37" t="s">
        <v>35</v>
      </c>
      <c r="S17" s="37" t="s">
        <v>22</v>
      </c>
      <c r="T17" s="37" t="s">
        <v>223</v>
      </c>
      <c r="U17" s="44" t="s">
        <v>168</v>
      </c>
      <c r="V17" s="44" t="s">
        <v>196</v>
      </c>
    </row>
    <row r="18" spans="1:22" s="40" customFormat="1" ht="24" x14ac:dyDescent="0.25">
      <c r="A18" s="44" t="s">
        <v>317</v>
      </c>
      <c r="B18" s="50">
        <v>1</v>
      </c>
      <c r="C18" s="44" t="s">
        <v>240</v>
      </c>
      <c r="D18" s="39" t="s">
        <v>60</v>
      </c>
      <c r="E18" s="44" t="s">
        <v>84</v>
      </c>
      <c r="F18" s="44" t="s">
        <v>241</v>
      </c>
      <c r="G18" s="39" t="s">
        <v>130</v>
      </c>
      <c r="H18" s="37">
        <v>2</v>
      </c>
      <c r="I18" s="37">
        <v>2</v>
      </c>
      <c r="J18" s="37">
        <v>0</v>
      </c>
      <c r="K18" s="50">
        <f t="shared" si="0"/>
        <v>26</v>
      </c>
      <c r="L18" s="50">
        <f t="shared" si="0"/>
        <v>26</v>
      </c>
      <c r="M18" s="37">
        <v>0</v>
      </c>
      <c r="N18" s="37">
        <v>0</v>
      </c>
      <c r="O18" s="37">
        <v>0</v>
      </c>
      <c r="P18" s="37">
        <v>0</v>
      </c>
      <c r="Q18" s="37">
        <v>4</v>
      </c>
      <c r="R18" s="37" t="s">
        <v>35</v>
      </c>
      <c r="S18" s="37" t="s">
        <v>22</v>
      </c>
      <c r="T18" s="37" t="s">
        <v>120</v>
      </c>
      <c r="U18" s="44" t="s">
        <v>168</v>
      </c>
      <c r="V18" s="44"/>
    </row>
    <row r="19" spans="1:22" s="40" customFormat="1" ht="24" x14ac:dyDescent="0.25">
      <c r="A19" s="44" t="s">
        <v>317</v>
      </c>
      <c r="B19" s="50">
        <v>1</v>
      </c>
      <c r="C19" s="44" t="s">
        <v>233</v>
      </c>
      <c r="D19" s="82" t="s">
        <v>187</v>
      </c>
      <c r="E19" s="44" t="s">
        <v>183</v>
      </c>
      <c r="F19" s="44" t="s">
        <v>234</v>
      </c>
      <c r="G19" s="39" t="s">
        <v>235</v>
      </c>
      <c r="H19" s="37">
        <v>0</v>
      </c>
      <c r="I19" s="37">
        <v>0</v>
      </c>
      <c r="J19" s="37">
        <v>0</v>
      </c>
      <c r="K19" s="50">
        <f t="shared" ref="K19" si="1">H19*13</f>
        <v>0</v>
      </c>
      <c r="L19" s="50">
        <v>0</v>
      </c>
      <c r="M19" s="37">
        <v>0</v>
      </c>
      <c r="N19" s="37">
        <v>12</v>
      </c>
      <c r="O19" s="37">
        <v>2</v>
      </c>
      <c r="P19" s="37">
        <v>0</v>
      </c>
      <c r="Q19" s="37">
        <v>0</v>
      </c>
      <c r="R19" s="37" t="s">
        <v>38</v>
      </c>
      <c r="S19" s="37" t="s">
        <v>22</v>
      </c>
      <c r="T19" s="37" t="s">
        <v>223</v>
      </c>
      <c r="U19" s="44" t="s">
        <v>168</v>
      </c>
      <c r="V19" s="44" t="s">
        <v>169</v>
      </c>
    </row>
    <row r="20" spans="1:22" s="40" customFormat="1" ht="48" x14ac:dyDescent="0.25">
      <c r="A20" s="44" t="s">
        <v>317</v>
      </c>
      <c r="B20" s="50">
        <v>1</v>
      </c>
      <c r="C20" s="84"/>
      <c r="D20" s="39" t="s">
        <v>51</v>
      </c>
      <c r="E20" s="44" t="s">
        <v>112</v>
      </c>
      <c r="F20" s="44"/>
      <c r="G20" s="39"/>
      <c r="H20" s="37"/>
      <c r="I20" s="50"/>
      <c r="J20" s="50"/>
      <c r="K20" s="50"/>
      <c r="L20" s="50"/>
      <c r="M20" s="50"/>
      <c r="N20" s="37"/>
      <c r="O20" s="37"/>
      <c r="P20" s="37"/>
      <c r="Q20" s="37">
        <v>3</v>
      </c>
      <c r="R20" s="37" t="s">
        <v>35</v>
      </c>
      <c r="S20" s="37" t="s">
        <v>23</v>
      </c>
      <c r="T20" s="37" t="s">
        <v>224</v>
      </c>
      <c r="U20" s="44" t="s">
        <v>168</v>
      </c>
      <c r="V20" s="44" t="s">
        <v>222</v>
      </c>
    </row>
    <row r="21" spans="1:22" s="40" customFormat="1" x14ac:dyDescent="0.25">
      <c r="A21" s="114" t="s">
        <v>16</v>
      </c>
      <c r="B21" s="115"/>
      <c r="C21" s="115"/>
      <c r="D21" s="115"/>
      <c r="E21" s="115"/>
      <c r="F21" s="115"/>
      <c r="G21" s="116"/>
      <c r="H21" s="38">
        <f t="shared" ref="H21:Q21" si="2">SUM(H12:H20)</f>
        <v>15</v>
      </c>
      <c r="I21" s="38">
        <f t="shared" si="2"/>
        <v>4</v>
      </c>
      <c r="J21" s="38">
        <f t="shared" si="2"/>
        <v>0</v>
      </c>
      <c r="K21" s="38">
        <f t="shared" si="2"/>
        <v>195</v>
      </c>
      <c r="L21" s="38">
        <f t="shared" si="2"/>
        <v>52</v>
      </c>
      <c r="M21" s="38">
        <f t="shared" si="2"/>
        <v>65</v>
      </c>
      <c r="N21" s="38">
        <f t="shared" si="2"/>
        <v>12</v>
      </c>
      <c r="O21" s="38">
        <f t="shared" si="2"/>
        <v>2</v>
      </c>
      <c r="P21" s="38">
        <f t="shared" si="2"/>
        <v>0</v>
      </c>
      <c r="Q21" s="38">
        <f t="shared" si="2"/>
        <v>28</v>
      </c>
      <c r="R21" s="38"/>
      <c r="S21" s="38"/>
      <c r="T21" s="38"/>
      <c r="U21" s="88"/>
      <c r="V21" s="88"/>
    </row>
    <row r="22" spans="1:22" s="40" customFormat="1" ht="36" x14ac:dyDescent="0.25">
      <c r="A22" s="44" t="s">
        <v>317</v>
      </c>
      <c r="B22" s="50">
        <v>2</v>
      </c>
      <c r="C22" s="44" t="s">
        <v>243</v>
      </c>
      <c r="D22" s="39" t="s">
        <v>70</v>
      </c>
      <c r="E22" s="44" t="s">
        <v>94</v>
      </c>
      <c r="F22" s="44" t="s">
        <v>109</v>
      </c>
      <c r="G22" s="62" t="s">
        <v>126</v>
      </c>
      <c r="H22" s="37">
        <v>2</v>
      </c>
      <c r="I22" s="50">
        <v>1</v>
      </c>
      <c r="J22" s="50">
        <v>0</v>
      </c>
      <c r="K22" s="50">
        <f t="shared" ref="K22:L26" si="3">H22*13</f>
        <v>26</v>
      </c>
      <c r="L22" s="50">
        <f t="shared" si="3"/>
        <v>13</v>
      </c>
      <c r="M22" s="50">
        <v>0</v>
      </c>
      <c r="N22" s="37">
        <v>13</v>
      </c>
      <c r="O22" s="37">
        <v>2</v>
      </c>
      <c r="P22" s="37">
        <v>5</v>
      </c>
      <c r="Q22" s="37">
        <v>5</v>
      </c>
      <c r="R22" s="37" t="s">
        <v>35</v>
      </c>
      <c r="S22" s="37" t="s">
        <v>22</v>
      </c>
      <c r="T22" s="37" t="s">
        <v>223</v>
      </c>
      <c r="U22" s="44" t="s">
        <v>168</v>
      </c>
      <c r="V22" s="44" t="s">
        <v>179</v>
      </c>
    </row>
    <row r="23" spans="1:22" s="40" customFormat="1" ht="36" x14ac:dyDescent="0.25">
      <c r="A23" s="44" t="s">
        <v>317</v>
      </c>
      <c r="B23" s="50">
        <v>2</v>
      </c>
      <c r="C23" s="44" t="s">
        <v>246</v>
      </c>
      <c r="D23" s="39" t="s">
        <v>65</v>
      </c>
      <c r="E23" s="44" t="s">
        <v>96</v>
      </c>
      <c r="F23" s="44" t="s">
        <v>95</v>
      </c>
      <c r="G23" s="62" t="s">
        <v>127</v>
      </c>
      <c r="H23" s="37">
        <v>2</v>
      </c>
      <c r="I23" s="50">
        <v>0</v>
      </c>
      <c r="J23" s="50">
        <v>0</v>
      </c>
      <c r="K23" s="50">
        <f t="shared" si="3"/>
        <v>26</v>
      </c>
      <c r="L23" s="50">
        <f t="shared" si="3"/>
        <v>0</v>
      </c>
      <c r="M23" s="50">
        <v>0</v>
      </c>
      <c r="N23" s="37">
        <v>13</v>
      </c>
      <c r="O23" s="37">
        <v>2</v>
      </c>
      <c r="P23" s="37">
        <v>0</v>
      </c>
      <c r="Q23" s="37">
        <v>4</v>
      </c>
      <c r="R23" s="37" t="s">
        <v>35</v>
      </c>
      <c r="S23" s="37" t="s">
        <v>22</v>
      </c>
      <c r="T23" s="37" t="s">
        <v>223</v>
      </c>
      <c r="U23" s="44" t="s">
        <v>168</v>
      </c>
      <c r="V23" s="44" t="s">
        <v>197</v>
      </c>
    </row>
    <row r="24" spans="1:22" s="40" customFormat="1" ht="36" x14ac:dyDescent="0.25">
      <c r="A24" s="44" t="s">
        <v>317</v>
      </c>
      <c r="B24" s="50">
        <v>2</v>
      </c>
      <c r="C24" s="44" t="s">
        <v>248</v>
      </c>
      <c r="D24" s="39" t="s">
        <v>69</v>
      </c>
      <c r="E24" s="44" t="s">
        <v>93</v>
      </c>
      <c r="F24" s="44" t="s">
        <v>234</v>
      </c>
      <c r="G24" s="62" t="s">
        <v>235</v>
      </c>
      <c r="H24" s="37">
        <v>2</v>
      </c>
      <c r="I24" s="50">
        <v>1</v>
      </c>
      <c r="J24" s="50">
        <v>0</v>
      </c>
      <c r="K24" s="50">
        <f t="shared" si="3"/>
        <v>26</v>
      </c>
      <c r="L24" s="50">
        <f t="shared" si="3"/>
        <v>13</v>
      </c>
      <c r="M24" s="50">
        <v>0</v>
      </c>
      <c r="N24" s="37">
        <v>13</v>
      </c>
      <c r="O24" s="37">
        <v>2</v>
      </c>
      <c r="P24" s="37">
        <v>5</v>
      </c>
      <c r="Q24" s="37">
        <v>5</v>
      </c>
      <c r="R24" s="37" t="s">
        <v>35</v>
      </c>
      <c r="S24" s="37" t="s">
        <v>22</v>
      </c>
      <c r="T24" s="37" t="s">
        <v>223</v>
      </c>
      <c r="U24" s="44" t="s">
        <v>168</v>
      </c>
      <c r="V24" s="44" t="s">
        <v>179</v>
      </c>
    </row>
    <row r="25" spans="1:22" s="40" customFormat="1" ht="24" x14ac:dyDescent="0.25">
      <c r="A25" s="44" t="s">
        <v>317</v>
      </c>
      <c r="B25" s="50">
        <v>2</v>
      </c>
      <c r="C25" s="44" t="s">
        <v>250</v>
      </c>
      <c r="D25" s="39" t="s">
        <v>66</v>
      </c>
      <c r="E25" s="44" t="s">
        <v>91</v>
      </c>
      <c r="F25" s="44" t="s">
        <v>97</v>
      </c>
      <c r="G25" s="62" t="s">
        <v>133</v>
      </c>
      <c r="H25" s="37">
        <v>2</v>
      </c>
      <c r="I25" s="50">
        <v>0</v>
      </c>
      <c r="J25" s="86"/>
      <c r="K25" s="50">
        <f t="shared" si="3"/>
        <v>26</v>
      </c>
      <c r="L25" s="50">
        <f t="shared" si="3"/>
        <v>0</v>
      </c>
      <c r="M25" s="50">
        <v>13</v>
      </c>
      <c r="N25" s="37">
        <v>13</v>
      </c>
      <c r="O25" s="37">
        <v>2</v>
      </c>
      <c r="P25" s="37">
        <v>0</v>
      </c>
      <c r="Q25" s="37">
        <v>5</v>
      </c>
      <c r="R25" s="37" t="s">
        <v>35</v>
      </c>
      <c r="S25" s="37" t="s">
        <v>22</v>
      </c>
      <c r="T25" s="37" t="s">
        <v>223</v>
      </c>
      <c r="U25" s="44" t="s">
        <v>168</v>
      </c>
      <c r="V25" s="44" t="s">
        <v>169</v>
      </c>
    </row>
    <row r="26" spans="1:22" s="40" customFormat="1" ht="48" x14ac:dyDescent="0.25">
      <c r="A26" s="44" t="s">
        <v>317</v>
      </c>
      <c r="B26" s="50">
        <v>2</v>
      </c>
      <c r="C26" s="44" t="s">
        <v>251</v>
      </c>
      <c r="D26" s="39" t="s">
        <v>62</v>
      </c>
      <c r="E26" s="44" t="s">
        <v>252</v>
      </c>
      <c r="F26" s="44" t="s">
        <v>89</v>
      </c>
      <c r="G26" s="62" t="s">
        <v>129</v>
      </c>
      <c r="H26" s="37">
        <v>2</v>
      </c>
      <c r="I26" s="37">
        <v>1</v>
      </c>
      <c r="J26" s="63">
        <v>0</v>
      </c>
      <c r="K26" s="50">
        <f t="shared" si="3"/>
        <v>26</v>
      </c>
      <c r="L26" s="50">
        <f t="shared" si="3"/>
        <v>13</v>
      </c>
      <c r="M26" s="37">
        <v>13</v>
      </c>
      <c r="N26" s="37">
        <v>0</v>
      </c>
      <c r="O26" s="37">
        <v>0</v>
      </c>
      <c r="P26" s="37">
        <v>0</v>
      </c>
      <c r="Q26" s="37">
        <v>4</v>
      </c>
      <c r="R26" s="37" t="s">
        <v>35</v>
      </c>
      <c r="S26" s="37" t="s">
        <v>22</v>
      </c>
      <c r="T26" s="37" t="s">
        <v>120</v>
      </c>
      <c r="U26" s="44" t="s">
        <v>168</v>
      </c>
      <c r="V26" s="44" t="s">
        <v>198</v>
      </c>
    </row>
    <row r="27" spans="1:22" s="40" customFormat="1" ht="24" x14ac:dyDescent="0.25">
      <c r="A27" s="44" t="s">
        <v>317</v>
      </c>
      <c r="B27" s="50">
        <v>2</v>
      </c>
      <c r="C27" s="44" t="s">
        <v>244</v>
      </c>
      <c r="D27" s="39" t="s">
        <v>189</v>
      </c>
      <c r="E27" s="44" t="s">
        <v>245</v>
      </c>
      <c r="F27" s="44" t="s">
        <v>137</v>
      </c>
      <c r="G27" s="62" t="s">
        <v>134</v>
      </c>
      <c r="H27" s="37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37">
        <v>0</v>
      </c>
      <c r="O27" s="37">
        <v>0</v>
      </c>
      <c r="P27" s="37">
        <v>30</v>
      </c>
      <c r="Q27" s="37">
        <v>5</v>
      </c>
      <c r="R27" s="37" t="s">
        <v>36</v>
      </c>
      <c r="S27" s="37" t="s">
        <v>22</v>
      </c>
      <c r="T27" s="37" t="s">
        <v>223</v>
      </c>
      <c r="U27" s="44" t="s">
        <v>168</v>
      </c>
      <c r="V27" s="44" t="s">
        <v>170</v>
      </c>
    </row>
    <row r="28" spans="1:22" s="40" customFormat="1" ht="25.5" x14ac:dyDescent="0.25">
      <c r="A28" s="44" t="s">
        <v>317</v>
      </c>
      <c r="B28" s="51">
        <v>2</v>
      </c>
      <c r="C28" s="44" t="s">
        <v>249</v>
      </c>
      <c r="D28" s="39" t="s">
        <v>184</v>
      </c>
      <c r="E28" s="44" t="s">
        <v>253</v>
      </c>
      <c r="F28" s="44" t="s">
        <v>109</v>
      </c>
      <c r="G28" s="62" t="s">
        <v>126</v>
      </c>
      <c r="H28" s="37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37">
        <v>12</v>
      </c>
      <c r="O28" s="37">
        <v>2</v>
      </c>
      <c r="P28" s="37">
        <v>0</v>
      </c>
      <c r="Q28" s="37">
        <v>0</v>
      </c>
      <c r="R28" s="37" t="s">
        <v>38</v>
      </c>
      <c r="S28" s="37" t="s">
        <v>22</v>
      </c>
      <c r="T28" s="37" t="s">
        <v>223</v>
      </c>
      <c r="U28" s="44" t="s">
        <v>168</v>
      </c>
      <c r="V28" s="44" t="s">
        <v>169</v>
      </c>
    </row>
    <row r="29" spans="1:22" s="40" customFormat="1" ht="36" x14ac:dyDescent="0.25">
      <c r="A29" s="44" t="s">
        <v>317</v>
      </c>
      <c r="B29" s="50">
        <v>2</v>
      </c>
      <c r="C29" s="44" t="s">
        <v>247</v>
      </c>
      <c r="D29" s="39" t="s">
        <v>186</v>
      </c>
      <c r="E29" s="44" t="s">
        <v>113</v>
      </c>
      <c r="F29" s="44" t="s">
        <v>234</v>
      </c>
      <c r="G29" s="62" t="s">
        <v>235</v>
      </c>
      <c r="H29" s="37">
        <v>0</v>
      </c>
      <c r="I29" s="37">
        <v>0</v>
      </c>
      <c r="J29" s="37">
        <v>0</v>
      </c>
      <c r="K29" s="50">
        <v>0</v>
      </c>
      <c r="L29" s="50">
        <v>0</v>
      </c>
      <c r="M29" s="50">
        <v>0</v>
      </c>
      <c r="N29" s="50">
        <v>160</v>
      </c>
      <c r="O29" s="50">
        <v>20</v>
      </c>
      <c r="P29" s="50">
        <v>0</v>
      </c>
      <c r="Q29" s="50">
        <v>0</v>
      </c>
      <c r="R29" s="37" t="s">
        <v>38</v>
      </c>
      <c r="S29" s="37" t="s">
        <v>22</v>
      </c>
      <c r="T29" s="37" t="s">
        <v>223</v>
      </c>
      <c r="U29" s="44" t="s">
        <v>168</v>
      </c>
      <c r="V29" s="44" t="s">
        <v>199</v>
      </c>
    </row>
    <row r="30" spans="1:22" s="53" customFormat="1" x14ac:dyDescent="0.25">
      <c r="A30" s="114" t="s">
        <v>16</v>
      </c>
      <c r="B30" s="115"/>
      <c r="C30" s="115"/>
      <c r="D30" s="115"/>
      <c r="E30" s="115"/>
      <c r="F30" s="115"/>
      <c r="G30" s="116"/>
      <c r="H30" s="52">
        <f>SUM(H22:H29)</f>
        <v>10</v>
      </c>
      <c r="I30" s="52">
        <f t="shared" ref="I30:Q30" si="4">SUM(I22:I29)</f>
        <v>3</v>
      </c>
      <c r="J30" s="52">
        <f t="shared" si="4"/>
        <v>0</v>
      </c>
      <c r="K30" s="52">
        <f t="shared" si="4"/>
        <v>130</v>
      </c>
      <c r="L30" s="52">
        <f t="shared" si="4"/>
        <v>39</v>
      </c>
      <c r="M30" s="52">
        <f t="shared" si="4"/>
        <v>26</v>
      </c>
      <c r="N30" s="52">
        <f t="shared" si="4"/>
        <v>224</v>
      </c>
      <c r="O30" s="52">
        <f t="shared" si="4"/>
        <v>30</v>
      </c>
      <c r="P30" s="52">
        <f t="shared" si="4"/>
        <v>40</v>
      </c>
      <c r="Q30" s="52">
        <f t="shared" si="4"/>
        <v>28</v>
      </c>
      <c r="R30" s="38"/>
      <c r="S30" s="38"/>
      <c r="T30" s="38"/>
      <c r="U30" s="88"/>
      <c r="V30" s="88"/>
    </row>
    <row r="31" spans="1:22" s="40" customFormat="1" ht="36" x14ac:dyDescent="0.25">
      <c r="A31" s="44" t="s">
        <v>317</v>
      </c>
      <c r="B31" s="50">
        <v>3</v>
      </c>
      <c r="C31" s="44" t="s">
        <v>258</v>
      </c>
      <c r="D31" s="39" t="s">
        <v>68</v>
      </c>
      <c r="E31" s="44" t="s">
        <v>92</v>
      </c>
      <c r="F31" s="44" t="s">
        <v>97</v>
      </c>
      <c r="G31" s="39" t="s">
        <v>133</v>
      </c>
      <c r="H31" s="37">
        <v>2</v>
      </c>
      <c r="I31" s="86"/>
      <c r="J31" s="50">
        <v>0</v>
      </c>
      <c r="K31" s="50">
        <f>H31*13</f>
        <v>26</v>
      </c>
      <c r="L31" s="50">
        <v>13</v>
      </c>
      <c r="M31" s="50">
        <v>0</v>
      </c>
      <c r="N31" s="37">
        <v>13</v>
      </c>
      <c r="O31" s="37">
        <v>2</v>
      </c>
      <c r="P31" s="37">
        <v>5</v>
      </c>
      <c r="Q31" s="37">
        <v>5</v>
      </c>
      <c r="R31" s="37" t="s">
        <v>35</v>
      </c>
      <c r="S31" s="37" t="s">
        <v>22</v>
      </c>
      <c r="T31" s="37" t="s">
        <v>223</v>
      </c>
      <c r="U31" s="44" t="s">
        <v>168</v>
      </c>
      <c r="V31" s="44" t="s">
        <v>179</v>
      </c>
    </row>
    <row r="32" spans="1:22" s="40" customFormat="1" ht="36" x14ac:dyDescent="0.25">
      <c r="A32" s="44" t="s">
        <v>317</v>
      </c>
      <c r="B32" s="50">
        <v>3</v>
      </c>
      <c r="C32" s="44" t="s">
        <v>259</v>
      </c>
      <c r="D32" s="39" t="s">
        <v>71</v>
      </c>
      <c r="E32" s="44" t="s">
        <v>99</v>
      </c>
      <c r="F32" s="44" t="s">
        <v>260</v>
      </c>
      <c r="G32" s="39" t="s">
        <v>135</v>
      </c>
      <c r="H32" s="37">
        <v>2</v>
      </c>
      <c r="I32" s="37">
        <v>0</v>
      </c>
      <c r="J32" s="37">
        <v>0</v>
      </c>
      <c r="K32" s="50">
        <f t="shared" ref="K32:L34" si="5">H32*13</f>
        <v>26</v>
      </c>
      <c r="L32" s="50">
        <f t="shared" si="5"/>
        <v>0</v>
      </c>
      <c r="M32" s="50">
        <v>0</v>
      </c>
      <c r="N32" s="37">
        <v>13</v>
      </c>
      <c r="O32" s="50">
        <v>2</v>
      </c>
      <c r="P32" s="50">
        <v>3</v>
      </c>
      <c r="Q32" s="37">
        <v>3</v>
      </c>
      <c r="R32" s="37" t="s">
        <v>35</v>
      </c>
      <c r="S32" s="37" t="s">
        <v>22</v>
      </c>
      <c r="T32" s="37" t="s">
        <v>223</v>
      </c>
      <c r="U32" s="44" t="s">
        <v>168</v>
      </c>
      <c r="V32" s="44" t="s">
        <v>179</v>
      </c>
    </row>
    <row r="33" spans="1:22" s="40" customFormat="1" ht="36" x14ac:dyDescent="0.25">
      <c r="A33" s="44" t="s">
        <v>317</v>
      </c>
      <c r="B33" s="50">
        <v>3</v>
      </c>
      <c r="C33" s="44" t="s">
        <v>261</v>
      </c>
      <c r="D33" s="39" t="s">
        <v>72</v>
      </c>
      <c r="E33" s="44" t="s">
        <v>100</v>
      </c>
      <c r="F33" s="44" t="s">
        <v>137</v>
      </c>
      <c r="G33" s="39" t="s">
        <v>134</v>
      </c>
      <c r="H33" s="37">
        <v>2</v>
      </c>
      <c r="I33" s="37">
        <v>0</v>
      </c>
      <c r="J33" s="37">
        <v>0</v>
      </c>
      <c r="K33" s="50">
        <f t="shared" si="5"/>
        <v>26</v>
      </c>
      <c r="L33" s="50">
        <f t="shared" si="5"/>
        <v>0</v>
      </c>
      <c r="M33" s="50">
        <v>0</v>
      </c>
      <c r="N33" s="37">
        <v>13</v>
      </c>
      <c r="O33" s="50">
        <v>2</v>
      </c>
      <c r="P33" s="50">
        <v>3</v>
      </c>
      <c r="Q33" s="37">
        <v>3</v>
      </c>
      <c r="R33" s="37" t="s">
        <v>35</v>
      </c>
      <c r="S33" s="37" t="s">
        <v>22</v>
      </c>
      <c r="T33" s="37" t="s">
        <v>223</v>
      </c>
      <c r="U33" s="44" t="s">
        <v>168</v>
      </c>
      <c r="V33" s="44" t="s">
        <v>179</v>
      </c>
    </row>
    <row r="34" spans="1:22" s="40" customFormat="1" ht="24" x14ac:dyDescent="0.25">
      <c r="A34" s="44" t="s">
        <v>317</v>
      </c>
      <c r="B34" s="50">
        <v>3</v>
      </c>
      <c r="C34" s="44" t="s">
        <v>254</v>
      </c>
      <c r="D34" s="39" t="s">
        <v>190</v>
      </c>
      <c r="E34" s="44" t="s">
        <v>255</v>
      </c>
      <c r="F34" s="44" t="s">
        <v>109</v>
      </c>
      <c r="G34" s="39" t="s">
        <v>126</v>
      </c>
      <c r="H34" s="37">
        <v>0</v>
      </c>
      <c r="I34" s="37">
        <v>0</v>
      </c>
      <c r="J34" s="37">
        <v>0</v>
      </c>
      <c r="K34" s="50">
        <f t="shared" si="5"/>
        <v>0</v>
      </c>
      <c r="L34" s="50">
        <f t="shared" si="5"/>
        <v>0</v>
      </c>
      <c r="M34" s="50">
        <v>0</v>
      </c>
      <c r="N34" s="37">
        <v>0</v>
      </c>
      <c r="O34" s="50">
        <v>0</v>
      </c>
      <c r="P34" s="50">
        <v>60</v>
      </c>
      <c r="Q34" s="37">
        <v>10</v>
      </c>
      <c r="R34" s="37" t="s">
        <v>36</v>
      </c>
      <c r="S34" s="37" t="s">
        <v>22</v>
      </c>
      <c r="T34" s="37" t="s">
        <v>223</v>
      </c>
      <c r="U34" s="44" t="s">
        <v>168</v>
      </c>
      <c r="V34" s="44" t="s">
        <v>170</v>
      </c>
    </row>
    <row r="35" spans="1:22" s="40" customFormat="1" ht="25.5" x14ac:dyDescent="0.25">
      <c r="A35" s="44" t="s">
        <v>317</v>
      </c>
      <c r="B35" s="50">
        <v>3</v>
      </c>
      <c r="C35" s="44" t="s">
        <v>262</v>
      </c>
      <c r="D35" s="44" t="s">
        <v>185</v>
      </c>
      <c r="E35" s="44" t="s">
        <v>266</v>
      </c>
      <c r="F35" s="44" t="s">
        <v>137</v>
      </c>
      <c r="G35" s="39" t="s">
        <v>134</v>
      </c>
      <c r="H35" s="37">
        <v>0</v>
      </c>
      <c r="I35" s="37">
        <v>0</v>
      </c>
      <c r="J35" s="37">
        <v>0</v>
      </c>
      <c r="K35" s="50">
        <v>0</v>
      </c>
      <c r="L35" s="50">
        <v>0</v>
      </c>
      <c r="M35" s="50">
        <v>0</v>
      </c>
      <c r="N35" s="50">
        <v>12</v>
      </c>
      <c r="O35" s="50">
        <v>2</v>
      </c>
      <c r="P35" s="50">
        <v>0</v>
      </c>
      <c r="Q35" s="50">
        <v>0</v>
      </c>
      <c r="R35" s="37" t="s">
        <v>38</v>
      </c>
      <c r="S35" s="37" t="s">
        <v>22</v>
      </c>
      <c r="T35" s="37" t="s">
        <v>223</v>
      </c>
      <c r="U35" s="44" t="s">
        <v>168</v>
      </c>
      <c r="V35" s="44" t="s">
        <v>169</v>
      </c>
    </row>
    <row r="36" spans="1:22" s="40" customFormat="1" ht="60" x14ac:dyDescent="0.25">
      <c r="A36" s="44" t="s">
        <v>317</v>
      </c>
      <c r="B36" s="50">
        <v>3</v>
      </c>
      <c r="C36" s="44"/>
      <c r="D36" s="44" t="s">
        <v>213</v>
      </c>
      <c r="E36" s="44" t="s">
        <v>214</v>
      </c>
      <c r="F36" s="44"/>
      <c r="G36" s="39"/>
      <c r="H36" s="37">
        <v>7</v>
      </c>
      <c r="I36" s="37">
        <v>0</v>
      </c>
      <c r="J36" s="37">
        <v>0</v>
      </c>
      <c r="K36" s="50">
        <v>91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9</v>
      </c>
      <c r="R36" s="37" t="s">
        <v>35</v>
      </c>
      <c r="S36" s="37" t="s">
        <v>44</v>
      </c>
      <c r="T36" s="37" t="s">
        <v>224</v>
      </c>
      <c r="U36" s="44" t="s">
        <v>168</v>
      </c>
      <c r="V36" s="44" t="s">
        <v>221</v>
      </c>
    </row>
    <row r="37" spans="1:22" s="40" customFormat="1" ht="48" x14ac:dyDescent="0.25">
      <c r="A37" s="44" t="s">
        <v>317</v>
      </c>
      <c r="B37" s="50">
        <v>3</v>
      </c>
      <c r="C37" s="44"/>
      <c r="D37" s="61" t="s">
        <v>51</v>
      </c>
      <c r="E37" s="44" t="s">
        <v>121</v>
      </c>
      <c r="F37" s="44"/>
      <c r="G37" s="39"/>
      <c r="H37" s="37"/>
      <c r="I37" s="37"/>
      <c r="J37" s="37"/>
      <c r="K37" s="50"/>
      <c r="L37" s="50"/>
      <c r="M37" s="50"/>
      <c r="N37" s="37"/>
      <c r="O37" s="50"/>
      <c r="P37" s="50"/>
      <c r="Q37" s="37">
        <v>3</v>
      </c>
      <c r="R37" s="37" t="s">
        <v>35</v>
      </c>
      <c r="S37" s="37" t="s">
        <v>23</v>
      </c>
      <c r="T37" s="37" t="s">
        <v>224</v>
      </c>
      <c r="U37" s="44" t="s">
        <v>168</v>
      </c>
      <c r="V37" s="44" t="s">
        <v>222</v>
      </c>
    </row>
    <row r="38" spans="1:22" s="40" customFormat="1" x14ac:dyDescent="0.25">
      <c r="A38" s="114" t="s">
        <v>16</v>
      </c>
      <c r="B38" s="115"/>
      <c r="C38" s="115"/>
      <c r="D38" s="115"/>
      <c r="E38" s="115"/>
      <c r="F38" s="115"/>
      <c r="G38" s="116"/>
      <c r="H38" s="52">
        <f t="shared" ref="H38:O38" si="6">SUM(H31:H37)</f>
        <v>13</v>
      </c>
      <c r="I38" s="52">
        <f t="shared" si="6"/>
        <v>0</v>
      </c>
      <c r="J38" s="52">
        <f t="shared" si="6"/>
        <v>0</v>
      </c>
      <c r="K38" s="52">
        <f t="shared" si="6"/>
        <v>169</v>
      </c>
      <c r="L38" s="52">
        <f t="shared" si="6"/>
        <v>13</v>
      </c>
      <c r="M38" s="52">
        <f t="shared" si="6"/>
        <v>0</v>
      </c>
      <c r="N38" s="52">
        <f t="shared" si="6"/>
        <v>51</v>
      </c>
      <c r="O38" s="52">
        <f t="shared" si="6"/>
        <v>8</v>
      </c>
      <c r="P38" s="52">
        <f>SUM(P32:P37)</f>
        <v>66</v>
      </c>
      <c r="Q38" s="52">
        <f>SUM(Q31:Q37)</f>
        <v>33</v>
      </c>
      <c r="R38" s="38"/>
      <c r="S38" s="38"/>
      <c r="T38" s="38"/>
      <c r="U38" s="88"/>
      <c r="V38" s="88"/>
    </row>
    <row r="39" spans="1:22" s="40" customFormat="1" ht="84" x14ac:dyDescent="0.25">
      <c r="A39" s="44" t="s">
        <v>317</v>
      </c>
      <c r="B39" s="50">
        <v>4</v>
      </c>
      <c r="C39" s="44" t="s">
        <v>270</v>
      </c>
      <c r="D39" s="61" t="s">
        <v>79</v>
      </c>
      <c r="E39" s="44" t="s">
        <v>271</v>
      </c>
      <c r="F39" s="44" t="s">
        <v>234</v>
      </c>
      <c r="G39" s="39" t="s">
        <v>235</v>
      </c>
      <c r="H39" s="37">
        <v>2</v>
      </c>
      <c r="I39" s="37">
        <v>0</v>
      </c>
      <c r="J39" s="37">
        <v>0</v>
      </c>
      <c r="K39" s="50">
        <f>H39*13</f>
        <v>26</v>
      </c>
      <c r="L39" s="50">
        <f>I39*13</f>
        <v>0</v>
      </c>
      <c r="M39" s="50">
        <v>0</v>
      </c>
      <c r="N39" s="37">
        <v>0</v>
      </c>
      <c r="O39" s="50">
        <v>0</v>
      </c>
      <c r="P39" s="50">
        <v>26</v>
      </c>
      <c r="Q39" s="37">
        <v>3</v>
      </c>
      <c r="R39" s="37" t="s">
        <v>35</v>
      </c>
      <c r="S39" s="37" t="s">
        <v>22</v>
      </c>
      <c r="T39" s="37" t="s">
        <v>223</v>
      </c>
      <c r="U39" s="44" t="s">
        <v>168</v>
      </c>
      <c r="V39" s="44" t="s">
        <v>171</v>
      </c>
    </row>
    <row r="40" spans="1:22" s="40" customFormat="1" ht="36" x14ac:dyDescent="0.25">
      <c r="A40" s="44" t="s">
        <v>317</v>
      </c>
      <c r="B40" s="50">
        <v>4</v>
      </c>
      <c r="C40" s="44" t="s">
        <v>272</v>
      </c>
      <c r="D40" s="61" t="s">
        <v>140</v>
      </c>
      <c r="E40" s="44" t="s">
        <v>273</v>
      </c>
      <c r="F40" s="44" t="s">
        <v>137</v>
      </c>
      <c r="G40" s="39" t="s">
        <v>134</v>
      </c>
      <c r="H40" s="37">
        <v>0</v>
      </c>
      <c r="I40" s="85"/>
      <c r="J40" s="37">
        <v>0</v>
      </c>
      <c r="K40" s="50">
        <f t="shared" ref="K40" si="7">H40*13</f>
        <v>0</v>
      </c>
      <c r="L40" s="50">
        <v>26</v>
      </c>
      <c r="M40" s="50">
        <v>0</v>
      </c>
      <c r="N40" s="37">
        <v>0</v>
      </c>
      <c r="O40" s="50">
        <v>0</v>
      </c>
      <c r="P40" s="50">
        <v>0</v>
      </c>
      <c r="Q40" s="37">
        <v>3</v>
      </c>
      <c r="R40" s="37" t="s">
        <v>35</v>
      </c>
      <c r="S40" s="37" t="s">
        <v>22</v>
      </c>
      <c r="T40" s="37" t="s">
        <v>223</v>
      </c>
      <c r="U40" s="44" t="s">
        <v>168</v>
      </c>
      <c r="V40" s="44" t="s">
        <v>200</v>
      </c>
    </row>
    <row r="41" spans="1:22" s="40" customFormat="1" ht="84" x14ac:dyDescent="0.25">
      <c r="A41" s="44" t="s">
        <v>317</v>
      </c>
      <c r="B41" s="50">
        <v>4</v>
      </c>
      <c r="C41" s="44" t="s">
        <v>274</v>
      </c>
      <c r="D41" s="61" t="s">
        <v>73</v>
      </c>
      <c r="E41" s="44" t="s">
        <v>98</v>
      </c>
      <c r="F41" s="44" t="s">
        <v>89</v>
      </c>
      <c r="G41" s="39" t="s">
        <v>129</v>
      </c>
      <c r="H41" s="37">
        <v>4</v>
      </c>
      <c r="I41" s="37">
        <v>0</v>
      </c>
      <c r="J41" s="37">
        <v>0</v>
      </c>
      <c r="K41" s="50">
        <f>H41*13</f>
        <v>52</v>
      </c>
      <c r="L41" s="50">
        <f>I41*13</f>
        <v>0</v>
      </c>
      <c r="M41" s="50">
        <v>0</v>
      </c>
      <c r="N41" s="37">
        <v>0</v>
      </c>
      <c r="O41" s="50">
        <v>0</v>
      </c>
      <c r="P41" s="50">
        <v>26</v>
      </c>
      <c r="Q41" s="37">
        <v>4</v>
      </c>
      <c r="R41" s="37" t="s">
        <v>35</v>
      </c>
      <c r="S41" s="37" t="s">
        <v>22</v>
      </c>
      <c r="T41" s="37" t="s">
        <v>223</v>
      </c>
      <c r="U41" s="44" t="s">
        <v>168</v>
      </c>
      <c r="V41" s="39" t="s">
        <v>171</v>
      </c>
    </row>
    <row r="42" spans="1:22" s="40" customFormat="1" ht="24" x14ac:dyDescent="0.25">
      <c r="A42" s="44" t="s">
        <v>317</v>
      </c>
      <c r="B42" s="50">
        <v>4</v>
      </c>
      <c r="C42" s="44" t="s">
        <v>267</v>
      </c>
      <c r="D42" s="61" t="s">
        <v>191</v>
      </c>
      <c r="E42" s="44" t="s">
        <v>268</v>
      </c>
      <c r="F42" s="44" t="s">
        <v>234</v>
      </c>
      <c r="G42" s="39" t="s">
        <v>235</v>
      </c>
      <c r="H42" s="37">
        <v>0</v>
      </c>
      <c r="I42" s="37">
        <v>0</v>
      </c>
      <c r="J42" s="37">
        <v>0</v>
      </c>
      <c r="K42" s="50">
        <f>H42*13</f>
        <v>0</v>
      </c>
      <c r="L42" s="50">
        <f>I42*13</f>
        <v>0</v>
      </c>
      <c r="M42" s="50">
        <v>0</v>
      </c>
      <c r="N42" s="37">
        <v>0</v>
      </c>
      <c r="O42" s="50">
        <v>0</v>
      </c>
      <c r="P42" s="50">
        <v>60</v>
      </c>
      <c r="Q42" s="37">
        <v>15</v>
      </c>
      <c r="R42" s="37" t="s">
        <v>36</v>
      </c>
      <c r="S42" s="37" t="s">
        <v>22</v>
      </c>
      <c r="T42" s="37" t="s">
        <v>120</v>
      </c>
      <c r="U42" s="44" t="s">
        <v>168</v>
      </c>
      <c r="V42" s="44" t="s">
        <v>170</v>
      </c>
    </row>
    <row r="43" spans="1:22" s="40" customFormat="1" ht="60" x14ac:dyDescent="0.25">
      <c r="A43" s="44" t="s">
        <v>317</v>
      </c>
      <c r="B43" s="50">
        <v>4</v>
      </c>
      <c r="C43" s="84"/>
      <c r="D43" s="44" t="s">
        <v>213</v>
      </c>
      <c r="E43" s="44" t="s">
        <v>214</v>
      </c>
      <c r="F43" s="44"/>
      <c r="G43" s="39"/>
      <c r="H43" s="37">
        <v>4</v>
      </c>
      <c r="I43" s="37">
        <v>0</v>
      </c>
      <c r="J43" s="37">
        <v>0</v>
      </c>
      <c r="K43" s="50">
        <v>52</v>
      </c>
      <c r="L43" s="50">
        <v>0</v>
      </c>
      <c r="M43" s="50">
        <v>0</v>
      </c>
      <c r="N43" s="37">
        <v>13</v>
      </c>
      <c r="O43" s="50">
        <v>2</v>
      </c>
      <c r="P43" s="50">
        <v>0</v>
      </c>
      <c r="Q43" s="37">
        <v>6</v>
      </c>
      <c r="R43" s="37" t="s">
        <v>35</v>
      </c>
      <c r="S43" s="37" t="s">
        <v>44</v>
      </c>
      <c r="T43" s="37" t="s">
        <v>224</v>
      </c>
      <c r="U43" s="44" t="s">
        <v>168</v>
      </c>
      <c r="V43" s="44" t="s">
        <v>221</v>
      </c>
    </row>
    <row r="44" spans="1:22" s="40" customFormat="1" x14ac:dyDescent="0.25">
      <c r="A44" s="114" t="s">
        <v>16</v>
      </c>
      <c r="B44" s="115"/>
      <c r="C44" s="115"/>
      <c r="D44" s="115"/>
      <c r="E44" s="115"/>
      <c r="F44" s="115"/>
      <c r="G44" s="116"/>
      <c r="H44" s="52">
        <f t="shared" ref="H44:Q44" si="8">SUM(H39:H43)</f>
        <v>10</v>
      </c>
      <c r="I44" s="52">
        <f t="shared" si="8"/>
        <v>0</v>
      </c>
      <c r="J44" s="52">
        <f t="shared" si="8"/>
        <v>0</v>
      </c>
      <c r="K44" s="52">
        <f t="shared" si="8"/>
        <v>130</v>
      </c>
      <c r="L44" s="52">
        <f t="shared" si="8"/>
        <v>26</v>
      </c>
      <c r="M44" s="52">
        <f t="shared" si="8"/>
        <v>0</v>
      </c>
      <c r="N44" s="52">
        <f t="shared" si="8"/>
        <v>13</v>
      </c>
      <c r="O44" s="52">
        <f t="shared" si="8"/>
        <v>2</v>
      </c>
      <c r="P44" s="52">
        <f t="shared" si="8"/>
        <v>112</v>
      </c>
      <c r="Q44" s="52">
        <f t="shared" si="8"/>
        <v>31</v>
      </c>
      <c r="R44" s="38"/>
      <c r="S44" s="38"/>
      <c r="T44" s="38"/>
      <c r="U44" s="88"/>
      <c r="V44" s="88"/>
    </row>
    <row r="45" spans="1:22" s="53" customFormat="1" x14ac:dyDescent="0.25">
      <c r="A45" s="102" t="s">
        <v>17</v>
      </c>
      <c r="B45" s="103"/>
      <c r="C45" s="103"/>
      <c r="D45" s="103"/>
      <c r="E45" s="103"/>
      <c r="F45" s="103"/>
      <c r="G45" s="103"/>
      <c r="H45" s="52">
        <f t="shared" ref="H45:Q45" si="9">H44+H38+H30+H21</f>
        <v>48</v>
      </c>
      <c r="I45" s="52">
        <f t="shared" si="9"/>
        <v>7</v>
      </c>
      <c r="J45" s="52">
        <f t="shared" si="9"/>
        <v>0</v>
      </c>
      <c r="K45" s="52">
        <f t="shared" si="9"/>
        <v>624</v>
      </c>
      <c r="L45" s="52">
        <f t="shared" si="9"/>
        <v>130</v>
      </c>
      <c r="M45" s="52">
        <f t="shared" si="9"/>
        <v>91</v>
      </c>
      <c r="N45" s="52">
        <f t="shared" si="9"/>
        <v>300</v>
      </c>
      <c r="O45" s="52">
        <f t="shared" si="9"/>
        <v>42</v>
      </c>
      <c r="P45" s="52">
        <f t="shared" si="9"/>
        <v>218</v>
      </c>
      <c r="Q45" s="52">
        <f t="shared" si="9"/>
        <v>120</v>
      </c>
      <c r="R45" s="41"/>
      <c r="S45" s="41"/>
      <c r="T45" s="41"/>
      <c r="U45" s="88"/>
      <c r="V45" s="88"/>
    </row>
    <row r="46" spans="1:22" s="54" customFormat="1" x14ac:dyDescent="0.25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  <c r="S46" s="56"/>
      <c r="T46" s="56"/>
    </row>
    <row r="47" spans="1:22" s="40" customFormat="1" x14ac:dyDescent="0.25">
      <c r="A47" s="102" t="s">
        <v>105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</row>
    <row r="48" spans="1:22" s="40" customFormat="1" ht="48" x14ac:dyDescent="0.25">
      <c r="A48" s="44" t="s">
        <v>317</v>
      </c>
      <c r="B48" s="50">
        <v>3</v>
      </c>
      <c r="C48" s="44" t="s">
        <v>256</v>
      </c>
      <c r="D48" s="39" t="s">
        <v>111</v>
      </c>
      <c r="E48" s="44" t="s">
        <v>257</v>
      </c>
      <c r="F48" s="44" t="s">
        <v>109</v>
      </c>
      <c r="G48" s="39" t="s">
        <v>126</v>
      </c>
      <c r="H48" s="37">
        <v>2</v>
      </c>
      <c r="I48" s="37">
        <v>0</v>
      </c>
      <c r="J48" s="37">
        <v>0</v>
      </c>
      <c r="K48" s="50">
        <f t="shared" ref="K48:L51" si="10">H48*13</f>
        <v>26</v>
      </c>
      <c r="L48" s="50">
        <f t="shared" si="10"/>
        <v>0</v>
      </c>
      <c r="M48" s="50">
        <v>0</v>
      </c>
      <c r="N48" s="37">
        <v>13</v>
      </c>
      <c r="O48" s="50">
        <v>2</v>
      </c>
      <c r="P48" s="50">
        <v>0</v>
      </c>
      <c r="Q48" s="37">
        <v>3</v>
      </c>
      <c r="R48" s="37" t="s">
        <v>35</v>
      </c>
      <c r="S48" s="37" t="s">
        <v>44</v>
      </c>
      <c r="T48" s="37" t="s">
        <v>223</v>
      </c>
      <c r="U48" s="44" t="s">
        <v>168</v>
      </c>
      <c r="V48" s="44" t="s">
        <v>206</v>
      </c>
    </row>
    <row r="49" spans="1:22" s="40" customFormat="1" ht="36" x14ac:dyDescent="0.25">
      <c r="A49" s="44" t="s">
        <v>317</v>
      </c>
      <c r="B49" s="50">
        <v>3</v>
      </c>
      <c r="C49" s="44" t="s">
        <v>263</v>
      </c>
      <c r="D49" s="39" t="s">
        <v>77</v>
      </c>
      <c r="E49" s="44" t="s">
        <v>107</v>
      </c>
      <c r="F49" s="44" t="s">
        <v>234</v>
      </c>
      <c r="G49" s="39" t="s">
        <v>235</v>
      </c>
      <c r="H49" s="37">
        <v>2</v>
      </c>
      <c r="I49" s="37">
        <v>0</v>
      </c>
      <c r="J49" s="37">
        <v>0</v>
      </c>
      <c r="K49" s="48">
        <f t="shared" si="10"/>
        <v>26</v>
      </c>
      <c r="L49" s="48">
        <f t="shared" si="10"/>
        <v>0</v>
      </c>
      <c r="M49" s="50">
        <v>0</v>
      </c>
      <c r="N49" s="37">
        <v>0</v>
      </c>
      <c r="O49" s="50">
        <v>0</v>
      </c>
      <c r="P49" s="50">
        <v>0</v>
      </c>
      <c r="Q49" s="37">
        <v>3</v>
      </c>
      <c r="R49" s="37" t="s">
        <v>35</v>
      </c>
      <c r="S49" s="37" t="s">
        <v>44</v>
      </c>
      <c r="T49" s="37" t="s">
        <v>120</v>
      </c>
      <c r="U49" s="44" t="s">
        <v>168</v>
      </c>
      <c r="V49" s="44" t="s">
        <v>205</v>
      </c>
    </row>
    <row r="50" spans="1:22" s="40" customFormat="1" ht="24" x14ac:dyDescent="0.25">
      <c r="A50" s="44" t="s">
        <v>317</v>
      </c>
      <c r="B50" s="50">
        <v>3</v>
      </c>
      <c r="C50" s="44" t="s">
        <v>264</v>
      </c>
      <c r="D50" s="39" t="s">
        <v>74</v>
      </c>
      <c r="E50" s="44" t="s">
        <v>101</v>
      </c>
      <c r="F50" s="44" t="s">
        <v>88</v>
      </c>
      <c r="G50" s="39" t="s">
        <v>128</v>
      </c>
      <c r="H50" s="37">
        <v>3</v>
      </c>
      <c r="I50" s="37">
        <v>0</v>
      </c>
      <c r="J50" s="37">
        <v>0</v>
      </c>
      <c r="K50" s="48">
        <f t="shared" si="10"/>
        <v>39</v>
      </c>
      <c r="L50" s="48">
        <f t="shared" si="10"/>
        <v>0</v>
      </c>
      <c r="M50" s="50">
        <v>0</v>
      </c>
      <c r="N50" s="37">
        <v>0</v>
      </c>
      <c r="O50" s="50">
        <v>0</v>
      </c>
      <c r="P50" s="50">
        <v>0</v>
      </c>
      <c r="Q50" s="37">
        <v>3</v>
      </c>
      <c r="R50" s="37" t="s">
        <v>35</v>
      </c>
      <c r="S50" s="37" t="s">
        <v>44</v>
      </c>
      <c r="T50" s="37" t="s">
        <v>120</v>
      </c>
      <c r="U50" s="44" t="s">
        <v>168</v>
      </c>
      <c r="V50" s="44"/>
    </row>
    <row r="51" spans="1:22" s="40" customFormat="1" ht="24" x14ac:dyDescent="0.25">
      <c r="A51" s="44" t="s">
        <v>317</v>
      </c>
      <c r="B51" s="50">
        <v>3</v>
      </c>
      <c r="C51" s="44" t="s">
        <v>265</v>
      </c>
      <c r="D51" s="39" t="s">
        <v>76</v>
      </c>
      <c r="E51" s="44" t="s">
        <v>110</v>
      </c>
      <c r="F51" s="44" t="s">
        <v>97</v>
      </c>
      <c r="G51" s="39" t="s">
        <v>133</v>
      </c>
      <c r="H51" s="37">
        <v>2</v>
      </c>
      <c r="I51" s="37">
        <v>0</v>
      </c>
      <c r="J51" s="37">
        <v>0</v>
      </c>
      <c r="K51" s="50">
        <f t="shared" si="10"/>
        <v>26</v>
      </c>
      <c r="L51" s="50">
        <f t="shared" si="10"/>
        <v>0</v>
      </c>
      <c r="M51" s="50">
        <v>0</v>
      </c>
      <c r="N51" s="37">
        <v>0</v>
      </c>
      <c r="O51" s="50">
        <v>0</v>
      </c>
      <c r="P51" s="50">
        <v>0</v>
      </c>
      <c r="Q51" s="37">
        <v>3</v>
      </c>
      <c r="R51" s="37" t="s">
        <v>35</v>
      </c>
      <c r="S51" s="37" t="s">
        <v>44</v>
      </c>
      <c r="T51" s="37" t="s">
        <v>120</v>
      </c>
      <c r="U51" s="44" t="s">
        <v>168</v>
      </c>
      <c r="V51" s="44" t="s">
        <v>205</v>
      </c>
    </row>
    <row r="52" spans="1:22" s="40" customFormat="1" x14ac:dyDescent="0.25">
      <c r="A52" s="110" t="s">
        <v>16</v>
      </c>
      <c r="B52" s="111"/>
      <c r="C52" s="111"/>
      <c r="D52" s="111"/>
      <c r="E52" s="111"/>
      <c r="F52" s="111"/>
      <c r="G52" s="112"/>
      <c r="H52" s="38">
        <f t="shared" ref="H52:Q52" si="11">SUM(H46:H51)</f>
        <v>9</v>
      </c>
      <c r="I52" s="38">
        <f t="shared" si="11"/>
        <v>0</v>
      </c>
      <c r="J52" s="38">
        <f t="shared" si="11"/>
        <v>0</v>
      </c>
      <c r="K52" s="38">
        <f t="shared" si="11"/>
        <v>117</v>
      </c>
      <c r="L52" s="38">
        <f t="shared" si="11"/>
        <v>0</v>
      </c>
      <c r="M52" s="38">
        <f t="shared" si="11"/>
        <v>0</v>
      </c>
      <c r="N52" s="38">
        <f t="shared" si="11"/>
        <v>13</v>
      </c>
      <c r="O52" s="38">
        <f t="shared" si="11"/>
        <v>2</v>
      </c>
      <c r="P52" s="38">
        <f t="shared" si="11"/>
        <v>0</v>
      </c>
      <c r="Q52" s="38">
        <f t="shared" si="11"/>
        <v>12</v>
      </c>
      <c r="R52" s="38"/>
      <c r="S52" s="38"/>
      <c r="T52" s="41"/>
      <c r="U52" s="88"/>
      <c r="V52" s="88"/>
    </row>
    <row r="53" spans="1:22" s="40" customFormat="1" ht="24" x14ac:dyDescent="0.25">
      <c r="A53" s="44" t="s">
        <v>317</v>
      </c>
      <c r="B53" s="50">
        <v>4</v>
      </c>
      <c r="C53" s="44" t="s">
        <v>269</v>
      </c>
      <c r="D53" s="61" t="s">
        <v>75</v>
      </c>
      <c r="E53" s="44" t="s">
        <v>103</v>
      </c>
      <c r="F53" s="44" t="s">
        <v>88</v>
      </c>
      <c r="G53" s="39" t="s">
        <v>128</v>
      </c>
      <c r="H53" s="37">
        <v>2</v>
      </c>
      <c r="I53" s="37">
        <v>0</v>
      </c>
      <c r="J53" s="37">
        <v>0</v>
      </c>
      <c r="K53" s="50">
        <f t="shared" ref="K53:L56" si="12">H53*13</f>
        <v>26</v>
      </c>
      <c r="L53" s="50">
        <f t="shared" si="12"/>
        <v>0</v>
      </c>
      <c r="M53" s="50">
        <v>0</v>
      </c>
      <c r="N53" s="37">
        <v>13</v>
      </c>
      <c r="O53" s="50">
        <v>2</v>
      </c>
      <c r="P53" s="50">
        <v>0</v>
      </c>
      <c r="Q53" s="37">
        <v>3</v>
      </c>
      <c r="R53" s="37" t="s">
        <v>35</v>
      </c>
      <c r="S53" s="37" t="s">
        <v>44</v>
      </c>
      <c r="T53" s="37" t="s">
        <v>223</v>
      </c>
      <c r="U53" s="44" t="s">
        <v>168</v>
      </c>
      <c r="V53" s="44" t="s">
        <v>169</v>
      </c>
    </row>
    <row r="54" spans="1:22" s="40" customFormat="1" ht="24" x14ac:dyDescent="0.25">
      <c r="A54" s="44" t="s">
        <v>317</v>
      </c>
      <c r="B54" s="50">
        <v>4</v>
      </c>
      <c r="C54" s="44" t="s">
        <v>275</v>
      </c>
      <c r="D54" s="61" t="s">
        <v>78</v>
      </c>
      <c r="E54" s="44" t="s">
        <v>104</v>
      </c>
      <c r="F54" s="44" t="s">
        <v>276</v>
      </c>
      <c r="G54" s="39" t="s">
        <v>277</v>
      </c>
      <c r="H54" s="37">
        <v>2</v>
      </c>
      <c r="I54" s="37">
        <v>0</v>
      </c>
      <c r="J54" s="37">
        <v>0</v>
      </c>
      <c r="K54" s="50">
        <f t="shared" si="12"/>
        <v>26</v>
      </c>
      <c r="L54" s="50">
        <f t="shared" si="12"/>
        <v>0</v>
      </c>
      <c r="M54" s="50">
        <v>0</v>
      </c>
      <c r="N54" s="37">
        <v>0</v>
      </c>
      <c r="O54" s="50">
        <v>0</v>
      </c>
      <c r="P54" s="50">
        <v>0</v>
      </c>
      <c r="Q54" s="37">
        <v>3</v>
      </c>
      <c r="R54" s="37" t="s">
        <v>35</v>
      </c>
      <c r="S54" s="37" t="s">
        <v>44</v>
      </c>
      <c r="T54" s="37" t="s">
        <v>120</v>
      </c>
      <c r="U54" s="44" t="s">
        <v>168</v>
      </c>
      <c r="V54" s="44"/>
    </row>
    <row r="55" spans="1:22" s="40" customFormat="1" ht="36" x14ac:dyDescent="0.25">
      <c r="A55" s="44" t="s">
        <v>317</v>
      </c>
      <c r="B55" s="50">
        <v>4</v>
      </c>
      <c r="C55" s="44" t="s">
        <v>278</v>
      </c>
      <c r="D55" s="61" t="s">
        <v>67</v>
      </c>
      <c r="E55" s="44" t="s">
        <v>102</v>
      </c>
      <c r="F55" s="44" t="s">
        <v>137</v>
      </c>
      <c r="G55" s="39" t="s">
        <v>134</v>
      </c>
      <c r="H55" s="37">
        <v>2</v>
      </c>
      <c r="I55" s="37">
        <v>0</v>
      </c>
      <c r="J55" s="37">
        <v>0</v>
      </c>
      <c r="K55" s="50">
        <f t="shared" si="12"/>
        <v>26</v>
      </c>
      <c r="L55" s="50">
        <f t="shared" si="12"/>
        <v>0</v>
      </c>
      <c r="M55" s="50">
        <v>0</v>
      </c>
      <c r="N55" s="37">
        <v>13</v>
      </c>
      <c r="O55" s="50">
        <v>2</v>
      </c>
      <c r="P55" s="50">
        <v>0</v>
      </c>
      <c r="Q55" s="37">
        <v>3</v>
      </c>
      <c r="R55" s="37" t="s">
        <v>35</v>
      </c>
      <c r="S55" s="37" t="s">
        <v>44</v>
      </c>
      <c r="T55" s="37" t="s">
        <v>223</v>
      </c>
      <c r="U55" s="44" t="s">
        <v>168</v>
      </c>
      <c r="V55" s="44" t="s">
        <v>169</v>
      </c>
    </row>
    <row r="56" spans="1:22" s="40" customFormat="1" ht="36" x14ac:dyDescent="0.25">
      <c r="A56" s="44" t="s">
        <v>317</v>
      </c>
      <c r="B56" s="50">
        <v>4</v>
      </c>
      <c r="C56" s="44" t="s">
        <v>279</v>
      </c>
      <c r="D56" s="61" t="s">
        <v>139</v>
      </c>
      <c r="E56" s="44" t="s">
        <v>280</v>
      </c>
      <c r="F56" s="44" t="s">
        <v>208</v>
      </c>
      <c r="G56" s="39" t="s">
        <v>193</v>
      </c>
      <c r="H56" s="37">
        <v>2</v>
      </c>
      <c r="I56" s="37">
        <v>1</v>
      </c>
      <c r="J56" s="37">
        <v>0</v>
      </c>
      <c r="K56" s="50">
        <f t="shared" si="12"/>
        <v>26</v>
      </c>
      <c r="L56" s="50">
        <f t="shared" si="12"/>
        <v>13</v>
      </c>
      <c r="M56" s="50">
        <v>0</v>
      </c>
      <c r="N56" s="37">
        <v>0</v>
      </c>
      <c r="O56" s="50">
        <v>0</v>
      </c>
      <c r="P56" s="50">
        <v>0</v>
      </c>
      <c r="Q56" s="37">
        <v>3</v>
      </c>
      <c r="R56" s="37" t="s">
        <v>35</v>
      </c>
      <c r="S56" s="37" t="s">
        <v>44</v>
      </c>
      <c r="T56" s="37" t="s">
        <v>120</v>
      </c>
      <c r="U56" s="44" t="s">
        <v>168</v>
      </c>
      <c r="V56" s="44" t="s">
        <v>205</v>
      </c>
    </row>
    <row r="57" spans="1:22" s="40" customFormat="1" x14ac:dyDescent="0.25">
      <c r="A57" s="104" t="s">
        <v>16</v>
      </c>
      <c r="B57" s="105"/>
      <c r="C57" s="105"/>
      <c r="D57" s="105"/>
      <c r="E57" s="105"/>
      <c r="F57" s="105"/>
      <c r="G57" s="106"/>
      <c r="H57" s="38">
        <f>SUM(H53:H56)</f>
        <v>8</v>
      </c>
      <c r="I57" s="38">
        <f t="shared" ref="I57:Q57" si="13">SUM(I53:I56)</f>
        <v>1</v>
      </c>
      <c r="J57" s="38">
        <f t="shared" si="13"/>
        <v>0</v>
      </c>
      <c r="K57" s="38">
        <f t="shared" si="13"/>
        <v>104</v>
      </c>
      <c r="L57" s="38">
        <f t="shared" si="13"/>
        <v>13</v>
      </c>
      <c r="M57" s="38">
        <f t="shared" si="13"/>
        <v>0</v>
      </c>
      <c r="N57" s="38">
        <f t="shared" si="13"/>
        <v>26</v>
      </c>
      <c r="O57" s="38">
        <f t="shared" si="13"/>
        <v>4</v>
      </c>
      <c r="P57" s="38">
        <f t="shared" si="13"/>
        <v>0</v>
      </c>
      <c r="Q57" s="38">
        <f t="shared" si="13"/>
        <v>12</v>
      </c>
      <c r="R57" s="38"/>
      <c r="S57" s="38"/>
      <c r="T57" s="41"/>
      <c r="U57" s="64"/>
      <c r="V57" s="64"/>
    </row>
    <row r="58" spans="1:22" s="40" customFormat="1" x14ac:dyDescent="0.25">
      <c r="A58" s="107" t="s">
        <v>188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9"/>
    </row>
    <row r="59" spans="1:22" ht="12" customHeight="1" x14ac:dyDescent="0.2">
      <c r="A59" s="100" t="s">
        <v>212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</row>
  </sheetData>
  <sheetProtection algorithmName="SHA-512" hashValue="wlcc3dxYiPMfMkumgWoiwyhKdq6dNw/dgkH5di9jQG9MUnQefxoi8qtcLLqOAG44M+kTbj/Ss0pV1mXXEODFWA==" saltValue="8eiSNUpadCdPzZdZTapq9A==" spinCount="100000" sheet="1" objects="1" scenarios="1" selectLockedCells="1" selectUnlockedCells="1"/>
  <sortState xmlns:xlrd2="http://schemas.microsoft.com/office/spreadsheetml/2017/richdata2" ref="A53:V56">
    <sortCondition ref="D53:D56"/>
  </sortState>
  <mergeCells count="15">
    <mergeCell ref="A52:G52"/>
    <mergeCell ref="A57:G57"/>
    <mergeCell ref="A58:V58"/>
    <mergeCell ref="A59:V59"/>
    <mergeCell ref="A44:G44"/>
    <mergeCell ref="A45:G45"/>
    <mergeCell ref="A47:V47"/>
    <mergeCell ref="A5:B5"/>
    <mergeCell ref="A30:G30"/>
    <mergeCell ref="A38:G38"/>
    <mergeCell ref="H10:J10"/>
    <mergeCell ref="A6:B6"/>
    <mergeCell ref="A21:G21"/>
    <mergeCell ref="H9:P9"/>
    <mergeCell ref="K10:P10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5" orientation="landscape" r:id="rId1"/>
  <headerFooter>
    <oddFooter>&amp;C&amp;10&amp;P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9"/>
  <sheetViews>
    <sheetView view="pageBreakPreview" zoomScaleNormal="100" zoomScaleSheetLayoutView="100" workbookViewId="0">
      <pane ySplit="11" topLeftCell="A12" activePane="bottomLeft" state="frozen"/>
      <selection pane="bottomLeft" activeCell="E15" sqref="E15"/>
    </sheetView>
  </sheetViews>
  <sheetFormatPr defaultColWidth="8.85546875" defaultRowHeight="12" x14ac:dyDescent="0.2"/>
  <cols>
    <col min="1" max="1" width="16.5703125" style="3" customWidth="1"/>
    <col min="2" max="2" width="6.85546875" style="2" customWidth="1"/>
    <col min="3" max="3" width="12.42578125" style="3" customWidth="1"/>
    <col min="4" max="4" width="22.5703125" style="4" customWidth="1"/>
    <col min="5" max="5" width="18.140625" style="4" customWidth="1"/>
    <col min="6" max="6" width="14.5703125" style="4" customWidth="1"/>
    <col min="7" max="7" width="8" style="5" hidden="1" customWidth="1"/>
    <col min="8" max="8" width="5.5703125" style="6" customWidth="1"/>
    <col min="9" max="9" width="5" style="6" customWidth="1"/>
    <col min="10" max="10" width="5.42578125" style="6" customWidth="1"/>
    <col min="11" max="11" width="6" style="6" customWidth="1"/>
    <col min="12" max="12" width="6.42578125" style="7" customWidth="1"/>
    <col min="13" max="13" width="6" style="7" customWidth="1"/>
    <col min="14" max="14" width="6.42578125" style="8" customWidth="1"/>
    <col min="15" max="16" width="6.42578125" style="9" customWidth="1"/>
    <col min="17" max="17" width="7" style="9" customWidth="1"/>
    <col min="18" max="18" width="13.5703125" style="10" customWidth="1"/>
    <col min="19" max="19" width="27.85546875" style="10" customWidth="1"/>
    <col min="20" max="101" width="9.140625" style="10" customWidth="1"/>
    <col min="102" max="16384" width="8.85546875" style="10"/>
  </cols>
  <sheetData>
    <row r="1" spans="1:19" x14ac:dyDescent="0.2">
      <c r="A1" s="1" t="s">
        <v>27</v>
      </c>
    </row>
    <row r="2" spans="1:19" x14ac:dyDescent="0.2">
      <c r="A2" s="1" t="s">
        <v>106</v>
      </c>
    </row>
    <row r="3" spans="1:19" x14ac:dyDescent="0.2">
      <c r="A3" s="11" t="s">
        <v>3</v>
      </c>
      <c r="B3" s="11"/>
      <c r="C3" s="12" t="s">
        <v>141</v>
      </c>
      <c r="D3" s="10"/>
      <c r="E3" s="10"/>
      <c r="F3" s="12"/>
      <c r="G3" s="13"/>
      <c r="H3" s="13"/>
      <c r="I3" s="13"/>
      <c r="J3" s="13"/>
      <c r="K3" s="13"/>
      <c r="L3" s="14"/>
      <c r="M3" s="14"/>
      <c r="N3" s="15"/>
      <c r="O3" s="16"/>
      <c r="P3" s="16"/>
      <c r="Q3" s="16"/>
      <c r="R3" s="17"/>
      <c r="S3" s="17"/>
    </row>
    <row r="4" spans="1:19" x14ac:dyDescent="0.2">
      <c r="A4" s="18" t="s">
        <v>4</v>
      </c>
      <c r="B4" s="18"/>
      <c r="C4" s="19" t="s">
        <v>80</v>
      </c>
      <c r="D4" s="10"/>
      <c r="E4" s="10"/>
      <c r="F4" s="19"/>
      <c r="G4" s="19"/>
      <c r="H4" s="7"/>
      <c r="I4" s="7"/>
      <c r="J4" s="7"/>
      <c r="K4" s="7"/>
      <c r="N4" s="15"/>
      <c r="O4" s="16"/>
      <c r="P4" s="16"/>
      <c r="Q4" s="16"/>
      <c r="R4" s="17"/>
      <c r="S4" s="17"/>
    </row>
    <row r="5" spans="1:19" x14ac:dyDescent="0.2">
      <c r="A5" s="18" t="s">
        <v>28</v>
      </c>
      <c r="B5" s="18"/>
      <c r="C5" s="19" t="s">
        <v>82</v>
      </c>
      <c r="D5" s="10"/>
      <c r="E5" s="10"/>
      <c r="F5" s="19"/>
      <c r="G5" s="19"/>
      <c r="H5" s="7"/>
      <c r="I5" s="7"/>
      <c r="J5" s="7"/>
      <c r="K5" s="7"/>
      <c r="N5" s="15"/>
      <c r="O5" s="16"/>
      <c r="P5" s="16"/>
      <c r="Q5" s="16"/>
      <c r="R5" s="17"/>
      <c r="S5" s="17"/>
    </row>
    <row r="6" spans="1:19" ht="37.35" customHeight="1" x14ac:dyDescent="0.2">
      <c r="A6" s="101" t="s">
        <v>58</v>
      </c>
      <c r="B6" s="101"/>
      <c r="C6" s="19" t="s">
        <v>81</v>
      </c>
      <c r="D6" s="42"/>
      <c r="E6" s="47"/>
      <c r="F6" s="19"/>
      <c r="G6" s="19"/>
      <c r="H6" s="7"/>
      <c r="I6" s="7"/>
      <c r="J6" s="7"/>
      <c r="K6" s="7"/>
      <c r="N6" s="15"/>
      <c r="O6" s="16"/>
      <c r="P6" s="16"/>
      <c r="Q6" s="16"/>
      <c r="R6" s="22"/>
      <c r="S6" s="17"/>
    </row>
    <row r="7" spans="1:19" ht="14.45" customHeight="1" x14ac:dyDescent="0.2">
      <c r="A7" s="20" t="s">
        <v>25</v>
      </c>
      <c r="B7" s="21"/>
      <c r="C7" s="14" t="s">
        <v>57</v>
      </c>
      <c r="D7" s="10"/>
      <c r="E7" s="10"/>
      <c r="F7" s="17"/>
      <c r="G7" s="17"/>
      <c r="H7" s="17"/>
      <c r="I7" s="17"/>
      <c r="J7" s="17"/>
      <c r="K7" s="17"/>
      <c r="L7" s="22"/>
      <c r="M7" s="22"/>
      <c r="N7" s="17"/>
      <c r="O7" s="17"/>
      <c r="P7" s="17"/>
      <c r="Q7" s="17"/>
      <c r="R7" s="17"/>
      <c r="S7" s="17"/>
    </row>
    <row r="8" spans="1:19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22"/>
      <c r="M8" s="22"/>
      <c r="N8" s="17"/>
      <c r="O8" s="17"/>
      <c r="P8" s="17"/>
      <c r="Q8" s="17"/>
      <c r="R8" s="17"/>
      <c r="S8" s="17"/>
    </row>
    <row r="9" spans="1:19" x14ac:dyDescent="0.2">
      <c r="A9" s="23"/>
      <c r="B9" s="45"/>
      <c r="C9" s="24"/>
      <c r="F9" s="26"/>
      <c r="G9" s="27"/>
      <c r="H9" s="117" t="s">
        <v>142</v>
      </c>
      <c r="I9" s="117"/>
      <c r="J9" s="117"/>
      <c r="K9" s="117"/>
      <c r="L9" s="117"/>
      <c r="M9" s="117"/>
      <c r="N9" s="15"/>
      <c r="O9" s="28"/>
      <c r="P9" s="28"/>
      <c r="Q9" s="28"/>
    </row>
    <row r="10" spans="1:19" x14ac:dyDescent="0.2">
      <c r="A10" s="23"/>
      <c r="B10" s="46"/>
      <c r="C10" s="24"/>
      <c r="D10" s="25"/>
      <c r="E10" s="25"/>
      <c r="F10" s="25"/>
      <c r="G10" s="29"/>
      <c r="H10" s="113" t="s">
        <v>5</v>
      </c>
      <c r="I10" s="113"/>
      <c r="J10" s="113"/>
      <c r="K10" s="113"/>
      <c r="L10" s="113"/>
      <c r="M10" s="113"/>
      <c r="N10" s="15"/>
      <c r="O10" s="16"/>
      <c r="P10" s="16"/>
      <c r="Q10" s="16"/>
    </row>
    <row r="11" spans="1:19" s="36" customFormat="1" ht="36" x14ac:dyDescent="0.25">
      <c r="A11" s="30" t="s">
        <v>6</v>
      </c>
      <c r="B11" s="31" t="s">
        <v>26</v>
      </c>
      <c r="C11" s="30" t="s">
        <v>18</v>
      </c>
      <c r="D11" s="32" t="s">
        <v>7</v>
      </c>
      <c r="E11" s="32" t="s">
        <v>34</v>
      </c>
      <c r="F11" s="32" t="s">
        <v>2</v>
      </c>
      <c r="G11" s="33" t="s">
        <v>8</v>
      </c>
      <c r="H11" s="31" t="s">
        <v>29</v>
      </c>
      <c r="I11" s="31" t="s">
        <v>0</v>
      </c>
      <c r="J11" s="31" t="s">
        <v>1</v>
      </c>
      <c r="K11" s="31" t="s">
        <v>52</v>
      </c>
      <c r="L11" s="34" t="s">
        <v>216</v>
      </c>
      <c r="M11" s="34" t="s">
        <v>53</v>
      </c>
      <c r="N11" s="31" t="s">
        <v>9</v>
      </c>
      <c r="O11" s="33" t="s">
        <v>10</v>
      </c>
      <c r="P11" s="33" t="s">
        <v>11</v>
      </c>
      <c r="Q11" s="33" t="s">
        <v>33</v>
      </c>
      <c r="R11" s="35" t="s">
        <v>12</v>
      </c>
      <c r="S11" s="33" t="s">
        <v>13</v>
      </c>
    </row>
    <row r="12" spans="1:19" s="40" customFormat="1" ht="24" x14ac:dyDescent="0.25">
      <c r="A12" s="44" t="s">
        <v>319</v>
      </c>
      <c r="B12" s="50">
        <v>1</v>
      </c>
      <c r="C12" s="44" t="s">
        <v>284</v>
      </c>
      <c r="D12" s="39" t="s">
        <v>167</v>
      </c>
      <c r="E12" s="44" t="s">
        <v>226</v>
      </c>
      <c r="F12" s="44" t="s">
        <v>131</v>
      </c>
      <c r="G12" s="39" t="s">
        <v>132</v>
      </c>
      <c r="H12" s="50">
        <v>8</v>
      </c>
      <c r="I12" s="50">
        <v>0</v>
      </c>
      <c r="J12" s="37">
        <v>4</v>
      </c>
      <c r="K12" s="37">
        <v>0</v>
      </c>
      <c r="L12" s="37">
        <v>0</v>
      </c>
      <c r="M12" s="37">
        <v>0</v>
      </c>
      <c r="N12" s="37">
        <v>3</v>
      </c>
      <c r="O12" s="37" t="s">
        <v>115</v>
      </c>
      <c r="P12" s="37" t="s">
        <v>119</v>
      </c>
      <c r="Q12" s="37" t="s">
        <v>227</v>
      </c>
      <c r="R12" s="44"/>
      <c r="S12" s="44" t="s">
        <v>201</v>
      </c>
    </row>
    <row r="13" spans="1:19" s="40" customFormat="1" x14ac:dyDescent="0.25">
      <c r="A13" s="44" t="s">
        <v>319</v>
      </c>
      <c r="B13" s="50">
        <v>1</v>
      </c>
      <c r="C13" s="44" t="s">
        <v>285</v>
      </c>
      <c r="D13" s="39" t="s">
        <v>61</v>
      </c>
      <c r="E13" s="44" t="s">
        <v>86</v>
      </c>
      <c r="F13" s="44" t="s">
        <v>88</v>
      </c>
      <c r="G13" s="39" t="s">
        <v>128</v>
      </c>
      <c r="H13" s="50">
        <v>12</v>
      </c>
      <c r="I13" s="50">
        <v>0</v>
      </c>
      <c r="J13" s="37">
        <v>0</v>
      </c>
      <c r="K13" s="37">
        <v>0</v>
      </c>
      <c r="L13" s="37">
        <v>0</v>
      </c>
      <c r="M13" s="37">
        <v>4</v>
      </c>
      <c r="N13" s="37">
        <v>3</v>
      </c>
      <c r="O13" s="37" t="s">
        <v>115</v>
      </c>
      <c r="P13" s="37" t="s">
        <v>119</v>
      </c>
      <c r="Q13" s="37" t="s">
        <v>227</v>
      </c>
      <c r="R13" s="44"/>
      <c r="S13" s="44"/>
    </row>
    <row r="14" spans="1:19" s="40" customFormat="1" ht="24" x14ac:dyDescent="0.25">
      <c r="A14" s="44" t="s">
        <v>319</v>
      </c>
      <c r="B14" s="50">
        <v>1</v>
      </c>
      <c r="C14" s="44" t="s">
        <v>286</v>
      </c>
      <c r="D14" s="39" t="s">
        <v>64</v>
      </c>
      <c r="E14" s="44" t="s">
        <v>85</v>
      </c>
      <c r="F14" s="44" t="s">
        <v>231</v>
      </c>
      <c r="G14" s="39" t="s">
        <v>232</v>
      </c>
      <c r="H14" s="50">
        <v>4</v>
      </c>
      <c r="I14" s="50">
        <v>0</v>
      </c>
      <c r="J14" s="37">
        <v>4</v>
      </c>
      <c r="K14" s="37">
        <v>0</v>
      </c>
      <c r="L14" s="37">
        <v>0</v>
      </c>
      <c r="M14" s="37">
        <v>0</v>
      </c>
      <c r="N14" s="37">
        <v>3</v>
      </c>
      <c r="O14" s="37" t="s">
        <v>115</v>
      </c>
      <c r="P14" s="37" t="s">
        <v>119</v>
      </c>
      <c r="Q14" s="37" t="s">
        <v>227</v>
      </c>
      <c r="R14" s="44"/>
      <c r="S14" s="44"/>
    </row>
    <row r="15" spans="1:19" s="40" customFormat="1" ht="36" x14ac:dyDescent="0.25">
      <c r="A15" s="44" t="s">
        <v>319</v>
      </c>
      <c r="B15" s="50">
        <v>1</v>
      </c>
      <c r="C15" s="44" t="s">
        <v>288</v>
      </c>
      <c r="D15" s="39" t="s">
        <v>237</v>
      </c>
      <c r="E15" s="44" t="s">
        <v>87</v>
      </c>
      <c r="F15" s="44" t="s">
        <v>138</v>
      </c>
      <c r="G15" s="39" t="s">
        <v>192</v>
      </c>
      <c r="H15" s="50">
        <v>8</v>
      </c>
      <c r="I15" s="50">
        <v>0</v>
      </c>
      <c r="J15" s="37">
        <v>4</v>
      </c>
      <c r="K15" s="37">
        <v>0</v>
      </c>
      <c r="L15" s="37">
        <v>0</v>
      </c>
      <c r="M15" s="37">
        <v>0</v>
      </c>
      <c r="N15" s="37">
        <v>3</v>
      </c>
      <c r="O15" s="37" t="s">
        <v>115</v>
      </c>
      <c r="P15" s="37" t="s">
        <v>119</v>
      </c>
      <c r="Q15" s="37" t="s">
        <v>227</v>
      </c>
      <c r="R15" s="44"/>
      <c r="S15" s="44"/>
    </row>
    <row r="16" spans="1:19" s="40" customFormat="1" x14ac:dyDescent="0.25">
      <c r="A16" s="44" t="s">
        <v>319</v>
      </c>
      <c r="B16" s="50">
        <v>1</v>
      </c>
      <c r="C16" s="44" t="s">
        <v>289</v>
      </c>
      <c r="D16" s="39" t="s">
        <v>59</v>
      </c>
      <c r="E16" s="44" t="s">
        <v>83</v>
      </c>
      <c r="F16" s="44" t="s">
        <v>109</v>
      </c>
      <c r="G16" s="39" t="s">
        <v>126</v>
      </c>
      <c r="H16" s="50">
        <v>12</v>
      </c>
      <c r="I16" s="50">
        <v>4</v>
      </c>
      <c r="J16" s="37">
        <v>4</v>
      </c>
      <c r="K16" s="37">
        <v>0</v>
      </c>
      <c r="L16" s="37">
        <v>0</v>
      </c>
      <c r="M16" s="37">
        <v>4</v>
      </c>
      <c r="N16" s="37">
        <v>5</v>
      </c>
      <c r="O16" s="37" t="s">
        <v>115</v>
      </c>
      <c r="P16" s="37" t="s">
        <v>119</v>
      </c>
      <c r="Q16" s="37" t="s">
        <v>227</v>
      </c>
      <c r="R16" s="44"/>
      <c r="S16" s="44" t="s">
        <v>201</v>
      </c>
    </row>
    <row r="17" spans="1:19" s="40" customFormat="1" ht="24" x14ac:dyDescent="0.25">
      <c r="A17" s="44" t="s">
        <v>319</v>
      </c>
      <c r="B17" s="50">
        <v>1</v>
      </c>
      <c r="C17" s="44" t="s">
        <v>290</v>
      </c>
      <c r="D17" s="39" t="s">
        <v>63</v>
      </c>
      <c r="E17" s="44" t="s">
        <v>90</v>
      </c>
      <c r="F17" s="44" t="s">
        <v>95</v>
      </c>
      <c r="G17" s="39" t="s">
        <v>127</v>
      </c>
      <c r="H17" s="50">
        <v>8</v>
      </c>
      <c r="I17" s="50">
        <v>4</v>
      </c>
      <c r="J17" s="37">
        <v>4</v>
      </c>
      <c r="K17" s="37">
        <v>0</v>
      </c>
      <c r="L17" s="37">
        <v>0</v>
      </c>
      <c r="M17" s="37">
        <v>4</v>
      </c>
      <c r="N17" s="37">
        <v>4</v>
      </c>
      <c r="O17" s="37" t="s">
        <v>115</v>
      </c>
      <c r="P17" s="37" t="s">
        <v>119</v>
      </c>
      <c r="Q17" s="37" t="s">
        <v>227</v>
      </c>
      <c r="R17" s="44"/>
      <c r="S17" s="44"/>
    </row>
    <row r="18" spans="1:19" s="40" customFormat="1" ht="24" x14ac:dyDescent="0.25">
      <c r="A18" s="44" t="s">
        <v>319</v>
      </c>
      <c r="B18" s="50">
        <v>1</v>
      </c>
      <c r="C18" s="44" t="s">
        <v>291</v>
      </c>
      <c r="D18" s="39" t="s">
        <v>60</v>
      </c>
      <c r="E18" s="44" t="s">
        <v>84</v>
      </c>
      <c r="F18" s="44" t="s">
        <v>241</v>
      </c>
      <c r="G18" s="39" t="s">
        <v>130</v>
      </c>
      <c r="H18" s="50">
        <v>8</v>
      </c>
      <c r="I18" s="50">
        <v>8</v>
      </c>
      <c r="J18" s="37">
        <v>0</v>
      </c>
      <c r="K18" s="37">
        <v>0</v>
      </c>
      <c r="L18" s="37">
        <v>0</v>
      </c>
      <c r="M18" s="37">
        <v>0</v>
      </c>
      <c r="N18" s="37">
        <v>4</v>
      </c>
      <c r="O18" s="37" t="s">
        <v>115</v>
      </c>
      <c r="P18" s="37" t="s">
        <v>119</v>
      </c>
      <c r="Q18" s="37" t="s">
        <v>227</v>
      </c>
      <c r="R18" s="44"/>
      <c r="S18" s="44"/>
    </row>
    <row r="19" spans="1:19" s="40" customFormat="1" ht="25.5" x14ac:dyDescent="0.25">
      <c r="A19" s="44" t="s">
        <v>319</v>
      </c>
      <c r="B19" s="50">
        <v>1</v>
      </c>
      <c r="C19" s="44" t="s">
        <v>287</v>
      </c>
      <c r="D19" s="82" t="s">
        <v>187</v>
      </c>
      <c r="E19" s="44" t="s">
        <v>242</v>
      </c>
      <c r="F19" s="44" t="s">
        <v>234</v>
      </c>
      <c r="G19" s="39" t="s">
        <v>235</v>
      </c>
      <c r="H19" s="50">
        <v>0</v>
      </c>
      <c r="I19" s="50">
        <v>0</v>
      </c>
      <c r="J19" s="37">
        <v>0</v>
      </c>
      <c r="K19" s="37">
        <v>12</v>
      </c>
      <c r="L19" s="37">
        <v>2</v>
      </c>
      <c r="M19" s="37">
        <v>0</v>
      </c>
      <c r="N19" s="37">
        <v>0</v>
      </c>
      <c r="O19" s="37" t="s">
        <v>321</v>
      </c>
      <c r="P19" s="37" t="s">
        <v>119</v>
      </c>
      <c r="Q19" s="37" t="s">
        <v>227</v>
      </c>
      <c r="R19" s="44"/>
      <c r="S19" s="44"/>
    </row>
    <row r="20" spans="1:19" s="40" customFormat="1" ht="24" x14ac:dyDescent="0.25">
      <c r="A20" s="44" t="s">
        <v>319</v>
      </c>
      <c r="B20" s="50">
        <v>1</v>
      </c>
      <c r="C20" s="84"/>
      <c r="D20" s="39" t="s">
        <v>51</v>
      </c>
      <c r="E20" s="44" t="s">
        <v>112</v>
      </c>
      <c r="F20" s="44"/>
      <c r="G20" s="39"/>
      <c r="H20" s="50"/>
      <c r="I20" s="50"/>
      <c r="J20" s="50"/>
      <c r="K20" s="37"/>
      <c r="L20" s="37"/>
      <c r="M20" s="37"/>
      <c r="N20" s="37">
        <v>3</v>
      </c>
      <c r="O20" s="37" t="s">
        <v>115</v>
      </c>
      <c r="P20" s="37" t="s">
        <v>118</v>
      </c>
      <c r="Q20" s="37" t="s">
        <v>117</v>
      </c>
      <c r="R20" s="44" t="s">
        <v>116</v>
      </c>
      <c r="S20" s="44"/>
    </row>
    <row r="21" spans="1:19" s="40" customFormat="1" x14ac:dyDescent="0.25">
      <c r="A21" s="114" t="s">
        <v>16</v>
      </c>
      <c r="B21" s="115"/>
      <c r="C21" s="115"/>
      <c r="D21" s="115"/>
      <c r="E21" s="115"/>
      <c r="F21" s="115"/>
      <c r="G21" s="116"/>
      <c r="H21" s="52">
        <f>SUM(H12:H20)</f>
        <v>60</v>
      </c>
      <c r="I21" s="52">
        <f t="shared" ref="I21:N21" si="0">SUM(I12:I20)</f>
        <v>16</v>
      </c>
      <c r="J21" s="52">
        <f t="shared" si="0"/>
        <v>20</v>
      </c>
      <c r="K21" s="52">
        <f t="shared" si="0"/>
        <v>12</v>
      </c>
      <c r="L21" s="52">
        <f t="shared" si="0"/>
        <v>2</v>
      </c>
      <c r="M21" s="52">
        <f t="shared" si="0"/>
        <v>12</v>
      </c>
      <c r="N21" s="52">
        <f t="shared" si="0"/>
        <v>28</v>
      </c>
      <c r="O21" s="38"/>
      <c r="P21" s="38"/>
      <c r="Q21" s="38"/>
      <c r="R21" s="73"/>
      <c r="S21" s="73"/>
    </row>
    <row r="22" spans="1:19" s="40" customFormat="1" x14ac:dyDescent="0.25">
      <c r="A22" s="44" t="s">
        <v>319</v>
      </c>
      <c r="B22" s="50">
        <v>2</v>
      </c>
      <c r="C22" s="44" t="s">
        <v>292</v>
      </c>
      <c r="D22" s="39" t="s">
        <v>70</v>
      </c>
      <c r="E22" s="44" t="s">
        <v>94</v>
      </c>
      <c r="F22" s="44" t="s">
        <v>109</v>
      </c>
      <c r="G22" s="62" t="s">
        <v>126</v>
      </c>
      <c r="H22" s="50">
        <v>8</v>
      </c>
      <c r="I22" s="50">
        <v>4</v>
      </c>
      <c r="J22" s="50">
        <v>0</v>
      </c>
      <c r="K22" s="37">
        <v>4</v>
      </c>
      <c r="L22" s="37">
        <v>0</v>
      </c>
      <c r="M22" s="37">
        <v>8</v>
      </c>
      <c r="N22" s="37">
        <v>5</v>
      </c>
      <c r="O22" s="37" t="s">
        <v>115</v>
      </c>
      <c r="P22" s="37" t="s">
        <v>119</v>
      </c>
      <c r="Q22" s="37" t="s">
        <v>227</v>
      </c>
      <c r="R22" s="44"/>
      <c r="S22" s="44"/>
    </row>
    <row r="23" spans="1:19" s="40" customFormat="1" ht="24" x14ac:dyDescent="0.25">
      <c r="A23" s="44" t="s">
        <v>319</v>
      </c>
      <c r="B23" s="50">
        <v>2</v>
      </c>
      <c r="C23" s="44" t="s">
        <v>294</v>
      </c>
      <c r="D23" s="39" t="s">
        <v>65</v>
      </c>
      <c r="E23" s="44" t="s">
        <v>96</v>
      </c>
      <c r="F23" s="44" t="s">
        <v>95</v>
      </c>
      <c r="G23" s="62" t="s">
        <v>127</v>
      </c>
      <c r="H23" s="50">
        <v>8</v>
      </c>
      <c r="I23" s="50">
        <v>0</v>
      </c>
      <c r="J23" s="50">
        <v>0</v>
      </c>
      <c r="K23" s="37">
        <v>4</v>
      </c>
      <c r="L23" s="37">
        <v>1</v>
      </c>
      <c r="M23" s="37">
        <v>4</v>
      </c>
      <c r="N23" s="37">
        <v>4</v>
      </c>
      <c r="O23" s="37" t="s">
        <v>115</v>
      </c>
      <c r="P23" s="37" t="s">
        <v>119</v>
      </c>
      <c r="Q23" s="37" t="s">
        <v>227</v>
      </c>
      <c r="R23" s="44"/>
      <c r="S23" s="44"/>
    </row>
    <row r="24" spans="1:19" s="40" customFormat="1" ht="24" x14ac:dyDescent="0.25">
      <c r="A24" s="44" t="s">
        <v>319</v>
      </c>
      <c r="B24" s="50">
        <v>2</v>
      </c>
      <c r="C24" s="44" t="s">
        <v>296</v>
      </c>
      <c r="D24" s="39" t="s">
        <v>69</v>
      </c>
      <c r="E24" s="44" t="s">
        <v>93</v>
      </c>
      <c r="F24" s="44" t="s">
        <v>234</v>
      </c>
      <c r="G24" s="62" t="s">
        <v>235</v>
      </c>
      <c r="H24" s="50">
        <v>8</v>
      </c>
      <c r="I24" s="50">
        <v>4</v>
      </c>
      <c r="J24" s="50">
        <v>0</v>
      </c>
      <c r="K24" s="37">
        <v>4</v>
      </c>
      <c r="L24" s="37">
        <v>1</v>
      </c>
      <c r="M24" s="37">
        <v>8</v>
      </c>
      <c r="N24" s="37">
        <v>5</v>
      </c>
      <c r="O24" s="37" t="s">
        <v>115</v>
      </c>
      <c r="P24" s="37" t="s">
        <v>119</v>
      </c>
      <c r="Q24" s="37" t="s">
        <v>227</v>
      </c>
      <c r="R24" s="44"/>
      <c r="S24" s="44"/>
    </row>
    <row r="25" spans="1:19" s="40" customFormat="1" ht="24" x14ac:dyDescent="0.25">
      <c r="A25" s="44" t="s">
        <v>319</v>
      </c>
      <c r="B25" s="50">
        <v>2</v>
      </c>
      <c r="C25" s="44" t="s">
        <v>298</v>
      </c>
      <c r="D25" s="39" t="s">
        <v>66</v>
      </c>
      <c r="E25" s="44" t="s">
        <v>91</v>
      </c>
      <c r="F25" s="44" t="s">
        <v>97</v>
      </c>
      <c r="G25" s="62" t="s">
        <v>133</v>
      </c>
      <c r="H25" s="50">
        <v>8</v>
      </c>
      <c r="I25" s="50">
        <v>0</v>
      </c>
      <c r="J25" s="50">
        <v>4</v>
      </c>
      <c r="K25" s="37">
        <v>4</v>
      </c>
      <c r="L25" s="37">
        <v>1</v>
      </c>
      <c r="M25" s="37">
        <v>8</v>
      </c>
      <c r="N25" s="37">
        <v>5</v>
      </c>
      <c r="O25" s="37" t="s">
        <v>115</v>
      </c>
      <c r="P25" s="37" t="s">
        <v>119</v>
      </c>
      <c r="Q25" s="37" t="s">
        <v>227</v>
      </c>
      <c r="R25" s="44"/>
      <c r="S25" s="44"/>
    </row>
    <row r="26" spans="1:19" s="40" customFormat="1" ht="36" x14ac:dyDescent="0.25">
      <c r="A26" s="44" t="s">
        <v>319</v>
      </c>
      <c r="B26" s="50">
        <v>2</v>
      </c>
      <c r="C26" s="44" t="s">
        <v>299</v>
      </c>
      <c r="D26" s="39" t="s">
        <v>62</v>
      </c>
      <c r="E26" s="44" t="s">
        <v>252</v>
      </c>
      <c r="F26" s="44" t="s">
        <v>89</v>
      </c>
      <c r="G26" s="62" t="s">
        <v>129</v>
      </c>
      <c r="H26" s="50">
        <v>8</v>
      </c>
      <c r="I26" s="50">
        <v>4</v>
      </c>
      <c r="J26" s="50">
        <v>4</v>
      </c>
      <c r="K26" s="37">
        <v>0</v>
      </c>
      <c r="L26" s="37">
        <v>0</v>
      </c>
      <c r="M26" s="37">
        <v>4</v>
      </c>
      <c r="N26" s="37">
        <v>4</v>
      </c>
      <c r="O26" s="37" t="s">
        <v>115</v>
      </c>
      <c r="P26" s="37" t="s">
        <v>119</v>
      </c>
      <c r="Q26" s="37" t="s">
        <v>227</v>
      </c>
      <c r="R26" s="44"/>
      <c r="S26" s="44" t="s">
        <v>201</v>
      </c>
    </row>
    <row r="27" spans="1:19" s="40" customFormat="1" ht="24" x14ac:dyDescent="0.25">
      <c r="A27" s="44" t="s">
        <v>319</v>
      </c>
      <c r="B27" s="50">
        <v>2</v>
      </c>
      <c r="C27" s="44" t="s">
        <v>293</v>
      </c>
      <c r="D27" s="39" t="s">
        <v>189</v>
      </c>
      <c r="E27" s="44" t="s">
        <v>245</v>
      </c>
      <c r="F27" s="44" t="s">
        <v>137</v>
      </c>
      <c r="G27" s="62" t="s">
        <v>134</v>
      </c>
      <c r="H27" s="50">
        <v>0</v>
      </c>
      <c r="I27" s="50">
        <v>0</v>
      </c>
      <c r="J27" s="50">
        <v>0</v>
      </c>
      <c r="K27" s="37">
        <v>0</v>
      </c>
      <c r="L27" s="37">
        <v>0</v>
      </c>
      <c r="M27" s="37">
        <v>10</v>
      </c>
      <c r="N27" s="37">
        <v>5</v>
      </c>
      <c r="O27" s="37" t="s">
        <v>320</v>
      </c>
      <c r="P27" s="37" t="s">
        <v>119</v>
      </c>
      <c r="Q27" s="37" t="s">
        <v>227</v>
      </c>
      <c r="R27" s="44"/>
      <c r="S27" s="44"/>
    </row>
    <row r="28" spans="1:19" s="40" customFormat="1" ht="25.5" x14ac:dyDescent="0.25">
      <c r="A28" s="44" t="s">
        <v>319</v>
      </c>
      <c r="B28" s="50">
        <v>2</v>
      </c>
      <c r="C28" s="44" t="s">
        <v>297</v>
      </c>
      <c r="D28" s="39" t="s">
        <v>184</v>
      </c>
      <c r="E28" s="44" t="s">
        <v>253</v>
      </c>
      <c r="F28" s="44" t="s">
        <v>109</v>
      </c>
      <c r="G28" s="62" t="s">
        <v>126</v>
      </c>
      <c r="H28" s="50">
        <v>0</v>
      </c>
      <c r="I28" s="50">
        <v>0</v>
      </c>
      <c r="J28" s="50">
        <v>0</v>
      </c>
      <c r="K28" s="37">
        <v>12</v>
      </c>
      <c r="L28" s="37">
        <v>2</v>
      </c>
      <c r="M28" s="37">
        <v>0</v>
      </c>
      <c r="N28" s="37">
        <v>0</v>
      </c>
      <c r="O28" s="37" t="s">
        <v>321</v>
      </c>
      <c r="P28" s="37" t="s">
        <v>119</v>
      </c>
      <c r="Q28" s="37" t="s">
        <v>227</v>
      </c>
      <c r="R28" s="44"/>
      <c r="S28" s="44"/>
    </row>
    <row r="29" spans="1:19" s="40" customFormat="1" ht="24" x14ac:dyDescent="0.25">
      <c r="A29" s="44" t="s">
        <v>319</v>
      </c>
      <c r="B29" s="50">
        <v>2</v>
      </c>
      <c r="C29" s="44" t="s">
        <v>295</v>
      </c>
      <c r="D29" s="39" t="s">
        <v>186</v>
      </c>
      <c r="E29" s="44" t="s">
        <v>113</v>
      </c>
      <c r="F29" s="44" t="s">
        <v>234</v>
      </c>
      <c r="G29" s="62" t="s">
        <v>235</v>
      </c>
      <c r="H29" s="50">
        <v>0</v>
      </c>
      <c r="I29" s="50">
        <v>0</v>
      </c>
      <c r="J29" s="50">
        <v>0</v>
      </c>
      <c r="K29" s="37">
        <v>160</v>
      </c>
      <c r="L29" s="37">
        <v>20</v>
      </c>
      <c r="M29" s="37">
        <v>0</v>
      </c>
      <c r="N29" s="37">
        <v>0</v>
      </c>
      <c r="O29" s="37" t="s">
        <v>321</v>
      </c>
      <c r="P29" s="37" t="s">
        <v>119</v>
      </c>
      <c r="Q29" s="37" t="s">
        <v>227</v>
      </c>
      <c r="R29" s="44"/>
      <c r="S29" s="44" t="s">
        <v>202</v>
      </c>
    </row>
    <row r="30" spans="1:19" s="40" customFormat="1" x14ac:dyDescent="0.25">
      <c r="A30" s="114" t="s">
        <v>16</v>
      </c>
      <c r="B30" s="115"/>
      <c r="C30" s="115"/>
      <c r="D30" s="115"/>
      <c r="E30" s="115"/>
      <c r="F30" s="115"/>
      <c r="G30" s="116"/>
      <c r="H30" s="52">
        <f>SUM(H22:H29)</f>
        <v>40</v>
      </c>
      <c r="I30" s="52">
        <f t="shared" ref="I30:N30" si="1">SUM(I22:I29)</f>
        <v>12</v>
      </c>
      <c r="J30" s="52">
        <f t="shared" si="1"/>
        <v>8</v>
      </c>
      <c r="K30" s="52">
        <f t="shared" si="1"/>
        <v>188</v>
      </c>
      <c r="L30" s="52">
        <f t="shared" si="1"/>
        <v>25</v>
      </c>
      <c r="M30" s="52">
        <f t="shared" si="1"/>
        <v>42</v>
      </c>
      <c r="N30" s="52">
        <f t="shared" si="1"/>
        <v>28</v>
      </c>
      <c r="O30" s="38"/>
      <c r="P30" s="38"/>
      <c r="Q30" s="38"/>
      <c r="R30" s="73"/>
      <c r="S30" s="73"/>
    </row>
    <row r="31" spans="1:19" s="40" customFormat="1" x14ac:dyDescent="0.25">
      <c r="A31" s="44" t="s">
        <v>319</v>
      </c>
      <c r="B31" s="50">
        <v>3</v>
      </c>
      <c r="C31" s="44" t="s">
        <v>302</v>
      </c>
      <c r="D31" s="61" t="s">
        <v>68</v>
      </c>
      <c r="E31" s="44" t="s">
        <v>92</v>
      </c>
      <c r="F31" s="44" t="s">
        <v>97</v>
      </c>
      <c r="G31" s="39" t="s">
        <v>133</v>
      </c>
      <c r="H31" s="50">
        <v>8</v>
      </c>
      <c r="I31" s="50">
        <v>4</v>
      </c>
      <c r="J31" s="50">
        <v>0</v>
      </c>
      <c r="K31" s="37">
        <v>4</v>
      </c>
      <c r="L31" s="50">
        <v>1</v>
      </c>
      <c r="M31" s="50">
        <v>8</v>
      </c>
      <c r="N31" s="37">
        <v>5</v>
      </c>
      <c r="O31" s="37" t="s">
        <v>115</v>
      </c>
      <c r="P31" s="37" t="s">
        <v>119</v>
      </c>
      <c r="Q31" s="37" t="s">
        <v>227</v>
      </c>
      <c r="R31" s="44"/>
      <c r="S31" s="44"/>
    </row>
    <row r="32" spans="1:19" s="40" customFormat="1" ht="24" x14ac:dyDescent="0.25">
      <c r="A32" s="44" t="s">
        <v>319</v>
      </c>
      <c r="B32" s="50">
        <v>3</v>
      </c>
      <c r="C32" s="44" t="s">
        <v>303</v>
      </c>
      <c r="D32" s="61" t="s">
        <v>71</v>
      </c>
      <c r="E32" s="44" t="s">
        <v>99</v>
      </c>
      <c r="F32" s="44" t="s">
        <v>260</v>
      </c>
      <c r="G32" s="39" t="s">
        <v>135</v>
      </c>
      <c r="H32" s="50">
        <v>8</v>
      </c>
      <c r="I32" s="50">
        <v>0</v>
      </c>
      <c r="J32" s="50">
        <v>0</v>
      </c>
      <c r="K32" s="37">
        <v>4</v>
      </c>
      <c r="L32" s="50">
        <v>1</v>
      </c>
      <c r="M32" s="50">
        <v>4</v>
      </c>
      <c r="N32" s="37">
        <v>3</v>
      </c>
      <c r="O32" s="37" t="s">
        <v>115</v>
      </c>
      <c r="P32" s="37" t="s">
        <v>119</v>
      </c>
      <c r="Q32" s="37" t="s">
        <v>227</v>
      </c>
      <c r="R32" s="44"/>
      <c r="S32" s="44"/>
    </row>
    <row r="33" spans="1:19" s="40" customFormat="1" ht="24" x14ac:dyDescent="0.25">
      <c r="A33" s="44" t="s">
        <v>319</v>
      </c>
      <c r="B33" s="50">
        <v>3</v>
      </c>
      <c r="C33" s="44" t="s">
        <v>304</v>
      </c>
      <c r="D33" s="61" t="s">
        <v>72</v>
      </c>
      <c r="E33" s="44" t="s">
        <v>100</v>
      </c>
      <c r="F33" s="44" t="s">
        <v>137</v>
      </c>
      <c r="G33" s="39" t="s">
        <v>134</v>
      </c>
      <c r="H33" s="50">
        <v>8</v>
      </c>
      <c r="I33" s="50">
        <v>0</v>
      </c>
      <c r="J33" s="50">
        <v>0</v>
      </c>
      <c r="K33" s="37">
        <v>4</v>
      </c>
      <c r="L33" s="50">
        <v>1</v>
      </c>
      <c r="M33" s="50">
        <v>4</v>
      </c>
      <c r="N33" s="37">
        <v>3</v>
      </c>
      <c r="O33" s="37" t="s">
        <v>115</v>
      </c>
      <c r="P33" s="37" t="s">
        <v>119</v>
      </c>
      <c r="Q33" s="37" t="s">
        <v>227</v>
      </c>
      <c r="R33" s="44"/>
      <c r="S33" s="44"/>
    </row>
    <row r="34" spans="1:19" s="40" customFormat="1" ht="24" x14ac:dyDescent="0.25">
      <c r="A34" s="44" t="s">
        <v>319</v>
      </c>
      <c r="B34" s="50">
        <v>3</v>
      </c>
      <c r="C34" s="44" t="s">
        <v>300</v>
      </c>
      <c r="D34" s="61" t="s">
        <v>190</v>
      </c>
      <c r="E34" s="44" t="s">
        <v>255</v>
      </c>
      <c r="F34" s="44" t="s">
        <v>109</v>
      </c>
      <c r="G34" s="39" t="s">
        <v>126</v>
      </c>
      <c r="H34" s="50">
        <v>0</v>
      </c>
      <c r="I34" s="50">
        <v>0</v>
      </c>
      <c r="J34" s="50">
        <v>0</v>
      </c>
      <c r="K34" s="37">
        <v>0</v>
      </c>
      <c r="L34" s="50">
        <v>0</v>
      </c>
      <c r="M34" s="50">
        <v>20</v>
      </c>
      <c r="N34" s="37">
        <v>10</v>
      </c>
      <c r="O34" s="37" t="s">
        <v>320</v>
      </c>
      <c r="P34" s="37" t="s">
        <v>119</v>
      </c>
      <c r="Q34" s="37" t="s">
        <v>227</v>
      </c>
      <c r="R34" s="44"/>
      <c r="S34" s="44"/>
    </row>
    <row r="35" spans="1:19" s="40" customFormat="1" ht="25.5" x14ac:dyDescent="0.25">
      <c r="A35" s="44" t="s">
        <v>319</v>
      </c>
      <c r="B35" s="50">
        <v>3</v>
      </c>
      <c r="C35" s="44" t="s">
        <v>305</v>
      </c>
      <c r="D35" s="44" t="s">
        <v>185</v>
      </c>
      <c r="E35" s="44" t="s">
        <v>266</v>
      </c>
      <c r="F35" s="44" t="s">
        <v>137</v>
      </c>
      <c r="G35" s="39" t="s">
        <v>134</v>
      </c>
      <c r="H35" s="50">
        <v>0</v>
      </c>
      <c r="I35" s="50">
        <v>0</v>
      </c>
      <c r="J35" s="50">
        <v>0</v>
      </c>
      <c r="K35" s="37">
        <v>12</v>
      </c>
      <c r="L35" s="50">
        <v>2</v>
      </c>
      <c r="M35" s="50">
        <v>0</v>
      </c>
      <c r="N35" s="37">
        <v>0</v>
      </c>
      <c r="O35" s="37" t="s">
        <v>321</v>
      </c>
      <c r="P35" s="37" t="s">
        <v>119</v>
      </c>
      <c r="Q35" s="37" t="s">
        <v>227</v>
      </c>
      <c r="R35" s="44"/>
      <c r="S35" s="44"/>
    </row>
    <row r="36" spans="1:19" s="40" customFormat="1" ht="24" x14ac:dyDescent="0.25">
      <c r="A36" s="44" t="s">
        <v>319</v>
      </c>
      <c r="B36" s="50">
        <v>3</v>
      </c>
      <c r="C36" s="44"/>
      <c r="D36" s="44" t="s">
        <v>213</v>
      </c>
      <c r="E36" s="44" t="s">
        <v>214</v>
      </c>
      <c r="F36" s="44"/>
      <c r="G36" s="39"/>
      <c r="H36" s="50">
        <v>28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9</v>
      </c>
      <c r="O36" s="37" t="s">
        <v>115</v>
      </c>
      <c r="P36" s="37" t="s">
        <v>210</v>
      </c>
      <c r="Q36" s="37" t="s">
        <v>117</v>
      </c>
      <c r="R36" s="44" t="s">
        <v>116</v>
      </c>
      <c r="S36" s="44" t="s">
        <v>203</v>
      </c>
    </row>
    <row r="37" spans="1:19" s="40" customFormat="1" ht="24" x14ac:dyDescent="0.25">
      <c r="A37" s="44" t="s">
        <v>319</v>
      </c>
      <c r="B37" s="50">
        <v>3</v>
      </c>
      <c r="C37" s="44"/>
      <c r="D37" s="61" t="s">
        <v>51</v>
      </c>
      <c r="E37" s="44" t="s">
        <v>121</v>
      </c>
      <c r="F37" s="44"/>
      <c r="G37" s="39"/>
      <c r="H37" s="50"/>
      <c r="I37" s="50"/>
      <c r="J37" s="50"/>
      <c r="K37" s="37"/>
      <c r="L37" s="50"/>
      <c r="M37" s="50"/>
      <c r="N37" s="37">
        <v>3</v>
      </c>
      <c r="O37" s="37" t="s">
        <v>115</v>
      </c>
      <c r="P37" s="37" t="s">
        <v>118</v>
      </c>
      <c r="Q37" s="37" t="s">
        <v>117</v>
      </c>
      <c r="R37" s="44" t="s">
        <v>116</v>
      </c>
      <c r="S37" s="44"/>
    </row>
    <row r="38" spans="1:19" s="40" customFormat="1" x14ac:dyDescent="0.25">
      <c r="A38" s="114" t="s">
        <v>16</v>
      </c>
      <c r="B38" s="115"/>
      <c r="C38" s="115"/>
      <c r="D38" s="115"/>
      <c r="E38" s="115"/>
      <c r="F38" s="115"/>
      <c r="G38" s="116"/>
      <c r="H38" s="52">
        <f>SUM(H31:H37)</f>
        <v>52</v>
      </c>
      <c r="I38" s="52">
        <f t="shared" ref="I38:N38" si="2">SUM(I31:I37)</f>
        <v>4</v>
      </c>
      <c r="J38" s="52">
        <f t="shared" si="2"/>
        <v>0</v>
      </c>
      <c r="K38" s="52">
        <f t="shared" si="2"/>
        <v>24</v>
      </c>
      <c r="L38" s="52">
        <f t="shared" si="2"/>
        <v>5</v>
      </c>
      <c r="M38" s="52">
        <f t="shared" si="2"/>
        <v>36</v>
      </c>
      <c r="N38" s="52">
        <f t="shared" si="2"/>
        <v>33</v>
      </c>
      <c r="O38" s="38"/>
      <c r="P38" s="38"/>
      <c r="Q38" s="38"/>
      <c r="R38" s="73"/>
      <c r="S38" s="73"/>
    </row>
    <row r="39" spans="1:19" s="40" customFormat="1" ht="36" x14ac:dyDescent="0.25">
      <c r="A39" s="44" t="s">
        <v>319</v>
      </c>
      <c r="B39" s="50">
        <v>4</v>
      </c>
      <c r="C39" s="44" t="s">
        <v>311</v>
      </c>
      <c r="D39" s="61" t="s">
        <v>79</v>
      </c>
      <c r="E39" s="44" t="s">
        <v>271</v>
      </c>
      <c r="F39" s="44" t="s">
        <v>234</v>
      </c>
      <c r="G39" s="62" t="s">
        <v>235</v>
      </c>
      <c r="H39" s="50">
        <v>8</v>
      </c>
      <c r="I39" s="50">
        <v>0</v>
      </c>
      <c r="J39" s="50">
        <v>0</v>
      </c>
      <c r="K39" s="37">
        <v>0</v>
      </c>
      <c r="L39" s="50">
        <v>0</v>
      </c>
      <c r="M39" s="50">
        <v>16</v>
      </c>
      <c r="N39" s="37">
        <v>3</v>
      </c>
      <c r="O39" s="37" t="s">
        <v>115</v>
      </c>
      <c r="P39" s="37" t="s">
        <v>119</v>
      </c>
      <c r="Q39" s="37" t="s">
        <v>227</v>
      </c>
      <c r="R39" s="44"/>
      <c r="S39" s="44" t="s">
        <v>114</v>
      </c>
    </row>
    <row r="40" spans="1:19" s="40" customFormat="1" ht="36" x14ac:dyDescent="0.25">
      <c r="A40" s="44" t="s">
        <v>319</v>
      </c>
      <c r="B40" s="50">
        <v>4</v>
      </c>
      <c r="C40" s="44" t="s">
        <v>312</v>
      </c>
      <c r="D40" s="61" t="s">
        <v>140</v>
      </c>
      <c r="E40" s="44" t="s">
        <v>273</v>
      </c>
      <c r="F40" s="44" t="s">
        <v>137</v>
      </c>
      <c r="G40" s="62" t="s">
        <v>134</v>
      </c>
      <c r="H40" s="50">
        <v>0</v>
      </c>
      <c r="I40" s="50">
        <v>8</v>
      </c>
      <c r="J40" s="50">
        <v>0</v>
      </c>
      <c r="K40" s="37">
        <v>0</v>
      </c>
      <c r="L40" s="50">
        <v>0</v>
      </c>
      <c r="M40" s="50">
        <v>0</v>
      </c>
      <c r="N40" s="37">
        <v>3</v>
      </c>
      <c r="O40" s="37" t="s">
        <v>115</v>
      </c>
      <c r="P40" s="37" t="s">
        <v>119</v>
      </c>
      <c r="Q40" s="37" t="s">
        <v>227</v>
      </c>
      <c r="R40" s="44"/>
      <c r="S40" s="44" t="s">
        <v>201</v>
      </c>
    </row>
    <row r="41" spans="1:19" s="40" customFormat="1" ht="36" x14ac:dyDescent="0.25">
      <c r="A41" s="44" t="s">
        <v>319</v>
      </c>
      <c r="B41" s="50">
        <v>4</v>
      </c>
      <c r="C41" s="44" t="s">
        <v>313</v>
      </c>
      <c r="D41" s="61" t="s">
        <v>73</v>
      </c>
      <c r="E41" s="44" t="s">
        <v>98</v>
      </c>
      <c r="F41" s="44" t="s">
        <v>89</v>
      </c>
      <c r="G41" s="62" t="s">
        <v>129</v>
      </c>
      <c r="H41" s="50">
        <v>16</v>
      </c>
      <c r="I41" s="50">
        <v>0</v>
      </c>
      <c r="J41" s="50">
        <v>0</v>
      </c>
      <c r="K41" s="37">
        <v>0</v>
      </c>
      <c r="L41" s="50">
        <v>0</v>
      </c>
      <c r="M41" s="50">
        <v>16</v>
      </c>
      <c r="N41" s="37">
        <v>4</v>
      </c>
      <c r="O41" s="37" t="s">
        <v>115</v>
      </c>
      <c r="P41" s="37" t="s">
        <v>119</v>
      </c>
      <c r="Q41" s="37" t="s">
        <v>227</v>
      </c>
      <c r="R41" s="44"/>
      <c r="S41" s="44" t="s">
        <v>136</v>
      </c>
    </row>
    <row r="42" spans="1:19" s="40" customFormat="1" ht="24" x14ac:dyDescent="0.25">
      <c r="A42" s="44" t="s">
        <v>319</v>
      </c>
      <c r="B42" s="50">
        <v>4</v>
      </c>
      <c r="C42" s="44" t="s">
        <v>309</v>
      </c>
      <c r="D42" s="61" t="s">
        <v>191</v>
      </c>
      <c r="E42" s="44" t="s">
        <v>268</v>
      </c>
      <c r="F42" s="44" t="s">
        <v>234</v>
      </c>
      <c r="G42" s="62" t="s">
        <v>235</v>
      </c>
      <c r="H42" s="50">
        <v>0</v>
      </c>
      <c r="I42" s="50">
        <v>0</v>
      </c>
      <c r="J42" s="50">
        <v>0</v>
      </c>
      <c r="K42" s="37">
        <v>0</v>
      </c>
      <c r="L42" s="50">
        <v>0</v>
      </c>
      <c r="M42" s="50">
        <v>20</v>
      </c>
      <c r="N42" s="37">
        <v>15</v>
      </c>
      <c r="O42" s="37" t="s">
        <v>320</v>
      </c>
      <c r="P42" s="37" t="s">
        <v>119</v>
      </c>
      <c r="Q42" s="37" t="s">
        <v>227</v>
      </c>
      <c r="R42" s="44"/>
      <c r="S42" s="44"/>
    </row>
    <row r="43" spans="1:19" s="40" customFormat="1" ht="48" x14ac:dyDescent="0.25">
      <c r="A43" s="44" t="s">
        <v>319</v>
      </c>
      <c r="B43" s="50">
        <v>4</v>
      </c>
      <c r="C43" s="44"/>
      <c r="D43" s="44" t="s">
        <v>213</v>
      </c>
      <c r="E43" s="44" t="s">
        <v>214</v>
      </c>
      <c r="F43" s="44"/>
      <c r="G43" s="39"/>
      <c r="H43" s="50">
        <v>16</v>
      </c>
      <c r="I43" s="50">
        <v>4</v>
      </c>
      <c r="J43" s="50">
        <v>0</v>
      </c>
      <c r="K43" s="37">
        <v>0</v>
      </c>
      <c r="L43" s="50">
        <v>0</v>
      </c>
      <c r="M43" s="50">
        <v>0</v>
      </c>
      <c r="N43" s="37">
        <v>6</v>
      </c>
      <c r="O43" s="37" t="s">
        <v>115</v>
      </c>
      <c r="P43" s="37" t="s">
        <v>210</v>
      </c>
      <c r="Q43" s="37" t="s">
        <v>117</v>
      </c>
      <c r="R43" s="44" t="s">
        <v>116</v>
      </c>
      <c r="S43" s="44" t="s">
        <v>108</v>
      </c>
    </row>
    <row r="44" spans="1:19" s="40" customFormat="1" x14ac:dyDescent="0.25">
      <c r="A44" s="114" t="s">
        <v>16</v>
      </c>
      <c r="B44" s="115"/>
      <c r="C44" s="115"/>
      <c r="D44" s="115"/>
      <c r="E44" s="115"/>
      <c r="F44" s="115"/>
      <c r="G44" s="116"/>
      <c r="H44" s="52">
        <f t="shared" ref="H44:N44" si="3">SUM(H39:H43)</f>
        <v>40</v>
      </c>
      <c r="I44" s="52">
        <f t="shared" si="3"/>
        <v>12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52</v>
      </c>
      <c r="N44" s="52">
        <f t="shared" si="3"/>
        <v>31</v>
      </c>
      <c r="O44" s="38"/>
      <c r="P44" s="38"/>
      <c r="Q44" s="38"/>
      <c r="R44" s="73"/>
      <c r="S44" s="73"/>
    </row>
    <row r="45" spans="1:19" s="53" customFormat="1" x14ac:dyDescent="0.25">
      <c r="A45" s="102" t="s">
        <v>17</v>
      </c>
      <c r="B45" s="103"/>
      <c r="C45" s="103"/>
      <c r="D45" s="103"/>
      <c r="E45" s="103"/>
      <c r="F45" s="103"/>
      <c r="G45" s="103"/>
      <c r="H45" s="52">
        <f t="shared" ref="H45:N45" si="4">H44+H38+H30+H21</f>
        <v>192</v>
      </c>
      <c r="I45" s="52">
        <f t="shared" si="4"/>
        <v>44</v>
      </c>
      <c r="J45" s="52">
        <f t="shared" si="4"/>
        <v>28</v>
      </c>
      <c r="K45" s="52">
        <f t="shared" si="4"/>
        <v>224</v>
      </c>
      <c r="L45" s="52">
        <f t="shared" si="4"/>
        <v>32</v>
      </c>
      <c r="M45" s="52">
        <f t="shared" si="4"/>
        <v>142</v>
      </c>
      <c r="N45" s="52">
        <f t="shared" si="4"/>
        <v>120</v>
      </c>
      <c r="O45" s="41"/>
      <c r="P45" s="41"/>
      <c r="Q45" s="41"/>
      <c r="R45" s="73"/>
      <c r="S45" s="73"/>
    </row>
    <row r="46" spans="1:19" s="54" customFormat="1" x14ac:dyDescent="0.25">
      <c r="H46" s="55"/>
      <c r="I46" s="55"/>
      <c r="J46" s="55"/>
      <c r="K46" s="55"/>
      <c r="L46" s="55"/>
      <c r="M46" s="55"/>
      <c r="N46" s="55"/>
      <c r="O46" s="56"/>
      <c r="P46" s="56"/>
      <c r="Q46" s="56"/>
    </row>
    <row r="47" spans="1:19" s="40" customFormat="1" x14ac:dyDescent="0.25">
      <c r="A47" s="102" t="s">
        <v>105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s="40" customFormat="1" ht="48" x14ac:dyDescent="0.25">
      <c r="A48" s="44" t="s">
        <v>319</v>
      </c>
      <c r="B48" s="50">
        <v>3</v>
      </c>
      <c r="C48" s="44" t="s">
        <v>301</v>
      </c>
      <c r="D48" s="61" t="s">
        <v>111</v>
      </c>
      <c r="E48" s="44" t="s">
        <v>257</v>
      </c>
      <c r="F48" s="44" t="s">
        <v>109</v>
      </c>
      <c r="G48" s="39" t="s">
        <v>126</v>
      </c>
      <c r="H48" s="50">
        <v>8</v>
      </c>
      <c r="I48" s="50">
        <v>0</v>
      </c>
      <c r="J48" s="50">
        <v>0</v>
      </c>
      <c r="K48" s="37">
        <v>4</v>
      </c>
      <c r="L48" s="50">
        <v>0</v>
      </c>
      <c r="M48" s="50">
        <v>0</v>
      </c>
      <c r="N48" s="37">
        <v>3</v>
      </c>
      <c r="O48" s="37" t="s">
        <v>115</v>
      </c>
      <c r="P48" s="37" t="s">
        <v>210</v>
      </c>
      <c r="Q48" s="37" t="s">
        <v>227</v>
      </c>
      <c r="R48" s="44"/>
      <c r="S48" s="44" t="s">
        <v>201</v>
      </c>
    </row>
    <row r="49" spans="1:19" s="40" customFormat="1" ht="36" x14ac:dyDescent="0.25">
      <c r="A49" s="44" t="s">
        <v>319</v>
      </c>
      <c r="B49" s="50">
        <v>3</v>
      </c>
      <c r="C49" s="44" t="s">
        <v>306</v>
      </c>
      <c r="D49" s="61" t="s">
        <v>77</v>
      </c>
      <c r="E49" s="44" t="s">
        <v>107</v>
      </c>
      <c r="F49" s="44" t="s">
        <v>234</v>
      </c>
      <c r="G49" s="39" t="s">
        <v>235</v>
      </c>
      <c r="H49" s="50">
        <v>8</v>
      </c>
      <c r="I49" s="50">
        <v>0</v>
      </c>
      <c r="J49" s="50">
        <v>0</v>
      </c>
      <c r="K49" s="37">
        <v>0</v>
      </c>
      <c r="L49" s="50">
        <v>0</v>
      </c>
      <c r="M49" s="50">
        <v>0</v>
      </c>
      <c r="N49" s="37">
        <v>3</v>
      </c>
      <c r="O49" s="37" t="s">
        <v>115</v>
      </c>
      <c r="P49" s="37" t="s">
        <v>210</v>
      </c>
      <c r="Q49" s="37" t="s">
        <v>227</v>
      </c>
      <c r="R49" s="44"/>
      <c r="S49" s="44" t="s">
        <v>201</v>
      </c>
    </row>
    <row r="50" spans="1:19" s="40" customFormat="1" x14ac:dyDescent="0.25">
      <c r="A50" s="44" t="s">
        <v>319</v>
      </c>
      <c r="B50" s="50">
        <v>3</v>
      </c>
      <c r="C50" s="44" t="s">
        <v>307</v>
      </c>
      <c r="D50" s="61" t="s">
        <v>74</v>
      </c>
      <c r="E50" s="44" t="s">
        <v>101</v>
      </c>
      <c r="F50" s="44" t="s">
        <v>88</v>
      </c>
      <c r="G50" s="39" t="s">
        <v>128</v>
      </c>
      <c r="H50" s="50">
        <v>12</v>
      </c>
      <c r="I50" s="50">
        <v>0</v>
      </c>
      <c r="J50" s="50">
        <v>0</v>
      </c>
      <c r="K50" s="37">
        <v>0</v>
      </c>
      <c r="L50" s="50">
        <v>0</v>
      </c>
      <c r="M50" s="50">
        <v>4</v>
      </c>
      <c r="N50" s="37">
        <v>3</v>
      </c>
      <c r="O50" s="37" t="s">
        <v>115</v>
      </c>
      <c r="P50" s="37" t="s">
        <v>210</v>
      </c>
      <c r="Q50" s="37" t="s">
        <v>227</v>
      </c>
      <c r="R50" s="44"/>
      <c r="S50" s="44"/>
    </row>
    <row r="51" spans="1:19" s="40" customFormat="1" x14ac:dyDescent="0.25">
      <c r="A51" s="44" t="s">
        <v>319</v>
      </c>
      <c r="B51" s="50">
        <v>3</v>
      </c>
      <c r="C51" s="44" t="s">
        <v>308</v>
      </c>
      <c r="D51" s="61" t="s">
        <v>76</v>
      </c>
      <c r="E51" s="44" t="s">
        <v>110</v>
      </c>
      <c r="F51" s="44" t="s">
        <v>97</v>
      </c>
      <c r="G51" s="39" t="s">
        <v>133</v>
      </c>
      <c r="H51" s="50">
        <v>8</v>
      </c>
      <c r="I51" s="50">
        <v>0</v>
      </c>
      <c r="J51" s="50">
        <v>0</v>
      </c>
      <c r="K51" s="37">
        <v>0</v>
      </c>
      <c r="L51" s="50">
        <v>0</v>
      </c>
      <c r="M51" s="50">
        <v>0</v>
      </c>
      <c r="N51" s="37">
        <v>3</v>
      </c>
      <c r="O51" s="37" t="s">
        <v>115</v>
      </c>
      <c r="P51" s="37" t="s">
        <v>210</v>
      </c>
      <c r="Q51" s="37" t="s">
        <v>227</v>
      </c>
      <c r="R51" s="44"/>
      <c r="S51" s="44" t="s">
        <v>201</v>
      </c>
    </row>
    <row r="52" spans="1:19" s="40" customFormat="1" x14ac:dyDescent="0.25">
      <c r="A52" s="126" t="s">
        <v>16</v>
      </c>
      <c r="B52" s="126"/>
      <c r="C52" s="126"/>
      <c r="D52" s="126"/>
      <c r="E52" s="126"/>
      <c r="F52" s="126"/>
      <c r="G52" s="126"/>
      <c r="H52" s="52">
        <f>SUM(H48:H51)</f>
        <v>36</v>
      </c>
      <c r="I52" s="52">
        <f t="shared" ref="I52:M52" si="5">SUM(I48:I51)</f>
        <v>0</v>
      </c>
      <c r="J52" s="52">
        <f t="shared" si="5"/>
        <v>0</v>
      </c>
      <c r="K52" s="52">
        <f t="shared" si="5"/>
        <v>4</v>
      </c>
      <c r="L52" s="52">
        <f t="shared" si="5"/>
        <v>0</v>
      </c>
      <c r="M52" s="52">
        <f t="shared" si="5"/>
        <v>4</v>
      </c>
      <c r="N52" s="52">
        <f>SUM(N48:N51)</f>
        <v>12</v>
      </c>
      <c r="O52" s="38"/>
      <c r="P52" s="38"/>
      <c r="Q52" s="41"/>
      <c r="R52" s="87"/>
      <c r="S52" s="87"/>
    </row>
    <row r="53" spans="1:19" s="40" customFormat="1" ht="24" x14ac:dyDescent="0.25">
      <c r="A53" s="44" t="s">
        <v>319</v>
      </c>
      <c r="B53" s="50">
        <v>4</v>
      </c>
      <c r="C53" s="44" t="s">
        <v>310</v>
      </c>
      <c r="D53" s="61" t="s">
        <v>75</v>
      </c>
      <c r="E53" s="44" t="s">
        <v>103</v>
      </c>
      <c r="F53" s="44" t="s">
        <v>88</v>
      </c>
      <c r="G53" s="62" t="s">
        <v>128</v>
      </c>
      <c r="H53" s="50">
        <v>8</v>
      </c>
      <c r="I53" s="50">
        <v>0</v>
      </c>
      <c r="J53" s="50">
        <v>0</v>
      </c>
      <c r="K53" s="37">
        <v>4</v>
      </c>
      <c r="L53" s="50">
        <v>0</v>
      </c>
      <c r="M53" s="50">
        <v>0</v>
      </c>
      <c r="N53" s="37">
        <v>3</v>
      </c>
      <c r="O53" s="37" t="s">
        <v>115</v>
      </c>
      <c r="P53" s="37" t="s">
        <v>210</v>
      </c>
      <c r="Q53" s="37" t="s">
        <v>227</v>
      </c>
      <c r="R53" s="44"/>
      <c r="S53" s="44"/>
    </row>
    <row r="54" spans="1:19" s="40" customFormat="1" ht="24" x14ac:dyDescent="0.25">
      <c r="A54" s="44" t="s">
        <v>319</v>
      </c>
      <c r="B54" s="50">
        <v>4</v>
      </c>
      <c r="C54" s="44" t="s">
        <v>314</v>
      </c>
      <c r="D54" s="61" t="s">
        <v>78</v>
      </c>
      <c r="E54" s="44" t="s">
        <v>104</v>
      </c>
      <c r="F54" s="44" t="s">
        <v>276</v>
      </c>
      <c r="G54" s="62" t="s">
        <v>277</v>
      </c>
      <c r="H54" s="50">
        <v>8</v>
      </c>
      <c r="I54" s="50">
        <v>0</v>
      </c>
      <c r="J54" s="50">
        <v>0</v>
      </c>
      <c r="K54" s="37">
        <v>0</v>
      </c>
      <c r="L54" s="50">
        <v>0</v>
      </c>
      <c r="M54" s="50">
        <v>4</v>
      </c>
      <c r="N54" s="37">
        <v>3</v>
      </c>
      <c r="O54" s="37" t="s">
        <v>115</v>
      </c>
      <c r="P54" s="37" t="s">
        <v>210</v>
      </c>
      <c r="Q54" s="37" t="s">
        <v>227</v>
      </c>
      <c r="R54" s="44"/>
      <c r="S54" s="44"/>
    </row>
    <row r="55" spans="1:19" s="40" customFormat="1" ht="24" x14ac:dyDescent="0.25">
      <c r="A55" s="44" t="s">
        <v>319</v>
      </c>
      <c r="B55" s="50">
        <v>4</v>
      </c>
      <c r="C55" s="44" t="s">
        <v>315</v>
      </c>
      <c r="D55" s="61" t="s">
        <v>67</v>
      </c>
      <c r="E55" s="44" t="s">
        <v>102</v>
      </c>
      <c r="F55" s="44" t="s">
        <v>137</v>
      </c>
      <c r="G55" s="62" t="s">
        <v>134</v>
      </c>
      <c r="H55" s="50">
        <v>8</v>
      </c>
      <c r="I55" s="50">
        <v>0</v>
      </c>
      <c r="J55" s="50">
        <v>0</v>
      </c>
      <c r="K55" s="37">
        <v>4</v>
      </c>
      <c r="L55" s="50">
        <v>0</v>
      </c>
      <c r="M55" s="50">
        <v>0</v>
      </c>
      <c r="N55" s="37">
        <v>3</v>
      </c>
      <c r="O55" s="37" t="s">
        <v>115</v>
      </c>
      <c r="P55" s="37" t="s">
        <v>210</v>
      </c>
      <c r="Q55" s="37" t="s">
        <v>227</v>
      </c>
      <c r="R55" s="44"/>
      <c r="S55" s="44" t="s">
        <v>204</v>
      </c>
    </row>
    <row r="56" spans="1:19" s="40" customFormat="1" ht="36" x14ac:dyDescent="0.25">
      <c r="A56" s="44" t="s">
        <v>319</v>
      </c>
      <c r="B56" s="50">
        <v>4</v>
      </c>
      <c r="C56" s="44" t="s">
        <v>316</v>
      </c>
      <c r="D56" s="61" t="s">
        <v>139</v>
      </c>
      <c r="E56" s="44" t="s">
        <v>280</v>
      </c>
      <c r="F56" s="44" t="s">
        <v>208</v>
      </c>
      <c r="G56" s="62" t="s">
        <v>193</v>
      </c>
      <c r="H56" s="50">
        <v>8</v>
      </c>
      <c r="I56" s="50">
        <v>4</v>
      </c>
      <c r="J56" s="50">
        <v>0</v>
      </c>
      <c r="K56" s="37">
        <v>0</v>
      </c>
      <c r="L56" s="50">
        <v>0</v>
      </c>
      <c r="M56" s="50">
        <v>0</v>
      </c>
      <c r="N56" s="37">
        <v>3</v>
      </c>
      <c r="O56" s="37" t="s">
        <v>115</v>
      </c>
      <c r="P56" s="37" t="s">
        <v>210</v>
      </c>
      <c r="Q56" s="37" t="s">
        <v>227</v>
      </c>
      <c r="R56" s="44"/>
      <c r="S56" s="44" t="s">
        <v>204</v>
      </c>
    </row>
    <row r="57" spans="1:19" s="40" customFormat="1" x14ac:dyDescent="0.25">
      <c r="A57" s="125" t="s">
        <v>16</v>
      </c>
      <c r="B57" s="125"/>
      <c r="C57" s="125"/>
      <c r="D57" s="125"/>
      <c r="E57" s="125"/>
      <c r="F57" s="125"/>
      <c r="G57" s="125"/>
      <c r="H57" s="52">
        <f>SUM(H53:H56)</f>
        <v>32</v>
      </c>
      <c r="I57" s="52">
        <f t="shared" ref="I57:N57" si="6">SUM(I53:I56)</f>
        <v>4</v>
      </c>
      <c r="J57" s="52">
        <f t="shared" si="6"/>
        <v>0</v>
      </c>
      <c r="K57" s="52">
        <f t="shared" si="6"/>
        <v>8</v>
      </c>
      <c r="L57" s="52">
        <f t="shared" si="6"/>
        <v>0</v>
      </c>
      <c r="M57" s="52">
        <f t="shared" si="6"/>
        <v>4</v>
      </c>
      <c r="N57" s="52">
        <f t="shared" si="6"/>
        <v>12</v>
      </c>
      <c r="O57" s="38"/>
      <c r="P57" s="38"/>
      <c r="Q57" s="41"/>
      <c r="R57" s="64"/>
      <c r="S57" s="64"/>
    </row>
    <row r="58" spans="1:19" s="40" customFormat="1" ht="11.45" customHeight="1" x14ac:dyDescent="0.25">
      <c r="A58" s="124" t="s">
        <v>172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</row>
    <row r="59" spans="1:19" s="43" customFormat="1" ht="12" customHeight="1" x14ac:dyDescent="0.2">
      <c r="A59" s="123" t="s">
        <v>211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</row>
  </sheetData>
  <sheetProtection algorithmName="SHA-512" hashValue="ScoW/Q4C5v3rRKb74veTc+PnfroRo2m0F83OEb79cZwMegLvta8f1wTGY7OQHsIXljim95h2U+OkcApkE76n2w==" saltValue="8vH8RS5UZ7WoEAekUdS60A==" spinCount="100000" sheet="1" objects="1" scenarios="1" selectLockedCells="1" selectUnlockedCells="1"/>
  <mergeCells count="13">
    <mergeCell ref="A59:S59"/>
    <mergeCell ref="A58:S58"/>
    <mergeCell ref="A6:B6"/>
    <mergeCell ref="A44:G44"/>
    <mergeCell ref="A57:G57"/>
    <mergeCell ref="A45:G45"/>
    <mergeCell ref="A47:S47"/>
    <mergeCell ref="A52:G52"/>
    <mergeCell ref="A21:G21"/>
    <mergeCell ref="A30:G30"/>
    <mergeCell ref="A38:G38"/>
    <mergeCell ref="H9:M9"/>
    <mergeCell ref="H10:M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F841-FD85-4ADD-8803-84F5FC09C836}">
  <dimension ref="A1:F34"/>
  <sheetViews>
    <sheetView view="pageBreakPreview" zoomScaleNormal="100" zoomScaleSheetLayoutView="100" workbookViewId="0">
      <selection activeCell="A22" sqref="A22"/>
    </sheetView>
  </sheetViews>
  <sheetFormatPr defaultRowHeight="12.75" x14ac:dyDescent="0.2"/>
  <cols>
    <col min="1" max="1" width="109.140625" style="99" customWidth="1"/>
    <col min="2" max="2" width="24.7109375" style="99" customWidth="1"/>
    <col min="3" max="16384" width="9.140625" style="92"/>
  </cols>
  <sheetData>
    <row r="1" spans="1:6" x14ac:dyDescent="0.2">
      <c r="A1" s="89" t="s">
        <v>46</v>
      </c>
      <c r="B1" s="90" t="s">
        <v>47</v>
      </c>
      <c r="C1" s="91"/>
      <c r="D1" s="91"/>
      <c r="E1" s="91"/>
      <c r="F1" s="91"/>
    </row>
    <row r="2" spans="1:6" x14ac:dyDescent="0.2">
      <c r="A2" s="93" t="s">
        <v>322</v>
      </c>
      <c r="B2" s="94" t="s">
        <v>19</v>
      </c>
      <c r="C2" s="91"/>
      <c r="D2" s="91"/>
      <c r="E2" s="91"/>
      <c r="F2" s="91"/>
    </row>
    <row r="3" spans="1:6" x14ac:dyDescent="0.2">
      <c r="A3" s="93"/>
      <c r="B3" s="94"/>
      <c r="C3" s="91"/>
      <c r="D3" s="91"/>
      <c r="E3" s="91"/>
      <c r="F3" s="91"/>
    </row>
    <row r="4" spans="1:6" x14ac:dyDescent="0.2">
      <c r="A4" s="89" t="s">
        <v>30</v>
      </c>
      <c r="B4" s="95"/>
      <c r="C4" s="91"/>
      <c r="D4" s="91"/>
      <c r="E4" s="91"/>
      <c r="F4" s="91"/>
    </row>
    <row r="5" spans="1:6" x14ac:dyDescent="0.2">
      <c r="A5" s="93" t="s">
        <v>323</v>
      </c>
      <c r="B5" s="94" t="s">
        <v>20</v>
      </c>
      <c r="C5" s="91"/>
      <c r="D5" s="91"/>
      <c r="E5" s="91"/>
      <c r="F5" s="91"/>
    </row>
    <row r="6" spans="1:6" x14ac:dyDescent="0.2">
      <c r="A6" s="93" t="s">
        <v>324</v>
      </c>
      <c r="B6" s="94" t="s">
        <v>21</v>
      </c>
      <c r="C6" s="91"/>
      <c r="D6" s="91"/>
      <c r="E6" s="91"/>
      <c r="F6" s="91"/>
    </row>
    <row r="7" spans="1:6" x14ac:dyDescent="0.2">
      <c r="A7" s="93" t="s">
        <v>325</v>
      </c>
      <c r="B7" s="94" t="s">
        <v>49</v>
      </c>
      <c r="C7" s="91"/>
      <c r="D7" s="91"/>
      <c r="E7" s="91"/>
      <c r="F7" s="91"/>
    </row>
    <row r="8" spans="1:6" x14ac:dyDescent="0.2">
      <c r="A8" s="96" t="s">
        <v>326</v>
      </c>
      <c r="B8" s="94" t="s">
        <v>54</v>
      </c>
      <c r="C8" s="97"/>
      <c r="D8" s="91"/>
      <c r="E8" s="91"/>
      <c r="F8" s="91"/>
    </row>
    <row r="9" spans="1:6" x14ac:dyDescent="0.2">
      <c r="A9" s="96" t="s">
        <v>327</v>
      </c>
      <c r="B9" s="94" t="s">
        <v>48</v>
      </c>
      <c r="C9" s="91"/>
      <c r="D9" s="91"/>
      <c r="E9" s="91"/>
      <c r="F9" s="91"/>
    </row>
    <row r="10" spans="1:6" x14ac:dyDescent="0.2">
      <c r="A10" s="96" t="s">
        <v>56</v>
      </c>
      <c r="B10" s="94" t="s">
        <v>50</v>
      </c>
      <c r="C10" s="91"/>
      <c r="D10" s="91"/>
      <c r="E10" s="91"/>
      <c r="F10" s="91"/>
    </row>
    <row r="11" spans="1:6" x14ac:dyDescent="0.2">
      <c r="A11" s="93"/>
      <c r="B11" s="94"/>
      <c r="C11" s="91"/>
      <c r="D11" s="91"/>
      <c r="E11" s="91"/>
      <c r="F11" s="91"/>
    </row>
    <row r="12" spans="1:6" x14ac:dyDescent="0.2">
      <c r="A12" s="93" t="s">
        <v>55</v>
      </c>
      <c r="B12" s="94"/>
      <c r="C12" s="91"/>
      <c r="D12" s="91"/>
      <c r="E12" s="91"/>
      <c r="F12" s="91"/>
    </row>
    <row r="13" spans="1:6" x14ac:dyDescent="0.2">
      <c r="A13" s="93"/>
      <c r="B13" s="94"/>
      <c r="C13" s="91"/>
      <c r="D13" s="91"/>
      <c r="E13" s="91"/>
      <c r="F13" s="91"/>
    </row>
    <row r="14" spans="1:6" x14ac:dyDescent="0.2">
      <c r="A14" s="89" t="s">
        <v>31</v>
      </c>
      <c r="B14" s="95"/>
      <c r="C14" s="91"/>
      <c r="D14" s="91"/>
      <c r="E14" s="91"/>
      <c r="F14" s="91"/>
    </row>
    <row r="15" spans="1:6" x14ac:dyDescent="0.2">
      <c r="A15" s="93" t="s">
        <v>328</v>
      </c>
      <c r="B15" s="94"/>
      <c r="C15" s="91"/>
      <c r="D15" s="91"/>
      <c r="E15" s="91"/>
      <c r="F15" s="91"/>
    </row>
    <row r="16" spans="1:6" x14ac:dyDescent="0.2">
      <c r="A16" s="98" t="s">
        <v>329</v>
      </c>
      <c r="B16" s="94" t="s">
        <v>35</v>
      </c>
      <c r="C16" s="91"/>
      <c r="D16" s="91"/>
      <c r="E16" s="91"/>
      <c r="F16" s="91"/>
    </row>
    <row r="17" spans="1:6" x14ac:dyDescent="0.2">
      <c r="A17" s="98" t="s">
        <v>330</v>
      </c>
      <c r="B17" s="94" t="s">
        <v>36</v>
      </c>
      <c r="C17" s="91"/>
      <c r="D17" s="91"/>
      <c r="E17" s="91"/>
      <c r="F17" s="91"/>
    </row>
    <row r="18" spans="1:6" x14ac:dyDescent="0.2">
      <c r="A18" s="96" t="s">
        <v>331</v>
      </c>
      <c r="B18" s="94" t="s">
        <v>37</v>
      </c>
      <c r="C18" s="97"/>
      <c r="D18" s="91"/>
      <c r="E18" s="91"/>
      <c r="F18" s="91"/>
    </row>
    <row r="19" spans="1:6" x14ac:dyDescent="0.2">
      <c r="A19" s="98" t="s">
        <v>332</v>
      </c>
      <c r="B19" s="94" t="s">
        <v>38</v>
      </c>
      <c r="C19" s="97"/>
      <c r="D19" s="91"/>
      <c r="E19" s="91"/>
      <c r="F19" s="91"/>
    </row>
    <row r="20" spans="1:6" x14ac:dyDescent="0.2">
      <c r="A20" s="98" t="s">
        <v>333</v>
      </c>
      <c r="B20" s="94" t="s">
        <v>39</v>
      </c>
      <c r="C20" s="91"/>
      <c r="D20" s="91"/>
      <c r="E20" s="91"/>
      <c r="F20" s="91"/>
    </row>
    <row r="21" spans="1:6" x14ac:dyDescent="0.2">
      <c r="A21" s="96" t="s">
        <v>334</v>
      </c>
      <c r="B21" s="94" t="s">
        <v>40</v>
      </c>
      <c r="C21" s="97"/>
      <c r="D21" s="91"/>
      <c r="E21" s="91"/>
      <c r="F21" s="91"/>
    </row>
    <row r="22" spans="1:6" x14ac:dyDescent="0.2">
      <c r="A22" s="98" t="s">
        <v>335</v>
      </c>
      <c r="B22" s="94" t="s">
        <v>41</v>
      </c>
      <c r="C22" s="97"/>
      <c r="D22" s="91"/>
      <c r="E22" s="91"/>
      <c r="F22" s="91"/>
    </row>
    <row r="23" spans="1:6" x14ac:dyDescent="0.2">
      <c r="A23" s="98" t="s">
        <v>336</v>
      </c>
      <c r="B23" s="94" t="s">
        <v>42</v>
      </c>
      <c r="C23" s="91"/>
      <c r="D23" s="91"/>
      <c r="E23" s="91"/>
      <c r="F23" s="91"/>
    </row>
    <row r="24" spans="1:6" x14ac:dyDescent="0.2">
      <c r="A24" s="98" t="s">
        <v>337</v>
      </c>
      <c r="B24" s="94" t="s">
        <v>43</v>
      </c>
      <c r="C24" s="91"/>
      <c r="D24" s="91"/>
      <c r="E24" s="91"/>
      <c r="F24" s="91"/>
    </row>
    <row r="25" spans="1:6" x14ac:dyDescent="0.2">
      <c r="A25" s="93"/>
      <c r="B25" s="94"/>
      <c r="C25" s="91"/>
      <c r="D25" s="91"/>
      <c r="E25" s="91"/>
      <c r="F25" s="91"/>
    </row>
    <row r="26" spans="1:6" x14ac:dyDescent="0.2">
      <c r="A26" s="89" t="s">
        <v>32</v>
      </c>
      <c r="B26" s="90"/>
      <c r="C26" s="91"/>
      <c r="D26" s="91"/>
      <c r="E26" s="91"/>
      <c r="F26" s="91"/>
    </row>
    <row r="27" spans="1:6" x14ac:dyDescent="0.2">
      <c r="A27" s="93" t="s">
        <v>338</v>
      </c>
      <c r="B27" s="94"/>
      <c r="C27" s="91"/>
      <c r="D27" s="91"/>
      <c r="E27" s="91"/>
      <c r="F27" s="91"/>
    </row>
    <row r="28" spans="1:6" x14ac:dyDescent="0.2">
      <c r="A28" s="98" t="s">
        <v>339</v>
      </c>
      <c r="B28" s="94" t="s">
        <v>22</v>
      </c>
      <c r="C28" s="91"/>
      <c r="D28" s="91"/>
      <c r="E28" s="91"/>
      <c r="F28" s="91"/>
    </row>
    <row r="29" spans="1:6" x14ac:dyDescent="0.2">
      <c r="A29" s="96" t="s">
        <v>340</v>
      </c>
      <c r="B29" s="94" t="s">
        <v>24</v>
      </c>
      <c r="C29" s="91"/>
      <c r="D29" s="91"/>
      <c r="E29" s="91"/>
      <c r="F29" s="91"/>
    </row>
    <row r="30" spans="1:6" ht="25.5" x14ac:dyDescent="0.2">
      <c r="A30" s="96" t="s">
        <v>341</v>
      </c>
      <c r="B30" s="94" t="s">
        <v>44</v>
      </c>
      <c r="C30" s="91"/>
      <c r="D30" s="91"/>
      <c r="E30" s="91"/>
      <c r="F30" s="91"/>
    </row>
    <row r="31" spans="1:6" ht="25.5" x14ac:dyDescent="0.2">
      <c r="A31" s="96" t="s">
        <v>342</v>
      </c>
      <c r="B31" s="94" t="s">
        <v>23</v>
      </c>
      <c r="C31" s="91"/>
      <c r="D31" s="91"/>
      <c r="E31" s="91"/>
      <c r="F31" s="91"/>
    </row>
    <row r="32" spans="1:6" x14ac:dyDescent="0.2">
      <c r="A32" s="93"/>
      <c r="B32" s="94"/>
      <c r="C32" s="91"/>
      <c r="D32" s="91"/>
      <c r="E32" s="91"/>
      <c r="F32" s="91"/>
    </row>
    <row r="33" spans="1:6" x14ac:dyDescent="0.2">
      <c r="A33" s="96" t="s">
        <v>343</v>
      </c>
      <c r="B33" s="94" t="s">
        <v>45</v>
      </c>
      <c r="C33" s="91"/>
      <c r="D33" s="91"/>
      <c r="E33" s="91"/>
      <c r="F33" s="91"/>
    </row>
    <row r="34" spans="1:6" x14ac:dyDescent="0.2">
      <c r="A34" s="93"/>
      <c r="B34" s="93"/>
      <c r="C34" s="91"/>
      <c r="D34" s="91"/>
      <c r="E34" s="91"/>
      <c r="F34" s="91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Nappali</vt:lpstr>
      <vt:lpstr>English</vt:lpstr>
      <vt:lpstr>Levelező</vt:lpstr>
      <vt:lpstr>Rövidítések</vt:lpstr>
      <vt:lpstr>English!Nyomtatási_cím</vt:lpstr>
      <vt:lpstr>Levelező!Nyomtatási_cím</vt:lpstr>
      <vt:lpstr>Nappali!Nyomtatási_cím</vt:lpstr>
      <vt:lpstr>English!Nyomtatási_terület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2021-04-27T13:23:03Z</cp:lastPrinted>
  <dcterms:created xsi:type="dcterms:W3CDTF">2017-08-27T22:25:18Z</dcterms:created>
  <dcterms:modified xsi:type="dcterms:W3CDTF">2021-08-30T20:30:51Z</dcterms:modified>
</cp:coreProperties>
</file>