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B2E7C4C3-DD41-4464-B713-E4C81510507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Nappali" sheetId="4" r:id="rId1"/>
    <sheet name="Levelező" sheetId="5" r:id="rId2"/>
    <sheet name="Rövidítések" sheetId="8" r:id="rId3"/>
  </sheets>
  <definedNames>
    <definedName name="_xlnm.Print_Titles" localSheetId="1">Levelező!$9:$11</definedName>
    <definedName name="_xlnm.Print_Titles" localSheetId="0">Nappali!$7:$10</definedName>
    <definedName name="_xlnm.Print_Area" localSheetId="1">Levelező!$A$1:$S$53</definedName>
    <definedName name="_xlnm.Print_Area" localSheetId="0">Nappali!$A$1:$V$60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5" l="1"/>
  <c r="J49" i="5"/>
  <c r="K49" i="5"/>
  <c r="L49" i="5"/>
  <c r="M49" i="5"/>
  <c r="N49" i="5"/>
  <c r="H49" i="5"/>
  <c r="H36" i="5"/>
  <c r="I47" i="5"/>
  <c r="J47" i="5"/>
  <c r="K47" i="5"/>
  <c r="L47" i="5"/>
  <c r="M47" i="5"/>
  <c r="N47" i="5"/>
  <c r="H47" i="5"/>
  <c r="I36" i="5"/>
  <c r="J36" i="5"/>
  <c r="K36" i="5"/>
  <c r="L36" i="5"/>
  <c r="M36" i="5"/>
  <c r="N36" i="5"/>
  <c r="I24" i="5"/>
  <c r="J24" i="5"/>
  <c r="K24" i="5"/>
  <c r="L24" i="5"/>
  <c r="M24" i="5"/>
  <c r="N24" i="5"/>
  <c r="H24" i="5"/>
  <c r="I56" i="4"/>
  <c r="J56" i="4"/>
  <c r="K56" i="4"/>
  <c r="L56" i="4"/>
  <c r="M56" i="4"/>
  <c r="N56" i="4"/>
  <c r="O56" i="4"/>
  <c r="P56" i="4"/>
  <c r="Q56" i="4"/>
  <c r="H56" i="4"/>
  <c r="I54" i="4"/>
  <c r="J54" i="4"/>
  <c r="K54" i="4"/>
  <c r="L54" i="4"/>
  <c r="M54" i="4"/>
  <c r="N54" i="4"/>
  <c r="O54" i="4"/>
  <c r="P54" i="4"/>
  <c r="Q54" i="4"/>
  <c r="H54" i="4"/>
  <c r="I43" i="4"/>
  <c r="J43" i="4"/>
  <c r="K43" i="4"/>
  <c r="L43" i="4"/>
  <c r="M43" i="4"/>
  <c r="N43" i="4"/>
  <c r="O43" i="4"/>
  <c r="P43" i="4"/>
  <c r="Q43" i="4"/>
  <c r="H43" i="4"/>
  <c r="H27" i="4"/>
  <c r="I27" i="4"/>
  <c r="J27" i="4"/>
  <c r="K27" i="4"/>
  <c r="L27" i="4"/>
  <c r="M27" i="4"/>
  <c r="N27" i="4"/>
  <c r="O27" i="4"/>
  <c r="P27" i="4"/>
  <c r="Q27" i="4"/>
  <c r="M50" i="5" l="1"/>
  <c r="P57" i="4" l="1"/>
  <c r="N50" i="5" l="1"/>
  <c r="L50" i="5"/>
  <c r="K50" i="5"/>
  <c r="J50" i="5"/>
  <c r="I50" i="5"/>
  <c r="H50" i="5"/>
  <c r="N57" i="4" l="1"/>
  <c r="O57" i="4"/>
  <c r="H57" i="4" l="1"/>
  <c r="I57" i="4"/>
  <c r="J57" i="4"/>
  <c r="K57" i="4"/>
  <c r="L57" i="4"/>
  <c r="M57" i="4"/>
  <c r="Q57" i="4"/>
</calcChain>
</file>

<file path=xl/sharedStrings.xml><?xml version="1.0" encoding="utf-8"?>
<sst xmlns="http://schemas.openxmlformats.org/spreadsheetml/2006/main" count="839" uniqueCount="323">
  <si>
    <t>Gy</t>
  </si>
  <si>
    <t>L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</si>
  <si>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</si>
  <si>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</si>
  <si>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</si>
  <si>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</si>
  <si>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</si>
  <si>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</si>
  <si>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</si>
  <si>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</si>
  <si>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</si>
  <si>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</si>
  <si>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</si>
  <si>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</si>
  <si>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</si>
  <si>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Heti óraszám</t>
  </si>
  <si>
    <t>A</t>
  </si>
  <si>
    <t>Összesen:</t>
  </si>
  <si>
    <t>Tantárgykód</t>
  </si>
  <si>
    <t>Terep.gyak. nap</t>
  </si>
  <si>
    <t>Tantárgynév (angol)</t>
  </si>
  <si>
    <t>Kommunikációs ismeretek</t>
  </si>
  <si>
    <t>Munkaerő-piaci ismeretek</t>
  </si>
  <si>
    <t>Biztonságtechnika és munkavédelem</t>
  </si>
  <si>
    <t>Lovassport-szervezés</t>
  </si>
  <si>
    <t>Safety Technics and Prevention</t>
  </si>
  <si>
    <t>CE53XT</t>
  </si>
  <si>
    <t>F71GQV</t>
  </si>
  <si>
    <t>Lótakarmányozás</t>
  </si>
  <si>
    <t>Gyepgazdálkodás</t>
  </si>
  <si>
    <t>Grassland Management</t>
  </si>
  <si>
    <t>Y0UJUG</t>
  </si>
  <si>
    <t>Lótenyésztés</t>
  </si>
  <si>
    <t>Lovaglási, lovasoktatási ismeretek</t>
  </si>
  <si>
    <t>Tartástechnológia</t>
  </si>
  <si>
    <t>Fogathajtás</t>
  </si>
  <si>
    <t>Általános állathigiénia</t>
  </si>
  <si>
    <t>Lovasturizmus és lovasetika</t>
  </si>
  <si>
    <t>General Animal Hygiene</t>
  </si>
  <si>
    <t>Lótakarmányozás aláiras</t>
  </si>
  <si>
    <t>Ménesgazda felsőoktatási szakképzési szak (nappali munkarend)</t>
  </si>
  <si>
    <t>Hatályos:</t>
  </si>
  <si>
    <t>Félév</t>
  </si>
  <si>
    <t>Ménesgazda felsőoktatási szakképzési szak (levelező munkarend)</t>
  </si>
  <si>
    <t>Levelező munkarend</t>
  </si>
  <si>
    <t>Matematikai alapok</t>
  </si>
  <si>
    <t>A technika világa – műszaki alapismeretek nem műszakiaknak</t>
  </si>
  <si>
    <t>V</t>
  </si>
  <si>
    <t>Kémiai alapismeretek</t>
  </si>
  <si>
    <t>Lóki Katalin</t>
  </si>
  <si>
    <t>Genetika a lótenyésztésben</t>
  </si>
  <si>
    <t>Állattartó telepek gépesítése</t>
  </si>
  <si>
    <t>Vezetési ismeretek</t>
  </si>
  <si>
    <t>Management Science</t>
  </si>
  <si>
    <t>Dr. Bokor Árpád (Kaposvári Campus)</t>
  </si>
  <si>
    <t>Szakkoordinátor:</t>
  </si>
  <si>
    <t>Képzési helyek (campus vagy telephely):</t>
  </si>
  <si>
    <t xml:space="preserve">2021/2022. tanévtől érvényes felmenő rendszerben </t>
  </si>
  <si>
    <t>Magyar Agrár- és Élettudományi Egyetem</t>
  </si>
  <si>
    <t>Állattenyésztési Tudományok Intézet</t>
  </si>
  <si>
    <t>Keszthely  (KES), Kaposvár (KAP)</t>
  </si>
  <si>
    <t>Dr. Bartos Ádám (Georgikon Campus)</t>
  </si>
  <si>
    <r>
      <t>Üzemi gyakorlat</t>
    </r>
    <r>
      <rPr>
        <vertAlign val="superscript"/>
        <sz val="9"/>
        <color theme="1"/>
        <rFont val="Helvetica"/>
        <charset val="238"/>
      </rPr>
      <t>2</t>
    </r>
  </si>
  <si>
    <r>
      <t xml:space="preserve">2 </t>
    </r>
    <r>
      <rPr>
        <sz val="9"/>
        <color theme="1"/>
        <rFont val="Helvetica"/>
        <charset val="238"/>
      </rPr>
      <t>Az Üzemi gyakorlat megkezdésének feltétele a Lovassport szervezés tárgyhoz kapcsolódó öt (versenynap) lovas rendezvényen való igazolt részvétel</t>
    </r>
  </si>
  <si>
    <t>Terep.gyak. óra</t>
  </si>
  <si>
    <t>Konz.</t>
  </si>
  <si>
    <t>Tömb. oktatás</t>
  </si>
  <si>
    <t>igen</t>
  </si>
  <si>
    <t>Szabó István</t>
  </si>
  <si>
    <t>Bartos Ádám Sándor</t>
  </si>
  <si>
    <t>Dékány Kornélia Éva</t>
  </si>
  <si>
    <t>VQHGUM</t>
  </si>
  <si>
    <t>OPJ7I2</t>
  </si>
  <si>
    <t>Lukács Gábor</t>
  </si>
  <si>
    <t>J0W7LV</t>
  </si>
  <si>
    <t>J7HZ70</t>
  </si>
  <si>
    <t>Takarmánynövények növénytani alapjai</t>
  </si>
  <si>
    <t>Jócsák Ildikó</t>
  </si>
  <si>
    <t>MKT3LA</t>
  </si>
  <si>
    <t>Mezőgazdasági alapismeretek - Növénytermesztés</t>
  </si>
  <si>
    <t>Percze Attila</t>
  </si>
  <si>
    <t>T6XVMA</t>
  </si>
  <si>
    <t>Angol nyelv 1.</t>
  </si>
  <si>
    <t>Varga Erika Erzsébet</t>
  </si>
  <si>
    <t>DKCUYW</t>
  </si>
  <si>
    <t>Német nyelv 1.</t>
  </si>
  <si>
    <t>Gampel Istvánné</t>
  </si>
  <si>
    <t>EBJLV8</t>
  </si>
  <si>
    <t>Francia nyelv 1.</t>
  </si>
  <si>
    <t>Vizsnyiczai Zita</t>
  </si>
  <si>
    <t>NHWX8T</t>
  </si>
  <si>
    <t>Angol nyelv 2.</t>
  </si>
  <si>
    <t>Német nyelv 2.</t>
  </si>
  <si>
    <t>Francia nyelv 2.</t>
  </si>
  <si>
    <t>Kovács Péter</t>
  </si>
  <si>
    <t>CV4JAN</t>
  </si>
  <si>
    <t>Bokor Árpád</t>
  </si>
  <si>
    <t>ZH9L8K</t>
  </si>
  <si>
    <t>Gyovai Petra</t>
  </si>
  <si>
    <t>N3SSHA</t>
  </si>
  <si>
    <t>Nagy Gábor</t>
  </si>
  <si>
    <t>KUA8EL</t>
  </si>
  <si>
    <t>Állatélettan alapjai</t>
  </si>
  <si>
    <t>Basics of Animal Physiology</t>
  </si>
  <si>
    <t>Réthy István</t>
  </si>
  <si>
    <t>F6KO2T</t>
  </si>
  <si>
    <t>Munkagyakorlat 1.</t>
  </si>
  <si>
    <t>Munkagyakorlat 2.</t>
  </si>
  <si>
    <t>Zomborszky Zoltán</t>
  </si>
  <si>
    <t>CY6IPG</t>
  </si>
  <si>
    <t>Bense László</t>
  </si>
  <si>
    <t>ABV3XQ</t>
  </si>
  <si>
    <t>Általános takarmányozástan</t>
  </si>
  <si>
    <t>E6LWM9</t>
  </si>
  <si>
    <t>Bajnok Márta</t>
  </si>
  <si>
    <t>LXIDB2</t>
  </si>
  <si>
    <t>Tóth Éva</t>
  </si>
  <si>
    <t>Rövidítés vagy adattípus neve</t>
  </si>
  <si>
    <t>Angol nyelvű megfelelője</t>
  </si>
  <si>
    <t>Instructor code</t>
  </si>
  <si>
    <t>Heti és féléves óraszám rövidítések:</t>
  </si>
  <si>
    <t>Theoretical</t>
  </si>
  <si>
    <t>Practical</t>
  </si>
  <si>
    <t>Labor</t>
  </si>
  <si>
    <t>Field practice (ours)</t>
  </si>
  <si>
    <t>Field practice (days)</t>
  </si>
  <si>
    <t>Konz. = konzultáció (csak féléves óraszám megadása lehetséges)</t>
  </si>
  <si>
    <t>Consultation</t>
  </si>
  <si>
    <t>Nappali munkarendű képzésben a féléves óraszám kalkulálása: a heti óraszám szorozva 13-mal (13 oktatási hét van egy félévben).</t>
  </si>
  <si>
    <t>Követelménytípusok: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</si>
  <si>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</si>
  <si>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</si>
  <si>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</si>
  <si>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</si>
  <si>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</si>
  <si>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</si>
  <si>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</si>
  <si>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</si>
  <si>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</si>
  <si>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>Felvétel típusa:</t>
  </si>
  <si>
    <t>Obligatory</t>
  </si>
  <si>
    <t>Elective</t>
  </si>
  <si>
    <t xml:space="preserve">Mandatory choice </t>
  </si>
  <si>
    <t>Optional</t>
  </si>
  <si>
    <t>Block education</t>
  </si>
  <si>
    <t>V9NYBL</t>
  </si>
  <si>
    <t>Szakmai és pénzügyi információs feldolgozási alapismeretek</t>
  </si>
  <si>
    <t>Basics of Professional and Financial Information Processing Methods</t>
  </si>
  <si>
    <t>Kovács Árpád Endre</t>
  </si>
  <si>
    <t>ZNACS3</t>
  </si>
  <si>
    <t>Vincze Anikó</t>
  </si>
  <si>
    <t>VTSWH3</t>
  </si>
  <si>
    <t>Általános állattenyésztéstan</t>
  </si>
  <si>
    <t>Gazdasági alapismeretek</t>
  </si>
  <si>
    <t>Magda Róbert</t>
  </si>
  <si>
    <t>QVSTER</t>
  </si>
  <si>
    <t>Nappali munkarend</t>
  </si>
  <si>
    <t>Lóhasználat és hajtási ismeretek 1.</t>
  </si>
  <si>
    <r>
      <t>1</t>
    </r>
    <r>
      <rPr>
        <sz val="9"/>
        <color rgb="FF000000"/>
        <rFont val="Helvetica"/>
        <charset val="238"/>
      </rPr>
      <t>Elméleti és gyakorlati vizsga az első három félév anyagából, a vizsga feltétele a Lovassport szervezés tárgyhoz kapvsolódó öt (versenynap) lovas rendezvényen való igazolt részvétel.</t>
    </r>
  </si>
  <si>
    <r>
      <t xml:space="preserve">2 </t>
    </r>
    <r>
      <rPr>
        <sz val="9"/>
        <color theme="1"/>
        <rFont val="Helvetica"/>
        <charset val="238"/>
      </rPr>
      <t>Az Üzemi gyakorlat megkezdésének feltétele a Lovassport szervezés tárgyhoz kapcsolódó öt (versenynap) lovas rendezvényen való igazolt részvétel.</t>
    </r>
  </si>
  <si>
    <t>Az idegennyelvi tárgyak esetében a három (angol, német, francia) nyelvek közül egyet kötelező a hallgatónak választania, KKK előírás a 4 kreditnyi idegen nyelv a képzésben.</t>
  </si>
  <si>
    <t>Lóhasználat és hajtási ismeretek 2.</t>
  </si>
  <si>
    <t>Szakdolgozat készítés 1.</t>
  </si>
  <si>
    <t>Testnevelés 1.</t>
  </si>
  <si>
    <t>Testnevelés 2.</t>
  </si>
  <si>
    <t>Szakdolgozat készítés 2.</t>
  </si>
  <si>
    <t>Lóhasználat és hajtási ismeretek 3.</t>
  </si>
  <si>
    <t>ÖSSZESEN:</t>
  </si>
  <si>
    <r>
      <t>1</t>
    </r>
    <r>
      <rPr>
        <sz val="9"/>
        <color rgb="FF000000"/>
        <rFont val="Helvetica"/>
        <charset val="238"/>
      </rPr>
      <t>Elméleti és gyakorlati vizsga az első háronm félév anyagából, a vizsga feltétele a Lovassport szervezés tárgyhoz kapvsolódó öt (versenynap) lovas rendezvényen való igazolt részvétel</t>
    </r>
  </si>
  <si>
    <t>EHX8GL</t>
  </si>
  <si>
    <t>Lóhasználat és hajtási ismeretek 1., 2. aláírás</t>
  </si>
  <si>
    <t>Kémia tantárgy előtt tömbösítve</t>
  </si>
  <si>
    <t>Matematika tantárgy előtt tömbösítve</t>
  </si>
  <si>
    <t>Szerb György</t>
  </si>
  <si>
    <t>ZV0W2F</t>
  </si>
  <si>
    <t>Angol nyelv 1. aláírás</t>
  </si>
  <si>
    <t>Német nyelv 1. aláírás</t>
  </si>
  <si>
    <t>Francia nyelv 1. aláírás</t>
  </si>
  <si>
    <t>MUSZK005N</t>
  </si>
  <si>
    <t>The World of Technics – Basic Technical Knowledge for Non-Technicians</t>
  </si>
  <si>
    <t>nem</t>
  </si>
  <si>
    <t>ELTAK009N</t>
  </si>
  <si>
    <t>IDNYV012N</t>
  </si>
  <si>
    <t>English Language 1</t>
  </si>
  <si>
    <t>GAZDT037N</t>
  </si>
  <si>
    <t>IDNYV031N</t>
  </si>
  <si>
    <t>French Language 1</t>
  </si>
  <si>
    <t>ALLTE081N</t>
  </si>
  <si>
    <t>Equine Genetics</t>
  </si>
  <si>
    <t>MATER022N</t>
  </si>
  <si>
    <t>Basics of Chemistry</t>
  </si>
  <si>
    <t>GAZDT175N</t>
  </si>
  <si>
    <t>Communication Skills</t>
  </si>
  <si>
    <t>ELTAK035N</t>
  </si>
  <si>
    <t>Horse Management and Know-How of Driving 1</t>
  </si>
  <si>
    <t>MATER034N</t>
  </si>
  <si>
    <t>Basics of Mathematics</t>
  </si>
  <si>
    <t>GAZDT243N</t>
  </si>
  <si>
    <t>Basics of Labour Market</t>
  </si>
  <si>
    <t>Kőműves Zsolt Sándor</t>
  </si>
  <si>
    <t>ELTAK045N</t>
  </si>
  <si>
    <t>Weekly Practice 1</t>
  </si>
  <si>
    <t>IDNYV086N</t>
  </si>
  <si>
    <t>German Language 1</t>
  </si>
  <si>
    <t>USINM177N</t>
  </si>
  <si>
    <t>NOVTR124N</t>
  </si>
  <si>
    <t>Botany and Plant Physiology of Forage</t>
  </si>
  <si>
    <t>SPORT004N</t>
  </si>
  <si>
    <t>Physical Education 1</t>
  </si>
  <si>
    <t>K</t>
  </si>
  <si>
    <t>ELTAK014N</t>
  </si>
  <si>
    <t>ALLTE048N</t>
  </si>
  <si>
    <t>General Animal Husbandry</t>
  </si>
  <si>
    <t>Bene Szabolcs Albin</t>
  </si>
  <si>
    <t>ELTAK015N</t>
  </si>
  <si>
    <t>General Animal Nutrition</t>
  </si>
  <si>
    <t>Balláné Erdélyi Márta</t>
  </si>
  <si>
    <t>IDNYV013N</t>
  </si>
  <si>
    <t>English Language 2</t>
  </si>
  <si>
    <t>IDNYV032N</t>
  </si>
  <si>
    <t>French Language 2</t>
  </si>
  <si>
    <t>GAZDT121N</t>
  </si>
  <si>
    <t>Basic Economics</t>
  </si>
  <si>
    <t>ELTAK036N</t>
  </si>
  <si>
    <t>Horse Management and Know-How of Driving 2</t>
  </si>
  <si>
    <t>ELTAK041N</t>
  </si>
  <si>
    <t>Lovak szaporodásbiológiája</t>
  </si>
  <si>
    <t>Equine Reproduction</t>
  </si>
  <si>
    <t>Márton Aliz</t>
  </si>
  <si>
    <t>ALLTE136N</t>
  </si>
  <si>
    <t>Equestrian Sports Organisation</t>
  </si>
  <si>
    <t>NOVTR058N</t>
  </si>
  <si>
    <t>Basics of Agriculture - Crop Production</t>
  </si>
  <si>
    <t>ELTAK046N</t>
  </si>
  <si>
    <t>Weekly Practice 2</t>
  </si>
  <si>
    <t>IDNYV087N</t>
  </si>
  <si>
    <t>German Language 2</t>
  </si>
  <si>
    <t>ELTAK057N</t>
  </si>
  <si>
    <t>Thesis Work 1</t>
  </si>
  <si>
    <t>ALLTE216N</t>
  </si>
  <si>
    <t>Keeping Technology</t>
  </si>
  <si>
    <t>SPORT005N</t>
  </si>
  <si>
    <t>Physical Education 2</t>
  </si>
  <si>
    <t>MUSZK022N</t>
  </si>
  <si>
    <t>Mechanization of Animal Farms</t>
  </si>
  <si>
    <t>ELTAK023N</t>
  </si>
  <si>
    <t>Charioteering</t>
  </si>
  <si>
    <t>ALLTE085N</t>
  </si>
  <si>
    <t>ELTAK037N</t>
  </si>
  <si>
    <t>Horse Management and Know-How of Driving 3</t>
  </si>
  <si>
    <t>ELTAK038N</t>
  </si>
  <si>
    <t>Horse Nutrition</t>
  </si>
  <si>
    <t>ALLTE118N</t>
  </si>
  <si>
    <t>Horse Breeding</t>
  </si>
  <si>
    <t>ELTAK040N</t>
  </si>
  <si>
    <t>Horse Riding and Training Knowledge</t>
  </si>
  <si>
    <t>GAZDT198N</t>
  </si>
  <si>
    <t>Equestrian Tourism and Horseman Ethics</t>
  </si>
  <si>
    <t>ELTAK059N</t>
  </si>
  <si>
    <t>Thesis Work 2</t>
  </si>
  <si>
    <t>GAZDT446N</t>
  </si>
  <si>
    <t>ELTAK095N</t>
  </si>
  <si>
    <t>Internship</t>
  </si>
  <si>
    <t>MUSZK005L</t>
  </si>
  <si>
    <t>ELTAK009L</t>
  </si>
  <si>
    <t>GAZDT037L</t>
  </si>
  <si>
    <t>ALLTE081L</t>
  </si>
  <si>
    <t>MATER022L</t>
  </si>
  <si>
    <t>GAZDT175L</t>
  </si>
  <si>
    <t>ELTAK035L</t>
  </si>
  <si>
    <t>MATER034L</t>
  </si>
  <si>
    <t>GAZDT243L</t>
  </si>
  <si>
    <t>ELTAK045L</t>
  </si>
  <si>
    <t>USINM177L</t>
  </si>
  <si>
    <t>NOVTR124L</t>
  </si>
  <si>
    <t>ELTAK014L</t>
  </si>
  <si>
    <t>ALLTE048L</t>
  </si>
  <si>
    <t>ELTAK015L</t>
  </si>
  <si>
    <t>GAZDT121L</t>
  </si>
  <si>
    <t>ELTAK036L</t>
  </si>
  <si>
    <t>ELTAK041L</t>
  </si>
  <si>
    <t>ALLTE136L</t>
  </si>
  <si>
    <t>NOVTR058L</t>
  </si>
  <si>
    <t>ELTAK046L</t>
  </si>
  <si>
    <t>ELTAK057L</t>
  </si>
  <si>
    <t>ALLTE216L</t>
  </si>
  <si>
    <t>MUSZK022L</t>
  </si>
  <si>
    <t>ELTAK023L</t>
  </si>
  <si>
    <t>ALLTE085L</t>
  </si>
  <si>
    <t>ELTAK037L</t>
  </si>
  <si>
    <t>ELTAK038L</t>
  </si>
  <si>
    <t>ALLTE118L</t>
  </si>
  <si>
    <t>ELTAK040L</t>
  </si>
  <si>
    <t>GAZDT198L</t>
  </si>
  <si>
    <t>ELTAK059L</t>
  </si>
  <si>
    <t>GAZDT446L</t>
  </si>
  <si>
    <t>ELTAK095L</t>
  </si>
  <si>
    <t>F-KES-L-HU-MENES</t>
  </si>
  <si>
    <t>F-...-N-HU-MENES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</si>
  <si>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</si>
  <si>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</si>
  <si>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</si>
  <si>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</si>
  <si>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</si>
  <si>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</si>
  <si>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</si>
  <si>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</si>
  <si>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</si>
  <si>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</si>
  <si>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</si>
  <si>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</si>
  <si>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</si>
  <si>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</si>
  <si>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</si>
  <si>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</si>
  <si>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</si>
  <si>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</si>
  <si>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</si>
  <si>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</si>
  <si>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</si>
  <si>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</si>
  <si>
    <t>AI</t>
  </si>
  <si>
    <t>GYJ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</si>
</sst>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9"/>
      <color theme="1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sz val="9"/>
      <name val="Helvetica"/>
      <charset val="238"/>
    </font>
    <font>
      <sz val="9"/>
      <color rgb="FF000000"/>
      <name val="Helvetica"/>
      <charset val="238"/>
    </font>
    <font>
      <b/>
      <sz val="9"/>
      <color rgb="FF000000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vertAlign val="superscript"/>
      <sz val="9"/>
      <color theme="1"/>
      <name val="Helvetica"/>
      <charset val="238"/>
    </font>
    <font>
      <vertAlign val="superscript"/>
      <sz val="9"/>
      <color rgb="FF000000"/>
      <name val="Helvetica"/>
      <charset val="238"/>
    </font>
    <font>
      <b/>
      <sz val="9"/>
      <color theme="0"/>
      <name val="Helvetica"/>
      <charset val="238"/>
    </font>
    <font>
      <sz val="9"/>
      <color indexed="8"/>
      <name val="Helvetica"/>
      <charset val="238"/>
    </font>
    <font>
      <b/>
      <sz val="9"/>
      <color indexed="8"/>
      <name val="Helvetica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0000"/>
      <name val="Helvetica"/>
      <charset val="238"/>
    </font>
    <font>
      <sz val="10"/>
      <color theme="1"/>
      <name val="Helvetica"/>
      <charset val="238"/>
    </font>
    <font>
      <b/>
      <sz val="10"/>
      <color theme="1"/>
      <name val="Helvetica"/>
      <charset val="238"/>
    </font>
    <font>
      <sz val="10"/>
      <name val="Arial"/>
      <family val="2"/>
      <charset val="238"/>
    </font>
    <font>
      <sz val="10"/>
      <color rgb="FFFF0000"/>
      <name val="Helvetica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0" fillId="0" borderId="0"/>
    <xf numFmtId="0" fontId="20" fillId="0" borderId="0"/>
  </cellStyleXfs>
  <cellXfs count="133">
    <xf numFmtId="0" fontId="0" fillId="0" borderId="0" xfId="0"/>
    <xf numFmtId="0" fontId="3" fillId="0" borderId="0" xfId="0" applyFont="1"/>
    <xf numFmtId="1" fontId="5" fillId="0" borderId="0" xfId="0" applyNumberFormat="1" applyFont="1" applyFill="1" applyAlignment="1">
      <alignment vertical="center"/>
    </xf>
    <xf numFmtId="1" fontId="5" fillId="0" borderId="0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5" fillId="0" borderId="0" xfId="0" applyFont="1"/>
    <xf numFmtId="0" fontId="5" fillId="0" borderId="0" xfId="0" applyFont="1" applyAlignment="1"/>
    <xf numFmtId="0" fontId="3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" fontId="6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4" fillId="0" borderId="0" xfId="0" applyNumberFormat="1" applyFont="1" applyFill="1" applyAlignment="1">
      <alignment vertical="center"/>
    </xf>
    <xf numFmtId="1" fontId="4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4" borderId="1" xfId="0" applyFont="1" applyFill="1" applyBorder="1" applyAlignment="1">
      <alignment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4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1" fontId="13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Fill="1" applyAlignment="1"/>
    <xf numFmtId="0" fontId="3" fillId="2" borderId="1" xfId="0" applyFont="1" applyFill="1" applyBorder="1" applyAlignment="1">
      <alignment vertical="center" wrapText="1"/>
    </xf>
    <xf numFmtId="1" fontId="5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Border="1"/>
    <xf numFmtId="1" fontId="4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7" fillId="0" borderId="0" xfId="0" applyFont="1" applyBorder="1"/>
    <xf numFmtId="0" fontId="17" fillId="0" borderId="0" xfId="0" applyFont="1"/>
    <xf numFmtId="1" fontId="2" fillId="2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19" fillId="5" borderId="0" xfId="2" applyFont="1" applyFill="1" applyAlignment="1">
      <alignment vertical="top"/>
    </xf>
    <xf numFmtId="0" fontId="19" fillId="5" borderId="0" xfId="2" applyFont="1" applyFill="1" applyAlignment="1">
      <alignment horizontal="left" vertical="top"/>
    </xf>
    <xf numFmtId="0" fontId="18" fillId="0" borderId="0" xfId="3" applyFont="1" applyAlignment="1">
      <alignment vertical="top"/>
    </xf>
    <xf numFmtId="0" fontId="20" fillId="0" borderId="0" xfId="3"/>
    <xf numFmtId="0" fontId="18" fillId="0" borderId="0" xfId="2" applyFont="1" applyAlignment="1">
      <alignment vertical="top"/>
    </xf>
    <xf numFmtId="0" fontId="18" fillId="0" borderId="0" xfId="2" applyFont="1" applyAlignment="1">
      <alignment horizontal="left" vertical="top"/>
    </xf>
    <xf numFmtId="0" fontId="18" fillId="5" borderId="0" xfId="2" applyFont="1" applyFill="1" applyAlignment="1">
      <alignment horizontal="left" vertical="top"/>
    </xf>
    <xf numFmtId="0" fontId="18" fillId="0" borderId="0" xfId="2" applyFont="1" applyAlignment="1">
      <alignment vertical="top" wrapText="1"/>
    </xf>
    <xf numFmtId="0" fontId="21" fillId="0" borderId="0" xfId="3" applyFont="1" applyAlignment="1">
      <alignment vertical="top"/>
    </xf>
    <xf numFmtId="0" fontId="19" fillId="0" borderId="0" xfId="2" applyFont="1" applyAlignment="1">
      <alignment vertical="top"/>
    </xf>
    <xf numFmtId="0" fontId="20" fillId="0" borderId="0" xfId="2"/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1" fontId="4" fillId="0" borderId="0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left" vertical="center" wrapText="1"/>
    </xf>
  </cellXfs>
  <cellStyles count="4">
    <cellStyle name="Normál" xfId="0" builtinId="0"/>
    <cellStyle name="Normál 2" xfId="1" xr:uid="{00000000-0005-0000-0000-000001000000}"/>
    <cellStyle name="Normál 3" xfId="2" xr:uid="{E17F81F9-9F81-4FE0-875E-0E9C672A7948}"/>
    <cellStyle name="Normál 4" xfId="3" xr:uid="{6F7B9520-E9EB-4D7F-A12A-B6003E9C42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203200</xdr:colOff>
      <xdr:row>10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12</xdr:col>
      <xdr:colOff>203200</xdr:colOff>
      <xdr:row>10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10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10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9</xdr:col>
      <xdr:colOff>203200</xdr:colOff>
      <xdr:row>11</xdr:row>
      <xdr:rowOff>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804525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9</xdr:col>
      <xdr:colOff>203200</xdr:colOff>
      <xdr:row>11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804525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23010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23010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23010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23010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23010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23010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13</xdr:col>
      <xdr:colOff>266700</xdr:colOff>
      <xdr:row>11</xdr:row>
      <xdr:rowOff>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0150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13</xdr:col>
      <xdr:colOff>266700</xdr:colOff>
      <xdr:row>11</xdr:row>
      <xdr:rowOff>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0150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2"/>
  <sheetViews>
    <sheetView tabSelected="1" view="pageBreakPreview" zoomScale="80" zoomScaleNormal="80" zoomScaleSheetLayoutView="80" workbookViewId="0">
      <pane ySplit="10" topLeftCell="A11" activePane="bottomLeft" state="frozen"/>
      <selection pane="bottomLeft" activeCell="G1" sqref="G1:G1048576"/>
    </sheetView>
  </sheetViews>
  <sheetFormatPr defaultColWidth="88.42578125" defaultRowHeight="12" x14ac:dyDescent="0.2"/>
  <cols>
    <col min="1" max="1" width="18.85546875" style="78" customWidth="1"/>
    <col min="2" max="2" width="5.85546875" style="11" customWidth="1"/>
    <col min="3" max="3" width="12.7109375" style="78" customWidth="1"/>
    <col min="4" max="4" width="23.7109375" style="79" customWidth="1"/>
    <col min="5" max="5" width="22" style="79" customWidth="1"/>
    <col min="6" max="6" width="14.7109375" style="79" customWidth="1"/>
    <col min="7" max="7" width="9.28515625" style="79" hidden="1" customWidth="1"/>
    <col min="8" max="13" width="5.42578125" style="80" customWidth="1"/>
    <col min="14" max="14" width="6.42578125" style="80" customWidth="1"/>
    <col min="15" max="15" width="6.7109375" style="80" customWidth="1"/>
    <col min="16" max="16" width="6.140625" style="80" customWidth="1"/>
    <col min="17" max="17" width="5.42578125" style="81" customWidth="1"/>
    <col min="18" max="19" width="5.42578125" style="82" customWidth="1"/>
    <col min="20" max="20" width="7.7109375" style="82" customWidth="1"/>
    <col min="21" max="21" width="15.5703125" style="83" customWidth="1"/>
    <col min="22" max="22" width="10.28515625" style="83" bestFit="1" customWidth="1"/>
    <col min="23" max="16384" width="88.42578125" style="84"/>
  </cols>
  <sheetData>
    <row r="1" spans="1:22" x14ac:dyDescent="0.2">
      <c r="A1" s="77" t="s">
        <v>58</v>
      </c>
    </row>
    <row r="2" spans="1:22" x14ac:dyDescent="0.2">
      <c r="A2" s="77" t="s">
        <v>59</v>
      </c>
    </row>
    <row r="3" spans="1:22" x14ac:dyDescent="0.2">
      <c r="A3" s="85" t="s">
        <v>3</v>
      </c>
      <c r="B3" s="85"/>
      <c r="C3" s="21" t="s">
        <v>40</v>
      </c>
      <c r="E3" s="21"/>
      <c r="F3" s="21"/>
      <c r="G3" s="70"/>
      <c r="H3" s="70"/>
      <c r="I3" s="70"/>
      <c r="J3" s="70"/>
      <c r="K3" s="70"/>
      <c r="L3" s="70"/>
      <c r="M3" s="70"/>
      <c r="N3" s="70"/>
      <c r="O3" s="70"/>
      <c r="P3" s="70"/>
      <c r="Q3" s="75"/>
      <c r="R3" s="24"/>
      <c r="S3" s="24"/>
      <c r="T3" s="24"/>
    </row>
    <row r="4" spans="1:22" x14ac:dyDescent="0.2">
      <c r="A4" s="86" t="s">
        <v>4</v>
      </c>
      <c r="B4" s="86"/>
      <c r="C4" s="3" t="s">
        <v>54</v>
      </c>
      <c r="D4" s="84"/>
      <c r="E4" s="84"/>
      <c r="F4" s="3"/>
      <c r="G4" s="3"/>
      <c r="H4" s="3"/>
      <c r="I4" s="74"/>
      <c r="J4" s="74"/>
      <c r="K4" s="74"/>
      <c r="L4" s="74"/>
      <c r="M4" s="74"/>
      <c r="N4" s="74"/>
      <c r="O4" s="74"/>
      <c r="P4" s="74"/>
      <c r="Q4" s="74"/>
      <c r="R4" s="75"/>
      <c r="S4" s="24"/>
      <c r="T4" s="24"/>
      <c r="U4" s="24"/>
      <c r="V4" s="24"/>
    </row>
    <row r="5" spans="1:22" x14ac:dyDescent="0.2">
      <c r="A5" s="86" t="s">
        <v>55</v>
      </c>
      <c r="B5" s="86"/>
      <c r="C5" s="3" t="s">
        <v>61</v>
      </c>
      <c r="D5" s="84"/>
      <c r="E5" s="84"/>
      <c r="F5" s="3"/>
      <c r="G5" s="3"/>
      <c r="H5" s="3"/>
      <c r="I5" s="74"/>
      <c r="J5" s="74"/>
      <c r="K5" s="74"/>
      <c r="L5" s="74"/>
      <c r="M5" s="74"/>
      <c r="N5" s="74"/>
      <c r="O5" s="74"/>
      <c r="P5" s="74"/>
      <c r="Q5" s="74"/>
      <c r="R5" s="75"/>
      <c r="S5" s="24"/>
      <c r="T5" s="24"/>
      <c r="U5" s="24"/>
      <c r="V5" s="24"/>
    </row>
    <row r="6" spans="1:22" x14ac:dyDescent="0.2">
      <c r="A6" s="122" t="s">
        <v>56</v>
      </c>
      <c r="B6" s="122"/>
      <c r="C6" s="3" t="s">
        <v>60</v>
      </c>
      <c r="D6" s="87"/>
      <c r="E6" s="93"/>
      <c r="F6" s="3"/>
      <c r="G6" s="3"/>
      <c r="H6" s="3"/>
      <c r="I6" s="74"/>
      <c r="J6" s="74"/>
      <c r="K6" s="74"/>
      <c r="L6" s="74"/>
      <c r="M6" s="74"/>
      <c r="N6" s="74"/>
      <c r="O6" s="74"/>
      <c r="P6" s="74"/>
      <c r="Q6" s="74"/>
      <c r="R6" s="75"/>
      <c r="S6" s="24"/>
      <c r="T6" s="24"/>
      <c r="U6" s="24"/>
      <c r="V6" s="24"/>
    </row>
    <row r="7" spans="1:22" x14ac:dyDescent="0.2">
      <c r="A7" s="10" t="s">
        <v>41</v>
      </c>
      <c r="C7" s="88" t="s">
        <v>57</v>
      </c>
      <c r="D7" s="84"/>
      <c r="E7" s="84"/>
      <c r="F7" s="83"/>
      <c r="G7" s="83"/>
      <c r="H7" s="83"/>
      <c r="I7" s="83"/>
      <c r="J7" s="83"/>
      <c r="K7" s="83"/>
      <c r="L7" s="83"/>
      <c r="M7" s="83"/>
      <c r="N7" s="83"/>
      <c r="O7" s="89"/>
      <c r="P7" s="89"/>
      <c r="Q7" s="89"/>
      <c r="R7" s="83"/>
      <c r="S7" s="83"/>
      <c r="T7" s="83"/>
    </row>
    <row r="8" spans="1:22" x14ac:dyDescent="0.2">
      <c r="A8" s="10"/>
      <c r="C8" s="88"/>
      <c r="D8" s="84"/>
      <c r="E8" s="84"/>
      <c r="F8" s="83"/>
      <c r="G8" s="83"/>
      <c r="H8" s="126" t="s">
        <v>156</v>
      </c>
      <c r="I8" s="126"/>
      <c r="J8" s="126"/>
      <c r="K8" s="126"/>
      <c r="L8" s="126"/>
      <c r="M8" s="126"/>
      <c r="N8" s="126"/>
      <c r="O8" s="126"/>
      <c r="P8" s="126"/>
      <c r="Q8" s="89"/>
      <c r="R8" s="83"/>
      <c r="S8" s="83"/>
      <c r="T8" s="83"/>
    </row>
    <row r="9" spans="1:22" x14ac:dyDescent="0.2">
      <c r="A9" s="23"/>
      <c r="B9" s="74"/>
      <c r="C9" s="24"/>
      <c r="D9" s="90"/>
      <c r="E9" s="90"/>
      <c r="F9" s="90"/>
      <c r="G9" s="90"/>
      <c r="H9" s="125" t="s">
        <v>15</v>
      </c>
      <c r="I9" s="125"/>
      <c r="J9" s="125"/>
      <c r="K9" s="125" t="s">
        <v>5</v>
      </c>
      <c r="L9" s="125"/>
      <c r="M9" s="125"/>
      <c r="N9" s="125"/>
      <c r="O9" s="125"/>
      <c r="P9" s="125"/>
      <c r="Q9" s="75"/>
      <c r="R9" s="24"/>
      <c r="S9" s="24"/>
      <c r="T9" s="24"/>
    </row>
    <row r="10" spans="1:22" s="35" customFormat="1" ht="36" x14ac:dyDescent="0.25">
      <c r="A10" s="26" t="s">
        <v>6</v>
      </c>
      <c r="B10" s="27" t="s">
        <v>42</v>
      </c>
      <c r="C10" s="26" t="s">
        <v>18</v>
      </c>
      <c r="D10" s="28" t="s">
        <v>7</v>
      </c>
      <c r="E10" s="28" t="s">
        <v>20</v>
      </c>
      <c r="F10" s="28" t="s">
        <v>2</v>
      </c>
      <c r="G10" s="29" t="s">
        <v>8</v>
      </c>
      <c r="H10" s="30" t="s">
        <v>9</v>
      </c>
      <c r="I10" s="30" t="s">
        <v>0</v>
      </c>
      <c r="J10" s="30" t="s">
        <v>1</v>
      </c>
      <c r="K10" s="30" t="s">
        <v>9</v>
      </c>
      <c r="L10" s="30" t="s">
        <v>0</v>
      </c>
      <c r="M10" s="30" t="s">
        <v>1</v>
      </c>
      <c r="N10" s="27" t="s">
        <v>64</v>
      </c>
      <c r="O10" s="46" t="s">
        <v>19</v>
      </c>
      <c r="P10" s="46" t="s">
        <v>65</v>
      </c>
      <c r="Q10" s="30" t="s">
        <v>10</v>
      </c>
      <c r="R10" s="45" t="s">
        <v>11</v>
      </c>
      <c r="S10" s="29" t="s">
        <v>12</v>
      </c>
      <c r="T10" s="45" t="s">
        <v>66</v>
      </c>
      <c r="U10" s="31" t="s">
        <v>13</v>
      </c>
      <c r="V10" s="29" t="s">
        <v>14</v>
      </c>
    </row>
    <row r="11" spans="1:22" s="39" customFormat="1" ht="48" x14ac:dyDescent="0.25">
      <c r="A11" s="33" t="s">
        <v>298</v>
      </c>
      <c r="B11" s="36">
        <v>1</v>
      </c>
      <c r="C11" s="40" t="s">
        <v>178</v>
      </c>
      <c r="D11" s="40" t="s">
        <v>46</v>
      </c>
      <c r="E11" s="40" t="s">
        <v>179</v>
      </c>
      <c r="F11" s="40" t="s">
        <v>68</v>
      </c>
      <c r="G11" s="40" t="s">
        <v>72</v>
      </c>
      <c r="H11" s="41">
        <v>2</v>
      </c>
      <c r="I11" s="41">
        <v>0</v>
      </c>
      <c r="J11" s="37">
        <v>0</v>
      </c>
      <c r="K11" s="41">
        <v>26</v>
      </c>
      <c r="L11" s="41">
        <v>0</v>
      </c>
      <c r="M11" s="37">
        <v>0</v>
      </c>
      <c r="N11" s="37">
        <v>0</v>
      </c>
      <c r="O11" s="37">
        <v>0</v>
      </c>
      <c r="P11" s="37">
        <v>0</v>
      </c>
      <c r="Q11" s="37">
        <v>3</v>
      </c>
      <c r="R11" s="38" t="s">
        <v>47</v>
      </c>
      <c r="S11" s="37" t="s">
        <v>16</v>
      </c>
      <c r="T11" s="50" t="s">
        <v>180</v>
      </c>
      <c r="U11" s="33"/>
      <c r="V11" s="33"/>
    </row>
    <row r="12" spans="1:22" s="39" customFormat="1" ht="24" x14ac:dyDescent="0.25">
      <c r="A12" s="33" t="s">
        <v>298</v>
      </c>
      <c r="B12" s="36">
        <v>1</v>
      </c>
      <c r="C12" s="33" t="s">
        <v>181</v>
      </c>
      <c r="D12" s="33" t="s">
        <v>102</v>
      </c>
      <c r="E12" s="33" t="s">
        <v>103</v>
      </c>
      <c r="F12" s="33" t="s">
        <v>100</v>
      </c>
      <c r="G12" s="33" t="s">
        <v>101</v>
      </c>
      <c r="H12" s="41">
        <v>2</v>
      </c>
      <c r="I12" s="41">
        <v>2</v>
      </c>
      <c r="J12" s="37">
        <v>0</v>
      </c>
      <c r="K12" s="41">
        <v>26</v>
      </c>
      <c r="L12" s="41">
        <v>26</v>
      </c>
      <c r="M12" s="37">
        <v>0</v>
      </c>
      <c r="N12" s="37">
        <v>0</v>
      </c>
      <c r="O12" s="37">
        <v>0</v>
      </c>
      <c r="P12" s="37">
        <v>0</v>
      </c>
      <c r="Q12" s="37">
        <v>3</v>
      </c>
      <c r="R12" s="38" t="s">
        <v>47</v>
      </c>
      <c r="S12" s="50" t="s">
        <v>16</v>
      </c>
      <c r="T12" s="50" t="s">
        <v>180</v>
      </c>
      <c r="U12" s="33"/>
      <c r="V12" s="33"/>
    </row>
    <row r="13" spans="1:22" s="39" customFormat="1" ht="24" x14ac:dyDescent="0.25">
      <c r="A13" s="33" t="s">
        <v>298</v>
      </c>
      <c r="B13" s="36">
        <v>1</v>
      </c>
      <c r="C13" s="33" t="s">
        <v>184</v>
      </c>
      <c r="D13" s="33" t="s">
        <v>23</v>
      </c>
      <c r="E13" s="33" t="s">
        <v>25</v>
      </c>
      <c r="F13" s="33" t="s">
        <v>73</v>
      </c>
      <c r="G13" s="33" t="s">
        <v>169</v>
      </c>
      <c r="H13" s="41">
        <v>2</v>
      </c>
      <c r="I13" s="41">
        <v>0</v>
      </c>
      <c r="J13" s="37">
        <v>0</v>
      </c>
      <c r="K13" s="41">
        <v>26</v>
      </c>
      <c r="L13" s="41">
        <v>0</v>
      </c>
      <c r="M13" s="37">
        <v>0</v>
      </c>
      <c r="N13" s="37">
        <v>0</v>
      </c>
      <c r="O13" s="37">
        <v>0</v>
      </c>
      <c r="P13" s="37">
        <v>0</v>
      </c>
      <c r="Q13" s="37">
        <v>3</v>
      </c>
      <c r="R13" s="38" t="s">
        <v>47</v>
      </c>
      <c r="S13" s="50" t="s">
        <v>16</v>
      </c>
      <c r="T13" s="50" t="s">
        <v>180</v>
      </c>
      <c r="U13" s="33"/>
      <c r="V13" s="33"/>
    </row>
    <row r="14" spans="1:22" s="39" customFormat="1" ht="27.75" customHeight="1" x14ac:dyDescent="0.25">
      <c r="A14" s="33" t="s">
        <v>298</v>
      </c>
      <c r="B14" s="36">
        <v>1</v>
      </c>
      <c r="C14" s="33" t="s">
        <v>187</v>
      </c>
      <c r="D14" s="33" t="s">
        <v>50</v>
      </c>
      <c r="E14" s="33" t="s">
        <v>188</v>
      </c>
      <c r="F14" s="33" t="s">
        <v>96</v>
      </c>
      <c r="G14" s="33" t="s">
        <v>97</v>
      </c>
      <c r="H14" s="41">
        <v>1</v>
      </c>
      <c r="I14" s="41">
        <v>1</v>
      </c>
      <c r="J14" s="37">
        <v>0</v>
      </c>
      <c r="K14" s="41">
        <v>13</v>
      </c>
      <c r="L14" s="41">
        <v>13</v>
      </c>
      <c r="M14" s="37">
        <v>0</v>
      </c>
      <c r="N14" s="37">
        <v>0</v>
      </c>
      <c r="O14" s="37">
        <v>0</v>
      </c>
      <c r="P14" s="37">
        <v>0</v>
      </c>
      <c r="Q14" s="37">
        <v>3</v>
      </c>
      <c r="R14" s="38" t="s">
        <v>47</v>
      </c>
      <c r="S14" s="50" t="s">
        <v>16</v>
      </c>
      <c r="T14" s="50" t="s">
        <v>180</v>
      </c>
      <c r="U14" s="33"/>
      <c r="V14" s="33"/>
    </row>
    <row r="15" spans="1:22" s="39" customFormat="1" ht="48" x14ac:dyDescent="0.25">
      <c r="A15" s="33" t="s">
        <v>298</v>
      </c>
      <c r="B15" s="36">
        <v>1</v>
      </c>
      <c r="C15" s="40" t="s">
        <v>189</v>
      </c>
      <c r="D15" s="40" t="s">
        <v>48</v>
      </c>
      <c r="E15" s="40" t="s">
        <v>190</v>
      </c>
      <c r="F15" s="40" t="s">
        <v>49</v>
      </c>
      <c r="G15" s="40" t="s">
        <v>74</v>
      </c>
      <c r="H15" s="41">
        <v>0</v>
      </c>
      <c r="I15" s="37">
        <v>2</v>
      </c>
      <c r="J15" s="37">
        <v>0</v>
      </c>
      <c r="K15" s="41">
        <v>0</v>
      </c>
      <c r="L15" s="41">
        <v>26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 t="s">
        <v>321</v>
      </c>
      <c r="S15" s="37" t="s">
        <v>16</v>
      </c>
      <c r="T15" s="50" t="s">
        <v>67</v>
      </c>
      <c r="U15" s="33"/>
      <c r="V15" s="33" t="s">
        <v>171</v>
      </c>
    </row>
    <row r="16" spans="1:22" s="39" customFormat="1" x14ac:dyDescent="0.25">
      <c r="A16" s="33" t="s">
        <v>298</v>
      </c>
      <c r="B16" s="36">
        <v>1</v>
      </c>
      <c r="C16" s="33" t="s">
        <v>191</v>
      </c>
      <c r="D16" s="33" t="s">
        <v>21</v>
      </c>
      <c r="E16" s="33" t="s">
        <v>192</v>
      </c>
      <c r="F16" s="33" t="s">
        <v>104</v>
      </c>
      <c r="G16" s="33" t="s">
        <v>105</v>
      </c>
      <c r="H16" s="41">
        <v>0</v>
      </c>
      <c r="I16" s="41">
        <v>2</v>
      </c>
      <c r="J16" s="37">
        <v>0</v>
      </c>
      <c r="K16" s="41">
        <v>0</v>
      </c>
      <c r="L16" s="41">
        <v>26</v>
      </c>
      <c r="M16" s="37">
        <v>0</v>
      </c>
      <c r="N16" s="37">
        <v>0</v>
      </c>
      <c r="O16" s="37">
        <v>0</v>
      </c>
      <c r="P16" s="37">
        <v>0</v>
      </c>
      <c r="Q16" s="37">
        <v>3</v>
      </c>
      <c r="R16" s="37" t="s">
        <v>322</v>
      </c>
      <c r="S16" s="37" t="s">
        <v>16</v>
      </c>
      <c r="T16" s="50" t="s">
        <v>180</v>
      </c>
      <c r="U16" s="33"/>
      <c r="V16" s="33"/>
    </row>
    <row r="17" spans="1:22" s="39" customFormat="1" ht="24" x14ac:dyDescent="0.25">
      <c r="A17" s="33" t="s">
        <v>298</v>
      </c>
      <c r="B17" s="36">
        <v>1</v>
      </c>
      <c r="C17" s="33" t="s">
        <v>193</v>
      </c>
      <c r="D17" s="33" t="s">
        <v>157</v>
      </c>
      <c r="E17" s="33" t="s">
        <v>194</v>
      </c>
      <c r="F17" s="33" t="s">
        <v>69</v>
      </c>
      <c r="G17" s="33" t="s">
        <v>26</v>
      </c>
      <c r="H17" s="41">
        <v>2</v>
      </c>
      <c r="I17" s="41">
        <v>3</v>
      </c>
      <c r="J17" s="37">
        <v>0</v>
      </c>
      <c r="K17" s="41">
        <v>26</v>
      </c>
      <c r="L17" s="41">
        <v>39</v>
      </c>
      <c r="M17" s="37">
        <v>0</v>
      </c>
      <c r="N17" s="37">
        <v>0</v>
      </c>
      <c r="O17" s="37">
        <v>0</v>
      </c>
      <c r="P17" s="37">
        <v>0</v>
      </c>
      <c r="Q17" s="37">
        <v>3</v>
      </c>
      <c r="R17" s="47" t="s">
        <v>322</v>
      </c>
      <c r="S17" s="48" t="s">
        <v>16</v>
      </c>
      <c r="T17" s="50" t="s">
        <v>180</v>
      </c>
      <c r="U17" s="33"/>
      <c r="V17" s="33"/>
    </row>
    <row r="18" spans="1:22" s="99" customFormat="1" ht="48" x14ac:dyDescent="0.25">
      <c r="A18" s="33" t="s">
        <v>298</v>
      </c>
      <c r="B18" s="41">
        <v>1</v>
      </c>
      <c r="C18" s="40" t="s">
        <v>195</v>
      </c>
      <c r="D18" s="40" t="s">
        <v>45</v>
      </c>
      <c r="E18" s="40" t="s">
        <v>196</v>
      </c>
      <c r="F18" s="40" t="s">
        <v>70</v>
      </c>
      <c r="G18" s="40" t="s">
        <v>71</v>
      </c>
      <c r="H18" s="97">
        <v>0</v>
      </c>
      <c r="I18" s="98"/>
      <c r="J18" s="37">
        <v>0</v>
      </c>
      <c r="K18" s="41">
        <v>0</v>
      </c>
      <c r="L18" s="41">
        <v>26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97" t="s">
        <v>321</v>
      </c>
      <c r="S18" s="97" t="s">
        <v>16</v>
      </c>
      <c r="T18" s="37" t="s">
        <v>67</v>
      </c>
      <c r="U18" s="40"/>
      <c r="V18" s="40" t="s">
        <v>172</v>
      </c>
    </row>
    <row r="19" spans="1:22" s="39" customFormat="1" ht="24" x14ac:dyDescent="0.25">
      <c r="A19" s="33" t="s">
        <v>298</v>
      </c>
      <c r="B19" s="36">
        <v>1</v>
      </c>
      <c r="C19" s="33" t="s">
        <v>197</v>
      </c>
      <c r="D19" s="33" t="s">
        <v>22</v>
      </c>
      <c r="E19" s="33" t="s">
        <v>198</v>
      </c>
      <c r="F19" s="33" t="s">
        <v>199</v>
      </c>
      <c r="G19" s="33" t="s">
        <v>75</v>
      </c>
      <c r="H19" s="41">
        <v>2</v>
      </c>
      <c r="I19" s="41">
        <v>1</v>
      </c>
      <c r="J19" s="37">
        <v>0</v>
      </c>
      <c r="K19" s="41">
        <v>26</v>
      </c>
      <c r="L19" s="41">
        <v>13</v>
      </c>
      <c r="M19" s="37">
        <v>0</v>
      </c>
      <c r="N19" s="37">
        <v>0</v>
      </c>
      <c r="O19" s="37">
        <v>0</v>
      </c>
      <c r="P19" s="37">
        <v>0</v>
      </c>
      <c r="Q19" s="37">
        <v>4</v>
      </c>
      <c r="R19" s="38" t="s">
        <v>47</v>
      </c>
      <c r="S19" s="50" t="s">
        <v>16</v>
      </c>
      <c r="T19" s="50" t="s">
        <v>180</v>
      </c>
      <c r="U19" s="33"/>
      <c r="V19" s="33"/>
    </row>
    <row r="20" spans="1:22" s="39" customFormat="1" ht="24" x14ac:dyDescent="0.25">
      <c r="A20" s="33" t="s">
        <v>298</v>
      </c>
      <c r="B20" s="36">
        <v>1</v>
      </c>
      <c r="C20" s="33" t="s">
        <v>200</v>
      </c>
      <c r="D20" s="33" t="s">
        <v>106</v>
      </c>
      <c r="E20" s="33" t="s">
        <v>201</v>
      </c>
      <c r="F20" s="33" t="s">
        <v>69</v>
      </c>
      <c r="G20" s="33" t="s">
        <v>26</v>
      </c>
      <c r="H20" s="41">
        <v>0</v>
      </c>
      <c r="I20" s="41"/>
      <c r="J20" s="37">
        <v>0</v>
      </c>
      <c r="K20" s="41">
        <v>0</v>
      </c>
      <c r="L20" s="41">
        <v>40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 t="s">
        <v>322</v>
      </c>
      <c r="S20" s="37" t="s">
        <v>16</v>
      </c>
      <c r="T20" s="50" t="s">
        <v>180</v>
      </c>
      <c r="U20" s="33"/>
      <c r="V20" s="33"/>
    </row>
    <row r="21" spans="1:22" s="39" customFormat="1" ht="36" x14ac:dyDescent="0.25">
      <c r="A21" s="33" t="s">
        <v>298</v>
      </c>
      <c r="B21" s="36">
        <v>1</v>
      </c>
      <c r="C21" s="33" t="s">
        <v>204</v>
      </c>
      <c r="D21" s="33" t="s">
        <v>146</v>
      </c>
      <c r="E21" s="33" t="s">
        <v>147</v>
      </c>
      <c r="F21" s="33" t="s">
        <v>148</v>
      </c>
      <c r="G21" s="33" t="s">
        <v>149</v>
      </c>
      <c r="H21" s="41">
        <v>0</v>
      </c>
      <c r="I21" s="41">
        <v>4</v>
      </c>
      <c r="J21" s="37">
        <v>0</v>
      </c>
      <c r="K21" s="41">
        <v>0</v>
      </c>
      <c r="L21" s="41">
        <v>52</v>
      </c>
      <c r="M21" s="37">
        <v>0</v>
      </c>
      <c r="N21" s="37">
        <v>0</v>
      </c>
      <c r="O21" s="37">
        <v>0</v>
      </c>
      <c r="P21" s="37">
        <v>0</v>
      </c>
      <c r="Q21" s="37">
        <v>3</v>
      </c>
      <c r="R21" s="38" t="s">
        <v>322</v>
      </c>
      <c r="S21" s="38" t="s">
        <v>16</v>
      </c>
      <c r="T21" s="50" t="s">
        <v>180</v>
      </c>
      <c r="U21" s="33"/>
      <c r="V21" s="33"/>
    </row>
    <row r="22" spans="1:22" s="39" customFormat="1" ht="24" x14ac:dyDescent="0.25">
      <c r="A22" s="33" t="s">
        <v>298</v>
      </c>
      <c r="B22" s="36">
        <v>1</v>
      </c>
      <c r="C22" s="33" t="s">
        <v>205</v>
      </c>
      <c r="D22" s="33" t="s">
        <v>76</v>
      </c>
      <c r="E22" s="33" t="s">
        <v>206</v>
      </c>
      <c r="F22" s="33" t="s">
        <v>77</v>
      </c>
      <c r="G22" s="33" t="s">
        <v>78</v>
      </c>
      <c r="H22" s="41">
        <v>2</v>
      </c>
      <c r="I22" s="41">
        <v>2</v>
      </c>
      <c r="J22" s="37">
        <v>0</v>
      </c>
      <c r="K22" s="41">
        <v>26</v>
      </c>
      <c r="L22" s="41">
        <v>26</v>
      </c>
      <c r="M22" s="37">
        <v>0</v>
      </c>
      <c r="N22" s="37">
        <v>0</v>
      </c>
      <c r="O22" s="37">
        <v>0</v>
      </c>
      <c r="P22" s="37">
        <v>0</v>
      </c>
      <c r="Q22" s="37">
        <v>4</v>
      </c>
      <c r="R22" s="37" t="s">
        <v>47</v>
      </c>
      <c r="S22" s="37" t="s">
        <v>16</v>
      </c>
      <c r="T22" s="50" t="s">
        <v>180</v>
      </c>
      <c r="U22" s="33"/>
      <c r="V22" s="33"/>
    </row>
    <row r="23" spans="1:22" s="99" customFormat="1" ht="24" x14ac:dyDescent="0.25">
      <c r="A23" s="33" t="s">
        <v>298</v>
      </c>
      <c r="B23" s="41">
        <v>1</v>
      </c>
      <c r="C23" s="40" t="s">
        <v>182</v>
      </c>
      <c r="D23" s="40" t="s">
        <v>82</v>
      </c>
      <c r="E23" s="40" t="s">
        <v>183</v>
      </c>
      <c r="F23" s="40" t="s">
        <v>83</v>
      </c>
      <c r="G23" s="40" t="s">
        <v>84</v>
      </c>
      <c r="H23" s="41">
        <v>0</v>
      </c>
      <c r="I23" s="41">
        <v>2</v>
      </c>
      <c r="J23" s="37">
        <v>0</v>
      </c>
      <c r="K23" s="41">
        <v>0</v>
      </c>
      <c r="L23" s="41">
        <v>26</v>
      </c>
      <c r="M23" s="37">
        <v>0</v>
      </c>
      <c r="N23" s="37">
        <v>0</v>
      </c>
      <c r="O23" s="37">
        <v>0</v>
      </c>
      <c r="P23" s="37">
        <v>0</v>
      </c>
      <c r="Q23" s="37">
        <v>1</v>
      </c>
      <c r="R23" s="69" t="s">
        <v>322</v>
      </c>
      <c r="S23" s="69" t="s">
        <v>209</v>
      </c>
      <c r="T23" s="37" t="s">
        <v>180</v>
      </c>
      <c r="U23" s="40"/>
      <c r="V23" s="40"/>
    </row>
    <row r="24" spans="1:22" s="99" customFormat="1" x14ac:dyDescent="0.25">
      <c r="A24" s="33" t="s">
        <v>298</v>
      </c>
      <c r="B24" s="41">
        <v>1</v>
      </c>
      <c r="C24" s="40" t="s">
        <v>185</v>
      </c>
      <c r="D24" s="40" t="s">
        <v>88</v>
      </c>
      <c r="E24" s="40" t="s">
        <v>186</v>
      </c>
      <c r="F24" s="40" t="s">
        <v>89</v>
      </c>
      <c r="G24" s="40" t="s">
        <v>90</v>
      </c>
      <c r="H24" s="41">
        <v>0</v>
      </c>
      <c r="I24" s="41">
        <v>2</v>
      </c>
      <c r="J24" s="37">
        <v>0</v>
      </c>
      <c r="K24" s="41">
        <v>0</v>
      </c>
      <c r="L24" s="41">
        <v>26</v>
      </c>
      <c r="M24" s="37">
        <v>0</v>
      </c>
      <c r="N24" s="37">
        <v>0</v>
      </c>
      <c r="O24" s="37">
        <v>0</v>
      </c>
      <c r="P24" s="37">
        <v>0</v>
      </c>
      <c r="Q24" s="37">
        <v>1</v>
      </c>
      <c r="R24" s="69" t="s">
        <v>322</v>
      </c>
      <c r="S24" s="69" t="s">
        <v>209</v>
      </c>
      <c r="T24" s="37" t="s">
        <v>180</v>
      </c>
      <c r="U24" s="40"/>
      <c r="V24" s="40"/>
    </row>
    <row r="25" spans="1:22" s="99" customFormat="1" x14ac:dyDescent="0.25">
      <c r="A25" s="33" t="s">
        <v>298</v>
      </c>
      <c r="B25" s="41">
        <v>1</v>
      </c>
      <c r="C25" s="40" t="s">
        <v>202</v>
      </c>
      <c r="D25" s="40" t="s">
        <v>85</v>
      </c>
      <c r="E25" s="40" t="s">
        <v>203</v>
      </c>
      <c r="F25" s="40" t="s">
        <v>86</v>
      </c>
      <c r="G25" s="40" t="s">
        <v>87</v>
      </c>
      <c r="H25" s="41">
        <v>0</v>
      </c>
      <c r="I25" s="41">
        <v>2</v>
      </c>
      <c r="J25" s="37">
        <v>0</v>
      </c>
      <c r="K25" s="41">
        <v>0</v>
      </c>
      <c r="L25" s="41">
        <v>26</v>
      </c>
      <c r="M25" s="37">
        <v>0</v>
      </c>
      <c r="N25" s="37">
        <v>0</v>
      </c>
      <c r="O25" s="37">
        <v>0</v>
      </c>
      <c r="P25" s="37">
        <v>0</v>
      </c>
      <c r="Q25" s="37">
        <v>1</v>
      </c>
      <c r="R25" s="69" t="s">
        <v>322</v>
      </c>
      <c r="S25" s="69" t="s">
        <v>209</v>
      </c>
      <c r="T25" s="37" t="s">
        <v>180</v>
      </c>
      <c r="U25" s="40"/>
      <c r="V25" s="40"/>
    </row>
    <row r="26" spans="1:22" s="39" customFormat="1" x14ac:dyDescent="0.25">
      <c r="A26" s="33" t="s">
        <v>298</v>
      </c>
      <c r="B26" s="36">
        <v>1</v>
      </c>
      <c r="C26" s="33" t="s">
        <v>207</v>
      </c>
      <c r="D26" s="33" t="s">
        <v>163</v>
      </c>
      <c r="E26" s="33" t="s">
        <v>208</v>
      </c>
      <c r="F26" s="33" t="s">
        <v>94</v>
      </c>
      <c r="G26" s="33" t="s">
        <v>95</v>
      </c>
      <c r="H26" s="41">
        <v>0</v>
      </c>
      <c r="I26" s="41">
        <v>2</v>
      </c>
      <c r="J26" s="37">
        <v>0</v>
      </c>
      <c r="K26" s="41">
        <v>0</v>
      </c>
      <c r="L26" s="41">
        <v>26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 t="s">
        <v>321</v>
      </c>
      <c r="S26" s="37" t="s">
        <v>16</v>
      </c>
      <c r="T26" s="50" t="s">
        <v>180</v>
      </c>
      <c r="U26" s="33"/>
      <c r="V26" s="33"/>
    </row>
    <row r="27" spans="1:22" s="35" customFormat="1" x14ac:dyDescent="0.25">
      <c r="A27" s="123" t="s">
        <v>17</v>
      </c>
      <c r="B27" s="124"/>
      <c r="C27" s="124"/>
      <c r="D27" s="124"/>
      <c r="E27" s="124"/>
      <c r="F27" s="124"/>
      <c r="G27" s="124"/>
      <c r="H27" s="95">
        <f>SUM(H11:H26)-H24-H25</f>
        <v>13</v>
      </c>
      <c r="I27" s="95">
        <f t="shared" ref="I27:Q27" si="0">SUM(I11:I26)-I24-I25</f>
        <v>21</v>
      </c>
      <c r="J27" s="95">
        <f t="shared" si="0"/>
        <v>0</v>
      </c>
      <c r="K27" s="95">
        <f t="shared" si="0"/>
        <v>169</v>
      </c>
      <c r="L27" s="95">
        <f t="shared" si="0"/>
        <v>339</v>
      </c>
      <c r="M27" s="95">
        <f t="shared" si="0"/>
        <v>0</v>
      </c>
      <c r="N27" s="95">
        <f t="shared" si="0"/>
        <v>0</v>
      </c>
      <c r="O27" s="95">
        <f t="shared" si="0"/>
        <v>0</v>
      </c>
      <c r="P27" s="95">
        <f t="shared" si="0"/>
        <v>0</v>
      </c>
      <c r="Q27" s="95">
        <f t="shared" si="0"/>
        <v>30</v>
      </c>
      <c r="R27" s="52"/>
      <c r="S27" s="52"/>
      <c r="T27" s="52"/>
      <c r="U27" s="73"/>
      <c r="V27" s="73"/>
    </row>
    <row r="28" spans="1:22" s="35" customFormat="1" ht="24" x14ac:dyDescent="0.25">
      <c r="A28" s="33" t="s">
        <v>298</v>
      </c>
      <c r="B28" s="34">
        <v>2</v>
      </c>
      <c r="C28" s="33" t="s">
        <v>210</v>
      </c>
      <c r="D28" s="33" t="s">
        <v>36</v>
      </c>
      <c r="E28" s="33" t="s">
        <v>38</v>
      </c>
      <c r="F28" s="33" t="s">
        <v>108</v>
      </c>
      <c r="G28" s="51" t="s">
        <v>109</v>
      </c>
      <c r="H28" s="47">
        <v>1</v>
      </c>
      <c r="I28" s="47">
        <v>1</v>
      </c>
      <c r="J28" s="47">
        <v>0</v>
      </c>
      <c r="K28" s="34">
        <v>13</v>
      </c>
      <c r="L28" s="34">
        <v>13</v>
      </c>
      <c r="M28" s="69">
        <v>0</v>
      </c>
      <c r="N28" s="69">
        <v>0</v>
      </c>
      <c r="O28" s="69">
        <v>0</v>
      </c>
      <c r="P28" s="69">
        <v>0</v>
      </c>
      <c r="Q28" s="47">
        <v>3</v>
      </c>
      <c r="R28" s="47" t="s">
        <v>47</v>
      </c>
      <c r="S28" s="47" t="s">
        <v>16</v>
      </c>
      <c r="T28" s="47" t="s">
        <v>180</v>
      </c>
      <c r="U28" s="33"/>
      <c r="V28" s="49"/>
    </row>
    <row r="29" spans="1:22" s="35" customFormat="1" ht="24" x14ac:dyDescent="0.25">
      <c r="A29" s="33" t="s">
        <v>298</v>
      </c>
      <c r="B29" s="34">
        <v>2</v>
      </c>
      <c r="C29" s="33" t="s">
        <v>211</v>
      </c>
      <c r="D29" s="33" t="s">
        <v>152</v>
      </c>
      <c r="E29" s="33" t="s">
        <v>212</v>
      </c>
      <c r="F29" s="33" t="s">
        <v>213</v>
      </c>
      <c r="G29" s="51" t="s">
        <v>145</v>
      </c>
      <c r="H29" s="47">
        <v>1</v>
      </c>
      <c r="I29" s="47">
        <v>3</v>
      </c>
      <c r="J29" s="47">
        <v>0</v>
      </c>
      <c r="K29" s="34">
        <v>13</v>
      </c>
      <c r="L29" s="34">
        <v>39</v>
      </c>
      <c r="M29" s="69">
        <v>0</v>
      </c>
      <c r="N29" s="69">
        <v>0</v>
      </c>
      <c r="O29" s="69">
        <v>0</v>
      </c>
      <c r="P29" s="69">
        <v>0</v>
      </c>
      <c r="Q29" s="47">
        <v>3</v>
      </c>
      <c r="R29" s="38" t="s">
        <v>47</v>
      </c>
      <c r="S29" s="50" t="s">
        <v>16</v>
      </c>
      <c r="T29" s="47" t="s">
        <v>180</v>
      </c>
      <c r="U29" s="33"/>
      <c r="V29" s="49"/>
    </row>
    <row r="30" spans="1:22" s="35" customFormat="1" ht="24" x14ac:dyDescent="0.25">
      <c r="A30" s="33" t="s">
        <v>298</v>
      </c>
      <c r="B30" s="34">
        <v>2</v>
      </c>
      <c r="C30" s="33" t="s">
        <v>214</v>
      </c>
      <c r="D30" s="33" t="s">
        <v>112</v>
      </c>
      <c r="E30" s="33" t="s">
        <v>215</v>
      </c>
      <c r="F30" s="33" t="s">
        <v>216</v>
      </c>
      <c r="G30" s="51" t="s">
        <v>113</v>
      </c>
      <c r="H30" s="47">
        <v>2</v>
      </c>
      <c r="I30" s="47">
        <v>2</v>
      </c>
      <c r="J30" s="47">
        <v>0</v>
      </c>
      <c r="K30" s="34">
        <v>26</v>
      </c>
      <c r="L30" s="34">
        <v>26</v>
      </c>
      <c r="M30" s="69">
        <v>0</v>
      </c>
      <c r="N30" s="69">
        <v>0</v>
      </c>
      <c r="O30" s="69">
        <v>0</v>
      </c>
      <c r="P30" s="69">
        <v>0</v>
      </c>
      <c r="Q30" s="47">
        <v>3</v>
      </c>
      <c r="R30" s="38" t="s">
        <v>47</v>
      </c>
      <c r="S30" s="50" t="s">
        <v>16</v>
      </c>
      <c r="T30" s="47" t="s">
        <v>180</v>
      </c>
      <c r="U30" s="33"/>
      <c r="V30" s="49"/>
    </row>
    <row r="31" spans="1:22" s="103" customFormat="1" x14ac:dyDescent="0.25">
      <c r="A31" s="33" t="s">
        <v>298</v>
      </c>
      <c r="B31" s="100">
        <v>2</v>
      </c>
      <c r="C31" s="40" t="s">
        <v>221</v>
      </c>
      <c r="D31" s="40" t="s">
        <v>153</v>
      </c>
      <c r="E31" s="40" t="s">
        <v>222</v>
      </c>
      <c r="F31" s="40" t="s">
        <v>154</v>
      </c>
      <c r="G31" s="101" t="s">
        <v>155</v>
      </c>
      <c r="H31" s="97">
        <v>2</v>
      </c>
      <c r="I31" s="97">
        <v>0</v>
      </c>
      <c r="J31" s="97">
        <v>0</v>
      </c>
      <c r="K31" s="100">
        <v>26</v>
      </c>
      <c r="L31" s="100">
        <v>0</v>
      </c>
      <c r="M31" s="69">
        <v>0</v>
      </c>
      <c r="N31" s="69">
        <v>0</v>
      </c>
      <c r="O31" s="69">
        <v>0</v>
      </c>
      <c r="P31" s="69">
        <v>0</v>
      </c>
      <c r="Q31" s="97">
        <v>3</v>
      </c>
      <c r="R31" s="37" t="s">
        <v>47</v>
      </c>
      <c r="S31" s="37" t="s">
        <v>16</v>
      </c>
      <c r="T31" s="97" t="s">
        <v>180</v>
      </c>
      <c r="U31" s="40"/>
      <c r="V31" s="102"/>
    </row>
    <row r="32" spans="1:22" s="35" customFormat="1" ht="24" x14ac:dyDescent="0.25">
      <c r="A32" s="33" t="s">
        <v>298</v>
      </c>
      <c r="B32" s="34">
        <v>2</v>
      </c>
      <c r="C32" s="33" t="s">
        <v>223</v>
      </c>
      <c r="D32" s="33" t="s">
        <v>161</v>
      </c>
      <c r="E32" s="33" t="s">
        <v>224</v>
      </c>
      <c r="F32" s="33" t="s">
        <v>69</v>
      </c>
      <c r="G32" s="51" t="s">
        <v>26</v>
      </c>
      <c r="H32" s="47">
        <v>1</v>
      </c>
      <c r="I32" s="47">
        <v>3</v>
      </c>
      <c r="J32" s="47">
        <v>0</v>
      </c>
      <c r="K32" s="34">
        <v>13</v>
      </c>
      <c r="L32" s="34">
        <v>39</v>
      </c>
      <c r="M32" s="69">
        <v>0</v>
      </c>
      <c r="N32" s="69">
        <v>0</v>
      </c>
      <c r="O32" s="69">
        <v>0</v>
      </c>
      <c r="P32" s="69">
        <v>0</v>
      </c>
      <c r="Q32" s="47">
        <v>3</v>
      </c>
      <c r="R32" s="38" t="s">
        <v>322</v>
      </c>
      <c r="S32" s="48" t="s">
        <v>16</v>
      </c>
      <c r="T32" s="47" t="s">
        <v>180</v>
      </c>
      <c r="U32" s="33"/>
      <c r="V32" s="49"/>
    </row>
    <row r="33" spans="1:22" s="35" customFormat="1" ht="27" customHeight="1" x14ac:dyDescent="0.25">
      <c r="A33" s="33" t="s">
        <v>298</v>
      </c>
      <c r="B33" s="34">
        <v>2</v>
      </c>
      <c r="C33" s="33" t="s">
        <v>225</v>
      </c>
      <c r="D33" s="33" t="s">
        <v>226</v>
      </c>
      <c r="E33" s="33" t="s">
        <v>227</v>
      </c>
      <c r="F33" s="33" t="s">
        <v>228</v>
      </c>
      <c r="G33" s="51" t="s">
        <v>31</v>
      </c>
      <c r="H33" s="47">
        <v>1</v>
      </c>
      <c r="I33" s="47">
        <v>1</v>
      </c>
      <c r="J33" s="47">
        <v>0</v>
      </c>
      <c r="K33" s="34">
        <v>13</v>
      </c>
      <c r="L33" s="34">
        <v>13</v>
      </c>
      <c r="M33" s="69">
        <v>0</v>
      </c>
      <c r="N33" s="69">
        <v>0</v>
      </c>
      <c r="O33" s="69">
        <v>0</v>
      </c>
      <c r="P33" s="69">
        <v>0</v>
      </c>
      <c r="Q33" s="47">
        <v>3</v>
      </c>
      <c r="R33" s="47" t="s">
        <v>47</v>
      </c>
      <c r="S33" s="48" t="s">
        <v>16</v>
      </c>
      <c r="T33" s="47" t="s">
        <v>180</v>
      </c>
      <c r="U33" s="33"/>
      <c r="V33" s="49"/>
    </row>
    <row r="34" spans="1:22" s="35" customFormat="1" ht="24" x14ac:dyDescent="0.25">
      <c r="A34" s="33" t="s">
        <v>298</v>
      </c>
      <c r="B34" s="34">
        <v>2</v>
      </c>
      <c r="C34" s="33" t="s">
        <v>229</v>
      </c>
      <c r="D34" s="33" t="s">
        <v>24</v>
      </c>
      <c r="E34" s="33" t="s">
        <v>230</v>
      </c>
      <c r="F34" s="33" t="s">
        <v>150</v>
      </c>
      <c r="G34" s="51" t="s">
        <v>151</v>
      </c>
      <c r="H34" s="47">
        <v>2</v>
      </c>
      <c r="I34" s="47">
        <v>0</v>
      </c>
      <c r="J34" s="47">
        <v>0</v>
      </c>
      <c r="K34" s="34">
        <v>26</v>
      </c>
      <c r="L34" s="34">
        <v>0</v>
      </c>
      <c r="M34" s="69">
        <v>0</v>
      </c>
      <c r="N34" s="69">
        <v>0</v>
      </c>
      <c r="O34" s="69">
        <v>0</v>
      </c>
      <c r="P34" s="69">
        <v>0</v>
      </c>
      <c r="Q34" s="47">
        <v>3</v>
      </c>
      <c r="R34" s="38" t="s">
        <v>47</v>
      </c>
      <c r="S34" s="50" t="s">
        <v>16</v>
      </c>
      <c r="T34" s="47" t="s">
        <v>180</v>
      </c>
      <c r="U34" s="33"/>
      <c r="V34" s="49"/>
    </row>
    <row r="35" spans="1:22" s="103" customFormat="1" ht="36" x14ac:dyDescent="0.25">
      <c r="A35" s="33" t="s">
        <v>298</v>
      </c>
      <c r="B35" s="100">
        <v>2</v>
      </c>
      <c r="C35" s="40" t="s">
        <v>231</v>
      </c>
      <c r="D35" s="40" t="s">
        <v>79</v>
      </c>
      <c r="E35" s="40" t="s">
        <v>232</v>
      </c>
      <c r="F35" s="40" t="s">
        <v>80</v>
      </c>
      <c r="G35" s="101" t="s">
        <v>81</v>
      </c>
      <c r="H35" s="97">
        <v>2</v>
      </c>
      <c r="I35" s="97">
        <v>1</v>
      </c>
      <c r="J35" s="97">
        <v>0</v>
      </c>
      <c r="K35" s="100">
        <v>26</v>
      </c>
      <c r="L35" s="100">
        <v>13</v>
      </c>
      <c r="M35" s="69">
        <v>0</v>
      </c>
      <c r="N35" s="69">
        <v>0</v>
      </c>
      <c r="O35" s="69">
        <v>0</v>
      </c>
      <c r="P35" s="69">
        <v>0</v>
      </c>
      <c r="Q35" s="97">
        <v>3</v>
      </c>
      <c r="R35" s="37" t="s">
        <v>47</v>
      </c>
      <c r="S35" s="37" t="s">
        <v>16</v>
      </c>
      <c r="T35" s="97" t="s">
        <v>180</v>
      </c>
      <c r="U35" s="40" t="s">
        <v>76</v>
      </c>
      <c r="V35" s="102"/>
    </row>
    <row r="36" spans="1:22" s="35" customFormat="1" ht="24" x14ac:dyDescent="0.25">
      <c r="A36" s="33" t="s">
        <v>298</v>
      </c>
      <c r="B36" s="34">
        <v>2</v>
      </c>
      <c r="C36" s="33" t="s">
        <v>233</v>
      </c>
      <c r="D36" s="33" t="s">
        <v>107</v>
      </c>
      <c r="E36" s="33" t="s">
        <v>234</v>
      </c>
      <c r="F36" s="33" t="s">
        <v>69</v>
      </c>
      <c r="G36" s="51" t="s">
        <v>26</v>
      </c>
      <c r="H36" s="47">
        <v>0</v>
      </c>
      <c r="I36" s="47">
        <v>0</v>
      </c>
      <c r="J36" s="47">
        <v>0</v>
      </c>
      <c r="K36" s="34">
        <v>0</v>
      </c>
      <c r="L36" s="34">
        <v>40</v>
      </c>
      <c r="M36" s="69">
        <v>0</v>
      </c>
      <c r="N36" s="69">
        <v>0</v>
      </c>
      <c r="O36" s="69">
        <v>0</v>
      </c>
      <c r="P36" s="69">
        <v>0</v>
      </c>
      <c r="Q36" s="47">
        <v>0</v>
      </c>
      <c r="R36" s="37" t="s">
        <v>322</v>
      </c>
      <c r="S36" s="37" t="s">
        <v>16</v>
      </c>
      <c r="T36" s="47" t="s">
        <v>180</v>
      </c>
      <c r="U36" s="33"/>
      <c r="V36" s="49"/>
    </row>
    <row r="37" spans="1:22" s="103" customFormat="1" ht="24" x14ac:dyDescent="0.25">
      <c r="A37" s="33" t="s">
        <v>298</v>
      </c>
      <c r="B37" s="100">
        <v>2</v>
      </c>
      <c r="C37" s="40" t="s">
        <v>237</v>
      </c>
      <c r="D37" s="40" t="s">
        <v>162</v>
      </c>
      <c r="E37" s="40" t="s">
        <v>238</v>
      </c>
      <c r="F37" s="40" t="s">
        <v>69</v>
      </c>
      <c r="G37" s="101" t="s">
        <v>26</v>
      </c>
      <c r="H37" s="97">
        <v>0</v>
      </c>
      <c r="I37" s="97">
        <v>1</v>
      </c>
      <c r="J37" s="97">
        <v>0</v>
      </c>
      <c r="K37" s="100">
        <v>0</v>
      </c>
      <c r="L37" s="100">
        <v>13</v>
      </c>
      <c r="M37" s="69">
        <v>0</v>
      </c>
      <c r="N37" s="69">
        <v>0</v>
      </c>
      <c r="O37" s="69">
        <v>0</v>
      </c>
      <c r="P37" s="69">
        <v>0</v>
      </c>
      <c r="Q37" s="97">
        <v>1</v>
      </c>
      <c r="R37" s="69" t="s">
        <v>322</v>
      </c>
      <c r="S37" s="37" t="s">
        <v>16</v>
      </c>
      <c r="T37" s="97" t="s">
        <v>180</v>
      </c>
      <c r="U37" s="40"/>
      <c r="V37" s="102"/>
    </row>
    <row r="38" spans="1:22" s="35" customFormat="1" ht="24" x14ac:dyDescent="0.25">
      <c r="A38" s="33" t="s">
        <v>298</v>
      </c>
      <c r="B38" s="34">
        <v>2</v>
      </c>
      <c r="C38" s="33" t="s">
        <v>239</v>
      </c>
      <c r="D38" s="33" t="s">
        <v>34</v>
      </c>
      <c r="E38" s="33" t="s">
        <v>240</v>
      </c>
      <c r="F38" s="33" t="s">
        <v>98</v>
      </c>
      <c r="G38" s="51" t="s">
        <v>99</v>
      </c>
      <c r="H38" s="47">
        <v>1</v>
      </c>
      <c r="I38" s="47">
        <v>1</v>
      </c>
      <c r="J38" s="47">
        <v>0</v>
      </c>
      <c r="K38" s="34">
        <v>13</v>
      </c>
      <c r="L38" s="34">
        <v>13</v>
      </c>
      <c r="M38" s="69">
        <v>0</v>
      </c>
      <c r="N38" s="69">
        <v>0</v>
      </c>
      <c r="O38" s="69">
        <v>0</v>
      </c>
      <c r="P38" s="69">
        <v>0</v>
      </c>
      <c r="Q38" s="47">
        <v>3</v>
      </c>
      <c r="R38" s="47" t="s">
        <v>47</v>
      </c>
      <c r="S38" s="47" t="s">
        <v>16</v>
      </c>
      <c r="T38" s="47" t="s">
        <v>180</v>
      </c>
      <c r="U38" s="33" t="s">
        <v>39</v>
      </c>
      <c r="V38" s="96"/>
    </row>
    <row r="39" spans="1:22" s="35" customFormat="1" ht="24" x14ac:dyDescent="0.25">
      <c r="A39" s="33" t="s">
        <v>298</v>
      </c>
      <c r="B39" s="34">
        <v>2</v>
      </c>
      <c r="C39" s="33" t="s">
        <v>217</v>
      </c>
      <c r="D39" s="33" t="s">
        <v>91</v>
      </c>
      <c r="E39" s="33" t="s">
        <v>218</v>
      </c>
      <c r="F39" s="33" t="s">
        <v>83</v>
      </c>
      <c r="G39" s="51" t="s">
        <v>84</v>
      </c>
      <c r="H39" s="47">
        <v>0</v>
      </c>
      <c r="I39" s="47">
        <v>2</v>
      </c>
      <c r="J39" s="47">
        <v>0</v>
      </c>
      <c r="K39" s="34">
        <v>0</v>
      </c>
      <c r="L39" s="34">
        <v>26</v>
      </c>
      <c r="M39" s="69">
        <v>0</v>
      </c>
      <c r="N39" s="69">
        <v>0</v>
      </c>
      <c r="O39" s="69">
        <v>0</v>
      </c>
      <c r="P39" s="69">
        <v>0</v>
      </c>
      <c r="Q39" s="47">
        <v>1</v>
      </c>
      <c r="R39" s="68" t="s">
        <v>322</v>
      </c>
      <c r="S39" s="69" t="s">
        <v>16</v>
      </c>
      <c r="T39" s="47" t="s">
        <v>180</v>
      </c>
      <c r="U39" s="33" t="s">
        <v>175</v>
      </c>
      <c r="V39" s="49"/>
    </row>
    <row r="40" spans="1:22" s="35" customFormat="1" ht="24" x14ac:dyDescent="0.25">
      <c r="A40" s="33" t="s">
        <v>298</v>
      </c>
      <c r="B40" s="34">
        <v>2</v>
      </c>
      <c r="C40" s="33" t="s">
        <v>219</v>
      </c>
      <c r="D40" s="33" t="s">
        <v>93</v>
      </c>
      <c r="E40" s="33" t="s">
        <v>220</v>
      </c>
      <c r="F40" s="33" t="s">
        <v>89</v>
      </c>
      <c r="G40" s="51" t="s">
        <v>90</v>
      </c>
      <c r="H40" s="47">
        <v>0</v>
      </c>
      <c r="I40" s="47">
        <v>2</v>
      </c>
      <c r="J40" s="47">
        <v>0</v>
      </c>
      <c r="K40" s="34">
        <v>0</v>
      </c>
      <c r="L40" s="34">
        <v>26</v>
      </c>
      <c r="M40" s="69">
        <v>0</v>
      </c>
      <c r="N40" s="69">
        <v>0</v>
      </c>
      <c r="O40" s="69">
        <v>0</v>
      </c>
      <c r="P40" s="69">
        <v>0</v>
      </c>
      <c r="Q40" s="47">
        <v>1</v>
      </c>
      <c r="R40" s="68" t="s">
        <v>322</v>
      </c>
      <c r="S40" s="69" t="s">
        <v>16</v>
      </c>
      <c r="T40" s="47" t="s">
        <v>180</v>
      </c>
      <c r="U40" s="33" t="s">
        <v>177</v>
      </c>
      <c r="V40" s="49"/>
    </row>
    <row r="41" spans="1:22" s="35" customFormat="1" ht="24" x14ac:dyDescent="0.25">
      <c r="A41" s="33" t="s">
        <v>298</v>
      </c>
      <c r="B41" s="34">
        <v>2</v>
      </c>
      <c r="C41" s="33" t="s">
        <v>235</v>
      </c>
      <c r="D41" s="33" t="s">
        <v>92</v>
      </c>
      <c r="E41" s="33" t="s">
        <v>236</v>
      </c>
      <c r="F41" s="33" t="s">
        <v>86</v>
      </c>
      <c r="G41" s="51" t="s">
        <v>87</v>
      </c>
      <c r="H41" s="47">
        <v>0</v>
      </c>
      <c r="I41" s="47">
        <v>2</v>
      </c>
      <c r="J41" s="47">
        <v>0</v>
      </c>
      <c r="K41" s="34">
        <v>0</v>
      </c>
      <c r="L41" s="34">
        <v>26</v>
      </c>
      <c r="M41" s="69">
        <v>0</v>
      </c>
      <c r="N41" s="69">
        <v>0</v>
      </c>
      <c r="O41" s="69">
        <v>0</v>
      </c>
      <c r="P41" s="69">
        <v>0</v>
      </c>
      <c r="Q41" s="47">
        <v>1</v>
      </c>
      <c r="R41" s="68" t="s">
        <v>322</v>
      </c>
      <c r="S41" s="69" t="s">
        <v>16</v>
      </c>
      <c r="T41" s="47" t="s">
        <v>180</v>
      </c>
      <c r="U41" s="33" t="s">
        <v>176</v>
      </c>
      <c r="V41" s="49"/>
    </row>
    <row r="42" spans="1:22" s="35" customFormat="1" x14ac:dyDescent="0.25">
      <c r="A42" s="33" t="s">
        <v>298</v>
      </c>
      <c r="B42" s="34">
        <v>2</v>
      </c>
      <c r="C42" s="33" t="s">
        <v>241</v>
      </c>
      <c r="D42" s="33" t="s">
        <v>164</v>
      </c>
      <c r="E42" s="33" t="s">
        <v>242</v>
      </c>
      <c r="F42" s="33" t="s">
        <v>173</v>
      </c>
      <c r="G42" s="51" t="s">
        <v>174</v>
      </c>
      <c r="H42" s="47">
        <v>0</v>
      </c>
      <c r="I42" s="47">
        <v>2</v>
      </c>
      <c r="J42" s="47">
        <v>0</v>
      </c>
      <c r="K42" s="34">
        <v>0</v>
      </c>
      <c r="L42" s="34">
        <v>26</v>
      </c>
      <c r="M42" s="69">
        <v>0</v>
      </c>
      <c r="N42" s="69">
        <v>0</v>
      </c>
      <c r="O42" s="69">
        <v>0</v>
      </c>
      <c r="P42" s="69">
        <v>0</v>
      </c>
      <c r="Q42" s="47">
        <v>0</v>
      </c>
      <c r="R42" s="37" t="s">
        <v>321</v>
      </c>
      <c r="S42" s="37" t="s">
        <v>16</v>
      </c>
      <c r="T42" s="47" t="s">
        <v>180</v>
      </c>
      <c r="U42" s="33"/>
      <c r="V42" s="49"/>
    </row>
    <row r="43" spans="1:22" s="35" customFormat="1" x14ac:dyDescent="0.25">
      <c r="A43" s="123" t="s">
        <v>17</v>
      </c>
      <c r="B43" s="124"/>
      <c r="C43" s="124"/>
      <c r="D43" s="124"/>
      <c r="E43" s="124"/>
      <c r="F43" s="124"/>
      <c r="G43" s="124"/>
      <c r="H43" s="53">
        <f>SUM(H28:H42)-H40-H41</f>
        <v>13</v>
      </c>
      <c r="I43" s="53">
        <f t="shared" ref="I43:Q43" si="1">SUM(I28:I42)-I40-I41</f>
        <v>17</v>
      </c>
      <c r="J43" s="53">
        <f t="shared" si="1"/>
        <v>0</v>
      </c>
      <c r="K43" s="53">
        <f t="shared" si="1"/>
        <v>169</v>
      </c>
      <c r="L43" s="53">
        <f t="shared" si="1"/>
        <v>261</v>
      </c>
      <c r="M43" s="53">
        <f t="shared" si="1"/>
        <v>0</v>
      </c>
      <c r="N43" s="53">
        <f t="shared" si="1"/>
        <v>0</v>
      </c>
      <c r="O43" s="53">
        <f t="shared" si="1"/>
        <v>0</v>
      </c>
      <c r="P43" s="53">
        <f t="shared" si="1"/>
        <v>0</v>
      </c>
      <c r="Q43" s="53">
        <f t="shared" si="1"/>
        <v>29</v>
      </c>
      <c r="R43" s="52"/>
      <c r="S43" s="52"/>
      <c r="T43" s="52"/>
      <c r="U43" s="73"/>
      <c r="V43" s="73"/>
    </row>
    <row r="44" spans="1:22" s="35" customFormat="1" ht="24" x14ac:dyDescent="0.25">
      <c r="A44" s="33" t="s">
        <v>298</v>
      </c>
      <c r="B44" s="34">
        <v>3</v>
      </c>
      <c r="C44" s="33" t="s">
        <v>243</v>
      </c>
      <c r="D44" s="33" t="s">
        <v>51</v>
      </c>
      <c r="E44" s="33" t="s">
        <v>244</v>
      </c>
      <c r="F44" s="33" t="s">
        <v>110</v>
      </c>
      <c r="G44" s="33" t="s">
        <v>111</v>
      </c>
      <c r="H44" s="47">
        <v>2</v>
      </c>
      <c r="I44" s="47">
        <v>1</v>
      </c>
      <c r="J44" s="47">
        <v>0</v>
      </c>
      <c r="K44" s="34">
        <v>26</v>
      </c>
      <c r="L44" s="34">
        <v>13</v>
      </c>
      <c r="M44" s="69">
        <v>0</v>
      </c>
      <c r="N44" s="69">
        <v>0</v>
      </c>
      <c r="O44" s="69">
        <v>0</v>
      </c>
      <c r="P44" s="69">
        <v>0</v>
      </c>
      <c r="Q44" s="47">
        <v>4</v>
      </c>
      <c r="R44" s="38" t="s">
        <v>47</v>
      </c>
      <c r="S44" s="37" t="s">
        <v>16</v>
      </c>
      <c r="T44" s="47" t="s">
        <v>180</v>
      </c>
      <c r="U44" s="33"/>
      <c r="V44" s="49"/>
    </row>
    <row r="45" spans="1:22" s="103" customFormat="1" ht="36" x14ac:dyDescent="0.25">
      <c r="A45" s="33" t="s">
        <v>298</v>
      </c>
      <c r="B45" s="100">
        <v>3</v>
      </c>
      <c r="C45" s="40" t="s">
        <v>245</v>
      </c>
      <c r="D45" s="40" t="s">
        <v>35</v>
      </c>
      <c r="E45" s="40" t="s">
        <v>246</v>
      </c>
      <c r="F45" s="40" t="s">
        <v>69</v>
      </c>
      <c r="G45" s="40" t="s">
        <v>26</v>
      </c>
      <c r="H45" s="97">
        <v>0</v>
      </c>
      <c r="I45" s="97">
        <v>3</v>
      </c>
      <c r="J45" s="97">
        <v>0</v>
      </c>
      <c r="K45" s="100">
        <v>0</v>
      </c>
      <c r="L45" s="100">
        <v>39</v>
      </c>
      <c r="M45" s="69">
        <v>0</v>
      </c>
      <c r="N45" s="69">
        <v>0</v>
      </c>
      <c r="O45" s="69">
        <v>0</v>
      </c>
      <c r="P45" s="69">
        <v>0</v>
      </c>
      <c r="Q45" s="97">
        <v>3</v>
      </c>
      <c r="R45" s="97" t="s">
        <v>47</v>
      </c>
      <c r="S45" s="97" t="s">
        <v>16</v>
      </c>
      <c r="T45" s="97" t="s">
        <v>180</v>
      </c>
      <c r="U45" s="40" t="s">
        <v>170</v>
      </c>
      <c r="V45" s="102"/>
    </row>
    <row r="46" spans="1:22" s="103" customFormat="1" ht="36" x14ac:dyDescent="0.25">
      <c r="A46" s="33" t="s">
        <v>298</v>
      </c>
      <c r="B46" s="100">
        <v>3</v>
      </c>
      <c r="C46" s="40" t="s">
        <v>247</v>
      </c>
      <c r="D46" s="40" t="s">
        <v>29</v>
      </c>
      <c r="E46" s="40" t="s">
        <v>30</v>
      </c>
      <c r="F46" s="40" t="s">
        <v>114</v>
      </c>
      <c r="G46" s="40" t="s">
        <v>115</v>
      </c>
      <c r="H46" s="97">
        <v>2</v>
      </c>
      <c r="I46" s="97">
        <v>2</v>
      </c>
      <c r="J46" s="97">
        <v>0</v>
      </c>
      <c r="K46" s="100">
        <v>26</v>
      </c>
      <c r="L46" s="100">
        <v>26</v>
      </c>
      <c r="M46" s="69">
        <v>0</v>
      </c>
      <c r="N46" s="69">
        <v>0</v>
      </c>
      <c r="O46" s="69">
        <v>0</v>
      </c>
      <c r="P46" s="69">
        <v>0</v>
      </c>
      <c r="Q46" s="97">
        <v>3</v>
      </c>
      <c r="R46" s="37" t="s">
        <v>47</v>
      </c>
      <c r="S46" s="37" t="s">
        <v>16</v>
      </c>
      <c r="T46" s="97" t="s">
        <v>180</v>
      </c>
      <c r="U46" s="40" t="s">
        <v>76</v>
      </c>
      <c r="V46" s="102"/>
    </row>
    <row r="47" spans="1:22" s="35" customFormat="1" ht="36" x14ac:dyDescent="0.25">
      <c r="A47" s="33" t="s">
        <v>298</v>
      </c>
      <c r="B47" s="34">
        <v>3</v>
      </c>
      <c r="C47" s="33" t="s">
        <v>248</v>
      </c>
      <c r="D47" s="33" t="s">
        <v>166</v>
      </c>
      <c r="E47" s="33" t="s">
        <v>249</v>
      </c>
      <c r="F47" s="33" t="s">
        <v>69</v>
      </c>
      <c r="G47" s="33" t="s">
        <v>26</v>
      </c>
      <c r="H47" s="47">
        <v>2</v>
      </c>
      <c r="I47" s="47">
        <v>3</v>
      </c>
      <c r="J47" s="47">
        <v>0</v>
      </c>
      <c r="K47" s="34">
        <v>26</v>
      </c>
      <c r="L47" s="34">
        <v>39</v>
      </c>
      <c r="M47" s="69">
        <v>0</v>
      </c>
      <c r="N47" s="69">
        <v>0</v>
      </c>
      <c r="O47" s="69">
        <v>0</v>
      </c>
      <c r="P47" s="69">
        <v>0</v>
      </c>
      <c r="Q47" s="47">
        <v>3</v>
      </c>
      <c r="R47" s="68" t="s">
        <v>47</v>
      </c>
      <c r="S47" s="47" t="s">
        <v>16</v>
      </c>
      <c r="T47" s="47" t="s">
        <v>180</v>
      </c>
      <c r="U47" s="33" t="s">
        <v>170</v>
      </c>
      <c r="V47" s="49"/>
    </row>
    <row r="48" spans="1:22" s="35" customFormat="1" ht="24" x14ac:dyDescent="0.25">
      <c r="A48" s="33" t="s">
        <v>298</v>
      </c>
      <c r="B48" s="34">
        <v>3</v>
      </c>
      <c r="C48" s="33" t="s">
        <v>250</v>
      </c>
      <c r="D48" s="33" t="s">
        <v>28</v>
      </c>
      <c r="E48" s="33" t="s">
        <v>251</v>
      </c>
      <c r="F48" s="33" t="s">
        <v>69</v>
      </c>
      <c r="G48" s="33" t="s">
        <v>26</v>
      </c>
      <c r="H48" s="47">
        <v>2</v>
      </c>
      <c r="I48" s="47">
        <v>1</v>
      </c>
      <c r="J48" s="47">
        <v>0</v>
      </c>
      <c r="K48" s="34">
        <v>26</v>
      </c>
      <c r="L48" s="34">
        <v>13</v>
      </c>
      <c r="M48" s="69">
        <v>0</v>
      </c>
      <c r="N48" s="69">
        <v>0</v>
      </c>
      <c r="O48" s="69">
        <v>0</v>
      </c>
      <c r="P48" s="69">
        <v>0</v>
      </c>
      <c r="Q48" s="47">
        <v>3</v>
      </c>
      <c r="R48" s="38" t="s">
        <v>47</v>
      </c>
      <c r="S48" s="50" t="s">
        <v>16</v>
      </c>
      <c r="T48" s="47" t="s">
        <v>180</v>
      </c>
      <c r="U48" s="33"/>
      <c r="V48" s="49"/>
    </row>
    <row r="49" spans="1:22" s="103" customFormat="1" x14ac:dyDescent="0.25">
      <c r="A49" s="33" t="s">
        <v>298</v>
      </c>
      <c r="B49" s="100">
        <v>3</v>
      </c>
      <c r="C49" s="40" t="s">
        <v>252</v>
      </c>
      <c r="D49" s="40" t="s">
        <v>32</v>
      </c>
      <c r="E49" s="40" t="s">
        <v>253</v>
      </c>
      <c r="F49" s="40" t="s">
        <v>96</v>
      </c>
      <c r="G49" s="40" t="s">
        <v>97</v>
      </c>
      <c r="H49" s="97">
        <v>2</v>
      </c>
      <c r="I49" s="97">
        <v>2</v>
      </c>
      <c r="J49" s="97">
        <v>0</v>
      </c>
      <c r="K49" s="100">
        <v>26</v>
      </c>
      <c r="L49" s="100">
        <v>26</v>
      </c>
      <c r="M49" s="69">
        <v>0</v>
      </c>
      <c r="N49" s="69">
        <v>0</v>
      </c>
      <c r="O49" s="69">
        <v>0</v>
      </c>
      <c r="P49" s="69">
        <v>0</v>
      </c>
      <c r="Q49" s="97">
        <v>5</v>
      </c>
      <c r="R49" s="97" t="s">
        <v>47</v>
      </c>
      <c r="S49" s="97" t="s">
        <v>16</v>
      </c>
      <c r="T49" s="97" t="s">
        <v>180</v>
      </c>
      <c r="U49" s="40"/>
      <c r="V49" s="102"/>
    </row>
    <row r="50" spans="1:22" s="35" customFormat="1" ht="36" x14ac:dyDescent="0.25">
      <c r="A50" s="33" t="s">
        <v>298</v>
      </c>
      <c r="B50" s="34">
        <v>3</v>
      </c>
      <c r="C50" s="33" t="s">
        <v>254</v>
      </c>
      <c r="D50" s="33" t="s">
        <v>33</v>
      </c>
      <c r="E50" s="33" t="s">
        <v>255</v>
      </c>
      <c r="F50" s="33" t="s">
        <v>69</v>
      </c>
      <c r="G50" s="33" t="s">
        <v>26</v>
      </c>
      <c r="H50" s="47">
        <v>1</v>
      </c>
      <c r="I50" s="47">
        <v>2</v>
      </c>
      <c r="J50" s="47">
        <v>0</v>
      </c>
      <c r="K50" s="34">
        <v>13</v>
      </c>
      <c r="L50" s="34">
        <v>26</v>
      </c>
      <c r="M50" s="69">
        <v>0</v>
      </c>
      <c r="N50" s="69">
        <v>0</v>
      </c>
      <c r="O50" s="69">
        <v>0</v>
      </c>
      <c r="P50" s="69">
        <v>0</v>
      </c>
      <c r="Q50" s="47">
        <v>3</v>
      </c>
      <c r="R50" s="47" t="s">
        <v>47</v>
      </c>
      <c r="S50" s="47" t="s">
        <v>16</v>
      </c>
      <c r="T50" s="47" t="s">
        <v>180</v>
      </c>
      <c r="U50" s="33" t="s">
        <v>170</v>
      </c>
      <c r="V50" s="49"/>
    </row>
    <row r="51" spans="1:22" s="35" customFormat="1" ht="24" x14ac:dyDescent="0.25">
      <c r="A51" s="33" t="s">
        <v>298</v>
      </c>
      <c r="B51" s="34">
        <v>3</v>
      </c>
      <c r="C51" s="33" t="s">
        <v>256</v>
      </c>
      <c r="D51" s="33" t="s">
        <v>37</v>
      </c>
      <c r="E51" s="33" t="s">
        <v>257</v>
      </c>
      <c r="F51" s="33" t="s">
        <v>116</v>
      </c>
      <c r="G51" s="33" t="s">
        <v>27</v>
      </c>
      <c r="H51" s="47">
        <v>1</v>
      </c>
      <c r="I51" s="47">
        <v>1</v>
      </c>
      <c r="J51" s="47">
        <v>0</v>
      </c>
      <c r="K51" s="34">
        <v>13</v>
      </c>
      <c r="L51" s="34">
        <v>13</v>
      </c>
      <c r="M51" s="69">
        <v>0</v>
      </c>
      <c r="N51" s="69">
        <v>0</v>
      </c>
      <c r="O51" s="69">
        <v>0</v>
      </c>
      <c r="P51" s="69">
        <v>0</v>
      </c>
      <c r="Q51" s="47">
        <v>3</v>
      </c>
      <c r="R51" s="68" t="s">
        <v>47</v>
      </c>
      <c r="S51" s="47" t="s">
        <v>16</v>
      </c>
      <c r="T51" s="47" t="s">
        <v>180</v>
      </c>
      <c r="U51" s="33"/>
      <c r="V51" s="49"/>
    </row>
    <row r="52" spans="1:22" s="103" customFormat="1" ht="24" x14ac:dyDescent="0.25">
      <c r="A52" s="33" t="s">
        <v>298</v>
      </c>
      <c r="B52" s="100">
        <v>3</v>
      </c>
      <c r="C52" s="40" t="s">
        <v>258</v>
      </c>
      <c r="D52" s="40" t="s">
        <v>165</v>
      </c>
      <c r="E52" s="40" t="s">
        <v>259</v>
      </c>
      <c r="F52" s="40" t="s">
        <v>69</v>
      </c>
      <c r="G52" s="40" t="s">
        <v>26</v>
      </c>
      <c r="H52" s="97">
        <v>2</v>
      </c>
      <c r="I52" s="97">
        <v>0</v>
      </c>
      <c r="J52" s="97">
        <v>0</v>
      </c>
      <c r="K52" s="100">
        <v>26</v>
      </c>
      <c r="L52" s="100">
        <v>0</v>
      </c>
      <c r="M52" s="69">
        <v>0</v>
      </c>
      <c r="N52" s="69">
        <v>0</v>
      </c>
      <c r="O52" s="69">
        <v>0</v>
      </c>
      <c r="P52" s="69">
        <v>0</v>
      </c>
      <c r="Q52" s="97">
        <v>1</v>
      </c>
      <c r="R52" s="69" t="s">
        <v>322</v>
      </c>
      <c r="S52" s="97" t="s">
        <v>16</v>
      </c>
      <c r="T52" s="97" t="s">
        <v>180</v>
      </c>
      <c r="U52" s="40"/>
      <c r="V52" s="102"/>
    </row>
    <row r="53" spans="1:22" s="35" customFormat="1" ht="24" x14ac:dyDescent="0.25">
      <c r="A53" s="33" t="s">
        <v>298</v>
      </c>
      <c r="B53" s="34">
        <v>3</v>
      </c>
      <c r="C53" s="33" t="s">
        <v>260</v>
      </c>
      <c r="D53" s="33" t="s">
        <v>52</v>
      </c>
      <c r="E53" s="33" t="s">
        <v>53</v>
      </c>
      <c r="F53" s="33" t="s">
        <v>199</v>
      </c>
      <c r="G53" s="33" t="s">
        <v>75</v>
      </c>
      <c r="H53" s="47">
        <v>2</v>
      </c>
      <c r="I53" s="47">
        <v>2</v>
      </c>
      <c r="J53" s="47">
        <v>0</v>
      </c>
      <c r="K53" s="34">
        <v>26</v>
      </c>
      <c r="L53" s="34">
        <v>26</v>
      </c>
      <c r="M53" s="69">
        <v>0</v>
      </c>
      <c r="N53" s="69">
        <v>0</v>
      </c>
      <c r="O53" s="69">
        <v>0</v>
      </c>
      <c r="P53" s="69">
        <v>0</v>
      </c>
      <c r="Q53" s="47">
        <v>3</v>
      </c>
      <c r="R53" s="47" t="s">
        <v>47</v>
      </c>
      <c r="S53" s="47" t="s">
        <v>16</v>
      </c>
      <c r="T53" s="47" t="s">
        <v>180</v>
      </c>
      <c r="U53" s="33"/>
      <c r="V53" s="49"/>
    </row>
    <row r="54" spans="1:22" s="35" customFormat="1" x14ac:dyDescent="0.25">
      <c r="A54" s="123" t="s">
        <v>17</v>
      </c>
      <c r="B54" s="124"/>
      <c r="C54" s="124"/>
      <c r="D54" s="124"/>
      <c r="E54" s="124"/>
      <c r="F54" s="124"/>
      <c r="G54" s="124"/>
      <c r="H54" s="53">
        <f>SUM(H44:H53)</f>
        <v>16</v>
      </c>
      <c r="I54" s="53">
        <f t="shared" ref="I54:Q54" si="2">SUM(I44:I53)</f>
        <v>17</v>
      </c>
      <c r="J54" s="53">
        <f t="shared" si="2"/>
        <v>0</v>
      </c>
      <c r="K54" s="53">
        <f t="shared" si="2"/>
        <v>208</v>
      </c>
      <c r="L54" s="53">
        <f t="shared" si="2"/>
        <v>221</v>
      </c>
      <c r="M54" s="53">
        <f t="shared" si="2"/>
        <v>0</v>
      </c>
      <c r="N54" s="53">
        <f t="shared" si="2"/>
        <v>0</v>
      </c>
      <c r="O54" s="53">
        <f t="shared" si="2"/>
        <v>0</v>
      </c>
      <c r="P54" s="53">
        <f t="shared" si="2"/>
        <v>0</v>
      </c>
      <c r="Q54" s="53">
        <f t="shared" si="2"/>
        <v>31</v>
      </c>
      <c r="R54" s="53"/>
      <c r="S54" s="53"/>
      <c r="T54" s="52"/>
      <c r="U54" s="73"/>
      <c r="V54" s="73"/>
    </row>
    <row r="55" spans="1:22" s="39" customFormat="1" ht="24" x14ac:dyDescent="0.25">
      <c r="A55" s="33" t="s">
        <v>298</v>
      </c>
      <c r="B55" s="38">
        <v>4</v>
      </c>
      <c r="C55" s="33" t="s">
        <v>261</v>
      </c>
      <c r="D55" s="33" t="s">
        <v>62</v>
      </c>
      <c r="E55" s="33" t="s">
        <v>262</v>
      </c>
      <c r="F55" s="33" t="s">
        <v>69</v>
      </c>
      <c r="G55" s="33" t="s">
        <v>26</v>
      </c>
      <c r="H55" s="36">
        <v>0</v>
      </c>
      <c r="I55" s="36"/>
      <c r="J55" s="36">
        <v>0</v>
      </c>
      <c r="K55" s="36">
        <v>0</v>
      </c>
      <c r="L55" s="36">
        <v>560</v>
      </c>
      <c r="M55" s="36">
        <v>0</v>
      </c>
      <c r="N55" s="36">
        <v>0</v>
      </c>
      <c r="O55" s="36">
        <v>0</v>
      </c>
      <c r="P55" s="36">
        <v>0</v>
      </c>
      <c r="Q55" s="36">
        <v>30</v>
      </c>
      <c r="R55" s="48" t="s">
        <v>322</v>
      </c>
      <c r="S55" s="48" t="s">
        <v>16</v>
      </c>
      <c r="T55" s="50" t="s">
        <v>180</v>
      </c>
      <c r="U55" s="33"/>
      <c r="V55" s="33"/>
    </row>
    <row r="56" spans="1:22" s="35" customFormat="1" x14ac:dyDescent="0.25">
      <c r="A56" s="123" t="s">
        <v>17</v>
      </c>
      <c r="B56" s="124"/>
      <c r="C56" s="124"/>
      <c r="D56" s="124"/>
      <c r="E56" s="124"/>
      <c r="F56" s="124"/>
      <c r="G56" s="124"/>
      <c r="H56" s="53">
        <f>SUM(H55)</f>
        <v>0</v>
      </c>
      <c r="I56" s="53">
        <f t="shared" ref="I56:Q56" si="3">SUM(I55)</f>
        <v>0</v>
      </c>
      <c r="J56" s="53">
        <f t="shared" si="3"/>
        <v>0</v>
      </c>
      <c r="K56" s="53">
        <f t="shared" si="3"/>
        <v>0</v>
      </c>
      <c r="L56" s="53">
        <f t="shared" si="3"/>
        <v>560</v>
      </c>
      <c r="M56" s="53">
        <f t="shared" si="3"/>
        <v>0</v>
      </c>
      <c r="N56" s="53">
        <f t="shared" si="3"/>
        <v>0</v>
      </c>
      <c r="O56" s="53">
        <f t="shared" si="3"/>
        <v>0</v>
      </c>
      <c r="P56" s="53">
        <f t="shared" si="3"/>
        <v>0</v>
      </c>
      <c r="Q56" s="53">
        <f t="shared" si="3"/>
        <v>30</v>
      </c>
      <c r="R56" s="52"/>
      <c r="S56" s="52"/>
      <c r="T56" s="52"/>
      <c r="U56" s="73"/>
      <c r="V56" s="73"/>
    </row>
    <row r="57" spans="1:22" s="35" customFormat="1" ht="15" customHeight="1" x14ac:dyDescent="0.25">
      <c r="A57" s="119" t="s">
        <v>167</v>
      </c>
      <c r="B57" s="120"/>
      <c r="C57" s="120"/>
      <c r="D57" s="120"/>
      <c r="E57" s="120"/>
      <c r="F57" s="120"/>
      <c r="G57" s="121"/>
      <c r="H57" s="53">
        <f t="shared" ref="H57:Q57" si="4">H27+H43+H54+H56</f>
        <v>42</v>
      </c>
      <c r="I57" s="53">
        <f t="shared" si="4"/>
        <v>55</v>
      </c>
      <c r="J57" s="53">
        <f t="shared" si="4"/>
        <v>0</v>
      </c>
      <c r="K57" s="53">
        <f t="shared" si="4"/>
        <v>546</v>
      </c>
      <c r="L57" s="53">
        <f t="shared" si="4"/>
        <v>1381</v>
      </c>
      <c r="M57" s="53">
        <f t="shared" si="4"/>
        <v>0</v>
      </c>
      <c r="N57" s="53">
        <f t="shared" si="4"/>
        <v>0</v>
      </c>
      <c r="O57" s="53">
        <f t="shared" si="4"/>
        <v>0</v>
      </c>
      <c r="P57" s="53">
        <f t="shared" si="4"/>
        <v>0</v>
      </c>
      <c r="Q57" s="53">
        <f t="shared" si="4"/>
        <v>120</v>
      </c>
      <c r="R57" s="52"/>
      <c r="S57" s="52"/>
      <c r="T57" s="52"/>
      <c r="U57" s="73"/>
      <c r="V57" s="73"/>
    </row>
    <row r="58" spans="1:22" s="70" customFormat="1" ht="13.5" x14ac:dyDescent="0.25">
      <c r="A58" s="91" t="s">
        <v>158</v>
      </c>
      <c r="B58" s="11"/>
      <c r="C58" s="78"/>
      <c r="D58" s="79"/>
      <c r="E58" s="79"/>
      <c r="F58" s="79"/>
      <c r="G58" s="79"/>
      <c r="H58" s="80"/>
      <c r="I58" s="80"/>
      <c r="J58" s="80"/>
      <c r="K58" s="80"/>
      <c r="L58" s="80"/>
      <c r="M58" s="80"/>
      <c r="N58" s="80"/>
      <c r="O58" s="80"/>
      <c r="P58" s="80"/>
      <c r="Q58" s="81"/>
      <c r="R58" s="82"/>
      <c r="S58" s="82"/>
      <c r="T58" s="82"/>
    </row>
    <row r="59" spans="1:22" s="70" customFormat="1" ht="13.5" x14ac:dyDescent="0.25">
      <c r="A59" s="92" t="s">
        <v>159</v>
      </c>
      <c r="B59" s="11"/>
      <c r="C59" s="78"/>
      <c r="D59" s="79"/>
      <c r="E59" s="79"/>
      <c r="F59" s="79"/>
      <c r="G59" s="79"/>
      <c r="H59" s="80"/>
      <c r="I59" s="80"/>
      <c r="J59" s="80"/>
      <c r="K59" s="80"/>
      <c r="L59" s="80"/>
      <c r="M59" s="80"/>
      <c r="N59" s="80"/>
      <c r="O59" s="80"/>
      <c r="P59" s="80"/>
      <c r="Q59" s="81"/>
      <c r="R59" s="82"/>
      <c r="S59" s="82"/>
      <c r="T59" s="82"/>
    </row>
    <row r="60" spans="1:22" s="70" customFormat="1" x14ac:dyDescent="0.25">
      <c r="A60" s="90" t="s">
        <v>160</v>
      </c>
      <c r="B60" s="11"/>
      <c r="C60" s="78"/>
      <c r="D60" s="79"/>
      <c r="E60" s="79"/>
      <c r="F60" s="79"/>
      <c r="G60" s="79"/>
      <c r="H60" s="80"/>
      <c r="I60" s="80"/>
      <c r="J60" s="80"/>
      <c r="K60" s="80"/>
      <c r="L60" s="80"/>
      <c r="M60" s="80"/>
      <c r="N60" s="80"/>
      <c r="O60" s="80"/>
      <c r="P60" s="80"/>
      <c r="Q60" s="81"/>
      <c r="R60" s="82"/>
      <c r="S60" s="82"/>
      <c r="T60" s="82"/>
    </row>
    <row r="61" spans="1:22" s="70" customFormat="1" ht="13.5" x14ac:dyDescent="0.25">
      <c r="A61" s="92"/>
      <c r="B61" s="11"/>
      <c r="C61" s="78"/>
      <c r="D61" s="79"/>
      <c r="E61" s="79"/>
      <c r="F61" s="79"/>
      <c r="G61" s="79"/>
      <c r="H61" s="80"/>
      <c r="I61" s="80"/>
      <c r="J61" s="80"/>
      <c r="K61" s="80"/>
      <c r="L61" s="80"/>
      <c r="M61" s="80"/>
      <c r="N61" s="80"/>
      <c r="O61" s="80"/>
      <c r="P61" s="80"/>
      <c r="Q61" s="81"/>
      <c r="R61" s="82"/>
      <c r="S61" s="82"/>
      <c r="T61" s="82"/>
    </row>
    <row r="62" spans="1:22" s="70" customFormat="1" ht="13.5" x14ac:dyDescent="0.25">
      <c r="A62" s="92"/>
      <c r="B62" s="11"/>
      <c r="C62" s="78"/>
      <c r="D62" s="79"/>
      <c r="E62" s="79"/>
      <c r="F62" s="79"/>
      <c r="G62" s="79"/>
      <c r="H62" s="80"/>
      <c r="I62" s="80"/>
      <c r="J62" s="80"/>
      <c r="K62" s="80"/>
      <c r="L62" s="80"/>
      <c r="M62" s="80"/>
      <c r="N62" s="80"/>
      <c r="O62" s="80"/>
      <c r="P62" s="80"/>
      <c r="Q62" s="81"/>
      <c r="R62" s="82"/>
      <c r="S62" s="82"/>
      <c r="T62" s="82"/>
    </row>
  </sheetData>
  <sheetProtection algorithmName="SHA-512" hashValue="9kOWP60PwH5vjdTfV21oDZEojphIy1weqUY1Znqu3LkQlaoSOa0uf+G6Ovu6QQK8x+wc0V0wbICpib0OexkTWQ==" saltValue="l2FAvAvTtubV4uIVvj2h/Q==" spinCount="100000" sheet="1" objects="1" scenarios="1" selectLockedCells="1" selectUnlockedCells="1"/>
  <sortState xmlns:xlrd2="http://schemas.microsoft.com/office/spreadsheetml/2017/richdata2" ref="A27:X38">
    <sortCondition ref="D27:D38"/>
  </sortState>
  <mergeCells count="9">
    <mergeCell ref="A57:G57"/>
    <mergeCell ref="A6:B6"/>
    <mergeCell ref="A56:G56"/>
    <mergeCell ref="A54:G54"/>
    <mergeCell ref="H9:J9"/>
    <mergeCell ref="A43:G43"/>
    <mergeCell ref="A27:G27"/>
    <mergeCell ref="H8:P8"/>
    <mergeCell ref="K9:P9"/>
  </mergeCells>
  <pageMargins left="0.7" right="0.7" top="0.75" bottom="0.75" header="0.3" footer="0.3"/>
  <pageSetup paperSize="9" scale="60" orientation="landscape" cellComments="atEnd" horizontalDpi="4294967295" verticalDpi="4294967295" r:id="rId1"/>
  <headerFooter>
    <oddFooter>&amp;C&amp;"Arial Narrow,Normál"&amp;10&amp;P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C53"/>
  <sheetViews>
    <sheetView view="pageBreakPreview" zoomScaleNormal="100" zoomScaleSheetLayoutView="100" workbookViewId="0">
      <pane ySplit="11" topLeftCell="A12" activePane="bottomLeft" state="frozen"/>
      <selection pane="bottomLeft" activeCell="G1" sqref="G1:G1048576"/>
    </sheetView>
  </sheetViews>
  <sheetFormatPr defaultColWidth="9.140625" defaultRowHeight="12" x14ac:dyDescent="0.2"/>
  <cols>
    <col min="1" max="1" width="17.5703125" style="59" customWidth="1"/>
    <col min="2" max="2" width="5.5703125" style="60" bestFit="1" customWidth="1"/>
    <col min="3" max="3" width="13" style="60" customWidth="1"/>
    <col min="4" max="4" width="23.140625" style="61" customWidth="1"/>
    <col min="5" max="5" width="22" style="61" customWidth="1"/>
    <col min="6" max="6" width="17.42578125" style="62" customWidth="1"/>
    <col min="7" max="7" width="8.28515625" style="62" hidden="1" customWidth="1"/>
    <col min="8" max="8" width="6" style="63" customWidth="1"/>
    <col min="9" max="9" width="5.85546875" style="63" customWidth="1"/>
    <col min="10" max="10" width="5.28515625" style="64" customWidth="1"/>
    <col min="11" max="11" width="6.28515625" style="65" customWidth="1"/>
    <col min="12" max="12" width="6.42578125" style="65" customWidth="1"/>
    <col min="13" max="13" width="5.7109375" style="65" customWidth="1"/>
    <col min="14" max="14" width="6.140625" style="62" bestFit="1" customWidth="1"/>
    <col min="15" max="15" width="4.7109375" style="66" customWidth="1"/>
    <col min="16" max="16" width="5.28515625" style="67" bestFit="1" customWidth="1"/>
    <col min="17" max="17" width="7.140625" style="67" bestFit="1" customWidth="1"/>
    <col min="18" max="18" width="14.140625" style="72" customWidth="1"/>
    <col min="19" max="19" width="12.7109375" style="67" customWidth="1"/>
    <col min="20" max="133" width="9.140625" style="67"/>
    <col min="134" max="16384" width="9.140625" style="1"/>
  </cols>
  <sheetData>
    <row r="1" spans="1:133" x14ac:dyDescent="0.2">
      <c r="A1" s="13" t="s">
        <v>58</v>
      </c>
      <c r="B1" s="14"/>
      <c r="C1" s="15"/>
      <c r="D1" s="16"/>
      <c r="E1" s="16"/>
      <c r="F1" s="16"/>
      <c r="G1" s="16"/>
      <c r="H1" s="17"/>
      <c r="I1" s="17"/>
      <c r="J1" s="17"/>
      <c r="K1" s="17"/>
      <c r="L1" s="17"/>
      <c r="M1" s="17"/>
      <c r="N1" s="18"/>
      <c r="O1" s="19"/>
      <c r="P1" s="19"/>
      <c r="Q1" s="19"/>
      <c r="R1" s="7"/>
      <c r="S1" s="7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</row>
    <row r="2" spans="1:133" x14ac:dyDescent="0.2">
      <c r="A2" s="13" t="s">
        <v>59</v>
      </c>
      <c r="B2" s="14"/>
      <c r="C2" s="15"/>
      <c r="D2" s="16"/>
      <c r="E2" s="16"/>
      <c r="F2" s="16"/>
      <c r="G2" s="16"/>
      <c r="H2" s="17"/>
      <c r="I2" s="17"/>
      <c r="J2" s="17"/>
      <c r="K2" s="17"/>
      <c r="L2" s="17"/>
      <c r="M2" s="17"/>
      <c r="N2" s="18"/>
      <c r="O2" s="19"/>
      <c r="P2" s="19"/>
      <c r="Q2" s="19"/>
      <c r="R2" s="7"/>
      <c r="S2" s="7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</row>
    <row r="3" spans="1:133" x14ac:dyDescent="0.2">
      <c r="A3" s="20" t="s">
        <v>3</v>
      </c>
      <c r="B3" s="20"/>
      <c r="C3" s="21" t="s">
        <v>43</v>
      </c>
      <c r="D3" s="16"/>
      <c r="E3" s="21"/>
      <c r="F3" s="21"/>
      <c r="G3" s="22"/>
      <c r="H3" s="22"/>
      <c r="I3" s="22"/>
      <c r="J3" s="22"/>
      <c r="K3" s="22"/>
      <c r="L3" s="22"/>
      <c r="M3" s="22"/>
      <c r="N3" s="5"/>
      <c r="O3" s="6"/>
      <c r="P3" s="6"/>
      <c r="Q3" s="6"/>
      <c r="R3" s="7"/>
      <c r="S3" s="7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</row>
    <row r="4" spans="1:133" x14ac:dyDescent="0.2">
      <c r="A4" s="2" t="s">
        <v>4</v>
      </c>
      <c r="B4" s="2"/>
      <c r="C4" s="3" t="s">
        <v>54</v>
      </c>
      <c r="D4" s="1"/>
      <c r="E4" s="1"/>
      <c r="F4" s="3"/>
      <c r="G4" s="3"/>
      <c r="H4" s="4"/>
      <c r="I4" s="4"/>
      <c r="J4" s="4"/>
      <c r="K4" s="4"/>
      <c r="L4" s="4"/>
      <c r="M4" s="4"/>
      <c r="N4" s="4"/>
      <c r="O4" s="5"/>
      <c r="P4" s="6"/>
      <c r="Q4" s="6"/>
      <c r="R4" s="6"/>
      <c r="S4" s="6"/>
      <c r="T4" s="7"/>
      <c r="U4" s="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x14ac:dyDescent="0.2">
      <c r="A5" s="2" t="s">
        <v>55</v>
      </c>
      <c r="B5" s="2"/>
      <c r="C5" s="3" t="s">
        <v>61</v>
      </c>
      <c r="D5" s="1"/>
      <c r="E5" s="1"/>
      <c r="F5" s="3"/>
      <c r="G5" s="3"/>
      <c r="H5" s="4"/>
      <c r="I5" s="4"/>
      <c r="J5" s="4"/>
      <c r="K5" s="4"/>
      <c r="L5" s="4"/>
      <c r="M5" s="4"/>
      <c r="N5" s="4"/>
      <c r="O5" s="5"/>
      <c r="P5" s="6"/>
      <c r="Q5" s="6"/>
      <c r="R5" s="6"/>
      <c r="S5" s="6"/>
      <c r="T5" s="7"/>
      <c r="U5" s="7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</row>
    <row r="6" spans="1:133" x14ac:dyDescent="0.2">
      <c r="A6" s="132" t="s">
        <v>56</v>
      </c>
      <c r="B6" s="132"/>
      <c r="C6" s="3" t="s">
        <v>60</v>
      </c>
      <c r="D6" s="8"/>
      <c r="E6" s="94"/>
      <c r="F6" s="3"/>
      <c r="G6" s="3"/>
      <c r="H6" s="4"/>
      <c r="I6" s="4"/>
      <c r="J6" s="4"/>
      <c r="K6" s="4"/>
      <c r="L6" s="4"/>
      <c r="M6" s="4"/>
      <c r="N6" s="4"/>
      <c r="O6" s="5"/>
      <c r="P6" s="6"/>
      <c r="Q6" s="6"/>
      <c r="R6" s="6"/>
      <c r="S6" s="6"/>
      <c r="T6" s="9"/>
      <c r="U6" s="7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</row>
    <row r="7" spans="1:133" x14ac:dyDescent="0.2">
      <c r="A7" s="10" t="s">
        <v>41</v>
      </c>
      <c r="B7" s="11"/>
      <c r="C7" s="12" t="s">
        <v>57</v>
      </c>
      <c r="D7" s="1"/>
      <c r="E7" s="1"/>
      <c r="F7" s="7"/>
      <c r="G7" s="7"/>
      <c r="H7" s="7"/>
      <c r="I7" s="7"/>
      <c r="J7" s="7"/>
      <c r="K7" s="7"/>
      <c r="L7" s="9"/>
      <c r="M7" s="9"/>
      <c r="N7" s="9"/>
      <c r="O7" s="7"/>
      <c r="P7" s="7"/>
      <c r="Q7" s="7"/>
      <c r="R7" s="7"/>
      <c r="S7" s="7"/>
      <c r="T7" s="7"/>
      <c r="U7" s="7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</row>
    <row r="8" spans="1:133" x14ac:dyDescent="0.2">
      <c r="A8" s="10"/>
      <c r="B8" s="11"/>
      <c r="C8" s="12"/>
      <c r="D8" s="1"/>
      <c r="E8" s="1"/>
      <c r="F8" s="7"/>
      <c r="G8" s="7"/>
      <c r="H8" s="7"/>
      <c r="I8" s="7"/>
      <c r="J8" s="7"/>
      <c r="K8" s="7"/>
      <c r="L8" s="9"/>
      <c r="M8" s="9"/>
      <c r="N8" s="9"/>
      <c r="O8" s="7"/>
      <c r="P8" s="7"/>
      <c r="Q8" s="7"/>
      <c r="R8" s="7"/>
      <c r="S8" s="7"/>
      <c r="T8" s="7"/>
      <c r="U8" s="7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</row>
    <row r="9" spans="1:133" x14ac:dyDescent="0.2">
      <c r="A9" s="23"/>
      <c r="B9" s="75"/>
      <c r="C9" s="24"/>
      <c r="D9" s="55"/>
      <c r="E9" s="55"/>
      <c r="F9" s="56"/>
      <c r="G9" s="57"/>
      <c r="H9" s="130" t="s">
        <v>44</v>
      </c>
      <c r="I9" s="130"/>
      <c r="J9" s="130"/>
      <c r="K9" s="130"/>
      <c r="L9" s="130"/>
      <c r="M9" s="130"/>
      <c r="N9" s="5"/>
      <c r="O9" s="58"/>
      <c r="P9" s="58"/>
      <c r="Q9" s="58"/>
      <c r="R9" s="7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</row>
    <row r="10" spans="1:133" x14ac:dyDescent="0.2">
      <c r="A10" s="23"/>
      <c r="B10" s="74"/>
      <c r="C10" s="24"/>
      <c r="D10" s="54"/>
      <c r="E10" s="54"/>
      <c r="F10" s="54"/>
      <c r="G10" s="25"/>
      <c r="H10" s="131" t="s">
        <v>5</v>
      </c>
      <c r="I10" s="131"/>
      <c r="J10" s="131"/>
      <c r="K10" s="131"/>
      <c r="L10" s="131"/>
      <c r="M10" s="131"/>
      <c r="N10" s="5"/>
      <c r="O10" s="6"/>
      <c r="P10" s="6"/>
      <c r="Q10" s="6"/>
      <c r="R10" s="7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</row>
    <row r="11" spans="1:133" s="32" customFormat="1" ht="36" x14ac:dyDescent="0.25">
      <c r="A11" s="26" t="s">
        <v>6</v>
      </c>
      <c r="B11" s="27" t="s">
        <v>42</v>
      </c>
      <c r="C11" s="26" t="s">
        <v>18</v>
      </c>
      <c r="D11" s="44" t="s">
        <v>7</v>
      </c>
      <c r="E11" s="44" t="s">
        <v>20</v>
      </c>
      <c r="F11" s="44" t="s">
        <v>2</v>
      </c>
      <c r="G11" s="45" t="s">
        <v>8</v>
      </c>
      <c r="H11" s="27" t="s">
        <v>9</v>
      </c>
      <c r="I11" s="27" t="s">
        <v>0</v>
      </c>
      <c r="J11" s="27" t="s">
        <v>1</v>
      </c>
      <c r="K11" s="27" t="s">
        <v>64</v>
      </c>
      <c r="L11" s="27" t="s">
        <v>19</v>
      </c>
      <c r="M11" s="27" t="s">
        <v>65</v>
      </c>
      <c r="N11" s="27" t="s">
        <v>10</v>
      </c>
      <c r="O11" s="45" t="s">
        <v>11</v>
      </c>
      <c r="P11" s="45" t="s">
        <v>12</v>
      </c>
      <c r="Q11" s="45" t="s">
        <v>66</v>
      </c>
      <c r="R11" s="31" t="s">
        <v>13</v>
      </c>
      <c r="S11" s="45" t="s">
        <v>14</v>
      </c>
    </row>
    <row r="12" spans="1:133" s="103" customFormat="1" ht="48" x14ac:dyDescent="0.25">
      <c r="A12" s="40" t="s">
        <v>297</v>
      </c>
      <c r="B12" s="41">
        <v>1</v>
      </c>
      <c r="C12" s="40" t="s">
        <v>263</v>
      </c>
      <c r="D12" s="40" t="s">
        <v>46</v>
      </c>
      <c r="E12" s="40" t="s">
        <v>179</v>
      </c>
      <c r="F12" s="40" t="s">
        <v>68</v>
      </c>
      <c r="G12" s="40" t="s">
        <v>72</v>
      </c>
      <c r="H12" s="97">
        <v>12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37">
        <v>3</v>
      </c>
      <c r="O12" s="37" t="s">
        <v>47</v>
      </c>
      <c r="P12" s="37" t="s">
        <v>16</v>
      </c>
      <c r="Q12" s="97" t="s">
        <v>180</v>
      </c>
      <c r="R12" s="102"/>
      <c r="S12" s="102"/>
    </row>
    <row r="13" spans="1:133" s="35" customFormat="1" ht="24" x14ac:dyDescent="0.25">
      <c r="A13" s="33" t="s">
        <v>297</v>
      </c>
      <c r="B13" s="36">
        <v>1</v>
      </c>
      <c r="C13" s="33" t="s">
        <v>264</v>
      </c>
      <c r="D13" s="33" t="s">
        <v>102</v>
      </c>
      <c r="E13" s="33" t="s">
        <v>103</v>
      </c>
      <c r="F13" s="33" t="s">
        <v>100</v>
      </c>
      <c r="G13" s="33" t="s">
        <v>101</v>
      </c>
      <c r="H13" s="41">
        <v>13</v>
      </c>
      <c r="I13" s="41">
        <v>7</v>
      </c>
      <c r="J13" s="47">
        <v>0</v>
      </c>
      <c r="K13" s="47">
        <v>0</v>
      </c>
      <c r="L13" s="47">
        <v>0</v>
      </c>
      <c r="M13" s="47">
        <v>0</v>
      </c>
      <c r="N13" s="37">
        <v>3</v>
      </c>
      <c r="O13" s="38" t="s">
        <v>47</v>
      </c>
      <c r="P13" s="50" t="s">
        <v>16</v>
      </c>
      <c r="Q13" s="48" t="s">
        <v>180</v>
      </c>
      <c r="R13" s="49"/>
      <c r="S13" s="49"/>
    </row>
    <row r="14" spans="1:133" s="35" customFormat="1" ht="24" x14ac:dyDescent="0.25">
      <c r="A14" s="33" t="s">
        <v>297</v>
      </c>
      <c r="B14" s="36">
        <v>1</v>
      </c>
      <c r="C14" s="33" t="s">
        <v>265</v>
      </c>
      <c r="D14" s="33" t="s">
        <v>23</v>
      </c>
      <c r="E14" s="33" t="s">
        <v>25</v>
      </c>
      <c r="F14" s="33" t="s">
        <v>73</v>
      </c>
      <c r="G14" s="33" t="s">
        <v>169</v>
      </c>
      <c r="H14" s="41">
        <v>13</v>
      </c>
      <c r="I14" s="41">
        <v>0</v>
      </c>
      <c r="J14" s="47">
        <v>0</v>
      </c>
      <c r="K14" s="47">
        <v>0</v>
      </c>
      <c r="L14" s="47">
        <v>0</v>
      </c>
      <c r="M14" s="47">
        <v>0</v>
      </c>
      <c r="N14" s="37">
        <v>3</v>
      </c>
      <c r="O14" s="38" t="s">
        <v>47</v>
      </c>
      <c r="P14" s="50" t="s">
        <v>16</v>
      </c>
      <c r="Q14" s="48" t="s">
        <v>180</v>
      </c>
      <c r="R14" s="49"/>
      <c r="S14" s="49"/>
    </row>
    <row r="15" spans="1:133" s="35" customFormat="1" x14ac:dyDescent="0.25">
      <c r="A15" s="33" t="s">
        <v>297</v>
      </c>
      <c r="B15" s="36">
        <v>1</v>
      </c>
      <c r="C15" s="33" t="s">
        <v>266</v>
      </c>
      <c r="D15" s="33" t="s">
        <v>50</v>
      </c>
      <c r="E15" s="33" t="s">
        <v>188</v>
      </c>
      <c r="F15" s="33" t="s">
        <v>96</v>
      </c>
      <c r="G15" s="33" t="s">
        <v>97</v>
      </c>
      <c r="H15" s="41">
        <v>13</v>
      </c>
      <c r="I15" s="41">
        <v>0</v>
      </c>
      <c r="J15" s="47">
        <v>0</v>
      </c>
      <c r="K15" s="47">
        <v>0</v>
      </c>
      <c r="L15" s="47">
        <v>0</v>
      </c>
      <c r="M15" s="47">
        <v>0</v>
      </c>
      <c r="N15" s="37">
        <v>3</v>
      </c>
      <c r="O15" s="38" t="s">
        <v>47</v>
      </c>
      <c r="P15" s="50" t="s">
        <v>16</v>
      </c>
      <c r="Q15" s="48" t="s">
        <v>180</v>
      </c>
      <c r="R15" s="49"/>
      <c r="S15" s="49"/>
    </row>
    <row r="16" spans="1:133" s="103" customFormat="1" ht="36" x14ac:dyDescent="0.25">
      <c r="A16" s="40" t="s">
        <v>297</v>
      </c>
      <c r="B16" s="41">
        <v>1</v>
      </c>
      <c r="C16" s="40" t="s">
        <v>267</v>
      </c>
      <c r="D16" s="40" t="s">
        <v>48</v>
      </c>
      <c r="E16" s="40" t="s">
        <v>190</v>
      </c>
      <c r="F16" s="40" t="s">
        <v>49</v>
      </c>
      <c r="G16" s="40" t="s">
        <v>74</v>
      </c>
      <c r="H16" s="97">
        <v>0</v>
      </c>
      <c r="I16" s="97">
        <v>8</v>
      </c>
      <c r="J16" s="97">
        <v>0</v>
      </c>
      <c r="K16" s="97">
        <v>0</v>
      </c>
      <c r="L16" s="97">
        <v>0</v>
      </c>
      <c r="M16" s="97">
        <v>0</v>
      </c>
      <c r="N16" s="37">
        <v>0</v>
      </c>
      <c r="O16" s="37" t="s">
        <v>321</v>
      </c>
      <c r="P16" s="37" t="s">
        <v>16</v>
      </c>
      <c r="Q16" s="97" t="s">
        <v>67</v>
      </c>
      <c r="R16" s="102"/>
      <c r="S16" s="102" t="s">
        <v>171</v>
      </c>
    </row>
    <row r="17" spans="1:19" s="35" customFormat="1" x14ac:dyDescent="0.25">
      <c r="A17" s="33" t="s">
        <v>297</v>
      </c>
      <c r="B17" s="36">
        <v>1</v>
      </c>
      <c r="C17" s="33" t="s">
        <v>268</v>
      </c>
      <c r="D17" s="33" t="s">
        <v>21</v>
      </c>
      <c r="E17" s="33" t="s">
        <v>192</v>
      </c>
      <c r="F17" s="33" t="s">
        <v>104</v>
      </c>
      <c r="G17" s="33" t="s">
        <v>105</v>
      </c>
      <c r="H17" s="41">
        <v>13</v>
      </c>
      <c r="I17" s="41">
        <v>0</v>
      </c>
      <c r="J17" s="47">
        <v>0</v>
      </c>
      <c r="K17" s="47">
        <v>0</v>
      </c>
      <c r="L17" s="47">
        <v>0</v>
      </c>
      <c r="M17" s="47">
        <v>0</v>
      </c>
      <c r="N17" s="37">
        <v>3</v>
      </c>
      <c r="O17" s="37" t="s">
        <v>322</v>
      </c>
      <c r="P17" s="37" t="s">
        <v>16</v>
      </c>
      <c r="Q17" s="48" t="s">
        <v>180</v>
      </c>
      <c r="R17" s="49"/>
      <c r="S17" s="49"/>
    </row>
    <row r="18" spans="1:19" s="35" customFormat="1" ht="24" x14ac:dyDescent="0.25">
      <c r="A18" s="33" t="s">
        <v>297</v>
      </c>
      <c r="B18" s="36">
        <v>1</v>
      </c>
      <c r="C18" s="33" t="s">
        <v>269</v>
      </c>
      <c r="D18" s="33" t="s">
        <v>157</v>
      </c>
      <c r="E18" s="33" t="s">
        <v>194</v>
      </c>
      <c r="F18" s="33" t="s">
        <v>69</v>
      </c>
      <c r="G18" s="33" t="s">
        <v>26</v>
      </c>
      <c r="H18" s="41">
        <v>13</v>
      </c>
      <c r="I18" s="41">
        <v>7</v>
      </c>
      <c r="J18" s="47">
        <v>0</v>
      </c>
      <c r="K18" s="47">
        <v>0</v>
      </c>
      <c r="L18" s="47">
        <v>0</v>
      </c>
      <c r="M18" s="47">
        <v>0</v>
      </c>
      <c r="N18" s="37">
        <v>3</v>
      </c>
      <c r="O18" s="47" t="s">
        <v>322</v>
      </c>
      <c r="P18" s="48" t="s">
        <v>16</v>
      </c>
      <c r="Q18" s="48" t="s">
        <v>180</v>
      </c>
      <c r="R18" s="49"/>
      <c r="S18" s="49"/>
    </row>
    <row r="19" spans="1:19" s="103" customFormat="1" ht="36" x14ac:dyDescent="0.25">
      <c r="A19" s="40" t="s">
        <v>297</v>
      </c>
      <c r="B19" s="41">
        <v>1</v>
      </c>
      <c r="C19" s="40" t="s">
        <v>270</v>
      </c>
      <c r="D19" s="40" t="s">
        <v>45</v>
      </c>
      <c r="E19" s="40" t="s">
        <v>196</v>
      </c>
      <c r="F19" s="40" t="s">
        <v>70</v>
      </c>
      <c r="G19" s="40" t="s">
        <v>71</v>
      </c>
      <c r="H19" s="97">
        <v>0</v>
      </c>
      <c r="I19" s="97">
        <v>8</v>
      </c>
      <c r="J19" s="97">
        <v>0</v>
      </c>
      <c r="K19" s="97">
        <v>0</v>
      </c>
      <c r="L19" s="97">
        <v>0</v>
      </c>
      <c r="M19" s="97">
        <v>0</v>
      </c>
      <c r="N19" s="37">
        <v>0</v>
      </c>
      <c r="O19" s="97" t="s">
        <v>321</v>
      </c>
      <c r="P19" s="97" t="s">
        <v>16</v>
      </c>
      <c r="Q19" s="97" t="s">
        <v>67</v>
      </c>
      <c r="R19" s="102"/>
      <c r="S19" s="102" t="s">
        <v>172</v>
      </c>
    </row>
    <row r="20" spans="1:19" s="35" customFormat="1" ht="24" x14ac:dyDescent="0.25">
      <c r="A20" s="33" t="s">
        <v>297</v>
      </c>
      <c r="B20" s="36">
        <v>1</v>
      </c>
      <c r="C20" s="33" t="s">
        <v>271</v>
      </c>
      <c r="D20" s="33" t="s">
        <v>22</v>
      </c>
      <c r="E20" s="33" t="s">
        <v>198</v>
      </c>
      <c r="F20" s="33" t="s">
        <v>199</v>
      </c>
      <c r="G20" s="33" t="s">
        <v>75</v>
      </c>
      <c r="H20" s="41">
        <v>13</v>
      </c>
      <c r="I20" s="41">
        <v>0</v>
      </c>
      <c r="J20" s="47">
        <v>0</v>
      </c>
      <c r="K20" s="47">
        <v>0</v>
      </c>
      <c r="L20" s="47">
        <v>0</v>
      </c>
      <c r="M20" s="47">
        <v>0</v>
      </c>
      <c r="N20" s="37">
        <v>4</v>
      </c>
      <c r="O20" s="38" t="s">
        <v>47</v>
      </c>
      <c r="P20" s="50" t="s">
        <v>16</v>
      </c>
      <c r="Q20" s="48" t="s">
        <v>180</v>
      </c>
      <c r="R20" s="49"/>
      <c r="S20" s="49"/>
    </row>
    <row r="21" spans="1:19" s="35" customFormat="1" ht="24" x14ac:dyDescent="0.25">
      <c r="A21" s="33" t="s">
        <v>297</v>
      </c>
      <c r="B21" s="36">
        <v>1</v>
      </c>
      <c r="C21" s="33" t="s">
        <v>272</v>
      </c>
      <c r="D21" s="33" t="s">
        <v>106</v>
      </c>
      <c r="E21" s="33" t="s">
        <v>201</v>
      </c>
      <c r="F21" s="33" t="s">
        <v>69</v>
      </c>
      <c r="G21" s="33" t="s">
        <v>26</v>
      </c>
      <c r="H21" s="41">
        <v>0</v>
      </c>
      <c r="I21" s="41">
        <v>18</v>
      </c>
      <c r="J21" s="47">
        <v>0</v>
      </c>
      <c r="K21" s="47">
        <v>0</v>
      </c>
      <c r="L21" s="47">
        <v>0</v>
      </c>
      <c r="M21" s="47">
        <v>0</v>
      </c>
      <c r="N21" s="37">
        <v>0</v>
      </c>
      <c r="O21" s="37" t="s">
        <v>322</v>
      </c>
      <c r="P21" s="37" t="s">
        <v>16</v>
      </c>
      <c r="Q21" s="48" t="s">
        <v>180</v>
      </c>
      <c r="R21" s="49"/>
      <c r="S21" s="49"/>
    </row>
    <row r="22" spans="1:19" s="35" customFormat="1" ht="36" x14ac:dyDescent="0.25">
      <c r="A22" s="33" t="s">
        <v>297</v>
      </c>
      <c r="B22" s="36">
        <v>1</v>
      </c>
      <c r="C22" s="33" t="s">
        <v>273</v>
      </c>
      <c r="D22" s="33" t="s">
        <v>146</v>
      </c>
      <c r="E22" s="33" t="s">
        <v>147</v>
      </c>
      <c r="F22" s="33" t="s">
        <v>148</v>
      </c>
      <c r="G22" s="33" t="s">
        <v>149</v>
      </c>
      <c r="H22" s="41">
        <v>8</v>
      </c>
      <c r="I22" s="41">
        <v>4</v>
      </c>
      <c r="J22" s="47">
        <v>0</v>
      </c>
      <c r="K22" s="47">
        <v>0</v>
      </c>
      <c r="L22" s="47">
        <v>0</v>
      </c>
      <c r="M22" s="47">
        <v>0</v>
      </c>
      <c r="N22" s="37">
        <v>3</v>
      </c>
      <c r="O22" s="38" t="s">
        <v>322</v>
      </c>
      <c r="P22" s="38" t="s">
        <v>16</v>
      </c>
      <c r="Q22" s="48" t="s">
        <v>180</v>
      </c>
      <c r="R22" s="49"/>
      <c r="S22" s="49"/>
    </row>
    <row r="23" spans="1:19" s="35" customFormat="1" ht="24" x14ac:dyDescent="0.25">
      <c r="A23" s="33" t="s">
        <v>297</v>
      </c>
      <c r="B23" s="36">
        <v>1</v>
      </c>
      <c r="C23" s="33" t="s">
        <v>274</v>
      </c>
      <c r="D23" s="33" t="s">
        <v>76</v>
      </c>
      <c r="E23" s="33" t="s">
        <v>206</v>
      </c>
      <c r="F23" s="33" t="s">
        <v>77</v>
      </c>
      <c r="G23" s="33" t="s">
        <v>78</v>
      </c>
      <c r="H23" s="41">
        <v>13</v>
      </c>
      <c r="I23" s="41">
        <v>7</v>
      </c>
      <c r="J23" s="47">
        <v>0</v>
      </c>
      <c r="K23" s="47">
        <v>0</v>
      </c>
      <c r="L23" s="47">
        <v>0</v>
      </c>
      <c r="M23" s="47">
        <v>0</v>
      </c>
      <c r="N23" s="37">
        <v>4</v>
      </c>
      <c r="O23" s="37" t="s">
        <v>47</v>
      </c>
      <c r="P23" s="37" t="s">
        <v>16</v>
      </c>
      <c r="Q23" s="48" t="s">
        <v>180</v>
      </c>
      <c r="R23" s="49"/>
      <c r="S23" s="49"/>
    </row>
    <row r="24" spans="1:19" s="35" customFormat="1" x14ac:dyDescent="0.25">
      <c r="A24" s="123" t="s">
        <v>17</v>
      </c>
      <c r="B24" s="123"/>
      <c r="C24" s="123"/>
      <c r="D24" s="123"/>
      <c r="E24" s="123"/>
      <c r="F24" s="123"/>
      <c r="G24" s="123"/>
      <c r="H24" s="95">
        <f>SUM(H12:H23)</f>
        <v>111</v>
      </c>
      <c r="I24" s="95">
        <f>SUM(I12:I23)</f>
        <v>59</v>
      </c>
      <c r="J24" s="95">
        <f>SUM(J12:J23)</f>
        <v>0</v>
      </c>
      <c r="K24" s="95">
        <f t="shared" ref="K24:N24" si="0">SUM(K12:K23)</f>
        <v>0</v>
      </c>
      <c r="L24" s="95">
        <f t="shared" si="0"/>
        <v>0</v>
      </c>
      <c r="M24" s="95">
        <f t="shared" si="0"/>
        <v>0</v>
      </c>
      <c r="N24" s="95">
        <f t="shared" si="0"/>
        <v>29</v>
      </c>
      <c r="O24" s="52"/>
      <c r="P24" s="52"/>
      <c r="Q24" s="52"/>
      <c r="R24" s="76"/>
      <c r="S24" s="76"/>
    </row>
    <row r="25" spans="1:19" s="35" customFormat="1" x14ac:dyDescent="0.25">
      <c r="A25" s="33" t="s">
        <v>297</v>
      </c>
      <c r="B25" s="34">
        <v>2</v>
      </c>
      <c r="C25" s="33" t="s">
        <v>275</v>
      </c>
      <c r="D25" s="33" t="s">
        <v>36</v>
      </c>
      <c r="E25" s="33" t="s">
        <v>38</v>
      </c>
      <c r="F25" s="33" t="s">
        <v>108</v>
      </c>
      <c r="G25" s="33" t="s">
        <v>109</v>
      </c>
      <c r="H25" s="47">
        <v>13</v>
      </c>
      <c r="I25" s="34">
        <v>0</v>
      </c>
      <c r="J25" s="34">
        <v>0</v>
      </c>
      <c r="K25" s="47">
        <v>0</v>
      </c>
      <c r="L25" s="47">
        <v>0</v>
      </c>
      <c r="M25" s="47">
        <v>0</v>
      </c>
      <c r="N25" s="47">
        <v>3</v>
      </c>
      <c r="O25" s="47" t="s">
        <v>47</v>
      </c>
      <c r="P25" s="47" t="s">
        <v>16</v>
      </c>
      <c r="Q25" s="48" t="s">
        <v>180</v>
      </c>
      <c r="R25" s="33"/>
      <c r="S25" s="49"/>
    </row>
    <row r="26" spans="1:19" s="35" customFormat="1" ht="24" x14ac:dyDescent="0.25">
      <c r="A26" s="33" t="s">
        <v>297</v>
      </c>
      <c r="B26" s="34">
        <v>2</v>
      </c>
      <c r="C26" s="33" t="s">
        <v>276</v>
      </c>
      <c r="D26" s="33" t="s">
        <v>152</v>
      </c>
      <c r="E26" s="33" t="s">
        <v>212</v>
      </c>
      <c r="F26" s="33" t="s">
        <v>213</v>
      </c>
      <c r="G26" s="33" t="s">
        <v>145</v>
      </c>
      <c r="H26" s="47">
        <v>13</v>
      </c>
      <c r="I26" s="34">
        <v>7</v>
      </c>
      <c r="J26" s="34">
        <v>0</v>
      </c>
      <c r="K26" s="47">
        <v>0</v>
      </c>
      <c r="L26" s="47">
        <v>0</v>
      </c>
      <c r="M26" s="47">
        <v>0</v>
      </c>
      <c r="N26" s="47">
        <v>3</v>
      </c>
      <c r="O26" s="37" t="s">
        <v>47</v>
      </c>
      <c r="P26" s="37" t="s">
        <v>16</v>
      </c>
      <c r="Q26" s="48" t="s">
        <v>180</v>
      </c>
      <c r="R26" s="33"/>
      <c r="S26" s="49"/>
    </row>
    <row r="27" spans="1:19" s="35" customFormat="1" ht="24" x14ac:dyDescent="0.25">
      <c r="A27" s="33" t="s">
        <v>297</v>
      </c>
      <c r="B27" s="34">
        <v>2</v>
      </c>
      <c r="C27" s="33" t="s">
        <v>277</v>
      </c>
      <c r="D27" s="33" t="s">
        <v>112</v>
      </c>
      <c r="E27" s="33" t="s">
        <v>215</v>
      </c>
      <c r="F27" s="33" t="s">
        <v>216</v>
      </c>
      <c r="G27" s="33" t="s">
        <v>113</v>
      </c>
      <c r="H27" s="47">
        <v>13</v>
      </c>
      <c r="I27" s="34">
        <v>7</v>
      </c>
      <c r="J27" s="34">
        <v>0</v>
      </c>
      <c r="K27" s="47">
        <v>0</v>
      </c>
      <c r="L27" s="47">
        <v>0</v>
      </c>
      <c r="M27" s="47">
        <v>0</v>
      </c>
      <c r="N27" s="47">
        <v>3</v>
      </c>
      <c r="O27" s="38" t="s">
        <v>47</v>
      </c>
      <c r="P27" s="50" t="s">
        <v>16</v>
      </c>
      <c r="Q27" s="48" t="s">
        <v>180</v>
      </c>
      <c r="R27" s="33"/>
      <c r="S27" s="49"/>
    </row>
    <row r="28" spans="1:19" s="35" customFormat="1" x14ac:dyDescent="0.25">
      <c r="A28" s="33" t="s">
        <v>297</v>
      </c>
      <c r="B28" s="34">
        <v>2</v>
      </c>
      <c r="C28" s="33" t="s">
        <v>278</v>
      </c>
      <c r="D28" s="33" t="s">
        <v>153</v>
      </c>
      <c r="E28" s="33" t="s">
        <v>222</v>
      </c>
      <c r="F28" s="33" t="s">
        <v>154</v>
      </c>
      <c r="G28" s="33" t="s">
        <v>155</v>
      </c>
      <c r="H28" s="47">
        <v>13</v>
      </c>
      <c r="I28" s="34">
        <v>0</v>
      </c>
      <c r="J28" s="34">
        <v>0</v>
      </c>
      <c r="K28" s="47">
        <v>0</v>
      </c>
      <c r="L28" s="47">
        <v>0</v>
      </c>
      <c r="M28" s="47">
        <v>0</v>
      </c>
      <c r="N28" s="47">
        <v>3</v>
      </c>
      <c r="O28" s="38" t="s">
        <v>47</v>
      </c>
      <c r="P28" s="50" t="s">
        <v>16</v>
      </c>
      <c r="Q28" s="48" t="s">
        <v>180</v>
      </c>
      <c r="R28" s="33"/>
      <c r="S28" s="49"/>
    </row>
    <row r="29" spans="1:19" s="35" customFormat="1" ht="24" x14ac:dyDescent="0.25">
      <c r="A29" s="33" t="s">
        <v>297</v>
      </c>
      <c r="B29" s="34">
        <v>2</v>
      </c>
      <c r="C29" s="33" t="s">
        <v>279</v>
      </c>
      <c r="D29" s="33" t="s">
        <v>161</v>
      </c>
      <c r="E29" s="33" t="s">
        <v>224</v>
      </c>
      <c r="F29" s="33" t="s">
        <v>69</v>
      </c>
      <c r="G29" s="33" t="s">
        <v>26</v>
      </c>
      <c r="H29" s="47">
        <v>13</v>
      </c>
      <c r="I29" s="34">
        <v>7</v>
      </c>
      <c r="J29" s="34">
        <v>0</v>
      </c>
      <c r="K29" s="47">
        <v>0</v>
      </c>
      <c r="L29" s="47">
        <v>0</v>
      </c>
      <c r="M29" s="47">
        <v>0</v>
      </c>
      <c r="N29" s="47">
        <v>3</v>
      </c>
      <c r="O29" s="38" t="s">
        <v>322</v>
      </c>
      <c r="P29" s="48" t="s">
        <v>16</v>
      </c>
      <c r="Q29" s="48" t="s">
        <v>180</v>
      </c>
      <c r="R29" s="33"/>
      <c r="S29" s="49"/>
    </row>
    <row r="30" spans="1:19" s="35" customFormat="1" ht="24" x14ac:dyDescent="0.25">
      <c r="A30" s="33" t="s">
        <v>297</v>
      </c>
      <c r="B30" s="34">
        <v>2</v>
      </c>
      <c r="C30" s="33" t="s">
        <v>280</v>
      </c>
      <c r="D30" s="33" t="s">
        <v>226</v>
      </c>
      <c r="E30" s="33" t="s">
        <v>227</v>
      </c>
      <c r="F30" s="33" t="s">
        <v>228</v>
      </c>
      <c r="G30" s="33" t="s">
        <v>31</v>
      </c>
      <c r="H30" s="47">
        <v>8</v>
      </c>
      <c r="I30" s="34">
        <v>4</v>
      </c>
      <c r="J30" s="34">
        <v>0</v>
      </c>
      <c r="K30" s="47">
        <v>0</v>
      </c>
      <c r="L30" s="47">
        <v>0</v>
      </c>
      <c r="M30" s="47">
        <v>0</v>
      </c>
      <c r="N30" s="47">
        <v>3</v>
      </c>
      <c r="O30" s="47" t="s">
        <v>47</v>
      </c>
      <c r="P30" s="48" t="s">
        <v>16</v>
      </c>
      <c r="Q30" s="48" t="s">
        <v>180</v>
      </c>
      <c r="R30" s="33"/>
      <c r="S30" s="49"/>
    </row>
    <row r="31" spans="1:19" s="35" customFormat="1" ht="24" x14ac:dyDescent="0.25">
      <c r="A31" s="33" t="s">
        <v>297</v>
      </c>
      <c r="B31" s="34">
        <v>2</v>
      </c>
      <c r="C31" s="33" t="s">
        <v>281</v>
      </c>
      <c r="D31" s="33" t="s">
        <v>24</v>
      </c>
      <c r="E31" s="33" t="s">
        <v>230</v>
      </c>
      <c r="F31" s="33" t="s">
        <v>150</v>
      </c>
      <c r="G31" s="33" t="s">
        <v>151</v>
      </c>
      <c r="H31" s="47">
        <v>13</v>
      </c>
      <c r="I31" s="34">
        <v>7</v>
      </c>
      <c r="J31" s="34">
        <v>0</v>
      </c>
      <c r="K31" s="47">
        <v>0</v>
      </c>
      <c r="L31" s="47">
        <v>0</v>
      </c>
      <c r="M31" s="47">
        <v>0</v>
      </c>
      <c r="N31" s="47">
        <v>3</v>
      </c>
      <c r="O31" s="38" t="s">
        <v>47</v>
      </c>
      <c r="P31" s="50" t="s">
        <v>16</v>
      </c>
      <c r="Q31" s="48" t="s">
        <v>180</v>
      </c>
      <c r="R31" s="33"/>
      <c r="S31" s="49"/>
    </row>
    <row r="32" spans="1:19" s="35" customFormat="1" ht="36" x14ac:dyDescent="0.25">
      <c r="A32" s="33" t="s">
        <v>297</v>
      </c>
      <c r="B32" s="34">
        <v>2</v>
      </c>
      <c r="C32" s="33" t="s">
        <v>282</v>
      </c>
      <c r="D32" s="33" t="s">
        <v>79</v>
      </c>
      <c r="E32" s="33" t="s">
        <v>232</v>
      </c>
      <c r="F32" s="33" t="s">
        <v>80</v>
      </c>
      <c r="G32" s="33" t="s">
        <v>81</v>
      </c>
      <c r="H32" s="47">
        <v>12</v>
      </c>
      <c r="I32" s="34">
        <v>6</v>
      </c>
      <c r="J32" s="34">
        <v>0</v>
      </c>
      <c r="K32" s="47">
        <v>0</v>
      </c>
      <c r="L32" s="47">
        <v>0</v>
      </c>
      <c r="M32" s="47">
        <v>0</v>
      </c>
      <c r="N32" s="47">
        <v>3</v>
      </c>
      <c r="O32" s="38" t="s">
        <v>47</v>
      </c>
      <c r="P32" s="50" t="s">
        <v>16</v>
      </c>
      <c r="Q32" s="48" t="s">
        <v>180</v>
      </c>
      <c r="R32" s="33" t="s">
        <v>76</v>
      </c>
      <c r="S32" s="49"/>
    </row>
    <row r="33" spans="1:19" s="35" customFormat="1" ht="24" x14ac:dyDescent="0.25">
      <c r="A33" s="33" t="s">
        <v>297</v>
      </c>
      <c r="B33" s="34">
        <v>2</v>
      </c>
      <c r="C33" s="33" t="s">
        <v>283</v>
      </c>
      <c r="D33" s="33" t="s">
        <v>107</v>
      </c>
      <c r="E33" s="33" t="s">
        <v>234</v>
      </c>
      <c r="F33" s="33" t="s">
        <v>69</v>
      </c>
      <c r="G33" s="33" t="s">
        <v>26</v>
      </c>
      <c r="H33" s="47">
        <v>0</v>
      </c>
      <c r="I33" s="34">
        <v>18</v>
      </c>
      <c r="J33" s="34">
        <v>0</v>
      </c>
      <c r="K33" s="47">
        <v>0</v>
      </c>
      <c r="L33" s="47">
        <v>0</v>
      </c>
      <c r="M33" s="47">
        <v>0</v>
      </c>
      <c r="N33" s="47">
        <v>0</v>
      </c>
      <c r="O33" s="37" t="s">
        <v>322</v>
      </c>
      <c r="P33" s="37" t="s">
        <v>16</v>
      </c>
      <c r="Q33" s="48" t="s">
        <v>180</v>
      </c>
      <c r="R33" s="33"/>
      <c r="S33" s="49"/>
    </row>
    <row r="34" spans="1:19" s="35" customFormat="1" ht="24" x14ac:dyDescent="0.25">
      <c r="A34" s="33" t="s">
        <v>297</v>
      </c>
      <c r="B34" s="34">
        <v>2</v>
      </c>
      <c r="C34" s="33" t="s">
        <v>284</v>
      </c>
      <c r="D34" s="33" t="s">
        <v>162</v>
      </c>
      <c r="E34" s="33" t="s">
        <v>238</v>
      </c>
      <c r="F34" s="33" t="s">
        <v>69</v>
      </c>
      <c r="G34" s="33" t="s">
        <v>26</v>
      </c>
      <c r="H34" s="47">
        <v>0</v>
      </c>
      <c r="I34" s="34">
        <v>0</v>
      </c>
      <c r="J34" s="34">
        <v>0</v>
      </c>
      <c r="K34" s="47">
        <v>0</v>
      </c>
      <c r="L34" s="47">
        <v>0</v>
      </c>
      <c r="M34" s="47">
        <v>0</v>
      </c>
      <c r="N34" s="47">
        <v>1</v>
      </c>
      <c r="O34" s="38" t="s">
        <v>322</v>
      </c>
      <c r="P34" s="50" t="s">
        <v>16</v>
      </c>
      <c r="Q34" s="48" t="s">
        <v>180</v>
      </c>
      <c r="R34" s="33"/>
      <c r="S34" s="49"/>
    </row>
    <row r="35" spans="1:19" s="35" customFormat="1" ht="24" x14ac:dyDescent="0.25">
      <c r="A35" s="33" t="s">
        <v>297</v>
      </c>
      <c r="B35" s="34">
        <v>2</v>
      </c>
      <c r="C35" s="33" t="s">
        <v>285</v>
      </c>
      <c r="D35" s="33" t="s">
        <v>34</v>
      </c>
      <c r="E35" s="33" t="s">
        <v>240</v>
      </c>
      <c r="F35" s="33" t="s">
        <v>98</v>
      </c>
      <c r="G35" s="33" t="s">
        <v>99</v>
      </c>
      <c r="H35" s="47">
        <v>13</v>
      </c>
      <c r="I35" s="34">
        <v>7</v>
      </c>
      <c r="J35" s="34">
        <v>0</v>
      </c>
      <c r="K35" s="47">
        <v>0</v>
      </c>
      <c r="L35" s="47">
        <v>0</v>
      </c>
      <c r="M35" s="47">
        <v>0</v>
      </c>
      <c r="N35" s="47">
        <v>3</v>
      </c>
      <c r="O35" s="47" t="s">
        <v>47</v>
      </c>
      <c r="P35" s="47" t="s">
        <v>16</v>
      </c>
      <c r="Q35" s="48" t="s">
        <v>180</v>
      </c>
      <c r="R35" s="33" t="s">
        <v>39</v>
      </c>
      <c r="S35" s="49"/>
    </row>
    <row r="36" spans="1:19" s="32" customFormat="1" x14ac:dyDescent="0.25">
      <c r="A36" s="123" t="s">
        <v>17</v>
      </c>
      <c r="B36" s="124"/>
      <c r="C36" s="124"/>
      <c r="D36" s="124"/>
      <c r="E36" s="124"/>
      <c r="F36" s="124"/>
      <c r="G36" s="124"/>
      <c r="H36" s="53">
        <f>SUM(H25:H35)</f>
        <v>111</v>
      </c>
      <c r="I36" s="53">
        <f t="shared" ref="I36:N36" si="1">SUM(I25:I35)</f>
        <v>63</v>
      </c>
      <c r="J36" s="53">
        <f t="shared" si="1"/>
        <v>0</v>
      </c>
      <c r="K36" s="53">
        <f t="shared" si="1"/>
        <v>0</v>
      </c>
      <c r="L36" s="53">
        <f t="shared" si="1"/>
        <v>0</v>
      </c>
      <c r="M36" s="53">
        <f t="shared" si="1"/>
        <v>0</v>
      </c>
      <c r="N36" s="53">
        <f t="shared" si="1"/>
        <v>28</v>
      </c>
      <c r="O36" s="52"/>
      <c r="P36" s="52"/>
      <c r="Q36" s="52"/>
      <c r="R36" s="76"/>
      <c r="S36" s="76"/>
    </row>
    <row r="37" spans="1:19" s="35" customFormat="1" ht="24" x14ac:dyDescent="0.25">
      <c r="A37" s="33" t="s">
        <v>297</v>
      </c>
      <c r="B37" s="34">
        <v>3</v>
      </c>
      <c r="C37" s="33" t="s">
        <v>286</v>
      </c>
      <c r="D37" s="33" t="s">
        <v>51</v>
      </c>
      <c r="E37" s="33" t="s">
        <v>244</v>
      </c>
      <c r="F37" s="33" t="s">
        <v>110</v>
      </c>
      <c r="G37" s="33" t="s">
        <v>111</v>
      </c>
      <c r="H37" s="47">
        <v>8</v>
      </c>
      <c r="I37" s="47">
        <v>4</v>
      </c>
      <c r="J37" s="34">
        <v>0</v>
      </c>
      <c r="K37" s="47">
        <v>0</v>
      </c>
      <c r="L37" s="47">
        <v>0</v>
      </c>
      <c r="M37" s="47">
        <v>0</v>
      </c>
      <c r="N37" s="47">
        <v>4</v>
      </c>
      <c r="O37" s="38" t="s">
        <v>47</v>
      </c>
      <c r="P37" s="37" t="s">
        <v>16</v>
      </c>
      <c r="Q37" s="47" t="s">
        <v>180</v>
      </c>
      <c r="R37" s="33"/>
      <c r="S37" s="49"/>
    </row>
    <row r="38" spans="1:19" s="35" customFormat="1" ht="48" x14ac:dyDescent="0.25">
      <c r="A38" s="33" t="s">
        <v>297</v>
      </c>
      <c r="B38" s="34">
        <v>3</v>
      </c>
      <c r="C38" s="33" t="s">
        <v>287</v>
      </c>
      <c r="D38" s="33" t="s">
        <v>35</v>
      </c>
      <c r="E38" s="33" t="s">
        <v>246</v>
      </c>
      <c r="F38" s="33" t="s">
        <v>69</v>
      </c>
      <c r="G38" s="33" t="s">
        <v>26</v>
      </c>
      <c r="H38" s="47">
        <v>0</v>
      </c>
      <c r="I38" s="47">
        <v>26</v>
      </c>
      <c r="J38" s="34">
        <v>0</v>
      </c>
      <c r="K38" s="47">
        <v>0</v>
      </c>
      <c r="L38" s="47">
        <v>0</v>
      </c>
      <c r="M38" s="47">
        <v>0</v>
      </c>
      <c r="N38" s="47">
        <v>3</v>
      </c>
      <c r="O38" s="47" t="s">
        <v>47</v>
      </c>
      <c r="P38" s="47" t="s">
        <v>16</v>
      </c>
      <c r="Q38" s="47" t="s">
        <v>180</v>
      </c>
      <c r="R38" s="33" t="s">
        <v>170</v>
      </c>
      <c r="S38" s="49"/>
    </row>
    <row r="39" spans="1:19" s="35" customFormat="1" ht="36" x14ac:dyDescent="0.25">
      <c r="A39" s="33" t="s">
        <v>297</v>
      </c>
      <c r="B39" s="34">
        <v>3</v>
      </c>
      <c r="C39" s="33" t="s">
        <v>288</v>
      </c>
      <c r="D39" s="33" t="s">
        <v>29</v>
      </c>
      <c r="E39" s="33" t="s">
        <v>30</v>
      </c>
      <c r="F39" s="33" t="s">
        <v>114</v>
      </c>
      <c r="G39" s="33" t="s">
        <v>115</v>
      </c>
      <c r="H39" s="47">
        <v>13</v>
      </c>
      <c r="I39" s="47">
        <v>7</v>
      </c>
      <c r="J39" s="34">
        <v>0</v>
      </c>
      <c r="K39" s="47">
        <v>0</v>
      </c>
      <c r="L39" s="47">
        <v>0</v>
      </c>
      <c r="M39" s="47">
        <v>0</v>
      </c>
      <c r="N39" s="47">
        <v>3</v>
      </c>
      <c r="O39" s="38" t="s">
        <v>47</v>
      </c>
      <c r="P39" s="37" t="s">
        <v>16</v>
      </c>
      <c r="Q39" s="47" t="s">
        <v>180</v>
      </c>
      <c r="R39" s="33" t="s">
        <v>76</v>
      </c>
      <c r="S39" s="49"/>
    </row>
    <row r="40" spans="1:19" s="35" customFormat="1" ht="48" x14ac:dyDescent="0.25">
      <c r="A40" s="33" t="s">
        <v>297</v>
      </c>
      <c r="B40" s="34">
        <v>3</v>
      </c>
      <c r="C40" s="33" t="s">
        <v>289</v>
      </c>
      <c r="D40" s="33" t="s">
        <v>166</v>
      </c>
      <c r="E40" s="33" t="s">
        <v>249</v>
      </c>
      <c r="F40" s="33" t="s">
        <v>69</v>
      </c>
      <c r="G40" s="33" t="s">
        <v>26</v>
      </c>
      <c r="H40" s="47">
        <v>13</v>
      </c>
      <c r="I40" s="47">
        <v>7</v>
      </c>
      <c r="J40" s="34">
        <v>0</v>
      </c>
      <c r="K40" s="47">
        <v>0</v>
      </c>
      <c r="L40" s="47">
        <v>0</v>
      </c>
      <c r="M40" s="47">
        <v>0</v>
      </c>
      <c r="N40" s="47">
        <v>3</v>
      </c>
      <c r="O40" s="38" t="s">
        <v>47</v>
      </c>
      <c r="P40" s="47" t="s">
        <v>16</v>
      </c>
      <c r="Q40" s="47" t="s">
        <v>180</v>
      </c>
      <c r="R40" s="33" t="s">
        <v>170</v>
      </c>
      <c r="S40" s="49"/>
    </row>
    <row r="41" spans="1:19" s="35" customFormat="1" ht="24" x14ac:dyDescent="0.25">
      <c r="A41" s="33" t="s">
        <v>297</v>
      </c>
      <c r="B41" s="34">
        <v>3</v>
      </c>
      <c r="C41" s="33" t="s">
        <v>290</v>
      </c>
      <c r="D41" s="33" t="s">
        <v>28</v>
      </c>
      <c r="E41" s="33" t="s">
        <v>251</v>
      </c>
      <c r="F41" s="33" t="s">
        <v>69</v>
      </c>
      <c r="G41" s="33" t="s">
        <v>26</v>
      </c>
      <c r="H41" s="47">
        <v>13</v>
      </c>
      <c r="I41" s="47">
        <v>0</v>
      </c>
      <c r="J41" s="34">
        <v>0</v>
      </c>
      <c r="K41" s="47">
        <v>0</v>
      </c>
      <c r="L41" s="47">
        <v>0</v>
      </c>
      <c r="M41" s="47">
        <v>0</v>
      </c>
      <c r="N41" s="47">
        <v>3</v>
      </c>
      <c r="O41" s="38" t="s">
        <v>47</v>
      </c>
      <c r="P41" s="50" t="s">
        <v>16</v>
      </c>
      <c r="Q41" s="47" t="s">
        <v>180</v>
      </c>
      <c r="R41" s="33"/>
      <c r="S41" s="49"/>
    </row>
    <row r="42" spans="1:19" s="35" customFormat="1" x14ac:dyDescent="0.25">
      <c r="A42" s="33" t="s">
        <v>297</v>
      </c>
      <c r="B42" s="34">
        <v>3</v>
      </c>
      <c r="C42" s="33" t="s">
        <v>291</v>
      </c>
      <c r="D42" s="33" t="s">
        <v>32</v>
      </c>
      <c r="E42" s="33" t="s">
        <v>253</v>
      </c>
      <c r="F42" s="33" t="s">
        <v>96</v>
      </c>
      <c r="G42" s="33" t="s">
        <v>97</v>
      </c>
      <c r="H42" s="47">
        <v>8</v>
      </c>
      <c r="I42" s="47">
        <v>8</v>
      </c>
      <c r="J42" s="34">
        <v>0</v>
      </c>
      <c r="K42" s="47">
        <v>0</v>
      </c>
      <c r="L42" s="47">
        <v>0</v>
      </c>
      <c r="M42" s="47">
        <v>0</v>
      </c>
      <c r="N42" s="47">
        <v>5</v>
      </c>
      <c r="O42" s="47" t="s">
        <v>47</v>
      </c>
      <c r="P42" s="47" t="s">
        <v>16</v>
      </c>
      <c r="Q42" s="47" t="s">
        <v>180</v>
      </c>
      <c r="R42" s="33"/>
      <c r="S42" s="49"/>
    </row>
    <row r="43" spans="1:19" s="35" customFormat="1" ht="48" x14ac:dyDescent="0.25">
      <c r="A43" s="33" t="s">
        <v>297</v>
      </c>
      <c r="B43" s="34">
        <v>3</v>
      </c>
      <c r="C43" s="33" t="s">
        <v>292</v>
      </c>
      <c r="D43" s="33" t="s">
        <v>33</v>
      </c>
      <c r="E43" s="33" t="s">
        <v>255</v>
      </c>
      <c r="F43" s="33" t="s">
        <v>69</v>
      </c>
      <c r="G43" s="33" t="s">
        <v>26</v>
      </c>
      <c r="H43" s="47">
        <v>26</v>
      </c>
      <c r="I43" s="47">
        <v>14</v>
      </c>
      <c r="J43" s="34">
        <v>0</v>
      </c>
      <c r="K43" s="47">
        <v>0</v>
      </c>
      <c r="L43" s="47">
        <v>0</v>
      </c>
      <c r="M43" s="47">
        <v>0</v>
      </c>
      <c r="N43" s="47">
        <v>3</v>
      </c>
      <c r="O43" s="47" t="s">
        <v>47</v>
      </c>
      <c r="P43" s="47" t="s">
        <v>16</v>
      </c>
      <c r="Q43" s="47" t="s">
        <v>180</v>
      </c>
      <c r="R43" s="33" t="s">
        <v>170</v>
      </c>
      <c r="S43" s="49"/>
    </row>
    <row r="44" spans="1:19" s="35" customFormat="1" ht="24" x14ac:dyDescent="0.25">
      <c r="A44" s="33" t="s">
        <v>297</v>
      </c>
      <c r="B44" s="34">
        <v>3</v>
      </c>
      <c r="C44" s="33" t="s">
        <v>293</v>
      </c>
      <c r="D44" s="33" t="s">
        <v>37</v>
      </c>
      <c r="E44" s="33" t="s">
        <v>257</v>
      </c>
      <c r="F44" s="33" t="s">
        <v>116</v>
      </c>
      <c r="G44" s="33" t="s">
        <v>27</v>
      </c>
      <c r="H44" s="47">
        <v>13</v>
      </c>
      <c r="I44" s="47">
        <v>7</v>
      </c>
      <c r="J44" s="34">
        <v>0</v>
      </c>
      <c r="K44" s="47">
        <v>0</v>
      </c>
      <c r="L44" s="47">
        <v>0</v>
      </c>
      <c r="M44" s="47">
        <v>0</v>
      </c>
      <c r="N44" s="47">
        <v>3</v>
      </c>
      <c r="O44" s="38" t="s">
        <v>47</v>
      </c>
      <c r="P44" s="47" t="s">
        <v>16</v>
      </c>
      <c r="Q44" s="47" t="s">
        <v>180</v>
      </c>
      <c r="R44" s="33"/>
      <c r="S44" s="49"/>
    </row>
    <row r="45" spans="1:19" s="35" customFormat="1" ht="24" x14ac:dyDescent="0.25">
      <c r="A45" s="33" t="s">
        <v>297</v>
      </c>
      <c r="B45" s="34">
        <v>3</v>
      </c>
      <c r="C45" s="33" t="s">
        <v>294</v>
      </c>
      <c r="D45" s="33" t="s">
        <v>165</v>
      </c>
      <c r="E45" s="33" t="s">
        <v>259</v>
      </c>
      <c r="F45" s="33" t="s">
        <v>69</v>
      </c>
      <c r="G45" s="33" t="s">
        <v>26</v>
      </c>
      <c r="H45" s="47">
        <v>0</v>
      </c>
      <c r="I45" s="47">
        <v>0</v>
      </c>
      <c r="J45" s="34">
        <v>0</v>
      </c>
      <c r="K45" s="47">
        <v>0</v>
      </c>
      <c r="L45" s="47">
        <v>0</v>
      </c>
      <c r="M45" s="47">
        <v>0</v>
      </c>
      <c r="N45" s="47">
        <v>1</v>
      </c>
      <c r="O45" s="38" t="s">
        <v>322</v>
      </c>
      <c r="P45" s="47" t="s">
        <v>16</v>
      </c>
      <c r="Q45" s="47" t="s">
        <v>180</v>
      </c>
      <c r="R45" s="33"/>
      <c r="S45" s="49"/>
    </row>
    <row r="46" spans="1:19" s="35" customFormat="1" ht="24" x14ac:dyDescent="0.25">
      <c r="A46" s="33" t="s">
        <v>297</v>
      </c>
      <c r="B46" s="34">
        <v>3</v>
      </c>
      <c r="C46" s="33" t="s">
        <v>295</v>
      </c>
      <c r="D46" s="33" t="s">
        <v>52</v>
      </c>
      <c r="E46" s="33" t="s">
        <v>53</v>
      </c>
      <c r="F46" s="33" t="s">
        <v>199</v>
      </c>
      <c r="G46" s="33" t="s">
        <v>75</v>
      </c>
      <c r="H46" s="47">
        <v>13</v>
      </c>
      <c r="I46" s="47">
        <v>7</v>
      </c>
      <c r="J46" s="34">
        <v>0</v>
      </c>
      <c r="K46" s="47">
        <v>0</v>
      </c>
      <c r="L46" s="47">
        <v>0</v>
      </c>
      <c r="M46" s="47">
        <v>0</v>
      </c>
      <c r="N46" s="47">
        <v>3</v>
      </c>
      <c r="O46" s="47" t="s">
        <v>47</v>
      </c>
      <c r="P46" s="47" t="s">
        <v>16</v>
      </c>
      <c r="Q46" s="47" t="s">
        <v>180</v>
      </c>
      <c r="R46" s="33"/>
      <c r="S46" s="49"/>
    </row>
    <row r="47" spans="1:19" s="35" customFormat="1" x14ac:dyDescent="0.25">
      <c r="A47" s="123" t="s">
        <v>17</v>
      </c>
      <c r="B47" s="124"/>
      <c r="C47" s="124"/>
      <c r="D47" s="124"/>
      <c r="E47" s="124"/>
      <c r="F47" s="124"/>
      <c r="G47" s="124"/>
      <c r="H47" s="53">
        <f>SUM(H37:H46)</f>
        <v>107</v>
      </c>
      <c r="I47" s="53">
        <f t="shared" ref="I47:N47" si="2">SUM(I37:I46)</f>
        <v>80</v>
      </c>
      <c r="J47" s="53">
        <f t="shared" si="2"/>
        <v>0</v>
      </c>
      <c r="K47" s="53">
        <f t="shared" si="2"/>
        <v>0</v>
      </c>
      <c r="L47" s="53">
        <f t="shared" si="2"/>
        <v>0</v>
      </c>
      <c r="M47" s="53">
        <f t="shared" si="2"/>
        <v>0</v>
      </c>
      <c r="N47" s="53">
        <f t="shared" si="2"/>
        <v>31</v>
      </c>
      <c r="O47" s="52"/>
      <c r="P47" s="52"/>
      <c r="Q47" s="52"/>
      <c r="R47" s="76"/>
      <c r="S47" s="76"/>
    </row>
    <row r="48" spans="1:19" s="39" customFormat="1" ht="24" x14ac:dyDescent="0.25">
      <c r="A48" s="33" t="s">
        <v>297</v>
      </c>
      <c r="B48" s="38">
        <v>4</v>
      </c>
      <c r="C48" s="33" t="s">
        <v>296</v>
      </c>
      <c r="D48" s="33" t="s">
        <v>62</v>
      </c>
      <c r="E48" s="33" t="s">
        <v>262</v>
      </c>
      <c r="F48" s="33" t="s">
        <v>69</v>
      </c>
      <c r="G48" s="33" t="s">
        <v>26</v>
      </c>
      <c r="H48" s="36">
        <v>0</v>
      </c>
      <c r="I48" s="36">
        <v>240</v>
      </c>
      <c r="J48" s="36">
        <v>0</v>
      </c>
      <c r="K48" s="36">
        <v>0</v>
      </c>
      <c r="L48" s="36">
        <v>0</v>
      </c>
      <c r="M48" s="36">
        <v>0</v>
      </c>
      <c r="N48" s="36">
        <v>30</v>
      </c>
      <c r="O48" s="38" t="s">
        <v>322</v>
      </c>
      <c r="P48" s="48" t="s">
        <v>16</v>
      </c>
      <c r="Q48" s="50" t="s">
        <v>180</v>
      </c>
      <c r="R48" s="33"/>
      <c r="S48" s="33"/>
    </row>
    <row r="49" spans="1:19" s="35" customFormat="1" x14ac:dyDescent="0.25">
      <c r="A49" s="123" t="s">
        <v>17</v>
      </c>
      <c r="B49" s="124"/>
      <c r="C49" s="124"/>
      <c r="D49" s="124"/>
      <c r="E49" s="124"/>
      <c r="F49" s="124"/>
      <c r="G49" s="124"/>
      <c r="H49" s="53">
        <f>SUM(H48)</f>
        <v>0</v>
      </c>
      <c r="I49" s="53">
        <f t="shared" ref="I49:N49" si="3">SUM(I48)</f>
        <v>240</v>
      </c>
      <c r="J49" s="53">
        <f t="shared" si="3"/>
        <v>0</v>
      </c>
      <c r="K49" s="53">
        <f t="shared" si="3"/>
        <v>0</v>
      </c>
      <c r="L49" s="53">
        <f t="shared" si="3"/>
        <v>0</v>
      </c>
      <c r="M49" s="53">
        <f t="shared" si="3"/>
        <v>0</v>
      </c>
      <c r="N49" s="53">
        <f t="shared" si="3"/>
        <v>30</v>
      </c>
      <c r="O49" s="52"/>
      <c r="P49" s="52"/>
      <c r="Q49" s="52"/>
      <c r="R49" s="71"/>
      <c r="S49" s="73"/>
    </row>
    <row r="50" spans="1:19" s="103" customFormat="1" x14ac:dyDescent="0.25">
      <c r="A50" s="127" t="s">
        <v>167</v>
      </c>
      <c r="B50" s="128"/>
      <c r="C50" s="128"/>
      <c r="D50" s="128"/>
      <c r="E50" s="128"/>
      <c r="F50" s="128"/>
      <c r="G50" s="129"/>
      <c r="H50" s="104">
        <f t="shared" ref="H50:N50" si="4">H24+H36+H47+H49</f>
        <v>329</v>
      </c>
      <c r="I50" s="104">
        <f t="shared" si="4"/>
        <v>442</v>
      </c>
      <c r="J50" s="104">
        <f t="shared" si="4"/>
        <v>0</v>
      </c>
      <c r="K50" s="104">
        <f t="shared" si="4"/>
        <v>0</v>
      </c>
      <c r="L50" s="104">
        <f t="shared" si="4"/>
        <v>0</v>
      </c>
      <c r="M50" s="104">
        <f t="shared" si="4"/>
        <v>0</v>
      </c>
      <c r="N50" s="104">
        <f t="shared" si="4"/>
        <v>118</v>
      </c>
      <c r="O50" s="105"/>
      <c r="P50" s="105"/>
      <c r="Q50" s="105"/>
      <c r="R50" s="106"/>
      <c r="S50" s="107"/>
    </row>
    <row r="51" spans="1:19" s="22" customFormat="1" ht="13.5" x14ac:dyDescent="0.25">
      <c r="A51" s="42" t="s">
        <v>168</v>
      </c>
      <c r="B51" s="14"/>
      <c r="C51" s="15"/>
      <c r="D51" s="55"/>
      <c r="E51" s="55"/>
      <c r="F51" s="55"/>
      <c r="G51" s="16"/>
      <c r="H51" s="17"/>
      <c r="I51" s="17"/>
      <c r="J51" s="17"/>
      <c r="K51" s="17"/>
      <c r="L51" s="17"/>
      <c r="M51" s="17"/>
      <c r="N51" s="18"/>
      <c r="O51" s="19"/>
      <c r="P51" s="19"/>
      <c r="Q51" s="19"/>
    </row>
    <row r="52" spans="1:19" s="22" customFormat="1" ht="13.5" x14ac:dyDescent="0.25">
      <c r="A52" s="43" t="s">
        <v>63</v>
      </c>
      <c r="B52" s="14"/>
      <c r="C52" s="15"/>
      <c r="D52" s="55"/>
      <c r="E52" s="55"/>
      <c r="F52" s="55"/>
      <c r="G52" s="16"/>
      <c r="H52" s="17"/>
      <c r="I52" s="17"/>
      <c r="J52" s="17"/>
      <c r="K52" s="17"/>
      <c r="L52" s="17"/>
      <c r="M52" s="17"/>
      <c r="N52" s="18"/>
      <c r="O52" s="19"/>
      <c r="P52" s="19"/>
      <c r="Q52" s="19"/>
    </row>
    <row r="53" spans="1:19" x14ac:dyDescent="0.2">
      <c r="A53" s="25" t="s">
        <v>160</v>
      </c>
    </row>
  </sheetData>
  <sheetProtection algorithmName="SHA-512" hashValue="9Hxx9PgsAQvQ/cqKX2s2UqordhfErVhN2okU3hRX1S/CMcDbdqcs5yHDb5/bLcpadunUx5xWQ2X9DTjRyGzrKQ==" saltValue="/wU5xhJymE8NEuBfbfKdUQ==" spinCount="100000" sheet="1" objects="1" scenarios="1" selectLockedCells="1" selectUnlockedCells="1"/>
  <mergeCells count="8">
    <mergeCell ref="A50:G50"/>
    <mergeCell ref="H9:M9"/>
    <mergeCell ref="H10:M10"/>
    <mergeCell ref="A6:B6"/>
    <mergeCell ref="A36:G36"/>
    <mergeCell ref="A49:G49"/>
    <mergeCell ref="A47:G47"/>
    <mergeCell ref="A24:G2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&amp;C&amp;"Arial Narrow,Normál"&amp;10&amp;P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1D793-53A3-4E3C-AEC8-E98A13F08355}">
  <dimension ref="A1:F34"/>
  <sheetViews>
    <sheetView view="pageBreakPreview" zoomScaleNormal="100" zoomScaleSheetLayoutView="100" workbookViewId="0">
      <selection activeCell="A20" sqref="A20"/>
    </sheetView>
  </sheetViews>
  <sheetFormatPr defaultRowHeight="12.75" x14ac:dyDescent="0.2"/>
  <cols>
    <col min="1" max="1" width="109.140625" style="118" customWidth="1"/>
    <col min="2" max="2" width="24.7109375" style="118" customWidth="1"/>
    <col min="3" max="16384" width="9.140625" style="111"/>
  </cols>
  <sheetData>
    <row r="1" spans="1:6" x14ac:dyDescent="0.2">
      <c r="A1" s="108" t="s">
        <v>117</v>
      </c>
      <c r="B1" s="109" t="s">
        <v>118</v>
      </c>
      <c r="C1" s="110"/>
      <c r="D1" s="110"/>
      <c r="E1" s="110"/>
      <c r="F1" s="110"/>
    </row>
    <row r="2" spans="1:6" x14ac:dyDescent="0.2">
      <c r="A2" s="112" t="s">
        <v>299</v>
      </c>
      <c r="B2" s="113" t="s">
        <v>119</v>
      </c>
      <c r="C2" s="110"/>
      <c r="D2" s="110"/>
      <c r="E2" s="110"/>
      <c r="F2" s="110"/>
    </row>
    <row r="3" spans="1:6" x14ac:dyDescent="0.2">
      <c r="A3" s="112"/>
      <c r="B3" s="113"/>
      <c r="C3" s="110"/>
      <c r="D3" s="110"/>
      <c r="E3" s="110"/>
      <c r="F3" s="110"/>
    </row>
    <row r="4" spans="1:6" x14ac:dyDescent="0.2">
      <c r="A4" s="108" t="s">
        <v>120</v>
      </c>
      <c r="B4" s="114"/>
      <c r="C4" s="110"/>
      <c r="D4" s="110"/>
      <c r="E4" s="110"/>
      <c r="F4" s="110"/>
    </row>
    <row r="5" spans="1:6" x14ac:dyDescent="0.2">
      <c r="A5" s="112" t="s">
        <v>300</v>
      </c>
      <c r="B5" s="113" t="s">
        <v>121</v>
      </c>
      <c r="C5" s="110"/>
      <c r="D5" s="110"/>
      <c r="E5" s="110"/>
      <c r="F5" s="110"/>
    </row>
    <row r="6" spans="1:6" x14ac:dyDescent="0.2">
      <c r="A6" s="112" t="s">
        <v>301</v>
      </c>
      <c r="B6" s="113" t="s">
        <v>122</v>
      </c>
      <c r="C6" s="110"/>
      <c r="D6" s="110"/>
      <c r="E6" s="110"/>
      <c r="F6" s="110"/>
    </row>
    <row r="7" spans="1:6" x14ac:dyDescent="0.2">
      <c r="A7" s="112" t="s">
        <v>302</v>
      </c>
      <c r="B7" s="113" t="s">
        <v>123</v>
      </c>
      <c r="C7" s="110"/>
      <c r="D7" s="110"/>
      <c r="E7" s="110"/>
      <c r="F7" s="110"/>
    </row>
    <row r="8" spans="1:6" x14ac:dyDescent="0.2">
      <c r="A8" s="115" t="s">
        <v>303</v>
      </c>
      <c r="B8" s="113" t="s">
        <v>124</v>
      </c>
      <c r="C8" s="116"/>
      <c r="D8" s="110"/>
      <c r="E8" s="110"/>
      <c r="F8" s="110"/>
    </row>
    <row r="9" spans="1:6" x14ac:dyDescent="0.2">
      <c r="A9" s="115" t="s">
        <v>304</v>
      </c>
      <c r="B9" s="113" t="s">
        <v>125</v>
      </c>
      <c r="C9" s="110"/>
      <c r="D9" s="110"/>
      <c r="E9" s="110"/>
      <c r="F9" s="110"/>
    </row>
    <row r="10" spans="1:6" x14ac:dyDescent="0.2">
      <c r="A10" s="115" t="s">
        <v>126</v>
      </c>
      <c r="B10" s="113" t="s">
        <v>127</v>
      </c>
      <c r="C10" s="110"/>
      <c r="D10" s="110"/>
      <c r="E10" s="110"/>
      <c r="F10" s="110"/>
    </row>
    <row r="11" spans="1:6" x14ac:dyDescent="0.2">
      <c r="A11" s="112"/>
      <c r="B11" s="113"/>
      <c r="C11" s="110"/>
      <c r="D11" s="110"/>
      <c r="E11" s="110"/>
      <c r="F11" s="110"/>
    </row>
    <row r="12" spans="1:6" x14ac:dyDescent="0.2">
      <c r="A12" s="112" t="s">
        <v>128</v>
      </c>
      <c r="B12" s="113"/>
      <c r="C12" s="110"/>
      <c r="D12" s="110"/>
      <c r="E12" s="110"/>
      <c r="F12" s="110"/>
    </row>
    <row r="13" spans="1:6" x14ac:dyDescent="0.2">
      <c r="A13" s="112"/>
      <c r="B13" s="113"/>
      <c r="C13" s="110"/>
      <c r="D13" s="110"/>
      <c r="E13" s="110"/>
      <c r="F13" s="110"/>
    </row>
    <row r="14" spans="1:6" x14ac:dyDescent="0.2">
      <c r="A14" s="108" t="s">
        <v>129</v>
      </c>
      <c r="B14" s="114"/>
      <c r="C14" s="110"/>
      <c r="D14" s="110"/>
      <c r="E14" s="110"/>
      <c r="F14" s="110"/>
    </row>
    <row r="15" spans="1:6" x14ac:dyDescent="0.2">
      <c r="A15" s="112" t="s">
        <v>305</v>
      </c>
      <c r="B15" s="113"/>
      <c r="C15" s="110"/>
      <c r="D15" s="110"/>
      <c r="E15" s="110"/>
      <c r="F15" s="110"/>
    </row>
    <row r="16" spans="1:6" x14ac:dyDescent="0.2">
      <c r="A16" s="117" t="s">
        <v>306</v>
      </c>
      <c r="B16" s="113" t="s">
        <v>130</v>
      </c>
      <c r="C16" s="110"/>
      <c r="D16" s="110"/>
      <c r="E16" s="110"/>
      <c r="F16" s="110"/>
    </row>
    <row r="17" spans="1:6" x14ac:dyDescent="0.2">
      <c r="A17" s="117" t="s">
        <v>307</v>
      </c>
      <c r="B17" s="113" t="s">
        <v>131</v>
      </c>
      <c r="C17" s="110"/>
      <c r="D17" s="110"/>
      <c r="E17" s="110"/>
      <c r="F17" s="110"/>
    </row>
    <row r="18" spans="1:6" x14ac:dyDescent="0.2">
      <c r="A18" s="115" t="s">
        <v>308</v>
      </c>
      <c r="B18" s="113" t="s">
        <v>132</v>
      </c>
      <c r="C18" s="116"/>
      <c r="D18" s="110"/>
      <c r="E18" s="110"/>
      <c r="F18" s="110"/>
    </row>
    <row r="19" spans="1:6" x14ac:dyDescent="0.2">
      <c r="A19" s="117" t="s">
        <v>309</v>
      </c>
      <c r="B19" s="113" t="s">
        <v>133</v>
      </c>
      <c r="C19" s="116"/>
      <c r="D19" s="110"/>
      <c r="E19" s="110"/>
      <c r="F19" s="110"/>
    </row>
    <row r="20" spans="1:6" x14ac:dyDescent="0.2">
      <c r="A20" s="117" t="s">
        <v>310</v>
      </c>
      <c r="B20" s="113" t="s">
        <v>134</v>
      </c>
      <c r="C20" s="110"/>
      <c r="D20" s="110"/>
      <c r="E20" s="110"/>
      <c r="F20" s="110"/>
    </row>
    <row r="21" spans="1:6" x14ac:dyDescent="0.2">
      <c r="A21" s="115" t="s">
        <v>311</v>
      </c>
      <c r="B21" s="113" t="s">
        <v>135</v>
      </c>
      <c r="C21" s="116"/>
      <c r="D21" s="110"/>
      <c r="E21" s="110"/>
      <c r="F21" s="110"/>
    </row>
    <row r="22" spans="1:6" x14ac:dyDescent="0.2">
      <c r="A22" s="117" t="s">
        <v>312</v>
      </c>
      <c r="B22" s="113" t="s">
        <v>136</v>
      </c>
      <c r="C22" s="116"/>
      <c r="D22" s="110"/>
      <c r="E22" s="110"/>
      <c r="F22" s="110"/>
    </row>
    <row r="23" spans="1:6" x14ac:dyDescent="0.2">
      <c r="A23" s="117" t="s">
        <v>313</v>
      </c>
      <c r="B23" s="113" t="s">
        <v>137</v>
      </c>
      <c r="C23" s="110"/>
      <c r="D23" s="110"/>
      <c r="E23" s="110"/>
      <c r="F23" s="110"/>
    </row>
    <row r="24" spans="1:6" x14ac:dyDescent="0.2">
      <c r="A24" s="117" t="s">
        <v>314</v>
      </c>
      <c r="B24" s="113" t="s">
        <v>138</v>
      </c>
      <c r="C24" s="110"/>
      <c r="D24" s="110"/>
      <c r="E24" s="110"/>
      <c r="F24" s="110"/>
    </row>
    <row r="25" spans="1:6" x14ac:dyDescent="0.2">
      <c r="A25" s="112"/>
      <c r="B25" s="113"/>
      <c r="C25" s="110"/>
      <c r="D25" s="110"/>
      <c r="E25" s="110"/>
      <c r="F25" s="110"/>
    </row>
    <row r="26" spans="1:6" x14ac:dyDescent="0.2">
      <c r="A26" s="108" t="s">
        <v>139</v>
      </c>
      <c r="B26" s="109"/>
      <c r="C26" s="110"/>
      <c r="D26" s="110"/>
      <c r="E26" s="110"/>
      <c r="F26" s="110"/>
    </row>
    <row r="27" spans="1:6" x14ac:dyDescent="0.2">
      <c r="A27" s="112" t="s">
        <v>315</v>
      </c>
      <c r="B27" s="113"/>
      <c r="C27" s="110"/>
      <c r="D27" s="110"/>
      <c r="E27" s="110"/>
      <c r="F27" s="110"/>
    </row>
    <row r="28" spans="1:6" x14ac:dyDescent="0.2">
      <c r="A28" s="117" t="s">
        <v>316</v>
      </c>
      <c r="B28" s="113" t="s">
        <v>140</v>
      </c>
      <c r="C28" s="110"/>
      <c r="D28" s="110"/>
      <c r="E28" s="110"/>
      <c r="F28" s="110"/>
    </row>
    <row r="29" spans="1:6" x14ac:dyDescent="0.2">
      <c r="A29" s="115" t="s">
        <v>317</v>
      </c>
      <c r="B29" s="113" t="s">
        <v>141</v>
      </c>
      <c r="C29" s="110"/>
      <c r="D29" s="110"/>
      <c r="E29" s="110"/>
      <c r="F29" s="110"/>
    </row>
    <row r="30" spans="1:6" ht="25.5" x14ac:dyDescent="0.2">
      <c r="A30" s="115" t="s">
        <v>318</v>
      </c>
      <c r="B30" s="113" t="s">
        <v>142</v>
      </c>
      <c r="C30" s="110"/>
      <c r="D30" s="110"/>
      <c r="E30" s="110"/>
      <c r="F30" s="110"/>
    </row>
    <row r="31" spans="1:6" ht="25.5" x14ac:dyDescent="0.2">
      <c r="A31" s="115" t="s">
        <v>319</v>
      </c>
      <c r="B31" s="113" t="s">
        <v>143</v>
      </c>
      <c r="C31" s="110"/>
      <c r="D31" s="110"/>
      <c r="E31" s="110"/>
      <c r="F31" s="110"/>
    </row>
    <row r="32" spans="1:6" x14ac:dyDescent="0.2">
      <c r="A32" s="112"/>
      <c r="B32" s="113"/>
      <c r="C32" s="110"/>
      <c r="D32" s="110"/>
      <c r="E32" s="110"/>
      <c r="F32" s="110"/>
    </row>
    <row r="33" spans="1:6" x14ac:dyDescent="0.2">
      <c r="A33" s="115" t="s">
        <v>320</v>
      </c>
      <c r="B33" s="113" t="s">
        <v>144</v>
      </c>
      <c r="C33" s="110"/>
      <c r="D33" s="110"/>
      <c r="E33" s="110"/>
      <c r="F33" s="110"/>
    </row>
    <row r="34" spans="1:6" x14ac:dyDescent="0.2">
      <c r="A34" s="112"/>
      <c r="B34" s="112"/>
      <c r="C34" s="110"/>
      <c r="D34" s="110"/>
      <c r="E34" s="110"/>
      <c r="F34" s="110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4</vt:i4>
      </vt:variant>
    </vt:vector>
  </HeadingPairs>
  <TitlesOfParts>
    <vt:vector size="7" baseType="lpstr">
      <vt:lpstr>Nappali</vt:lpstr>
      <vt:lpstr>Levelező</vt:lpstr>
      <vt:lpstr>Rövidítések</vt:lpstr>
      <vt:lpstr>Levelező!Nyomtatási_cím</vt:lpstr>
      <vt:lpstr>Nappali!Nyomtatási_cím</vt:lpstr>
      <vt:lpstr>Levelező!Nyomtatási_terület</vt:lpstr>
      <vt:lpstr>Nappali!Nyomtatási_terület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2020-08-16T21:59:51Z</cp:lastPrinted>
  <dcterms:created xsi:type="dcterms:W3CDTF">2017-08-27T22:25:18Z</dcterms:created>
  <dcterms:modified xsi:type="dcterms:W3CDTF">2021-08-28T21:27:36Z</dcterms:modified>
</cp:coreProperties>
</file>