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DC427A9-6FCA-46D6-ADD6-01251C1BF268}" xr6:coauthVersionLast="47" xr6:coauthVersionMax="47" xr10:uidLastSave="{00000000-0000-0000-0000-000000000000}"/>
  <bookViews>
    <workbookView xWindow="-120" yWindow="-120" windowWidth="20730" windowHeight="11310" tabRatio="573" xr2:uid="{00000000-000D-0000-FFFF-FFFF00000000}"/>
  </bookViews>
  <sheets>
    <sheet name="Nappali" sheetId="4" r:id="rId1"/>
    <sheet name="Rövidítések" sheetId="11" r:id="rId2"/>
  </sheets>
  <definedNames>
    <definedName name="_xlnm._FilterDatabase" localSheetId="0" hidden="1">Nappali!$A$9:$V$92</definedName>
    <definedName name="_xlnm.Print_Titles" localSheetId="0">Nappali!$9:$11</definedName>
    <definedName name="_xlnm.Print_Area" localSheetId="0">Nappali!$A$1:$V$123</definedName>
    <definedName name="_xlnm.Print_Area" localSheetId="1">Rövidítések!$A$1:$B$33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4" l="1"/>
  <c r="J92" i="4"/>
  <c r="K92" i="4"/>
  <c r="L92" i="4"/>
  <c r="M92" i="4"/>
  <c r="N92" i="4"/>
  <c r="O92" i="4"/>
  <c r="P92" i="4"/>
  <c r="Q92" i="4"/>
  <c r="H92" i="4"/>
  <c r="I91" i="4"/>
  <c r="J91" i="4"/>
  <c r="K91" i="4"/>
  <c r="L91" i="4"/>
  <c r="M91" i="4"/>
  <c r="N91" i="4"/>
  <c r="O91" i="4"/>
  <c r="P91" i="4"/>
  <c r="Q91" i="4"/>
  <c r="H91" i="4"/>
  <c r="I88" i="4"/>
  <c r="J88" i="4"/>
  <c r="K88" i="4"/>
  <c r="L88" i="4"/>
  <c r="M88" i="4"/>
  <c r="N88" i="4"/>
  <c r="O88" i="4"/>
  <c r="P88" i="4"/>
  <c r="Q88" i="4"/>
  <c r="H88" i="4"/>
  <c r="I121" i="4"/>
  <c r="J121" i="4"/>
  <c r="K121" i="4"/>
  <c r="L121" i="4"/>
  <c r="M121" i="4"/>
  <c r="N121" i="4"/>
  <c r="O121" i="4"/>
  <c r="P121" i="4"/>
  <c r="Q121" i="4"/>
  <c r="H121" i="4"/>
  <c r="I109" i="4"/>
  <c r="J109" i="4"/>
  <c r="K109" i="4"/>
  <c r="L109" i="4"/>
  <c r="M109" i="4"/>
  <c r="N109" i="4"/>
  <c r="O109" i="4"/>
  <c r="P109" i="4"/>
  <c r="Q109" i="4"/>
  <c r="H109" i="4"/>
  <c r="I78" i="4"/>
  <c r="J78" i="4"/>
  <c r="K78" i="4"/>
  <c r="L78" i="4"/>
  <c r="M78" i="4"/>
  <c r="N78" i="4"/>
  <c r="O78" i="4"/>
  <c r="P78" i="4"/>
  <c r="Q78" i="4"/>
  <c r="H78" i="4"/>
  <c r="I69" i="4"/>
  <c r="J69" i="4"/>
  <c r="K69" i="4"/>
  <c r="L69" i="4"/>
  <c r="M69" i="4"/>
  <c r="N69" i="4"/>
  <c r="O69" i="4"/>
  <c r="P69" i="4"/>
  <c r="Q69" i="4"/>
  <c r="H69" i="4"/>
  <c r="I56" i="4"/>
  <c r="J56" i="4"/>
  <c r="K56" i="4"/>
  <c r="M56" i="4"/>
  <c r="N56" i="4"/>
  <c r="O56" i="4"/>
  <c r="P56" i="4"/>
  <c r="Q56" i="4"/>
  <c r="H56" i="4"/>
  <c r="L48" i="4"/>
  <c r="L56" i="4" s="1"/>
  <c r="I42" i="4"/>
  <c r="J42" i="4"/>
  <c r="K42" i="4"/>
  <c r="L42" i="4"/>
  <c r="M42" i="4"/>
  <c r="N42" i="4"/>
  <c r="O42" i="4"/>
  <c r="P42" i="4"/>
  <c r="Q42" i="4"/>
  <c r="H42" i="4"/>
  <c r="I28" i="4"/>
  <c r="J28" i="4"/>
  <c r="K28" i="4"/>
  <c r="L28" i="4"/>
  <c r="M28" i="4"/>
  <c r="N28" i="4"/>
  <c r="O28" i="4"/>
  <c r="P28" i="4"/>
  <c r="Q28" i="4"/>
  <c r="H28" i="4"/>
</calcChain>
</file>

<file path=xl/sharedStrings.xml><?xml version="1.0" encoding="utf-8"?>
<sst xmlns="http://schemas.openxmlformats.org/spreadsheetml/2006/main" count="938" uniqueCount="476">
  <si>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</si>
  <si>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</si>
  <si>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</si>
  <si>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</si>
  <si>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</si>
  <si>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</si>
  <si>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</si>
  <si>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</si>
  <si>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</si>
  <si>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</si>
  <si>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</si>
  <si>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</si>
  <si>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</si>
  <si>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</si>
  <si>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</si>
  <si>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</si>
  <si>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</si>
  <si>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</si>
  <si>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</si>
  <si>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</si>
  <si>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</si>
  <si>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</si>
  <si>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</si>
  <si>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</si>
  <si>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SPECIALIZÁCIÓK TÁRGYAI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</si>
  <si>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</si>
  <si>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</si>
  <si>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</si>
  <si>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</si>
  <si>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</si>
  <si>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</si>
  <si>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</si>
  <si>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</si>
  <si>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</si>
  <si>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</si>
  <si>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</si>
  <si>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</si>
  <si>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</si>
  <si>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</si>
  <si>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</si>
  <si>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</si>
  <si>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</si>
  <si>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</si>
  <si>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</si>
  <si>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</si>
  <si>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</si>
  <si>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</si>
  <si>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</si>
  <si>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</si>
  <si>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</si>
  <si>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</si>
  <si>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</si>
  <si>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</si>
  <si>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</si>
  <si>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</si>
  <si>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</si>
  <si>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</si>
  <si>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</si>
  <si>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</si>
  <si>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</si>
  <si>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</si>
  <si>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</si>
  <si>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</si>
  <si>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</si>
  <si>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Gödöllő (SZI), Kaposvár (KAP)</t>
  </si>
  <si>
    <t>Dr. Bokor Árpád (Kaposvári Campus)</t>
  </si>
  <si>
    <t>Chemistry</t>
  </si>
  <si>
    <t>Kémia</t>
  </si>
  <si>
    <t>Genetika a lótenyésztésben</t>
  </si>
  <si>
    <t>Lovaglás 1.</t>
  </si>
  <si>
    <t>Hafner Dóra</t>
  </si>
  <si>
    <t>Fogathajtási alapsimeretek, szerszámismeret</t>
  </si>
  <si>
    <t>Structure and Operation of Horse Breeding and Horse Keeping Organisations</t>
  </si>
  <si>
    <t>A lótenyésztő és lovas szervezetek felépítése, működése</t>
  </si>
  <si>
    <t>Soil Science</t>
  </si>
  <si>
    <t>Talajtan</t>
  </si>
  <si>
    <t>Animal Health</t>
  </si>
  <si>
    <t>Állategészségtan</t>
  </si>
  <si>
    <t>Szakági ismeretek</t>
  </si>
  <si>
    <t>Lovaglás 2.</t>
  </si>
  <si>
    <t>Specializáció-felelős: Dr. Vincze Anikó</t>
  </si>
  <si>
    <t>Lovaglás 3.</t>
  </si>
  <si>
    <t>Lovaglás 4.</t>
  </si>
  <si>
    <t>Lovaglás 5.</t>
  </si>
  <si>
    <t>Lovaglás 6.</t>
  </si>
  <si>
    <t>Specializáció-felelős: Dr. Gyovai Petra</t>
  </si>
  <si>
    <t>Fodder Crop Management</t>
  </si>
  <si>
    <t>Takarmánynövény-termesztés</t>
  </si>
  <si>
    <t>Anatomy and Motion of Horses</t>
  </si>
  <si>
    <t>A ló funkcionális anatómiája és mozgása</t>
  </si>
  <si>
    <t>Horse Breeding</t>
  </si>
  <si>
    <t>Lótenyésztés</t>
  </si>
  <si>
    <t>Organization of Equestrian Events</t>
  </si>
  <si>
    <t>Lovas rendezvények szervezése</t>
  </si>
  <si>
    <t>Humán anatómia és élettan</t>
  </si>
  <si>
    <t>Grassland Management</t>
  </si>
  <si>
    <t>Gyepgazdálkodás</t>
  </si>
  <si>
    <t>Speciális lóegészségügyi ismeretek</t>
  </si>
  <si>
    <t>Nutrition of Horses</t>
  </si>
  <si>
    <t>Lovak takarmányozása</t>
  </si>
  <si>
    <t>Judging and Trading Horses</t>
  </si>
  <si>
    <t>Equestrian Tourism</t>
  </si>
  <si>
    <t>Lovasturizmus</t>
  </si>
  <si>
    <t>Management Technology of Horses</t>
  </si>
  <si>
    <t>Lovak tartástechnológiája</t>
  </si>
  <si>
    <t>Számvitel és pénzgazdálkodás</t>
  </si>
  <si>
    <t>Üzemgazdaságtan</t>
  </si>
  <si>
    <t>Teljesítményvizsgálat és tenyészérték-becslés</t>
  </si>
  <si>
    <t>Equestrian Therapy</t>
  </si>
  <si>
    <t>Lovasterápia</t>
  </si>
  <si>
    <t>A lovaglásoktatás elmélete 1.</t>
  </si>
  <si>
    <t>A lovaglásoktatás módszertana 1.</t>
  </si>
  <si>
    <t>Ethology and Animal Protection</t>
  </si>
  <si>
    <t>Etológia és állatvédelem</t>
  </si>
  <si>
    <t>Management Science</t>
  </si>
  <si>
    <t>Vezetési ismeretek</t>
  </si>
  <si>
    <t>Agrárvállalkozási ismeretek</t>
  </si>
  <si>
    <t>Lótenyésztési munkagyakorlat 1.</t>
  </si>
  <si>
    <t>Lótenyésztési munkagyakorlat 2.</t>
  </si>
  <si>
    <t>Lótenyésztési munkagyakorlat 3.</t>
  </si>
  <si>
    <t>Lótenyésztési munkagyakorlat 4.</t>
  </si>
  <si>
    <t>Lótenyésztési munkagyakorlat 5.</t>
  </si>
  <si>
    <t>Lótenyésztési munkagyakorlat 6.</t>
  </si>
  <si>
    <t>Comprehensive Exam on Practical Studies and Skills</t>
  </si>
  <si>
    <t>Gyakorlati szigorlat</t>
  </si>
  <si>
    <t>Üzemi gyakorlat</t>
  </si>
  <si>
    <t>Lótenyésztési munkagyakorlat 1-5.</t>
  </si>
  <si>
    <t>Iváncsik Réka</t>
  </si>
  <si>
    <t>Gymnastics</t>
  </si>
  <si>
    <t>Gimnasztika</t>
  </si>
  <si>
    <t>Edzéselmélet</t>
  </si>
  <si>
    <t>A lovaglásoktatás elmélete 2.</t>
  </si>
  <si>
    <t>A lovaglásoktatás módszertana 2.</t>
  </si>
  <si>
    <t>Pályaépítési alapismeretek</t>
  </si>
  <si>
    <t>Schaller Gábor</t>
  </si>
  <si>
    <t>Lovas- és lóversenyek hivatalos személyei</t>
  </si>
  <si>
    <t>Lófelvezetés, bírálati előkészítés</t>
  </si>
  <si>
    <t>Ló és lovas alapfelszerelése</t>
  </si>
  <si>
    <t>Lovak szaporodásbiológiája</t>
  </si>
  <si>
    <t>Matematikai alapok</t>
  </si>
  <si>
    <t>Állattartó telepek gépesítése</t>
  </si>
  <si>
    <t>Kémiai alapismeretek</t>
  </si>
  <si>
    <t>Lóki Katalin</t>
  </si>
  <si>
    <t>A technika világa – műszaki alapismeretek nem műszakiaknak</t>
  </si>
  <si>
    <t>Gazdasági alapismeretek</t>
  </si>
  <si>
    <t>Agrármarketing</t>
  </si>
  <si>
    <t>Agricultural Marketing</t>
  </si>
  <si>
    <t>Lótenyésztési munkagyakorlat 5.-6., gyakorlati szigorlat</t>
  </si>
  <si>
    <t>Mezőgazdasági alapismeretek - Növénytermesztés</t>
  </si>
  <si>
    <t>Mezőgazdasági alapismeretek - Állattenyésztés</t>
  </si>
  <si>
    <t>Tájgazdálkodás és természetvédelem</t>
  </si>
  <si>
    <t>Projektmenedzsment a lovassportban</t>
  </si>
  <si>
    <t>Lóbírálat és lókereskedelem</t>
  </si>
  <si>
    <t>Szerb György</t>
  </si>
  <si>
    <t>Állattenyésztési Tudományok Intézet</t>
  </si>
  <si>
    <t>Általános takarmányozástan</t>
  </si>
  <si>
    <t>Állatélettan alapjai</t>
  </si>
  <si>
    <t>Basics of Animal Physiology</t>
  </si>
  <si>
    <t>Mikrobiológiai alapok</t>
  </si>
  <si>
    <t>Equine Genetics</t>
  </si>
  <si>
    <t>Lótenyésztő, lovassport szervező agrármérnöki alapképzési szak (BSc) (nappali munkarend)</t>
  </si>
  <si>
    <t>Abayné Dr. Hamar Enikő (Gödöllői Campus)</t>
  </si>
  <si>
    <t>Nagy Gábor</t>
  </si>
  <si>
    <t>KUA8EL</t>
  </si>
  <si>
    <t>Dékány Kornélia Éva</t>
  </si>
  <si>
    <t>VQHGUM</t>
  </si>
  <si>
    <t>Lovasedző specializáció (csak a Kaposvári Campuson)</t>
  </si>
  <si>
    <t>Lovassport menedzser specializáció (Mindkét Campuson)</t>
  </si>
  <si>
    <t>ZH9L8K</t>
  </si>
  <si>
    <t>Bokor Árpád</t>
  </si>
  <si>
    <t>Orova Lászlóné</t>
  </si>
  <si>
    <t>GNBQV7</t>
  </si>
  <si>
    <t>Kampfl Györgyi</t>
  </si>
  <si>
    <t>QTL05K</t>
  </si>
  <si>
    <t>Percze Attila</t>
  </si>
  <si>
    <t>Vincze Anikó</t>
  </si>
  <si>
    <t>T6XVMA</t>
  </si>
  <si>
    <t>VTSWH3</t>
  </si>
  <si>
    <t>AD6VYT</t>
  </si>
  <si>
    <t>J0W7LV</t>
  </si>
  <si>
    <t>N3SSHA</t>
  </si>
  <si>
    <t>Abayné Hamar Enikő</t>
  </si>
  <si>
    <t>ZUADG1</t>
  </si>
  <si>
    <t>Tornyos Gábor</t>
  </si>
  <si>
    <t>EOJYCF</t>
  </si>
  <si>
    <t>Posta Katalin Andrea</t>
  </si>
  <si>
    <t>HK27W3</t>
  </si>
  <si>
    <t>Csákiné Michéli Erika</t>
  </si>
  <si>
    <t>VD11AR</t>
  </si>
  <si>
    <t>Principles of Microbiology</t>
  </si>
  <si>
    <t>Földműveléstan</t>
  </si>
  <si>
    <t>Gyuricza Csaba</t>
  </si>
  <si>
    <t>BSSXDX</t>
  </si>
  <si>
    <t>G4C4HS</t>
  </si>
  <si>
    <t>Takarmánynövények növénytani alapjai</t>
  </si>
  <si>
    <t>MKT3LA</t>
  </si>
  <si>
    <t>Jócsák Ildikó</t>
  </si>
  <si>
    <t>Szabó István</t>
  </si>
  <si>
    <t>OPJ7I2</t>
  </si>
  <si>
    <t>Zsarnovszky Attila</t>
  </si>
  <si>
    <t>A5UD7G</t>
  </si>
  <si>
    <t>E6LWM9</t>
  </si>
  <si>
    <t>Bense László</t>
  </si>
  <si>
    <t>ABV3XQ</t>
  </si>
  <si>
    <t>Princz Zoltán</t>
  </si>
  <si>
    <t>GK0EKH</t>
  </si>
  <si>
    <t>Magda Róbert</t>
  </si>
  <si>
    <t>QVSTER</t>
  </si>
  <si>
    <t>Gyovai Petra</t>
  </si>
  <si>
    <t>Zéman Zoltán</t>
  </si>
  <si>
    <t>KT5VCM</t>
  </si>
  <si>
    <t>Papp János</t>
  </si>
  <si>
    <t>HG3GOM</t>
  </si>
  <si>
    <t>Borbély Csaba</t>
  </si>
  <si>
    <t>E5RVBI</t>
  </si>
  <si>
    <t>Sport and Race Horse Breeding</t>
  </si>
  <si>
    <t>Tóthi Róbert</t>
  </si>
  <si>
    <t>ZKN8LN</t>
  </si>
  <si>
    <t>SPBI1R</t>
  </si>
  <si>
    <t>CY6IPG</t>
  </si>
  <si>
    <t>Bajnok Márta</t>
  </si>
  <si>
    <t>LXIDB2</t>
  </si>
  <si>
    <t>Zomborszky Zoltán</t>
  </si>
  <si>
    <t>Szabó-Szentgróti Gábor</t>
  </si>
  <si>
    <t>B050TL</t>
  </si>
  <si>
    <t>EMHPEE</t>
  </si>
  <si>
    <t>F28ZMH</t>
  </si>
  <si>
    <t>ZV0W2F</t>
  </si>
  <si>
    <t>Y0UJUG</t>
  </si>
  <si>
    <t>KS2JDW</t>
  </si>
  <si>
    <t>Malatinszky Ákos</t>
  </si>
  <si>
    <t>J7HZ70</t>
  </si>
  <si>
    <t>Gyódi Anna</t>
  </si>
  <si>
    <t>A2POK0</t>
  </si>
  <si>
    <t>Angol nyelv 1.</t>
  </si>
  <si>
    <t>DKCUYW</t>
  </si>
  <si>
    <t>Német nyelv 1.</t>
  </si>
  <si>
    <t>Gampel Istvánné</t>
  </si>
  <si>
    <t>EBJLV8</t>
  </si>
  <si>
    <t>Francia nyelv 1.</t>
  </si>
  <si>
    <t>Vizsnyiczai Zita</t>
  </si>
  <si>
    <t>NHWX8T</t>
  </si>
  <si>
    <t>Angol nyelv 2.</t>
  </si>
  <si>
    <t>Német nyelv 2.</t>
  </si>
  <si>
    <t>Francia nyelv 2.</t>
  </si>
  <si>
    <t>Agrárszaknyelvi angol 1.</t>
  </si>
  <si>
    <t>Bodnár Angéla</t>
  </si>
  <si>
    <t>NV9C0Y</t>
  </si>
  <si>
    <t>Agrárszaknyelvi német 1.</t>
  </si>
  <si>
    <t>FKA5SR</t>
  </si>
  <si>
    <t>Mohácsi János Péter</t>
  </si>
  <si>
    <t>Varga Erika Erzsébet</t>
  </si>
  <si>
    <t>Agrárszaknyelvi francia 1.</t>
  </si>
  <si>
    <t>Agrárszaknyelvi angol 2.</t>
  </si>
  <si>
    <t>Agrárszaknyelvi német 2.</t>
  </si>
  <si>
    <t>Agrárszaknyelvi francia 2.</t>
  </si>
  <si>
    <t>K</t>
  </si>
  <si>
    <t>A specializációk közül a Kaposvári Campuson mindkéettő (lovasedző, Lovassport menedzser) a Gödöllői Campuson csak a Lovassport menedzser kerül hirdetésre.</t>
  </si>
  <si>
    <t>Az idegennyelvi tárgyak esetében a három (angol, német, francia) nyelvek közül egyet kötelező a hallgatónak választania.</t>
  </si>
  <si>
    <t>CV4JAN</t>
  </si>
  <si>
    <t>Kovács Péter</t>
  </si>
  <si>
    <t>Szabadon választható C tárgy</t>
  </si>
  <si>
    <t>Horse Riding 1</t>
  </si>
  <si>
    <t>Testnevelés 1.</t>
  </si>
  <si>
    <t>Testnevelés 2.</t>
  </si>
  <si>
    <t>Horse Riding 2</t>
  </si>
  <si>
    <t>Horse Riding 3</t>
  </si>
  <si>
    <t>Horse Riding 4</t>
  </si>
  <si>
    <t>Horse Riding 5</t>
  </si>
  <si>
    <t>Theory of Instructing Horse Riding 1</t>
  </si>
  <si>
    <t>Horse Riding 6</t>
  </si>
  <si>
    <t>Theory of Instructing Horse Riding 2</t>
  </si>
  <si>
    <t>Specializációs tantárgy</t>
  </si>
  <si>
    <t>Specializációs tantárgyak</t>
  </si>
  <si>
    <t>Practical Training in Horse Breeding 1</t>
  </si>
  <si>
    <t>Practical Training in Horse Breeding 2</t>
  </si>
  <si>
    <t>Practical Training in Horse Breeding 3</t>
  </si>
  <si>
    <t>Practical Training in Horse Breeding 4</t>
  </si>
  <si>
    <t>Practical Training in Horse Breeding 5</t>
  </si>
  <si>
    <t>Practical Training in Horse Breeding 6</t>
  </si>
  <si>
    <t>Szakdolgozat 1. - Szakirodalmi forrásismeret</t>
  </si>
  <si>
    <t>Szakdolgozat 2. - Munkaterv végrehajtása</t>
  </si>
  <si>
    <t>Szakdolgozat 3. - Munkaterv végrehajtása</t>
  </si>
  <si>
    <t>Szakdolgozat 4. - Munkaterv végrehajtása</t>
  </si>
  <si>
    <t>Szakdolgozat 5. - Munkaterv végrehajtása</t>
  </si>
  <si>
    <t>Takarmánynövények növénytani alapjai, aláírás</t>
  </si>
  <si>
    <t>Állatélettan alapjai aláírás</t>
  </si>
  <si>
    <t>Genetika a lótenyésztésben aláírás</t>
  </si>
  <si>
    <t>Lótenyésztés aláírás</t>
  </si>
  <si>
    <t>Takarmányozástan aláírás</t>
  </si>
  <si>
    <t>Állategészségtan aláírás</t>
  </si>
  <si>
    <t>Lovak takarmányozása aláírás, Lovak tartástechnológiája aláírás</t>
  </si>
  <si>
    <t>Szakági ismeretek aláírás</t>
  </si>
  <si>
    <t>Angol nyelv 1 (részleges)</t>
  </si>
  <si>
    <t>Német nyelv 1 (részleges)</t>
  </si>
  <si>
    <t>Francia nyelv 1 (részleges)</t>
  </si>
  <si>
    <t>igen</t>
  </si>
  <si>
    <t>Angol nyelv 2 (teljes)</t>
  </si>
  <si>
    <t>Német nyelv 2 (teljes)</t>
  </si>
  <si>
    <t>Francia nyelv 2 (teljes)</t>
  </si>
  <si>
    <t>Agrárszaknyelvi angol 1 (részleges)</t>
  </si>
  <si>
    <t>Agrárszaknyelvi németl 1 (részleges)</t>
  </si>
  <si>
    <t>Agrárszaknyelvi francia 1 (részleges)</t>
  </si>
  <si>
    <t>MUSZK005N</t>
  </si>
  <si>
    <t>The World of Technics – Basic Technical Knowledge for Non-Technicians</t>
  </si>
  <si>
    <t>nem</t>
  </si>
  <si>
    <t>ELTAK009N</t>
  </si>
  <si>
    <t>IDNYV012N</t>
  </si>
  <si>
    <t>English Language 1</t>
  </si>
  <si>
    <t>IDNYV031N</t>
  </si>
  <si>
    <t>French Language 1</t>
  </si>
  <si>
    <t>ALLTE081N</t>
  </si>
  <si>
    <t>MUSZK167N</t>
  </si>
  <si>
    <t>Informatika alapjai</t>
  </si>
  <si>
    <t>Basics of Informatics</t>
  </si>
  <si>
    <t>MATER021N</t>
  </si>
  <si>
    <t>MATER022N</t>
  </si>
  <si>
    <t>Basics of Chemistry</t>
  </si>
  <si>
    <t>ALLTE113N</t>
  </si>
  <si>
    <t>Horse and Rider Basic Equipment</t>
  </si>
  <si>
    <t>ALLTE120N</t>
  </si>
  <si>
    <t>ALLTE126N</t>
  </si>
  <si>
    <t>MATER034N</t>
  </si>
  <si>
    <t>Basics of Mathematics</t>
  </si>
  <si>
    <t>NOVTR058N</t>
  </si>
  <si>
    <t>Basics of Agriculture - Crop Production</t>
  </si>
  <si>
    <t>IDNYV086N</t>
  </si>
  <si>
    <t>German Language 1</t>
  </si>
  <si>
    <t>NOVTR124N</t>
  </si>
  <si>
    <t>Botany and Plant Physiology of Forage</t>
  </si>
  <si>
    <t>SPORT004N</t>
  </si>
  <si>
    <t>Physical Education 1</t>
  </si>
  <si>
    <t>ALLTE007N</t>
  </si>
  <si>
    <t>ELTAK006N</t>
  </si>
  <si>
    <t>IDNYV013N</t>
  </si>
  <si>
    <t>English Language 2</t>
  </si>
  <si>
    <t>ALLTE077N</t>
  </si>
  <si>
    <t>Charioteering and Equipment Basics</t>
  </si>
  <si>
    <t>IDNYV032N</t>
  </si>
  <si>
    <t>French Language 2</t>
  </si>
  <si>
    <t>ALLTE121N</t>
  </si>
  <si>
    <t>ALLTE127N</t>
  </si>
  <si>
    <t>ALLTE141N</t>
  </si>
  <si>
    <t>Basics of Agriculture - Animal Breeding</t>
  </si>
  <si>
    <t>GENBT034N</t>
  </si>
  <si>
    <t>IDNYV087N</t>
  </si>
  <si>
    <t>German Language 2</t>
  </si>
  <si>
    <t>ALLTE185N</t>
  </si>
  <si>
    <t>Equestrian Disciplines Studies</t>
  </si>
  <si>
    <t>KORTU162N</t>
  </si>
  <si>
    <t>SPORT005N</t>
  </si>
  <si>
    <t>Physical Education 2</t>
  </si>
  <si>
    <t>Optional course</t>
  </si>
  <si>
    <t>ELTAK002N</t>
  </si>
  <si>
    <t>IDNYV002N</t>
  </si>
  <si>
    <t>Specialized English for Agriculture 1</t>
  </si>
  <si>
    <t>IDNYV004N</t>
  </si>
  <si>
    <t>Specialized French For Agriculture 1</t>
  </si>
  <si>
    <t>IDNYV006N</t>
  </si>
  <si>
    <t>Specialized German For Agriculture 1</t>
  </si>
  <si>
    <t>MUSZK022N</t>
  </si>
  <si>
    <t>Mechanization of Animal Farms</t>
  </si>
  <si>
    <t>ELTAK015N</t>
  </si>
  <si>
    <t>General Animal Nutrition</t>
  </si>
  <si>
    <t>Balláné Erdélyi Márta</t>
  </si>
  <si>
    <t>NOVTR033N</t>
  </si>
  <si>
    <t>Cultivation</t>
  </si>
  <si>
    <t>GAZDT121N</t>
  </si>
  <si>
    <t>Basic Economics</t>
  </si>
  <si>
    <t>SPORT003N</t>
  </si>
  <si>
    <t>Human Anatomy and Physiology</t>
  </si>
  <si>
    <t>ALLTE117N</t>
  </si>
  <si>
    <t>ALLTE122N</t>
  </si>
  <si>
    <t>ALLTE128N</t>
  </si>
  <si>
    <t>ALLTE134N</t>
  </si>
  <si>
    <t>ALLTE186N</t>
  </si>
  <si>
    <t>Thesis Work 1 - Scientific Literature Sources</t>
  </si>
  <si>
    <t>NOVTR125N</t>
  </si>
  <si>
    <t>Hoffmann Richárd</t>
  </si>
  <si>
    <t>Specialisation course</t>
  </si>
  <si>
    <t>IDNYV003N</t>
  </si>
  <si>
    <t>Specialized English for Agriculture 2</t>
  </si>
  <si>
    <t>IDNYV005N</t>
  </si>
  <si>
    <t>Specialized French For Agriculture 2</t>
  </si>
  <si>
    <t>IDNYV007N</t>
  </si>
  <si>
    <t>Specialized German For Agriculture 2</t>
  </si>
  <si>
    <t>SPORT001N</t>
  </si>
  <si>
    <t>Training Theory</t>
  </si>
  <si>
    <t>ALLTE073N</t>
  </si>
  <si>
    <t>Molnár Marcell István</t>
  </si>
  <si>
    <t>SPORT002N</t>
  </si>
  <si>
    <t>ALLTE085N</t>
  </si>
  <si>
    <t>ALLTE114N</t>
  </si>
  <si>
    <t>ALLTE123N</t>
  </si>
  <si>
    <t>ALLTE129N</t>
  </si>
  <si>
    <t>ELTAK041N</t>
  </si>
  <si>
    <t>Equine Reproduction</t>
  </si>
  <si>
    <t>Márton Aliz</t>
  </si>
  <si>
    <t>ELTAK042N</t>
  </si>
  <si>
    <t>ALLTE133N</t>
  </si>
  <si>
    <t>Official Personnel of Horse Races</t>
  </si>
  <si>
    <t>ALLTE137N</t>
  </si>
  <si>
    <t>ELTAK054N</t>
  </si>
  <si>
    <t>Special Skills in Equine Health</t>
  </si>
  <si>
    <t>ALLTE182N</t>
  </si>
  <si>
    <t>Sport- és versenyló tenyésztés</t>
  </si>
  <si>
    <t>ALLTE187N</t>
  </si>
  <si>
    <t>Thesis Work 2 - Implementing the Workplan</t>
  </si>
  <si>
    <t>ALLTE008N</t>
  </si>
  <si>
    <t>ALLTE010N</t>
  </si>
  <si>
    <t>Methods of Instructing Horse Riding 1</t>
  </si>
  <si>
    <t>GAZDT015N</t>
  </si>
  <si>
    <t>ALLTE124N</t>
  </si>
  <si>
    <t>ALLTE130N</t>
  </si>
  <si>
    <t>ALLTE132N</t>
  </si>
  <si>
    <t>ALLTE163N</t>
  </si>
  <si>
    <t>Equestrian Course Design</t>
  </si>
  <si>
    <t>GAZDT306N</t>
  </si>
  <si>
    <t>Project Management in Equestrian Sports</t>
  </si>
  <si>
    <t>ALLTE189N</t>
  </si>
  <si>
    <t>Thesis Work 3 - Implementing the Workplan</t>
  </si>
  <si>
    <t>USINM192N</t>
  </si>
  <si>
    <t>Accounting and Financial Management</t>
  </si>
  <si>
    <t>ALLTE221N</t>
  </si>
  <si>
    <t>Performance Judging and Basics of Breeding Value Estimation</t>
  </si>
  <si>
    <t>GAZDT404N</t>
  </si>
  <si>
    <t>Farm Management</t>
  </si>
  <si>
    <t>ALLTE009N</t>
  </si>
  <si>
    <t>ALLTE011N</t>
  </si>
  <si>
    <t>Methods of Instructing Horse Riding 2</t>
  </si>
  <si>
    <t>GAZDT020N</t>
  </si>
  <si>
    <t>Agricultural Enterprise Studies</t>
  </si>
  <si>
    <t>ALLTE084N</t>
  </si>
  <si>
    <t>ALLTE115N</t>
  </si>
  <si>
    <t>Horse Show Preparation and in-Hand Showing</t>
  </si>
  <si>
    <t>ALLTE125N</t>
  </si>
  <si>
    <t>ALLTE131N</t>
  </si>
  <si>
    <t>NEVEL435N</t>
  </si>
  <si>
    <t>ALLTE191N</t>
  </si>
  <si>
    <t>Thesis Work 4 - Implementing the Workplan</t>
  </si>
  <si>
    <t>VDTER127N</t>
  </si>
  <si>
    <t>Landscape Management and Nature Conservation</t>
  </si>
  <si>
    <t>GAZDT446N</t>
  </si>
  <si>
    <t>Kőműves Zsolt Sándor</t>
  </si>
  <si>
    <t>ALLTE192N</t>
  </si>
  <si>
    <t>Thesis Work 5 - Implementing the Workplan</t>
  </si>
  <si>
    <t>ALLTE231N</t>
  </si>
  <si>
    <t>Internship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</si>
  <si>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</si>
  <si>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</si>
  <si>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</si>
  <si>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</si>
  <si>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</si>
  <si>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</si>
  <si>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</si>
  <si>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</si>
  <si>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</si>
  <si>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</si>
  <si>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</si>
  <si>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</si>
  <si>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</si>
  <si>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</si>
  <si>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</si>
  <si>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</si>
  <si>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</si>
  <si>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</si>
  <si>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</si>
  <si>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</si>
  <si>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</si>
  <si>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</si>
  <si>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</si>
  <si>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AI</t>
  </si>
  <si>
    <t>SZIG</t>
  </si>
  <si>
    <t>B-...-N-HU-LOLOV</t>
  </si>
  <si>
    <t>B-KAP-N-HU-LOLOV-LOE</t>
  </si>
  <si>
    <t>B-...-N-HU-LOLOV-LOM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</si>
</sst>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vertAlign val="superscript"/>
      <sz val="9"/>
      <name val="Helvetica"/>
      <charset val="238"/>
    </font>
    <font>
      <sz val="9"/>
      <color theme="8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4" fillId="0" borderId="0" xfId="0" applyFont="1"/>
    <xf numFmtId="1" fontId="6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top" wrapText="1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3" applyFont="1" applyAlignment="1">
      <alignment vertical="top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BFF78F2D-6B71-4176-AF16-553A965BE94B}"/>
    <cellStyle name="Normál 4" xfId="3" xr:uid="{54DD50DB-BF6C-433C-9C00-C88797B7F9E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5"/>
  <sheetViews>
    <sheetView tabSelected="1" view="pageBreakPreview" zoomScale="80" zoomScaleNormal="80" zoomScaleSheetLayoutView="80" workbookViewId="0">
      <pane ySplit="11" topLeftCell="A12" activePane="bottomLeft" state="frozen"/>
      <selection pane="bottomLeft" activeCell="J12" sqref="J12"/>
    </sheetView>
  </sheetViews>
  <sheetFormatPr defaultColWidth="59.42578125" defaultRowHeight="12" x14ac:dyDescent="0.2"/>
  <cols>
    <col min="1" max="1" width="19.140625" style="3" customWidth="1"/>
    <col min="2" max="2" width="6.5703125" style="2" customWidth="1"/>
    <col min="3" max="3" width="12.7109375" style="3" customWidth="1"/>
    <col min="4" max="4" width="20.5703125" style="4" customWidth="1"/>
    <col min="5" max="5" width="22.140625" style="4" customWidth="1"/>
    <col min="6" max="6" width="15" style="5" customWidth="1"/>
    <col min="7" max="7" width="9.42578125" style="5" hidden="1" customWidth="1"/>
    <col min="8" max="14" width="6.85546875" style="6" customWidth="1"/>
    <col min="15" max="15" width="6.28515625" style="7" customWidth="1"/>
    <col min="16" max="16" width="6.85546875" style="7" customWidth="1"/>
    <col min="17" max="17" width="6.85546875" style="8" customWidth="1"/>
    <col min="18" max="18" width="5.140625" style="9" customWidth="1"/>
    <col min="19" max="19" width="6" style="9" customWidth="1"/>
    <col min="20" max="20" width="7.7109375" style="9" customWidth="1"/>
    <col min="21" max="21" width="15.42578125" style="10" customWidth="1"/>
    <col min="22" max="22" width="12" style="10" customWidth="1"/>
    <col min="23" max="16384" width="59.42578125" style="10"/>
  </cols>
  <sheetData>
    <row r="1" spans="1:22" x14ac:dyDescent="0.2">
      <c r="A1" s="1" t="s">
        <v>33</v>
      </c>
    </row>
    <row r="2" spans="1:22" x14ac:dyDescent="0.2">
      <c r="A2" s="1" t="s">
        <v>154</v>
      </c>
    </row>
    <row r="3" spans="1:22" x14ac:dyDescent="0.2">
      <c r="A3" s="11" t="s">
        <v>3</v>
      </c>
      <c r="B3" s="11"/>
      <c r="C3" s="12" t="s">
        <v>160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4</v>
      </c>
      <c r="B4" s="18"/>
      <c r="C4" s="19" t="s">
        <v>65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34</v>
      </c>
      <c r="B5" s="18"/>
      <c r="C5" s="19" t="s">
        <v>161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x14ac:dyDescent="0.2">
      <c r="A6" s="98" t="s">
        <v>63</v>
      </c>
      <c r="B6" s="98"/>
      <c r="C6" s="19" t="s">
        <v>64</v>
      </c>
      <c r="D6" s="44"/>
      <c r="E6" s="10"/>
      <c r="F6" s="73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x14ac:dyDescent="0.2">
      <c r="A7" s="20" t="s">
        <v>31</v>
      </c>
      <c r="B7" s="21"/>
      <c r="C7" s="14" t="s">
        <v>62</v>
      </c>
      <c r="D7" s="10"/>
      <c r="E7" s="10"/>
      <c r="F7" s="75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23"/>
      <c r="B9" s="66"/>
      <c r="C9" s="24"/>
      <c r="F9" s="26"/>
      <c r="G9" s="26"/>
      <c r="H9" s="96" t="s">
        <v>14</v>
      </c>
      <c r="I9" s="96"/>
      <c r="J9" s="96"/>
      <c r="K9" s="96"/>
      <c r="L9" s="96"/>
      <c r="M9" s="96"/>
      <c r="N9" s="96"/>
      <c r="O9" s="96"/>
      <c r="P9" s="96"/>
      <c r="Q9" s="15"/>
      <c r="R9" s="27"/>
      <c r="S9" s="27"/>
      <c r="T9" s="27"/>
    </row>
    <row r="10" spans="1:22" x14ac:dyDescent="0.2">
      <c r="A10" s="23"/>
      <c r="B10" s="67"/>
      <c r="C10" s="24"/>
      <c r="D10" s="25"/>
      <c r="E10" s="25"/>
      <c r="F10" s="28"/>
      <c r="G10" s="28"/>
      <c r="H10" s="100" t="s">
        <v>15</v>
      </c>
      <c r="I10" s="100"/>
      <c r="J10" s="100"/>
      <c r="K10" s="100" t="s">
        <v>5</v>
      </c>
      <c r="L10" s="100"/>
      <c r="M10" s="100"/>
      <c r="N10" s="100"/>
      <c r="O10" s="100"/>
      <c r="P10" s="100"/>
      <c r="Q10" s="15"/>
      <c r="R10" s="16"/>
      <c r="S10" s="16"/>
      <c r="T10" s="16"/>
    </row>
    <row r="11" spans="1:22" s="35" customFormat="1" ht="36" x14ac:dyDescent="0.25">
      <c r="A11" s="29" t="s">
        <v>6</v>
      </c>
      <c r="B11" s="30" t="s">
        <v>32</v>
      </c>
      <c r="C11" s="29" t="s">
        <v>22</v>
      </c>
      <c r="D11" s="31" t="s">
        <v>7</v>
      </c>
      <c r="E11" s="31" t="s">
        <v>40</v>
      </c>
      <c r="F11" s="49" t="s">
        <v>2</v>
      </c>
      <c r="G11" s="32" t="s">
        <v>8</v>
      </c>
      <c r="H11" s="30" t="s">
        <v>35</v>
      </c>
      <c r="I11" s="30" t="s">
        <v>0</v>
      </c>
      <c r="J11" s="30" t="s">
        <v>1</v>
      </c>
      <c r="K11" s="30" t="s">
        <v>35</v>
      </c>
      <c r="L11" s="30" t="s">
        <v>0</v>
      </c>
      <c r="M11" s="30" t="s">
        <v>1</v>
      </c>
      <c r="N11" s="30" t="s">
        <v>57</v>
      </c>
      <c r="O11" s="33" t="s">
        <v>23</v>
      </c>
      <c r="P11" s="33" t="s">
        <v>58</v>
      </c>
      <c r="Q11" s="30" t="s">
        <v>9</v>
      </c>
      <c r="R11" s="32" t="s">
        <v>10</v>
      </c>
      <c r="S11" s="32" t="s">
        <v>11</v>
      </c>
      <c r="T11" s="32" t="s">
        <v>39</v>
      </c>
      <c r="U11" s="34" t="s">
        <v>12</v>
      </c>
      <c r="V11" s="32" t="s">
        <v>13</v>
      </c>
    </row>
    <row r="12" spans="1:22" s="56" customFormat="1" ht="48" x14ac:dyDescent="0.25">
      <c r="A12" s="53" t="s">
        <v>473</v>
      </c>
      <c r="B12" s="54">
        <v>1</v>
      </c>
      <c r="C12" s="48" t="s">
        <v>303</v>
      </c>
      <c r="D12" s="48" t="s">
        <v>143</v>
      </c>
      <c r="E12" s="48" t="s">
        <v>304</v>
      </c>
      <c r="F12" s="48" t="s">
        <v>197</v>
      </c>
      <c r="G12" s="46" t="s">
        <v>198</v>
      </c>
      <c r="H12" s="45">
        <v>2</v>
      </c>
      <c r="I12" s="45">
        <v>0</v>
      </c>
      <c r="J12" s="45">
        <v>0</v>
      </c>
      <c r="K12" s="63">
        <v>26</v>
      </c>
      <c r="L12" s="63">
        <v>0</v>
      </c>
      <c r="M12" s="45">
        <v>0</v>
      </c>
      <c r="N12" s="45">
        <v>0</v>
      </c>
      <c r="O12" s="45">
        <v>0</v>
      </c>
      <c r="P12" s="45">
        <v>0</v>
      </c>
      <c r="Q12" s="45">
        <v>3</v>
      </c>
      <c r="R12" s="45" t="s">
        <v>16</v>
      </c>
      <c r="S12" s="45" t="s">
        <v>17</v>
      </c>
      <c r="T12" s="55" t="s">
        <v>305</v>
      </c>
      <c r="U12" s="48"/>
      <c r="V12" s="48"/>
    </row>
    <row r="13" spans="1:22" s="56" customFormat="1" ht="24" x14ac:dyDescent="0.25">
      <c r="A13" s="53" t="s">
        <v>473</v>
      </c>
      <c r="B13" s="54">
        <v>1</v>
      </c>
      <c r="C13" s="48" t="s">
        <v>306</v>
      </c>
      <c r="D13" s="48" t="s">
        <v>156</v>
      </c>
      <c r="E13" s="48" t="s">
        <v>157</v>
      </c>
      <c r="F13" s="48" t="s">
        <v>162</v>
      </c>
      <c r="G13" s="46" t="s">
        <v>163</v>
      </c>
      <c r="H13" s="45">
        <v>2</v>
      </c>
      <c r="I13" s="45">
        <v>2</v>
      </c>
      <c r="J13" s="45">
        <v>0</v>
      </c>
      <c r="K13" s="63">
        <v>26</v>
      </c>
      <c r="L13" s="63">
        <v>26</v>
      </c>
      <c r="M13" s="45">
        <v>0</v>
      </c>
      <c r="N13" s="45">
        <v>0</v>
      </c>
      <c r="O13" s="45">
        <v>0</v>
      </c>
      <c r="P13" s="45">
        <v>0</v>
      </c>
      <c r="Q13" s="45">
        <v>4</v>
      </c>
      <c r="R13" s="45" t="s">
        <v>16</v>
      </c>
      <c r="S13" s="45" t="s">
        <v>17</v>
      </c>
      <c r="T13" s="55" t="s">
        <v>305</v>
      </c>
      <c r="U13" s="48"/>
      <c r="V13" s="48"/>
    </row>
    <row r="14" spans="1:22" s="56" customFormat="1" ht="24" x14ac:dyDescent="0.25">
      <c r="A14" s="53" t="s">
        <v>473</v>
      </c>
      <c r="B14" s="54">
        <v>1</v>
      </c>
      <c r="C14" s="48" t="s">
        <v>311</v>
      </c>
      <c r="D14" s="48" t="s">
        <v>68</v>
      </c>
      <c r="E14" s="48" t="s">
        <v>159</v>
      </c>
      <c r="F14" s="48" t="s">
        <v>169</v>
      </c>
      <c r="G14" s="46" t="s">
        <v>168</v>
      </c>
      <c r="H14" s="45">
        <v>1</v>
      </c>
      <c r="I14" s="45">
        <v>1</v>
      </c>
      <c r="J14" s="45">
        <v>0</v>
      </c>
      <c r="K14" s="63">
        <v>13</v>
      </c>
      <c r="L14" s="63">
        <v>13</v>
      </c>
      <c r="M14" s="45">
        <v>0</v>
      </c>
      <c r="N14" s="45">
        <v>0</v>
      </c>
      <c r="O14" s="45">
        <v>0</v>
      </c>
      <c r="P14" s="45">
        <v>0</v>
      </c>
      <c r="Q14" s="45">
        <v>3</v>
      </c>
      <c r="R14" s="45" t="s">
        <v>16</v>
      </c>
      <c r="S14" s="45" t="s">
        <v>17</v>
      </c>
      <c r="T14" s="55" t="s">
        <v>305</v>
      </c>
      <c r="U14" s="48"/>
      <c r="V14" s="48"/>
    </row>
    <row r="15" spans="1:22" s="56" customFormat="1" x14ac:dyDescent="0.25">
      <c r="A15" s="53" t="s">
        <v>473</v>
      </c>
      <c r="B15" s="54">
        <v>1</v>
      </c>
      <c r="C15" s="48" t="s">
        <v>312</v>
      </c>
      <c r="D15" s="48" t="s">
        <v>313</v>
      </c>
      <c r="E15" s="48" t="s">
        <v>314</v>
      </c>
      <c r="F15" s="48" t="s">
        <v>170</v>
      </c>
      <c r="G15" s="46" t="s">
        <v>171</v>
      </c>
      <c r="H15" s="45">
        <v>2</v>
      </c>
      <c r="I15" s="45">
        <v>2</v>
      </c>
      <c r="J15" s="45">
        <v>0</v>
      </c>
      <c r="K15" s="63">
        <v>26</v>
      </c>
      <c r="L15" s="63">
        <v>26</v>
      </c>
      <c r="M15" s="45">
        <v>0</v>
      </c>
      <c r="N15" s="45">
        <v>0</v>
      </c>
      <c r="O15" s="45">
        <v>0</v>
      </c>
      <c r="P15" s="45">
        <v>0</v>
      </c>
      <c r="Q15" s="45">
        <v>4</v>
      </c>
      <c r="R15" s="45" t="s">
        <v>16</v>
      </c>
      <c r="S15" s="45" t="s">
        <v>17</v>
      </c>
      <c r="T15" s="55" t="s">
        <v>305</v>
      </c>
      <c r="U15" s="48"/>
      <c r="V15" s="48"/>
    </row>
    <row r="16" spans="1:22" s="56" customFormat="1" x14ac:dyDescent="0.25">
      <c r="A16" s="53" t="s">
        <v>473</v>
      </c>
      <c r="B16" s="54">
        <v>1</v>
      </c>
      <c r="C16" s="48" t="s">
        <v>315</v>
      </c>
      <c r="D16" s="48" t="s">
        <v>67</v>
      </c>
      <c r="E16" s="48" t="s">
        <v>66</v>
      </c>
      <c r="F16" s="48" t="s">
        <v>172</v>
      </c>
      <c r="G16" s="46" t="s">
        <v>173</v>
      </c>
      <c r="H16" s="45">
        <v>2</v>
      </c>
      <c r="I16" s="45">
        <v>2</v>
      </c>
      <c r="J16" s="45">
        <v>0</v>
      </c>
      <c r="K16" s="63">
        <v>26</v>
      </c>
      <c r="L16" s="63">
        <v>26</v>
      </c>
      <c r="M16" s="45">
        <v>0</v>
      </c>
      <c r="N16" s="45">
        <v>0</v>
      </c>
      <c r="O16" s="45">
        <v>0</v>
      </c>
      <c r="P16" s="45">
        <v>0</v>
      </c>
      <c r="Q16" s="45">
        <v>4</v>
      </c>
      <c r="R16" s="45" t="s">
        <v>16</v>
      </c>
      <c r="S16" s="45" t="s">
        <v>17</v>
      </c>
      <c r="T16" s="55" t="s">
        <v>305</v>
      </c>
      <c r="U16" s="48"/>
      <c r="V16" s="48"/>
    </row>
    <row r="17" spans="1:22" s="56" customFormat="1" x14ac:dyDescent="0.25">
      <c r="A17" s="53" t="s">
        <v>473</v>
      </c>
      <c r="B17" s="54">
        <v>1</v>
      </c>
      <c r="C17" s="47" t="s">
        <v>316</v>
      </c>
      <c r="D17" s="47" t="s">
        <v>141</v>
      </c>
      <c r="E17" s="47" t="s">
        <v>317</v>
      </c>
      <c r="F17" s="47" t="s">
        <v>142</v>
      </c>
      <c r="G17" s="50" t="s">
        <v>179</v>
      </c>
      <c r="H17" s="41">
        <v>0</v>
      </c>
      <c r="I17" s="41">
        <v>2</v>
      </c>
      <c r="J17" s="41">
        <v>0</v>
      </c>
      <c r="K17" s="51">
        <v>0</v>
      </c>
      <c r="L17" s="51">
        <v>26</v>
      </c>
      <c r="M17" s="41">
        <v>0</v>
      </c>
      <c r="N17" s="45">
        <v>0</v>
      </c>
      <c r="O17" s="45">
        <v>0</v>
      </c>
      <c r="P17" s="45">
        <v>0</v>
      </c>
      <c r="Q17" s="45">
        <v>0</v>
      </c>
      <c r="R17" s="45" t="s">
        <v>471</v>
      </c>
      <c r="S17" s="45" t="s">
        <v>17</v>
      </c>
      <c r="T17" s="55" t="s">
        <v>305</v>
      </c>
      <c r="U17" s="48"/>
      <c r="V17" s="48"/>
    </row>
    <row r="18" spans="1:22" s="56" customFormat="1" ht="24" x14ac:dyDescent="0.25">
      <c r="A18" s="53" t="s">
        <v>473</v>
      </c>
      <c r="B18" s="54">
        <v>1</v>
      </c>
      <c r="C18" s="48" t="s">
        <v>318</v>
      </c>
      <c r="D18" s="48" t="s">
        <v>137</v>
      </c>
      <c r="E18" s="48" t="s">
        <v>319</v>
      </c>
      <c r="F18" s="48" t="s">
        <v>175</v>
      </c>
      <c r="G18" s="46" t="s">
        <v>177</v>
      </c>
      <c r="H18" s="45">
        <v>2</v>
      </c>
      <c r="I18" s="45">
        <v>2</v>
      </c>
      <c r="J18" s="45">
        <v>0</v>
      </c>
      <c r="K18" s="63">
        <v>26</v>
      </c>
      <c r="L18" s="63">
        <v>26</v>
      </c>
      <c r="M18" s="45">
        <v>0</v>
      </c>
      <c r="N18" s="45">
        <v>0</v>
      </c>
      <c r="O18" s="45">
        <v>0</v>
      </c>
      <c r="P18" s="45">
        <v>0</v>
      </c>
      <c r="Q18" s="45">
        <v>4</v>
      </c>
      <c r="R18" s="45" t="s">
        <v>470</v>
      </c>
      <c r="S18" s="45" t="s">
        <v>17</v>
      </c>
      <c r="T18" s="55" t="s">
        <v>305</v>
      </c>
      <c r="U18" s="48"/>
      <c r="V18" s="48"/>
    </row>
    <row r="19" spans="1:22" s="56" customFormat="1" x14ac:dyDescent="0.25">
      <c r="A19" s="53" t="s">
        <v>473</v>
      </c>
      <c r="B19" s="54">
        <v>1</v>
      </c>
      <c r="C19" s="48" t="s">
        <v>321</v>
      </c>
      <c r="D19" s="48" t="s">
        <v>69</v>
      </c>
      <c r="E19" s="48" t="s">
        <v>262</v>
      </c>
      <c r="F19" s="48" t="s">
        <v>70</v>
      </c>
      <c r="G19" s="46" t="s">
        <v>178</v>
      </c>
      <c r="H19" s="45">
        <v>0</v>
      </c>
      <c r="I19" s="45">
        <v>10</v>
      </c>
      <c r="J19" s="45">
        <v>0</v>
      </c>
      <c r="K19" s="63">
        <v>0</v>
      </c>
      <c r="L19" s="63">
        <v>130</v>
      </c>
      <c r="M19" s="45">
        <v>0</v>
      </c>
      <c r="N19" s="45">
        <v>0</v>
      </c>
      <c r="O19" s="45">
        <v>0</v>
      </c>
      <c r="P19" s="45">
        <v>0</v>
      </c>
      <c r="Q19" s="45">
        <v>3</v>
      </c>
      <c r="R19" s="45" t="s">
        <v>470</v>
      </c>
      <c r="S19" s="45" t="s">
        <v>17</v>
      </c>
      <c r="T19" s="55" t="s">
        <v>305</v>
      </c>
      <c r="U19" s="48"/>
      <c r="V19" s="48"/>
    </row>
    <row r="20" spans="1:22" s="56" customFormat="1" ht="24" x14ac:dyDescent="0.25">
      <c r="A20" s="53" t="s">
        <v>473</v>
      </c>
      <c r="B20" s="54">
        <v>1</v>
      </c>
      <c r="C20" s="48" t="s">
        <v>322</v>
      </c>
      <c r="D20" s="48" t="s">
        <v>139</v>
      </c>
      <c r="E20" s="48" t="s">
        <v>323</v>
      </c>
      <c r="F20" s="48" t="s">
        <v>164</v>
      </c>
      <c r="G20" s="46" t="s">
        <v>165</v>
      </c>
      <c r="H20" s="45">
        <v>0</v>
      </c>
      <c r="I20" s="45">
        <v>2</v>
      </c>
      <c r="J20" s="45">
        <v>0</v>
      </c>
      <c r="K20" s="63">
        <v>0</v>
      </c>
      <c r="L20" s="63">
        <v>26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 t="s">
        <v>471</v>
      </c>
      <c r="S20" s="45" t="s">
        <v>17</v>
      </c>
      <c r="T20" s="55" t="s">
        <v>305</v>
      </c>
      <c r="U20" s="48"/>
      <c r="V20" s="48"/>
    </row>
    <row r="21" spans="1:22" s="56" customFormat="1" ht="36" x14ac:dyDescent="0.25">
      <c r="A21" s="53" t="s">
        <v>473</v>
      </c>
      <c r="B21" s="54">
        <v>1</v>
      </c>
      <c r="C21" s="48" t="s">
        <v>324</v>
      </c>
      <c r="D21" s="48" t="s">
        <v>148</v>
      </c>
      <c r="E21" s="48" t="s">
        <v>325</v>
      </c>
      <c r="F21" s="48" t="s">
        <v>174</v>
      </c>
      <c r="G21" s="46" t="s">
        <v>176</v>
      </c>
      <c r="H21" s="45">
        <v>2</v>
      </c>
      <c r="I21" s="45">
        <v>1</v>
      </c>
      <c r="J21" s="45">
        <v>0</v>
      </c>
      <c r="K21" s="63">
        <v>26</v>
      </c>
      <c r="L21" s="63">
        <v>13</v>
      </c>
      <c r="M21" s="45">
        <v>0</v>
      </c>
      <c r="N21" s="45">
        <v>0</v>
      </c>
      <c r="O21" s="45">
        <v>0</v>
      </c>
      <c r="P21" s="45">
        <v>0</v>
      </c>
      <c r="Q21" s="45">
        <v>3</v>
      </c>
      <c r="R21" s="45" t="s">
        <v>470</v>
      </c>
      <c r="S21" s="45" t="s">
        <v>17</v>
      </c>
      <c r="T21" s="55" t="s">
        <v>305</v>
      </c>
      <c r="U21" s="48"/>
      <c r="V21" s="48"/>
    </row>
    <row r="22" spans="1:22" s="56" customFormat="1" ht="24" x14ac:dyDescent="0.2">
      <c r="A22" s="53" t="s">
        <v>473</v>
      </c>
      <c r="B22" s="54">
        <v>1</v>
      </c>
      <c r="C22" s="48" t="s">
        <v>328</v>
      </c>
      <c r="D22" s="48" t="s">
        <v>194</v>
      </c>
      <c r="E22" s="48" t="s">
        <v>329</v>
      </c>
      <c r="F22" s="48" t="s">
        <v>196</v>
      </c>
      <c r="G22" s="68" t="s">
        <v>195</v>
      </c>
      <c r="H22" s="45">
        <v>2</v>
      </c>
      <c r="I22" s="45">
        <v>2</v>
      </c>
      <c r="J22" s="45">
        <v>0</v>
      </c>
      <c r="K22" s="63">
        <v>26</v>
      </c>
      <c r="L22" s="63">
        <v>26</v>
      </c>
      <c r="M22" s="45">
        <v>0</v>
      </c>
      <c r="N22" s="45">
        <v>0</v>
      </c>
      <c r="O22" s="45">
        <v>0</v>
      </c>
      <c r="P22" s="45">
        <v>0</v>
      </c>
      <c r="Q22" s="45">
        <v>4</v>
      </c>
      <c r="R22" s="45" t="s">
        <v>16</v>
      </c>
      <c r="S22" s="45" t="s">
        <v>17</v>
      </c>
      <c r="T22" s="55" t="s">
        <v>305</v>
      </c>
      <c r="U22" s="48"/>
      <c r="V22" s="48"/>
    </row>
    <row r="23" spans="1:22" s="56" customFormat="1" ht="24" x14ac:dyDescent="0.25">
      <c r="A23" s="53" t="s">
        <v>473</v>
      </c>
      <c r="B23" s="54">
        <v>1</v>
      </c>
      <c r="C23" s="48" t="s">
        <v>307</v>
      </c>
      <c r="D23" s="48" t="s">
        <v>234</v>
      </c>
      <c r="E23" s="48" t="s">
        <v>308</v>
      </c>
      <c r="F23" s="48" t="s">
        <v>251</v>
      </c>
      <c r="G23" s="46" t="s">
        <v>235</v>
      </c>
      <c r="H23" s="45">
        <v>0</v>
      </c>
      <c r="I23" s="45">
        <v>2</v>
      </c>
      <c r="J23" s="45">
        <v>0</v>
      </c>
      <c r="K23" s="63">
        <v>0</v>
      </c>
      <c r="L23" s="63">
        <v>26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 t="s">
        <v>470</v>
      </c>
      <c r="S23" s="41" t="s">
        <v>256</v>
      </c>
      <c r="T23" s="55" t="s">
        <v>305</v>
      </c>
      <c r="U23" s="48"/>
      <c r="V23" s="48"/>
    </row>
    <row r="24" spans="1:22" s="56" customFormat="1" x14ac:dyDescent="0.25">
      <c r="A24" s="53" t="s">
        <v>473</v>
      </c>
      <c r="B24" s="54">
        <v>1</v>
      </c>
      <c r="C24" s="48" t="s">
        <v>309</v>
      </c>
      <c r="D24" s="48" t="s">
        <v>239</v>
      </c>
      <c r="E24" s="48" t="s">
        <v>310</v>
      </c>
      <c r="F24" s="48" t="s">
        <v>240</v>
      </c>
      <c r="G24" s="46" t="s">
        <v>241</v>
      </c>
      <c r="H24" s="45">
        <v>0</v>
      </c>
      <c r="I24" s="45">
        <v>2</v>
      </c>
      <c r="J24" s="45">
        <v>0</v>
      </c>
      <c r="K24" s="63">
        <v>0</v>
      </c>
      <c r="L24" s="63">
        <v>26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 t="s">
        <v>470</v>
      </c>
      <c r="S24" s="41" t="s">
        <v>256</v>
      </c>
      <c r="T24" s="55" t="s">
        <v>305</v>
      </c>
      <c r="U24" s="48"/>
      <c r="V24" s="48"/>
    </row>
    <row r="25" spans="1:22" s="56" customFormat="1" x14ac:dyDescent="0.25">
      <c r="A25" s="53" t="s">
        <v>473</v>
      </c>
      <c r="B25" s="54">
        <v>1</v>
      </c>
      <c r="C25" s="48" t="s">
        <v>326</v>
      </c>
      <c r="D25" s="48" t="s">
        <v>236</v>
      </c>
      <c r="E25" s="48" t="s">
        <v>327</v>
      </c>
      <c r="F25" s="48" t="s">
        <v>237</v>
      </c>
      <c r="G25" s="46" t="s">
        <v>238</v>
      </c>
      <c r="H25" s="45">
        <v>0</v>
      </c>
      <c r="I25" s="45">
        <v>2</v>
      </c>
      <c r="J25" s="45">
        <v>0</v>
      </c>
      <c r="K25" s="63">
        <v>0</v>
      </c>
      <c r="L25" s="63">
        <v>26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 t="s">
        <v>470</v>
      </c>
      <c r="S25" s="41" t="s">
        <v>256</v>
      </c>
      <c r="T25" s="55" t="s">
        <v>305</v>
      </c>
      <c r="U25" s="48"/>
      <c r="V25" s="48"/>
    </row>
    <row r="26" spans="1:22" s="56" customFormat="1" x14ac:dyDescent="0.2">
      <c r="A26" s="53" t="s">
        <v>473</v>
      </c>
      <c r="B26" s="54">
        <v>1</v>
      </c>
      <c r="C26" s="48" t="s">
        <v>330</v>
      </c>
      <c r="D26" s="48" t="s">
        <v>263</v>
      </c>
      <c r="E26" s="48" t="s">
        <v>331</v>
      </c>
      <c r="F26" s="48" t="s">
        <v>260</v>
      </c>
      <c r="G26" s="68" t="s">
        <v>259</v>
      </c>
      <c r="H26" s="45">
        <v>0</v>
      </c>
      <c r="I26" s="45">
        <v>2</v>
      </c>
      <c r="J26" s="45">
        <v>0</v>
      </c>
      <c r="K26" s="63">
        <v>0</v>
      </c>
      <c r="L26" s="63">
        <v>26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1" t="s">
        <v>471</v>
      </c>
      <c r="S26" s="41" t="s">
        <v>17</v>
      </c>
      <c r="T26" s="55" t="s">
        <v>305</v>
      </c>
      <c r="U26" s="48"/>
      <c r="V26" s="48"/>
    </row>
    <row r="27" spans="1:22" s="56" customFormat="1" ht="24" x14ac:dyDescent="0.2">
      <c r="A27" s="53" t="s">
        <v>473</v>
      </c>
      <c r="B27" s="54">
        <v>1</v>
      </c>
      <c r="C27" s="48" t="s">
        <v>320</v>
      </c>
      <c r="D27" s="48" t="s">
        <v>117</v>
      </c>
      <c r="E27" s="48" t="s">
        <v>274</v>
      </c>
      <c r="F27" s="48" t="s">
        <v>175</v>
      </c>
      <c r="G27" s="68" t="s">
        <v>177</v>
      </c>
      <c r="H27" s="45">
        <v>0</v>
      </c>
      <c r="I27" s="74"/>
      <c r="J27" s="45">
        <v>0</v>
      </c>
      <c r="K27" s="63">
        <v>0</v>
      </c>
      <c r="L27" s="63">
        <v>40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1" t="s">
        <v>470</v>
      </c>
      <c r="S27" s="41" t="s">
        <v>17</v>
      </c>
      <c r="T27" s="55" t="s">
        <v>305</v>
      </c>
      <c r="U27" s="48"/>
      <c r="V27" s="48"/>
    </row>
    <row r="28" spans="1:22" s="38" customFormat="1" x14ac:dyDescent="0.25">
      <c r="A28" s="92" t="s">
        <v>18</v>
      </c>
      <c r="B28" s="99"/>
      <c r="C28" s="99"/>
      <c r="D28" s="99"/>
      <c r="E28" s="99"/>
      <c r="F28" s="99"/>
      <c r="G28" s="99"/>
      <c r="H28" s="37">
        <f>SUM(H12:H27)-H24-H25</f>
        <v>15</v>
      </c>
      <c r="I28" s="37">
        <f t="shared" ref="I28:Q28" si="0">SUM(I12:I27)-I24-I25</f>
        <v>30</v>
      </c>
      <c r="J28" s="37">
        <f t="shared" si="0"/>
        <v>0</v>
      </c>
      <c r="K28" s="37">
        <f t="shared" si="0"/>
        <v>195</v>
      </c>
      <c r="L28" s="37">
        <f t="shared" si="0"/>
        <v>430</v>
      </c>
      <c r="M28" s="37">
        <f t="shared" si="0"/>
        <v>0</v>
      </c>
      <c r="N28" s="37">
        <f t="shared" si="0"/>
        <v>0</v>
      </c>
      <c r="O28" s="37">
        <f t="shared" si="0"/>
        <v>0</v>
      </c>
      <c r="P28" s="37">
        <f t="shared" si="0"/>
        <v>0</v>
      </c>
      <c r="Q28" s="37">
        <f t="shared" si="0"/>
        <v>32</v>
      </c>
      <c r="R28" s="37"/>
      <c r="S28" s="37"/>
      <c r="T28" s="37"/>
      <c r="U28" s="65"/>
      <c r="V28" s="65"/>
    </row>
    <row r="29" spans="1:22" s="52" customFormat="1" ht="48" x14ac:dyDescent="0.25">
      <c r="A29" s="53" t="s">
        <v>473</v>
      </c>
      <c r="B29" s="51">
        <v>2</v>
      </c>
      <c r="C29" s="47" t="s">
        <v>332</v>
      </c>
      <c r="D29" s="46" t="s">
        <v>73</v>
      </c>
      <c r="E29" s="48" t="s">
        <v>72</v>
      </c>
      <c r="F29" s="48" t="s">
        <v>208</v>
      </c>
      <c r="G29" s="46" t="s">
        <v>180</v>
      </c>
      <c r="H29" s="45">
        <v>1</v>
      </c>
      <c r="I29" s="63">
        <v>1</v>
      </c>
      <c r="J29" s="63">
        <v>0</v>
      </c>
      <c r="K29" s="63">
        <v>13</v>
      </c>
      <c r="L29" s="63">
        <v>13</v>
      </c>
      <c r="M29" s="45">
        <v>0</v>
      </c>
      <c r="N29" s="45">
        <v>0</v>
      </c>
      <c r="O29" s="45">
        <v>0</v>
      </c>
      <c r="P29" s="45">
        <v>0</v>
      </c>
      <c r="Q29" s="45">
        <v>3</v>
      </c>
      <c r="R29" s="45" t="s">
        <v>16</v>
      </c>
      <c r="S29" s="45" t="s">
        <v>17</v>
      </c>
      <c r="T29" s="45" t="s">
        <v>305</v>
      </c>
      <c r="U29" s="48"/>
      <c r="V29" s="48"/>
    </row>
    <row r="30" spans="1:22" s="52" customFormat="1" ht="24" x14ac:dyDescent="0.25">
      <c r="A30" s="53" t="s">
        <v>473</v>
      </c>
      <c r="B30" s="51">
        <v>2</v>
      </c>
      <c r="C30" s="47" t="s">
        <v>333</v>
      </c>
      <c r="D30" s="46" t="s">
        <v>77</v>
      </c>
      <c r="E30" s="48" t="s">
        <v>76</v>
      </c>
      <c r="F30" s="48" t="s">
        <v>183</v>
      </c>
      <c r="G30" s="46" t="s">
        <v>184</v>
      </c>
      <c r="H30" s="45">
        <v>2</v>
      </c>
      <c r="I30" s="63">
        <v>0</v>
      </c>
      <c r="J30" s="63">
        <v>0</v>
      </c>
      <c r="K30" s="63">
        <v>26</v>
      </c>
      <c r="L30" s="63">
        <v>0</v>
      </c>
      <c r="M30" s="45">
        <v>0</v>
      </c>
      <c r="N30" s="45">
        <v>0</v>
      </c>
      <c r="O30" s="45">
        <v>0</v>
      </c>
      <c r="P30" s="45">
        <v>0</v>
      </c>
      <c r="Q30" s="45">
        <v>3</v>
      </c>
      <c r="R30" s="45" t="s">
        <v>16</v>
      </c>
      <c r="S30" s="45" t="s">
        <v>17</v>
      </c>
      <c r="T30" s="45" t="s">
        <v>305</v>
      </c>
      <c r="U30" s="48" t="s">
        <v>286</v>
      </c>
      <c r="V30" s="48"/>
    </row>
    <row r="31" spans="1:22" s="52" customFormat="1" ht="36" x14ac:dyDescent="0.25">
      <c r="A31" s="53" t="s">
        <v>473</v>
      </c>
      <c r="B31" s="51">
        <v>2</v>
      </c>
      <c r="C31" s="47" t="s">
        <v>336</v>
      </c>
      <c r="D31" s="46" t="s">
        <v>71</v>
      </c>
      <c r="E31" s="48" t="s">
        <v>337</v>
      </c>
      <c r="F31" s="48" t="s">
        <v>181</v>
      </c>
      <c r="G31" s="46" t="s">
        <v>182</v>
      </c>
      <c r="H31" s="45">
        <v>2</v>
      </c>
      <c r="I31" s="63">
        <v>2</v>
      </c>
      <c r="J31" s="63">
        <v>0</v>
      </c>
      <c r="K31" s="63">
        <v>26</v>
      </c>
      <c r="L31" s="63">
        <v>26</v>
      </c>
      <c r="M31" s="45">
        <v>0</v>
      </c>
      <c r="N31" s="45">
        <v>0</v>
      </c>
      <c r="O31" s="45">
        <v>0</v>
      </c>
      <c r="P31" s="45">
        <v>0</v>
      </c>
      <c r="Q31" s="45">
        <v>4</v>
      </c>
      <c r="R31" s="45" t="s">
        <v>470</v>
      </c>
      <c r="S31" s="45" t="s">
        <v>17</v>
      </c>
      <c r="T31" s="45" t="s">
        <v>305</v>
      </c>
      <c r="U31" s="48"/>
      <c r="V31" s="48"/>
    </row>
    <row r="32" spans="1:22" s="52" customFormat="1" ht="36" x14ac:dyDescent="0.25">
      <c r="A32" s="53" t="s">
        <v>473</v>
      </c>
      <c r="B32" s="51">
        <v>2</v>
      </c>
      <c r="C32" s="47" t="s">
        <v>342</v>
      </c>
      <c r="D32" s="50" t="s">
        <v>149</v>
      </c>
      <c r="E32" s="47" t="s">
        <v>343</v>
      </c>
      <c r="F32" s="47" t="s">
        <v>204</v>
      </c>
      <c r="G32" s="50" t="s">
        <v>205</v>
      </c>
      <c r="H32" s="41">
        <v>2</v>
      </c>
      <c r="I32" s="51">
        <v>1</v>
      </c>
      <c r="J32" s="51">
        <v>0</v>
      </c>
      <c r="K32" s="51">
        <v>26</v>
      </c>
      <c r="L32" s="51">
        <v>13</v>
      </c>
      <c r="M32" s="45">
        <v>0</v>
      </c>
      <c r="N32" s="45">
        <v>0</v>
      </c>
      <c r="O32" s="45">
        <v>0</v>
      </c>
      <c r="P32" s="45">
        <v>0</v>
      </c>
      <c r="Q32" s="45">
        <v>4</v>
      </c>
      <c r="R32" s="45" t="s">
        <v>470</v>
      </c>
      <c r="S32" s="45" t="s">
        <v>17</v>
      </c>
      <c r="T32" s="45" t="s">
        <v>305</v>
      </c>
      <c r="U32" s="48"/>
      <c r="V32" s="48"/>
    </row>
    <row r="33" spans="1:22" s="52" customFormat="1" ht="24" x14ac:dyDescent="0.25">
      <c r="A33" s="53" t="s">
        <v>473</v>
      </c>
      <c r="B33" s="51">
        <v>2</v>
      </c>
      <c r="C33" s="47" t="s">
        <v>344</v>
      </c>
      <c r="D33" s="46" t="s">
        <v>158</v>
      </c>
      <c r="E33" s="48" t="s">
        <v>189</v>
      </c>
      <c r="F33" s="48" t="s">
        <v>185</v>
      </c>
      <c r="G33" s="46" t="s">
        <v>186</v>
      </c>
      <c r="H33" s="45">
        <v>2</v>
      </c>
      <c r="I33" s="63">
        <v>1</v>
      </c>
      <c r="J33" s="63">
        <v>0</v>
      </c>
      <c r="K33" s="63">
        <v>26</v>
      </c>
      <c r="L33" s="63">
        <v>13</v>
      </c>
      <c r="M33" s="45">
        <v>0</v>
      </c>
      <c r="N33" s="45">
        <v>0</v>
      </c>
      <c r="O33" s="45">
        <v>0</v>
      </c>
      <c r="P33" s="45">
        <v>0</v>
      </c>
      <c r="Q33" s="45">
        <v>3</v>
      </c>
      <c r="R33" s="45" t="s">
        <v>16</v>
      </c>
      <c r="S33" s="45" t="s">
        <v>17</v>
      </c>
      <c r="T33" s="45" t="s">
        <v>305</v>
      </c>
      <c r="U33" s="48"/>
      <c r="V33" s="48"/>
    </row>
    <row r="34" spans="1:22" s="52" customFormat="1" ht="24" x14ac:dyDescent="0.25">
      <c r="A34" s="53" t="s">
        <v>473</v>
      </c>
      <c r="B34" s="51">
        <v>2</v>
      </c>
      <c r="C34" s="47" t="s">
        <v>347</v>
      </c>
      <c r="D34" s="46" t="s">
        <v>78</v>
      </c>
      <c r="E34" s="48" t="s">
        <v>348</v>
      </c>
      <c r="F34" s="48" t="s">
        <v>208</v>
      </c>
      <c r="G34" s="46" t="s">
        <v>180</v>
      </c>
      <c r="H34" s="45">
        <v>1</v>
      </c>
      <c r="I34" s="63">
        <v>1</v>
      </c>
      <c r="J34" s="63">
        <v>0</v>
      </c>
      <c r="K34" s="63">
        <v>13</v>
      </c>
      <c r="L34" s="63">
        <v>13</v>
      </c>
      <c r="M34" s="45">
        <v>0</v>
      </c>
      <c r="N34" s="45">
        <v>0</v>
      </c>
      <c r="O34" s="45">
        <v>0</v>
      </c>
      <c r="P34" s="45">
        <v>0</v>
      </c>
      <c r="Q34" s="45">
        <v>3</v>
      </c>
      <c r="R34" s="45" t="s">
        <v>16</v>
      </c>
      <c r="S34" s="45" t="s">
        <v>17</v>
      </c>
      <c r="T34" s="45" t="s">
        <v>305</v>
      </c>
      <c r="U34" s="48"/>
      <c r="V34" s="48"/>
    </row>
    <row r="35" spans="1:22" s="52" customFormat="1" ht="36" x14ac:dyDescent="0.25">
      <c r="A35" s="53" t="s">
        <v>473</v>
      </c>
      <c r="B35" s="51">
        <v>2</v>
      </c>
      <c r="C35" s="47" t="s">
        <v>349</v>
      </c>
      <c r="D35" s="50" t="s">
        <v>75</v>
      </c>
      <c r="E35" s="47" t="s">
        <v>74</v>
      </c>
      <c r="F35" s="47" t="s">
        <v>187</v>
      </c>
      <c r="G35" s="50" t="s">
        <v>188</v>
      </c>
      <c r="H35" s="41">
        <v>2</v>
      </c>
      <c r="I35" s="51">
        <v>0</v>
      </c>
      <c r="J35" s="51">
        <v>0</v>
      </c>
      <c r="K35" s="51">
        <v>26</v>
      </c>
      <c r="L35" s="51">
        <v>0</v>
      </c>
      <c r="M35" s="41">
        <v>0</v>
      </c>
      <c r="N35" s="45">
        <v>0</v>
      </c>
      <c r="O35" s="45">
        <v>0</v>
      </c>
      <c r="P35" s="45">
        <v>0</v>
      </c>
      <c r="Q35" s="45">
        <v>4</v>
      </c>
      <c r="R35" s="45" t="s">
        <v>16</v>
      </c>
      <c r="S35" s="45" t="s">
        <v>17</v>
      </c>
      <c r="T35" s="45" t="s">
        <v>305</v>
      </c>
      <c r="U35" s="48" t="s">
        <v>285</v>
      </c>
      <c r="V35" s="48"/>
    </row>
    <row r="36" spans="1:22" s="52" customFormat="1" ht="24" x14ac:dyDescent="0.25">
      <c r="A36" s="53" t="s">
        <v>473</v>
      </c>
      <c r="B36" s="51">
        <v>2</v>
      </c>
      <c r="C36" s="47" t="s">
        <v>334</v>
      </c>
      <c r="D36" s="46" t="s">
        <v>242</v>
      </c>
      <c r="E36" s="48" t="s">
        <v>335</v>
      </c>
      <c r="F36" s="48" t="s">
        <v>251</v>
      </c>
      <c r="G36" s="46" t="s">
        <v>235</v>
      </c>
      <c r="H36" s="45">
        <v>0</v>
      </c>
      <c r="I36" s="63">
        <v>2</v>
      </c>
      <c r="J36" s="63">
        <v>0</v>
      </c>
      <c r="K36" s="63">
        <v>0</v>
      </c>
      <c r="L36" s="63">
        <v>26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 t="s">
        <v>470</v>
      </c>
      <c r="S36" s="41" t="s">
        <v>256</v>
      </c>
      <c r="T36" s="45" t="s">
        <v>305</v>
      </c>
      <c r="U36" s="48" t="s">
        <v>293</v>
      </c>
      <c r="V36" s="48"/>
    </row>
    <row r="37" spans="1:22" s="52" customFormat="1" ht="24" x14ac:dyDescent="0.25">
      <c r="A37" s="53" t="s">
        <v>473</v>
      </c>
      <c r="B37" s="51">
        <v>2</v>
      </c>
      <c r="C37" s="47" t="s">
        <v>338</v>
      </c>
      <c r="D37" s="46" t="s">
        <v>244</v>
      </c>
      <c r="E37" s="48" t="s">
        <v>339</v>
      </c>
      <c r="F37" s="48" t="s">
        <v>240</v>
      </c>
      <c r="G37" s="46" t="s">
        <v>241</v>
      </c>
      <c r="H37" s="45">
        <v>0</v>
      </c>
      <c r="I37" s="63">
        <v>2</v>
      </c>
      <c r="J37" s="63">
        <v>0</v>
      </c>
      <c r="K37" s="63">
        <v>0</v>
      </c>
      <c r="L37" s="63">
        <v>26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 t="s">
        <v>470</v>
      </c>
      <c r="S37" s="41" t="s">
        <v>256</v>
      </c>
      <c r="T37" s="45" t="s">
        <v>305</v>
      </c>
      <c r="U37" s="48" t="s">
        <v>295</v>
      </c>
      <c r="V37" s="48"/>
    </row>
    <row r="38" spans="1:22" s="52" customFormat="1" ht="24" x14ac:dyDescent="0.25">
      <c r="A38" s="53" t="s">
        <v>473</v>
      </c>
      <c r="B38" s="51">
        <v>2</v>
      </c>
      <c r="C38" s="47" t="s">
        <v>345</v>
      </c>
      <c r="D38" s="46" t="s">
        <v>243</v>
      </c>
      <c r="E38" s="48" t="s">
        <v>346</v>
      </c>
      <c r="F38" s="48" t="s">
        <v>237</v>
      </c>
      <c r="G38" s="46" t="s">
        <v>238</v>
      </c>
      <c r="H38" s="45">
        <v>0</v>
      </c>
      <c r="I38" s="63">
        <v>2</v>
      </c>
      <c r="J38" s="63">
        <v>0</v>
      </c>
      <c r="K38" s="63">
        <v>0</v>
      </c>
      <c r="L38" s="63">
        <v>26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 t="s">
        <v>470</v>
      </c>
      <c r="S38" s="41" t="s">
        <v>256</v>
      </c>
      <c r="T38" s="45" t="s">
        <v>305</v>
      </c>
      <c r="U38" s="48" t="s">
        <v>294</v>
      </c>
      <c r="V38" s="48"/>
    </row>
    <row r="39" spans="1:22" s="52" customFormat="1" x14ac:dyDescent="0.25">
      <c r="A39" s="53" t="s">
        <v>473</v>
      </c>
      <c r="B39" s="51">
        <v>2</v>
      </c>
      <c r="C39" s="47" t="s">
        <v>350</v>
      </c>
      <c r="D39" s="46" t="s">
        <v>264</v>
      </c>
      <c r="E39" s="48" t="s">
        <v>351</v>
      </c>
      <c r="F39" s="48" t="s">
        <v>153</v>
      </c>
      <c r="G39" s="46" t="s">
        <v>227</v>
      </c>
      <c r="H39" s="45">
        <v>0</v>
      </c>
      <c r="I39" s="63">
        <v>2</v>
      </c>
      <c r="J39" s="63">
        <v>0</v>
      </c>
      <c r="K39" s="63">
        <v>0</v>
      </c>
      <c r="L39" s="63">
        <v>26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1" t="s">
        <v>471</v>
      </c>
      <c r="S39" s="41" t="s">
        <v>17</v>
      </c>
      <c r="T39" s="45" t="s">
        <v>305</v>
      </c>
      <c r="U39" s="48"/>
      <c r="V39" s="48"/>
    </row>
    <row r="40" spans="1:22" s="52" customFormat="1" ht="24" x14ac:dyDescent="0.25">
      <c r="A40" s="53" t="s">
        <v>473</v>
      </c>
      <c r="B40" s="54">
        <v>2</v>
      </c>
      <c r="C40" s="47"/>
      <c r="D40" s="47" t="s">
        <v>261</v>
      </c>
      <c r="E40" s="47" t="s">
        <v>352</v>
      </c>
      <c r="F40" s="48"/>
      <c r="G40" s="50"/>
      <c r="H40" s="41"/>
      <c r="I40" s="41"/>
      <c r="J40" s="41"/>
      <c r="K40" s="63"/>
      <c r="L40" s="63"/>
      <c r="M40" s="41"/>
      <c r="N40" s="41"/>
      <c r="O40" s="41"/>
      <c r="P40" s="41"/>
      <c r="Q40" s="41">
        <v>4</v>
      </c>
      <c r="R40" s="41"/>
      <c r="S40" s="41" t="s">
        <v>19</v>
      </c>
      <c r="T40" s="41"/>
      <c r="U40" s="47"/>
      <c r="V40" s="47"/>
    </row>
    <row r="41" spans="1:22" s="52" customFormat="1" ht="24" x14ac:dyDescent="0.25">
      <c r="A41" s="53" t="s">
        <v>473</v>
      </c>
      <c r="B41" s="51">
        <v>2</v>
      </c>
      <c r="C41" s="47" t="s">
        <v>340</v>
      </c>
      <c r="D41" s="46" t="s">
        <v>118</v>
      </c>
      <c r="E41" s="48" t="s">
        <v>275</v>
      </c>
      <c r="F41" s="48" t="s">
        <v>175</v>
      </c>
      <c r="G41" s="46" t="s">
        <v>177</v>
      </c>
      <c r="H41" s="45">
        <v>0</v>
      </c>
      <c r="I41" s="74"/>
      <c r="J41" s="63">
        <v>0</v>
      </c>
      <c r="K41" s="63">
        <v>0</v>
      </c>
      <c r="L41" s="63">
        <v>40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1" t="s">
        <v>470</v>
      </c>
      <c r="S41" s="41" t="s">
        <v>17</v>
      </c>
      <c r="T41" s="45" t="s">
        <v>305</v>
      </c>
      <c r="U41" s="48"/>
      <c r="V41" s="48"/>
    </row>
    <row r="42" spans="1:22" s="38" customFormat="1" x14ac:dyDescent="0.25">
      <c r="A42" s="92" t="s">
        <v>18</v>
      </c>
      <c r="B42" s="92"/>
      <c r="C42" s="92"/>
      <c r="D42" s="92"/>
      <c r="E42" s="92"/>
      <c r="F42" s="92"/>
      <c r="G42" s="92"/>
      <c r="H42" s="43">
        <f>SUM(H29:H41)-H37-H38</f>
        <v>12</v>
      </c>
      <c r="I42" s="43">
        <f t="shared" ref="I42:Q42" si="1">SUM(I29:I41)-I37-I38</f>
        <v>10</v>
      </c>
      <c r="J42" s="43">
        <f t="shared" si="1"/>
        <v>0</v>
      </c>
      <c r="K42" s="43">
        <f t="shared" si="1"/>
        <v>156</v>
      </c>
      <c r="L42" s="43">
        <f t="shared" si="1"/>
        <v>170</v>
      </c>
      <c r="M42" s="43">
        <f t="shared" si="1"/>
        <v>0</v>
      </c>
      <c r="N42" s="43">
        <f t="shared" si="1"/>
        <v>0</v>
      </c>
      <c r="O42" s="43">
        <f t="shared" si="1"/>
        <v>0</v>
      </c>
      <c r="P42" s="43">
        <f t="shared" si="1"/>
        <v>0</v>
      </c>
      <c r="Q42" s="43">
        <f t="shared" si="1"/>
        <v>28</v>
      </c>
      <c r="R42" s="37"/>
      <c r="S42" s="37"/>
      <c r="T42" s="37"/>
      <c r="U42" s="65"/>
      <c r="V42" s="65"/>
    </row>
    <row r="43" spans="1:22" s="52" customFormat="1" ht="42.75" customHeight="1" x14ac:dyDescent="0.25">
      <c r="A43" s="53" t="s">
        <v>473</v>
      </c>
      <c r="B43" s="51">
        <v>3</v>
      </c>
      <c r="C43" s="47" t="s">
        <v>353</v>
      </c>
      <c r="D43" s="47" t="s">
        <v>89</v>
      </c>
      <c r="E43" s="47" t="s">
        <v>88</v>
      </c>
      <c r="F43" s="47" t="s">
        <v>199</v>
      </c>
      <c r="G43" s="50" t="s">
        <v>200</v>
      </c>
      <c r="H43" s="41">
        <v>2</v>
      </c>
      <c r="I43" s="41">
        <v>2</v>
      </c>
      <c r="J43" s="51">
        <v>0</v>
      </c>
      <c r="K43" s="51">
        <v>26</v>
      </c>
      <c r="L43" s="51">
        <v>26</v>
      </c>
      <c r="M43" s="41">
        <v>0</v>
      </c>
      <c r="N43" s="45">
        <v>0</v>
      </c>
      <c r="O43" s="45">
        <v>0</v>
      </c>
      <c r="P43" s="45">
        <v>0</v>
      </c>
      <c r="Q43" s="45">
        <v>3</v>
      </c>
      <c r="R43" s="45" t="s">
        <v>470</v>
      </c>
      <c r="S43" s="45" t="s">
        <v>17</v>
      </c>
      <c r="T43" s="45" t="s">
        <v>305</v>
      </c>
      <c r="U43" s="48" t="s">
        <v>286</v>
      </c>
      <c r="V43" s="62"/>
    </row>
    <row r="44" spans="1:22" s="52" customFormat="1" ht="24" x14ac:dyDescent="0.25">
      <c r="A44" s="53" t="s">
        <v>473</v>
      </c>
      <c r="B44" s="51">
        <v>3</v>
      </c>
      <c r="C44" s="47" t="s">
        <v>360</v>
      </c>
      <c r="D44" s="48" t="s">
        <v>140</v>
      </c>
      <c r="E44" s="48" t="s">
        <v>361</v>
      </c>
      <c r="F44" s="48" t="s">
        <v>202</v>
      </c>
      <c r="G44" s="46" t="s">
        <v>203</v>
      </c>
      <c r="H44" s="45">
        <v>2</v>
      </c>
      <c r="I44" s="45">
        <v>1</v>
      </c>
      <c r="J44" s="63">
        <v>0</v>
      </c>
      <c r="K44" s="63">
        <v>26</v>
      </c>
      <c r="L44" s="63">
        <v>13</v>
      </c>
      <c r="M44" s="45">
        <v>0</v>
      </c>
      <c r="N44" s="45">
        <v>0</v>
      </c>
      <c r="O44" s="45">
        <v>0</v>
      </c>
      <c r="P44" s="45">
        <v>0</v>
      </c>
      <c r="Q44" s="45">
        <v>4</v>
      </c>
      <c r="R44" s="45" t="s">
        <v>16</v>
      </c>
      <c r="S44" s="45" t="s">
        <v>17</v>
      </c>
      <c r="T44" s="45" t="s">
        <v>305</v>
      </c>
      <c r="U44" s="48"/>
      <c r="V44" s="62"/>
    </row>
    <row r="45" spans="1:22" s="52" customFormat="1" ht="24" x14ac:dyDescent="0.25">
      <c r="A45" s="53" t="s">
        <v>473</v>
      </c>
      <c r="B45" s="51">
        <v>3</v>
      </c>
      <c r="C45" s="47" t="s">
        <v>362</v>
      </c>
      <c r="D45" s="47" t="s">
        <v>155</v>
      </c>
      <c r="E45" s="47" t="s">
        <v>363</v>
      </c>
      <c r="F45" s="47" t="s">
        <v>364</v>
      </c>
      <c r="G45" s="50" t="s">
        <v>201</v>
      </c>
      <c r="H45" s="41">
        <v>2</v>
      </c>
      <c r="I45" s="41">
        <v>2</v>
      </c>
      <c r="J45" s="51">
        <v>0</v>
      </c>
      <c r="K45" s="51">
        <v>26</v>
      </c>
      <c r="L45" s="51">
        <v>26</v>
      </c>
      <c r="M45" s="41">
        <v>0</v>
      </c>
      <c r="N45" s="41">
        <v>0</v>
      </c>
      <c r="O45" s="45">
        <v>0</v>
      </c>
      <c r="P45" s="45">
        <v>0</v>
      </c>
      <c r="Q45" s="45">
        <v>3</v>
      </c>
      <c r="R45" s="45" t="s">
        <v>16</v>
      </c>
      <c r="S45" s="45" t="s">
        <v>17</v>
      </c>
      <c r="T45" s="45" t="s">
        <v>305</v>
      </c>
      <c r="U45" s="48" t="s">
        <v>286</v>
      </c>
      <c r="V45" s="62"/>
    </row>
    <row r="46" spans="1:22" s="52" customFormat="1" x14ac:dyDescent="0.25">
      <c r="A46" s="53" t="s">
        <v>473</v>
      </c>
      <c r="B46" s="51">
        <v>3</v>
      </c>
      <c r="C46" s="47" t="s">
        <v>365</v>
      </c>
      <c r="D46" s="47" t="s">
        <v>190</v>
      </c>
      <c r="E46" s="47" t="s">
        <v>366</v>
      </c>
      <c r="F46" s="47" t="s">
        <v>191</v>
      </c>
      <c r="G46" s="50" t="s">
        <v>192</v>
      </c>
      <c r="H46" s="41">
        <v>2</v>
      </c>
      <c r="I46" s="41">
        <v>2</v>
      </c>
      <c r="J46" s="51">
        <v>0</v>
      </c>
      <c r="K46" s="51">
        <v>26</v>
      </c>
      <c r="L46" s="51">
        <v>26</v>
      </c>
      <c r="M46" s="41">
        <v>0</v>
      </c>
      <c r="N46" s="45">
        <v>0</v>
      </c>
      <c r="O46" s="45">
        <v>0</v>
      </c>
      <c r="P46" s="45">
        <v>0</v>
      </c>
      <c r="Q46" s="45">
        <v>4</v>
      </c>
      <c r="R46" s="45" t="s">
        <v>16</v>
      </c>
      <c r="S46" s="45" t="s">
        <v>17</v>
      </c>
      <c r="T46" s="45" t="s">
        <v>305</v>
      </c>
      <c r="U46" s="48"/>
      <c r="V46" s="62"/>
    </row>
    <row r="47" spans="1:22" s="52" customFormat="1" ht="24" x14ac:dyDescent="0.25">
      <c r="A47" s="53" t="s">
        <v>473</v>
      </c>
      <c r="B47" s="51">
        <v>3</v>
      </c>
      <c r="C47" s="47" t="s">
        <v>367</v>
      </c>
      <c r="D47" s="48" t="s">
        <v>144</v>
      </c>
      <c r="E47" s="48" t="s">
        <v>368</v>
      </c>
      <c r="F47" s="48" t="s">
        <v>206</v>
      </c>
      <c r="G47" s="46" t="s">
        <v>207</v>
      </c>
      <c r="H47" s="45">
        <v>2</v>
      </c>
      <c r="I47" s="45">
        <v>0</v>
      </c>
      <c r="J47" s="63">
        <v>0</v>
      </c>
      <c r="K47" s="63">
        <v>26</v>
      </c>
      <c r="L47" s="63">
        <v>0</v>
      </c>
      <c r="M47" s="45">
        <v>0</v>
      </c>
      <c r="N47" s="45">
        <v>0</v>
      </c>
      <c r="O47" s="45">
        <v>0</v>
      </c>
      <c r="P47" s="45">
        <v>0</v>
      </c>
      <c r="Q47" s="45">
        <v>3</v>
      </c>
      <c r="R47" s="45" t="s">
        <v>16</v>
      </c>
      <c r="S47" s="45" t="s">
        <v>17</v>
      </c>
      <c r="T47" s="45" t="s">
        <v>305</v>
      </c>
      <c r="U47" s="48"/>
      <c r="V47" s="62"/>
    </row>
    <row r="48" spans="1:22" s="52" customFormat="1" ht="36" x14ac:dyDescent="0.25">
      <c r="A48" s="53" t="s">
        <v>473</v>
      </c>
      <c r="B48" s="51">
        <v>3</v>
      </c>
      <c r="C48" s="47" t="s">
        <v>371</v>
      </c>
      <c r="D48" s="47" t="s">
        <v>91</v>
      </c>
      <c r="E48" s="47" t="s">
        <v>90</v>
      </c>
      <c r="F48" s="47" t="s">
        <v>181</v>
      </c>
      <c r="G48" s="50" t="s">
        <v>182</v>
      </c>
      <c r="H48" s="41">
        <v>2</v>
      </c>
      <c r="I48" s="41">
        <v>2</v>
      </c>
      <c r="J48" s="51">
        <v>0</v>
      </c>
      <c r="K48" s="51">
        <v>26</v>
      </c>
      <c r="L48" s="51">
        <f t="shared" ref="L48" si="2">I48*13</f>
        <v>26</v>
      </c>
      <c r="M48" s="41">
        <v>0</v>
      </c>
      <c r="N48" s="45">
        <v>0</v>
      </c>
      <c r="O48" s="45">
        <v>0</v>
      </c>
      <c r="P48" s="45">
        <v>0</v>
      </c>
      <c r="Q48" s="45">
        <v>4</v>
      </c>
      <c r="R48" s="45" t="s">
        <v>16</v>
      </c>
      <c r="S48" s="45" t="s">
        <v>17</v>
      </c>
      <c r="T48" s="45" t="s">
        <v>305</v>
      </c>
      <c r="U48" s="48" t="s">
        <v>287</v>
      </c>
      <c r="V48" s="62"/>
    </row>
    <row r="49" spans="1:22" s="52" customFormat="1" ht="36" x14ac:dyDescent="0.25">
      <c r="A49" s="53" t="s">
        <v>473</v>
      </c>
      <c r="B49" s="51">
        <v>3</v>
      </c>
      <c r="C49" s="47" t="s">
        <v>377</v>
      </c>
      <c r="D49" s="47" t="s">
        <v>87</v>
      </c>
      <c r="E49" s="47" t="s">
        <v>86</v>
      </c>
      <c r="F49" s="47" t="s">
        <v>378</v>
      </c>
      <c r="G49" s="50" t="s">
        <v>193</v>
      </c>
      <c r="H49" s="41">
        <v>2</v>
      </c>
      <c r="I49" s="41">
        <v>2</v>
      </c>
      <c r="J49" s="51">
        <v>0</v>
      </c>
      <c r="K49" s="51">
        <v>26</v>
      </c>
      <c r="L49" s="51">
        <v>26</v>
      </c>
      <c r="M49" s="41">
        <v>0</v>
      </c>
      <c r="N49" s="45">
        <v>0</v>
      </c>
      <c r="O49" s="45">
        <v>0</v>
      </c>
      <c r="P49" s="45">
        <v>0</v>
      </c>
      <c r="Q49" s="45">
        <v>4</v>
      </c>
      <c r="R49" s="45" t="s">
        <v>16</v>
      </c>
      <c r="S49" s="45" t="s">
        <v>17</v>
      </c>
      <c r="T49" s="45" t="s">
        <v>305</v>
      </c>
      <c r="U49" s="48" t="s">
        <v>285</v>
      </c>
      <c r="V49" s="62"/>
    </row>
    <row r="50" spans="1:22" s="52" customFormat="1" ht="24" x14ac:dyDescent="0.25">
      <c r="A50" s="53" t="s">
        <v>473</v>
      </c>
      <c r="B50" s="51">
        <v>3</v>
      </c>
      <c r="C50" s="47" t="s">
        <v>354</v>
      </c>
      <c r="D50" s="47" t="s">
        <v>245</v>
      </c>
      <c r="E50" s="47" t="s">
        <v>355</v>
      </c>
      <c r="F50" s="47" t="s">
        <v>246</v>
      </c>
      <c r="G50" s="50" t="s">
        <v>247</v>
      </c>
      <c r="H50" s="41"/>
      <c r="I50" s="79"/>
      <c r="J50" s="51"/>
      <c r="K50" s="51">
        <v>26</v>
      </c>
      <c r="L50" s="51">
        <v>0</v>
      </c>
      <c r="M50" s="41">
        <v>0</v>
      </c>
      <c r="N50" s="45">
        <v>0</v>
      </c>
      <c r="O50" s="45">
        <v>0</v>
      </c>
      <c r="P50" s="45">
        <v>0</v>
      </c>
      <c r="Q50" s="45">
        <v>0</v>
      </c>
      <c r="R50" s="45" t="s">
        <v>470</v>
      </c>
      <c r="S50" s="76" t="s">
        <v>256</v>
      </c>
      <c r="T50" s="45" t="s">
        <v>296</v>
      </c>
      <c r="U50" s="48" t="s">
        <v>297</v>
      </c>
      <c r="V50" s="62"/>
    </row>
    <row r="51" spans="1:22" s="52" customFormat="1" ht="24" x14ac:dyDescent="0.25">
      <c r="A51" s="53" t="s">
        <v>473</v>
      </c>
      <c r="B51" s="51">
        <v>3</v>
      </c>
      <c r="C51" s="47" t="s">
        <v>356</v>
      </c>
      <c r="D51" s="47" t="s">
        <v>252</v>
      </c>
      <c r="E51" s="47" t="s">
        <v>357</v>
      </c>
      <c r="F51" s="47" t="s">
        <v>240</v>
      </c>
      <c r="G51" s="50" t="s">
        <v>241</v>
      </c>
      <c r="H51" s="41"/>
      <c r="I51" s="79"/>
      <c r="J51" s="51"/>
      <c r="K51" s="51">
        <v>26</v>
      </c>
      <c r="L51" s="51">
        <v>0</v>
      </c>
      <c r="M51" s="41">
        <v>0</v>
      </c>
      <c r="N51" s="45">
        <v>0</v>
      </c>
      <c r="O51" s="45">
        <v>0</v>
      </c>
      <c r="P51" s="45">
        <v>0</v>
      </c>
      <c r="Q51" s="45">
        <v>0</v>
      </c>
      <c r="R51" s="45" t="s">
        <v>470</v>
      </c>
      <c r="S51" s="76" t="s">
        <v>256</v>
      </c>
      <c r="T51" s="45" t="s">
        <v>296</v>
      </c>
      <c r="U51" s="48" t="s">
        <v>299</v>
      </c>
      <c r="V51" s="62"/>
    </row>
    <row r="52" spans="1:22" s="52" customFormat="1" ht="24" x14ac:dyDescent="0.25">
      <c r="A52" s="53" t="s">
        <v>473</v>
      </c>
      <c r="B52" s="51">
        <v>3</v>
      </c>
      <c r="C52" s="47" t="s">
        <v>358</v>
      </c>
      <c r="D52" s="47" t="s">
        <v>248</v>
      </c>
      <c r="E52" s="47" t="s">
        <v>359</v>
      </c>
      <c r="F52" s="47" t="s">
        <v>250</v>
      </c>
      <c r="G52" s="50" t="s">
        <v>249</v>
      </c>
      <c r="H52" s="41"/>
      <c r="I52" s="79"/>
      <c r="J52" s="51"/>
      <c r="K52" s="51">
        <v>26</v>
      </c>
      <c r="L52" s="51">
        <v>0</v>
      </c>
      <c r="M52" s="41">
        <v>0</v>
      </c>
      <c r="N52" s="45">
        <v>0</v>
      </c>
      <c r="O52" s="45">
        <v>0</v>
      </c>
      <c r="P52" s="45">
        <v>0</v>
      </c>
      <c r="Q52" s="45">
        <v>0</v>
      </c>
      <c r="R52" s="45" t="s">
        <v>470</v>
      </c>
      <c r="S52" s="76" t="s">
        <v>256</v>
      </c>
      <c r="T52" s="45" t="s">
        <v>296</v>
      </c>
      <c r="U52" s="48" t="s">
        <v>298</v>
      </c>
      <c r="V52" s="62"/>
    </row>
    <row r="53" spans="1:22" s="72" customFormat="1" x14ac:dyDescent="0.2">
      <c r="A53" s="53" t="s">
        <v>473</v>
      </c>
      <c r="B53" s="54">
        <v>3</v>
      </c>
      <c r="C53" s="69"/>
      <c r="D53" s="36" t="s">
        <v>272</v>
      </c>
      <c r="E53" s="36" t="s">
        <v>379</v>
      </c>
      <c r="F53" s="36"/>
      <c r="G53" s="36"/>
      <c r="H53" s="45"/>
      <c r="I53" s="45"/>
      <c r="J53" s="41"/>
      <c r="K53" s="63"/>
      <c r="L53" s="63"/>
      <c r="M53" s="41"/>
      <c r="N53" s="41"/>
      <c r="O53" s="41"/>
      <c r="P53" s="41"/>
      <c r="Q53" s="41">
        <v>3</v>
      </c>
      <c r="R53" s="45"/>
      <c r="S53" s="41" t="s">
        <v>20</v>
      </c>
      <c r="T53" s="70"/>
      <c r="U53" s="71"/>
      <c r="V53" s="71"/>
    </row>
    <row r="54" spans="1:22" s="52" customFormat="1" ht="24" x14ac:dyDescent="0.25">
      <c r="A54" s="53" t="s">
        <v>473</v>
      </c>
      <c r="B54" s="51">
        <v>3</v>
      </c>
      <c r="C54" s="47" t="s">
        <v>372</v>
      </c>
      <c r="D54" s="48" t="s">
        <v>119</v>
      </c>
      <c r="E54" s="48" t="s">
        <v>276</v>
      </c>
      <c r="F54" s="48" t="s">
        <v>175</v>
      </c>
      <c r="G54" s="46" t="s">
        <v>177</v>
      </c>
      <c r="H54" s="45">
        <v>0</v>
      </c>
      <c r="I54" s="74"/>
      <c r="J54" s="63">
        <v>0</v>
      </c>
      <c r="K54" s="63">
        <v>0</v>
      </c>
      <c r="L54" s="63">
        <v>40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1" t="s">
        <v>470</v>
      </c>
      <c r="S54" s="41" t="s">
        <v>17</v>
      </c>
      <c r="T54" s="45" t="s">
        <v>305</v>
      </c>
      <c r="U54" s="48"/>
      <c r="V54" s="62"/>
    </row>
    <row r="55" spans="1:22" s="52" customFormat="1" ht="36" x14ac:dyDescent="0.25">
      <c r="A55" s="53" t="s">
        <v>473</v>
      </c>
      <c r="B55" s="51">
        <v>3</v>
      </c>
      <c r="C55" s="47" t="s">
        <v>375</v>
      </c>
      <c r="D55" s="48" t="s">
        <v>280</v>
      </c>
      <c r="E55" s="48" t="s">
        <v>376</v>
      </c>
      <c r="F55" s="48" t="s">
        <v>232</v>
      </c>
      <c r="G55" s="46" t="s">
        <v>233</v>
      </c>
      <c r="H55" s="45">
        <v>1</v>
      </c>
      <c r="I55" s="45">
        <v>2</v>
      </c>
      <c r="J55" s="63">
        <v>0</v>
      </c>
      <c r="K55" s="63">
        <v>13</v>
      </c>
      <c r="L55" s="63">
        <v>26</v>
      </c>
      <c r="M55" s="45">
        <v>0</v>
      </c>
      <c r="N55" s="45">
        <v>0</v>
      </c>
      <c r="O55" s="45">
        <v>0</v>
      </c>
      <c r="P55" s="45">
        <v>0</v>
      </c>
      <c r="Q55" s="45">
        <v>3</v>
      </c>
      <c r="R55" s="41" t="s">
        <v>470</v>
      </c>
      <c r="S55" s="41" t="s">
        <v>17</v>
      </c>
      <c r="T55" s="45" t="s">
        <v>305</v>
      </c>
      <c r="U55" s="48"/>
      <c r="V55" s="62"/>
    </row>
    <row r="56" spans="1:22" s="38" customFormat="1" x14ac:dyDescent="0.25">
      <c r="A56" s="92" t="s">
        <v>18</v>
      </c>
      <c r="B56" s="99"/>
      <c r="C56" s="99"/>
      <c r="D56" s="99"/>
      <c r="E56" s="99"/>
      <c r="F56" s="99"/>
      <c r="G56" s="99"/>
      <c r="H56" s="43">
        <f>SUM(H43:H55)-H51-H52</f>
        <v>15</v>
      </c>
      <c r="I56" s="43">
        <f t="shared" ref="I56:Q56" si="3">SUM(I43:I55)-I51-I52</f>
        <v>13</v>
      </c>
      <c r="J56" s="43">
        <f t="shared" si="3"/>
        <v>0</v>
      </c>
      <c r="K56" s="43">
        <f t="shared" si="3"/>
        <v>221</v>
      </c>
      <c r="L56" s="43">
        <f t="shared" si="3"/>
        <v>209</v>
      </c>
      <c r="M56" s="43">
        <f t="shared" si="3"/>
        <v>0</v>
      </c>
      <c r="N56" s="43">
        <f t="shared" si="3"/>
        <v>0</v>
      </c>
      <c r="O56" s="43">
        <f t="shared" si="3"/>
        <v>0</v>
      </c>
      <c r="P56" s="43">
        <f t="shared" si="3"/>
        <v>0</v>
      </c>
      <c r="Q56" s="43">
        <f t="shared" si="3"/>
        <v>31</v>
      </c>
      <c r="R56" s="43"/>
      <c r="S56" s="43"/>
      <c r="T56" s="37"/>
      <c r="U56" s="65"/>
      <c r="V56" s="65"/>
    </row>
    <row r="57" spans="1:22" s="52" customFormat="1" ht="24" x14ac:dyDescent="0.25">
      <c r="A57" s="53" t="s">
        <v>473</v>
      </c>
      <c r="B57" s="51">
        <v>4</v>
      </c>
      <c r="C57" s="47" t="s">
        <v>388</v>
      </c>
      <c r="D57" s="47" t="s">
        <v>113</v>
      </c>
      <c r="E57" s="47" t="s">
        <v>112</v>
      </c>
      <c r="F57" s="47" t="s">
        <v>389</v>
      </c>
      <c r="G57" s="46" t="s">
        <v>218</v>
      </c>
      <c r="H57" s="41">
        <v>2</v>
      </c>
      <c r="I57" s="41">
        <v>1</v>
      </c>
      <c r="J57" s="41">
        <v>0</v>
      </c>
      <c r="K57" s="54">
        <v>26</v>
      </c>
      <c r="L57" s="54">
        <v>13</v>
      </c>
      <c r="M57" s="45">
        <v>0</v>
      </c>
      <c r="N57" s="45">
        <v>0</v>
      </c>
      <c r="O57" s="41">
        <v>0</v>
      </c>
      <c r="P57" s="41">
        <v>0</v>
      </c>
      <c r="Q57" s="45">
        <v>3</v>
      </c>
      <c r="R57" s="45" t="s">
        <v>16</v>
      </c>
      <c r="S57" s="41" t="s">
        <v>17</v>
      </c>
      <c r="T57" s="41" t="s">
        <v>305</v>
      </c>
      <c r="U57" s="47"/>
      <c r="V57" s="47"/>
    </row>
    <row r="58" spans="1:22" s="52" customFormat="1" ht="36" x14ac:dyDescent="0.25">
      <c r="A58" s="53" t="s">
        <v>473</v>
      </c>
      <c r="B58" s="51">
        <v>4</v>
      </c>
      <c r="C58" s="47" t="s">
        <v>391</v>
      </c>
      <c r="D58" s="47" t="s">
        <v>96</v>
      </c>
      <c r="E58" s="47" t="s">
        <v>95</v>
      </c>
      <c r="F58" s="47" t="s">
        <v>220</v>
      </c>
      <c r="G58" s="50" t="s">
        <v>221</v>
      </c>
      <c r="H58" s="41">
        <v>2</v>
      </c>
      <c r="I58" s="41">
        <v>2</v>
      </c>
      <c r="J58" s="41">
        <v>0</v>
      </c>
      <c r="K58" s="51">
        <v>26</v>
      </c>
      <c r="L58" s="51">
        <v>26</v>
      </c>
      <c r="M58" s="41">
        <v>0</v>
      </c>
      <c r="N58" s="45">
        <v>0</v>
      </c>
      <c r="O58" s="41">
        <v>0</v>
      </c>
      <c r="P58" s="41">
        <v>0</v>
      </c>
      <c r="Q58" s="45">
        <v>4</v>
      </c>
      <c r="R58" s="45" t="s">
        <v>470</v>
      </c>
      <c r="S58" s="41" t="s">
        <v>17</v>
      </c>
      <c r="T58" s="41" t="s">
        <v>305</v>
      </c>
      <c r="U58" s="47" t="s">
        <v>285</v>
      </c>
      <c r="V58" s="47"/>
    </row>
    <row r="59" spans="1:22" s="52" customFormat="1" ht="24" x14ac:dyDescent="0.25">
      <c r="A59" s="53" t="s">
        <v>473</v>
      </c>
      <c r="B59" s="51">
        <v>4</v>
      </c>
      <c r="C59" s="47" t="s">
        <v>392</v>
      </c>
      <c r="D59" s="47" t="s">
        <v>152</v>
      </c>
      <c r="E59" s="47" t="s">
        <v>100</v>
      </c>
      <c r="F59" s="47" t="s">
        <v>208</v>
      </c>
      <c r="G59" s="46" t="s">
        <v>180</v>
      </c>
      <c r="H59" s="41">
        <v>2</v>
      </c>
      <c r="I59" s="41">
        <v>2</v>
      </c>
      <c r="J59" s="41">
        <v>0</v>
      </c>
      <c r="K59" s="54">
        <v>26</v>
      </c>
      <c r="L59" s="54">
        <v>26</v>
      </c>
      <c r="M59" s="45">
        <v>0</v>
      </c>
      <c r="N59" s="45">
        <v>0</v>
      </c>
      <c r="O59" s="41">
        <v>0</v>
      </c>
      <c r="P59" s="41">
        <v>0</v>
      </c>
      <c r="Q59" s="45">
        <v>4</v>
      </c>
      <c r="R59" s="45" t="s">
        <v>470</v>
      </c>
      <c r="S59" s="41" t="s">
        <v>17</v>
      </c>
      <c r="T59" s="41" t="s">
        <v>305</v>
      </c>
      <c r="U59" s="47" t="s">
        <v>288</v>
      </c>
      <c r="V59" s="47"/>
    </row>
    <row r="60" spans="1:22" s="52" customFormat="1" ht="24" x14ac:dyDescent="0.25">
      <c r="A60" s="53" t="s">
        <v>473</v>
      </c>
      <c r="B60" s="51">
        <v>4</v>
      </c>
      <c r="C60" s="47" t="s">
        <v>398</v>
      </c>
      <c r="D60" s="47" t="s">
        <v>99</v>
      </c>
      <c r="E60" s="47" t="s">
        <v>98</v>
      </c>
      <c r="F60" s="47" t="s">
        <v>216</v>
      </c>
      <c r="G60" s="46" t="s">
        <v>217</v>
      </c>
      <c r="H60" s="41">
        <v>2</v>
      </c>
      <c r="I60" s="41">
        <v>1</v>
      </c>
      <c r="J60" s="41">
        <v>0</v>
      </c>
      <c r="K60" s="54">
        <v>26</v>
      </c>
      <c r="L60" s="54">
        <v>13</v>
      </c>
      <c r="M60" s="45">
        <v>0</v>
      </c>
      <c r="N60" s="45">
        <v>0</v>
      </c>
      <c r="O60" s="41">
        <v>0</v>
      </c>
      <c r="P60" s="41">
        <v>0</v>
      </c>
      <c r="Q60" s="45">
        <v>3</v>
      </c>
      <c r="R60" s="45" t="s">
        <v>16</v>
      </c>
      <c r="S60" s="41" t="s">
        <v>17</v>
      </c>
      <c r="T60" s="41" t="s">
        <v>305</v>
      </c>
      <c r="U60" s="47" t="s">
        <v>289</v>
      </c>
      <c r="V60" s="47"/>
    </row>
    <row r="61" spans="1:22" s="52" customFormat="1" ht="36" x14ac:dyDescent="0.25">
      <c r="A61" s="53" t="s">
        <v>473</v>
      </c>
      <c r="B61" s="51">
        <v>4</v>
      </c>
      <c r="C61" s="47" t="s">
        <v>402</v>
      </c>
      <c r="D61" s="47" t="s">
        <v>97</v>
      </c>
      <c r="E61" s="47" t="s">
        <v>403</v>
      </c>
      <c r="F61" s="47" t="s">
        <v>222</v>
      </c>
      <c r="G61" s="46" t="s">
        <v>219</v>
      </c>
      <c r="H61" s="41">
        <v>2</v>
      </c>
      <c r="I61" s="41">
        <v>2</v>
      </c>
      <c r="J61" s="41">
        <v>0</v>
      </c>
      <c r="K61" s="54">
        <v>26</v>
      </c>
      <c r="L61" s="54">
        <v>26</v>
      </c>
      <c r="M61" s="45">
        <v>0</v>
      </c>
      <c r="N61" s="45">
        <v>0</v>
      </c>
      <c r="O61" s="41">
        <v>0</v>
      </c>
      <c r="P61" s="41">
        <v>0</v>
      </c>
      <c r="Q61" s="45">
        <v>3</v>
      </c>
      <c r="R61" s="45" t="s">
        <v>16</v>
      </c>
      <c r="S61" s="41" t="s">
        <v>17</v>
      </c>
      <c r="T61" s="41" t="s">
        <v>305</v>
      </c>
      <c r="U61" s="47" t="s">
        <v>290</v>
      </c>
      <c r="V61" s="47"/>
    </row>
    <row r="62" spans="1:22" s="52" customFormat="1" ht="24" x14ac:dyDescent="0.25">
      <c r="A62" s="53" t="s">
        <v>473</v>
      </c>
      <c r="B62" s="51">
        <v>4</v>
      </c>
      <c r="C62" s="47" t="s">
        <v>404</v>
      </c>
      <c r="D62" s="47" t="s">
        <v>405</v>
      </c>
      <c r="E62" s="47" t="s">
        <v>215</v>
      </c>
      <c r="F62" s="47" t="s">
        <v>169</v>
      </c>
      <c r="G62" s="46" t="s">
        <v>168</v>
      </c>
      <c r="H62" s="41">
        <v>2</v>
      </c>
      <c r="I62" s="41">
        <v>0</v>
      </c>
      <c r="J62" s="41">
        <v>0</v>
      </c>
      <c r="K62" s="54">
        <v>26</v>
      </c>
      <c r="L62" s="54">
        <v>0</v>
      </c>
      <c r="M62" s="45">
        <v>0</v>
      </c>
      <c r="N62" s="45">
        <v>0</v>
      </c>
      <c r="O62" s="41">
        <v>0</v>
      </c>
      <c r="P62" s="41">
        <v>0</v>
      </c>
      <c r="Q62" s="45">
        <v>3</v>
      </c>
      <c r="R62" s="45" t="s">
        <v>16</v>
      </c>
      <c r="S62" s="41" t="s">
        <v>17</v>
      </c>
      <c r="T62" s="41" t="s">
        <v>305</v>
      </c>
      <c r="U62" s="47" t="s">
        <v>288</v>
      </c>
      <c r="V62" s="47"/>
    </row>
    <row r="63" spans="1:22" s="52" customFormat="1" ht="36" x14ac:dyDescent="0.25">
      <c r="A63" s="53" t="s">
        <v>473</v>
      </c>
      <c r="B63" s="51">
        <v>4</v>
      </c>
      <c r="C63" s="47" t="s">
        <v>380</v>
      </c>
      <c r="D63" s="47" t="s">
        <v>253</v>
      </c>
      <c r="E63" s="47" t="s">
        <v>381</v>
      </c>
      <c r="F63" s="47" t="s">
        <v>246</v>
      </c>
      <c r="G63" s="46" t="s">
        <v>247</v>
      </c>
      <c r="H63" s="41"/>
      <c r="I63" s="77"/>
      <c r="J63" s="41"/>
      <c r="K63" s="54">
        <v>26</v>
      </c>
      <c r="L63" s="54">
        <v>0</v>
      </c>
      <c r="M63" s="45">
        <v>0</v>
      </c>
      <c r="N63" s="45">
        <v>0</v>
      </c>
      <c r="O63" s="41">
        <v>0</v>
      </c>
      <c r="P63" s="41">
        <v>0</v>
      </c>
      <c r="Q63" s="45">
        <v>0</v>
      </c>
      <c r="R63" s="45" t="s">
        <v>470</v>
      </c>
      <c r="S63" s="41" t="s">
        <v>256</v>
      </c>
      <c r="T63" s="41" t="s">
        <v>296</v>
      </c>
      <c r="U63" s="47" t="s">
        <v>300</v>
      </c>
      <c r="V63" s="47"/>
    </row>
    <row r="64" spans="1:22" s="52" customFormat="1" ht="36" x14ac:dyDescent="0.25">
      <c r="A64" s="53" t="s">
        <v>473</v>
      </c>
      <c r="B64" s="51">
        <v>4</v>
      </c>
      <c r="C64" s="47" t="s">
        <v>382</v>
      </c>
      <c r="D64" s="47" t="s">
        <v>255</v>
      </c>
      <c r="E64" s="47" t="s">
        <v>383</v>
      </c>
      <c r="F64" s="47" t="s">
        <v>240</v>
      </c>
      <c r="G64" s="50" t="s">
        <v>241</v>
      </c>
      <c r="H64" s="41"/>
      <c r="I64" s="79"/>
      <c r="J64" s="41"/>
      <c r="K64" s="51">
        <v>26</v>
      </c>
      <c r="L64" s="51">
        <v>0</v>
      </c>
      <c r="M64" s="41">
        <v>0</v>
      </c>
      <c r="N64" s="45">
        <v>0</v>
      </c>
      <c r="O64" s="41">
        <v>0</v>
      </c>
      <c r="P64" s="41">
        <v>0</v>
      </c>
      <c r="Q64" s="45">
        <v>0</v>
      </c>
      <c r="R64" s="45" t="s">
        <v>470</v>
      </c>
      <c r="S64" s="41" t="s">
        <v>256</v>
      </c>
      <c r="T64" s="41" t="s">
        <v>296</v>
      </c>
      <c r="U64" s="47" t="s">
        <v>302</v>
      </c>
      <c r="V64" s="47"/>
    </row>
    <row r="65" spans="1:22" s="52" customFormat="1" ht="36" x14ac:dyDescent="0.25">
      <c r="A65" s="53" t="s">
        <v>473</v>
      </c>
      <c r="B65" s="51">
        <v>4</v>
      </c>
      <c r="C65" s="47" t="s">
        <v>384</v>
      </c>
      <c r="D65" s="47" t="s">
        <v>254</v>
      </c>
      <c r="E65" s="47" t="s">
        <v>385</v>
      </c>
      <c r="F65" s="47" t="s">
        <v>250</v>
      </c>
      <c r="G65" s="46" t="s">
        <v>249</v>
      </c>
      <c r="H65" s="41"/>
      <c r="I65" s="77"/>
      <c r="J65" s="41"/>
      <c r="K65" s="54">
        <v>26</v>
      </c>
      <c r="L65" s="54">
        <v>0</v>
      </c>
      <c r="M65" s="45">
        <v>0</v>
      </c>
      <c r="N65" s="45">
        <v>0</v>
      </c>
      <c r="O65" s="41">
        <v>0</v>
      </c>
      <c r="P65" s="41">
        <v>0</v>
      </c>
      <c r="Q65" s="45">
        <v>0</v>
      </c>
      <c r="R65" s="45" t="s">
        <v>470</v>
      </c>
      <c r="S65" s="41" t="s">
        <v>256</v>
      </c>
      <c r="T65" s="41" t="s">
        <v>296</v>
      </c>
      <c r="U65" s="47" t="s">
        <v>301</v>
      </c>
      <c r="V65" s="47"/>
    </row>
    <row r="66" spans="1:22" s="72" customFormat="1" ht="24" x14ac:dyDescent="0.2">
      <c r="A66" s="53" t="s">
        <v>473</v>
      </c>
      <c r="B66" s="54">
        <v>4</v>
      </c>
      <c r="C66" s="69"/>
      <c r="D66" s="36" t="s">
        <v>273</v>
      </c>
      <c r="E66" s="36" t="s">
        <v>379</v>
      </c>
      <c r="F66" s="36"/>
      <c r="G66" s="36"/>
      <c r="H66" s="45"/>
      <c r="I66" s="45"/>
      <c r="J66" s="41"/>
      <c r="K66" s="63"/>
      <c r="L66" s="63"/>
      <c r="M66" s="41"/>
      <c r="N66" s="41"/>
      <c r="O66" s="41"/>
      <c r="P66" s="41"/>
      <c r="Q66" s="41">
        <v>6</v>
      </c>
      <c r="R66" s="45"/>
      <c r="S66" s="41" t="s">
        <v>20</v>
      </c>
      <c r="T66" s="70"/>
      <c r="U66" s="71"/>
      <c r="V66" s="71"/>
    </row>
    <row r="67" spans="1:22" s="52" customFormat="1" ht="24" x14ac:dyDescent="0.25">
      <c r="A67" s="53" t="s">
        <v>473</v>
      </c>
      <c r="B67" s="51">
        <v>4</v>
      </c>
      <c r="C67" s="47" t="s">
        <v>393</v>
      </c>
      <c r="D67" s="47" t="s">
        <v>120</v>
      </c>
      <c r="E67" s="47" t="s">
        <v>277</v>
      </c>
      <c r="F67" s="47" t="s">
        <v>175</v>
      </c>
      <c r="G67" s="46" t="s">
        <v>177</v>
      </c>
      <c r="H67" s="41">
        <v>0</v>
      </c>
      <c r="I67" s="74"/>
      <c r="J67" s="41">
        <v>0</v>
      </c>
      <c r="K67" s="54">
        <v>0</v>
      </c>
      <c r="L67" s="54">
        <v>40</v>
      </c>
      <c r="M67" s="45">
        <v>0</v>
      </c>
      <c r="N67" s="45">
        <v>0</v>
      </c>
      <c r="O67" s="41">
        <v>0</v>
      </c>
      <c r="P67" s="41">
        <v>0</v>
      </c>
      <c r="Q67" s="45">
        <v>0</v>
      </c>
      <c r="R67" s="41" t="s">
        <v>470</v>
      </c>
      <c r="S67" s="41" t="s">
        <v>17</v>
      </c>
      <c r="T67" s="41" t="s">
        <v>305</v>
      </c>
      <c r="U67" s="47"/>
      <c r="V67" s="47"/>
    </row>
    <row r="68" spans="1:22" s="52" customFormat="1" ht="36" x14ac:dyDescent="0.25">
      <c r="A68" s="53" t="s">
        <v>473</v>
      </c>
      <c r="B68" s="51">
        <v>4</v>
      </c>
      <c r="C68" s="47" t="s">
        <v>406</v>
      </c>
      <c r="D68" s="47" t="s">
        <v>281</v>
      </c>
      <c r="E68" s="47" t="s">
        <v>407</v>
      </c>
      <c r="F68" s="47" t="s">
        <v>169</v>
      </c>
      <c r="G68" s="46" t="s">
        <v>168</v>
      </c>
      <c r="H68" s="41">
        <v>0</v>
      </c>
      <c r="I68" s="41">
        <v>3</v>
      </c>
      <c r="J68" s="41">
        <v>0</v>
      </c>
      <c r="K68" s="54">
        <v>0</v>
      </c>
      <c r="L68" s="54">
        <v>39</v>
      </c>
      <c r="M68" s="45">
        <v>0</v>
      </c>
      <c r="N68" s="45">
        <v>0</v>
      </c>
      <c r="O68" s="41">
        <v>0</v>
      </c>
      <c r="P68" s="41">
        <v>0</v>
      </c>
      <c r="Q68" s="45">
        <v>3</v>
      </c>
      <c r="R68" s="41" t="s">
        <v>470</v>
      </c>
      <c r="S68" s="41" t="s">
        <v>17</v>
      </c>
      <c r="T68" s="41" t="s">
        <v>305</v>
      </c>
      <c r="U68" s="47"/>
      <c r="V68" s="47"/>
    </row>
    <row r="69" spans="1:22" s="38" customFormat="1" x14ac:dyDescent="0.25">
      <c r="A69" s="92" t="s">
        <v>18</v>
      </c>
      <c r="B69" s="99"/>
      <c r="C69" s="99"/>
      <c r="D69" s="99"/>
      <c r="E69" s="99"/>
      <c r="F69" s="99"/>
      <c r="G69" s="99"/>
      <c r="H69" s="43">
        <f>SUM(H57:H68)-H64-H65</f>
        <v>12</v>
      </c>
      <c r="I69" s="43">
        <f t="shared" ref="I69:Q69" si="4">SUM(I57:I68)-I64-I65</f>
        <v>11</v>
      </c>
      <c r="J69" s="43">
        <f t="shared" si="4"/>
        <v>0</v>
      </c>
      <c r="K69" s="43">
        <f t="shared" si="4"/>
        <v>182</v>
      </c>
      <c r="L69" s="43">
        <f t="shared" si="4"/>
        <v>183</v>
      </c>
      <c r="M69" s="43">
        <f t="shared" si="4"/>
        <v>0</v>
      </c>
      <c r="N69" s="43">
        <f t="shared" si="4"/>
        <v>0</v>
      </c>
      <c r="O69" s="43">
        <f t="shared" si="4"/>
        <v>0</v>
      </c>
      <c r="P69" s="43">
        <f t="shared" si="4"/>
        <v>0</v>
      </c>
      <c r="Q69" s="43">
        <f t="shared" si="4"/>
        <v>29</v>
      </c>
      <c r="R69" s="37"/>
      <c r="S69" s="37"/>
      <c r="T69" s="37"/>
      <c r="U69" s="65"/>
      <c r="V69" s="65"/>
    </row>
    <row r="70" spans="1:22" s="52" customFormat="1" x14ac:dyDescent="0.25">
      <c r="A70" s="53" t="s">
        <v>473</v>
      </c>
      <c r="B70" s="51">
        <v>5</v>
      </c>
      <c r="C70" s="47" t="s">
        <v>411</v>
      </c>
      <c r="D70" s="47" t="s">
        <v>145</v>
      </c>
      <c r="E70" s="47" t="s">
        <v>146</v>
      </c>
      <c r="F70" s="48" t="s">
        <v>211</v>
      </c>
      <c r="G70" s="50" t="s">
        <v>212</v>
      </c>
      <c r="H70" s="41">
        <v>2</v>
      </c>
      <c r="I70" s="41">
        <v>0</v>
      </c>
      <c r="J70" s="51">
        <v>0</v>
      </c>
      <c r="K70" s="54">
        <v>26</v>
      </c>
      <c r="L70" s="54">
        <v>0</v>
      </c>
      <c r="M70" s="45">
        <v>0</v>
      </c>
      <c r="N70" s="45">
        <v>0</v>
      </c>
      <c r="O70" s="41">
        <v>0</v>
      </c>
      <c r="P70" s="41">
        <v>0</v>
      </c>
      <c r="Q70" s="45">
        <v>4</v>
      </c>
      <c r="R70" s="45" t="s">
        <v>16</v>
      </c>
      <c r="S70" s="41" t="s">
        <v>17</v>
      </c>
      <c r="T70" s="41" t="s">
        <v>305</v>
      </c>
      <c r="U70" s="47"/>
      <c r="V70" s="47"/>
    </row>
    <row r="71" spans="1:22" s="52" customFormat="1" ht="24" x14ac:dyDescent="0.25">
      <c r="A71" s="53" t="s">
        <v>473</v>
      </c>
      <c r="B71" s="51">
        <v>5</v>
      </c>
      <c r="C71" s="47" t="s">
        <v>414</v>
      </c>
      <c r="D71" s="47" t="s">
        <v>104</v>
      </c>
      <c r="E71" s="47" t="s">
        <v>103</v>
      </c>
      <c r="F71" s="48" t="s">
        <v>208</v>
      </c>
      <c r="G71" s="50" t="s">
        <v>180</v>
      </c>
      <c r="H71" s="41">
        <v>2</v>
      </c>
      <c r="I71" s="41">
        <v>1</v>
      </c>
      <c r="J71" s="51">
        <v>0</v>
      </c>
      <c r="K71" s="54">
        <v>26</v>
      </c>
      <c r="L71" s="54">
        <v>13</v>
      </c>
      <c r="M71" s="45">
        <v>0</v>
      </c>
      <c r="N71" s="45">
        <v>0</v>
      </c>
      <c r="O71" s="41">
        <v>0</v>
      </c>
      <c r="P71" s="41">
        <v>0</v>
      </c>
      <c r="Q71" s="45">
        <v>3</v>
      </c>
      <c r="R71" s="45" t="s">
        <v>470</v>
      </c>
      <c r="S71" s="41" t="s">
        <v>17</v>
      </c>
      <c r="T71" s="41" t="s">
        <v>305</v>
      </c>
      <c r="U71" s="47"/>
      <c r="V71" s="47"/>
    </row>
    <row r="72" spans="1:22" s="52" customFormat="1" ht="24" x14ac:dyDescent="0.25">
      <c r="A72" s="53" t="s">
        <v>473</v>
      </c>
      <c r="B72" s="51">
        <v>5</v>
      </c>
      <c r="C72" s="47" t="s">
        <v>415</v>
      </c>
      <c r="D72" s="47" t="s">
        <v>133</v>
      </c>
      <c r="E72" s="47" t="s">
        <v>416</v>
      </c>
      <c r="F72" s="48" t="s">
        <v>134</v>
      </c>
      <c r="G72" s="50" t="s">
        <v>226</v>
      </c>
      <c r="H72" s="41">
        <v>2</v>
      </c>
      <c r="I72" s="41">
        <v>1</v>
      </c>
      <c r="J72" s="51">
        <v>0</v>
      </c>
      <c r="K72" s="54">
        <v>26</v>
      </c>
      <c r="L72" s="54">
        <v>13</v>
      </c>
      <c r="M72" s="45">
        <v>0</v>
      </c>
      <c r="N72" s="45">
        <v>0</v>
      </c>
      <c r="O72" s="41">
        <v>0</v>
      </c>
      <c r="P72" s="41">
        <v>0</v>
      </c>
      <c r="Q72" s="45">
        <v>4</v>
      </c>
      <c r="R72" s="41" t="s">
        <v>470</v>
      </c>
      <c r="S72" s="41" t="s">
        <v>17</v>
      </c>
      <c r="T72" s="41" t="s">
        <v>305</v>
      </c>
      <c r="U72" s="47"/>
      <c r="V72" s="47"/>
    </row>
    <row r="73" spans="1:22" s="52" customFormat="1" ht="24" x14ac:dyDescent="0.25">
      <c r="A73" s="53" t="s">
        <v>473</v>
      </c>
      <c r="B73" s="51">
        <v>5</v>
      </c>
      <c r="C73" s="47" t="s">
        <v>421</v>
      </c>
      <c r="D73" s="47" t="s">
        <v>105</v>
      </c>
      <c r="E73" s="47" t="s">
        <v>422</v>
      </c>
      <c r="F73" s="48" t="s">
        <v>209</v>
      </c>
      <c r="G73" s="50" t="s">
        <v>210</v>
      </c>
      <c r="H73" s="41">
        <v>2</v>
      </c>
      <c r="I73" s="41">
        <v>2</v>
      </c>
      <c r="J73" s="51">
        <v>0</v>
      </c>
      <c r="K73" s="54">
        <v>26</v>
      </c>
      <c r="L73" s="54">
        <v>26</v>
      </c>
      <c r="M73" s="45">
        <v>0</v>
      </c>
      <c r="N73" s="45">
        <v>0</v>
      </c>
      <c r="O73" s="41">
        <v>0</v>
      </c>
      <c r="P73" s="41">
        <v>0</v>
      </c>
      <c r="Q73" s="45">
        <v>4</v>
      </c>
      <c r="R73" s="45" t="s">
        <v>16</v>
      </c>
      <c r="S73" s="41" t="s">
        <v>17</v>
      </c>
      <c r="T73" s="41" t="s">
        <v>305</v>
      </c>
      <c r="U73" s="47"/>
      <c r="V73" s="47"/>
    </row>
    <row r="74" spans="1:22" s="52" customFormat="1" x14ac:dyDescent="0.25">
      <c r="A74" s="53" t="s">
        <v>473</v>
      </c>
      <c r="B74" s="51">
        <v>5</v>
      </c>
      <c r="C74" s="47" t="s">
        <v>425</v>
      </c>
      <c r="D74" s="47" t="s">
        <v>106</v>
      </c>
      <c r="E74" s="47" t="s">
        <v>426</v>
      </c>
      <c r="F74" s="48" t="s">
        <v>213</v>
      </c>
      <c r="G74" s="50" t="s">
        <v>214</v>
      </c>
      <c r="H74" s="41">
        <v>2</v>
      </c>
      <c r="I74" s="41">
        <v>2</v>
      </c>
      <c r="J74" s="51">
        <v>0</v>
      </c>
      <c r="K74" s="54">
        <v>26</v>
      </c>
      <c r="L74" s="54">
        <v>26</v>
      </c>
      <c r="M74" s="45">
        <v>0</v>
      </c>
      <c r="N74" s="45">
        <v>0</v>
      </c>
      <c r="O74" s="41">
        <v>0</v>
      </c>
      <c r="P74" s="41">
        <v>0</v>
      </c>
      <c r="Q74" s="45">
        <v>4</v>
      </c>
      <c r="R74" s="45" t="s">
        <v>16</v>
      </c>
      <c r="S74" s="41" t="s">
        <v>17</v>
      </c>
      <c r="T74" s="41" t="s">
        <v>305</v>
      </c>
      <c r="U74" s="47"/>
      <c r="V74" s="47"/>
    </row>
    <row r="75" spans="1:22" s="72" customFormat="1" ht="24" x14ac:dyDescent="0.2">
      <c r="A75" s="53" t="s">
        <v>473</v>
      </c>
      <c r="B75" s="54">
        <v>5</v>
      </c>
      <c r="C75" s="69"/>
      <c r="D75" s="36" t="s">
        <v>273</v>
      </c>
      <c r="E75" s="36" t="s">
        <v>379</v>
      </c>
      <c r="F75" s="36"/>
      <c r="G75" s="36"/>
      <c r="H75" s="45"/>
      <c r="I75" s="45"/>
      <c r="J75" s="41"/>
      <c r="K75" s="63"/>
      <c r="L75" s="63"/>
      <c r="M75" s="41"/>
      <c r="N75" s="41"/>
      <c r="O75" s="41"/>
      <c r="P75" s="41"/>
      <c r="Q75" s="41">
        <v>6</v>
      </c>
      <c r="R75" s="45"/>
      <c r="S75" s="41" t="s">
        <v>20</v>
      </c>
      <c r="T75" s="70"/>
      <c r="U75" s="71"/>
      <c r="V75" s="71"/>
    </row>
    <row r="76" spans="1:22" s="52" customFormat="1" ht="24" x14ac:dyDescent="0.25">
      <c r="A76" s="53" t="s">
        <v>473</v>
      </c>
      <c r="B76" s="51">
        <v>5</v>
      </c>
      <c r="C76" s="47" t="s">
        <v>412</v>
      </c>
      <c r="D76" s="47" t="s">
        <v>121</v>
      </c>
      <c r="E76" s="47" t="s">
        <v>278</v>
      </c>
      <c r="F76" s="48" t="s">
        <v>175</v>
      </c>
      <c r="G76" s="50" t="s">
        <v>177</v>
      </c>
      <c r="H76" s="41">
        <v>0</v>
      </c>
      <c r="I76" s="74"/>
      <c r="J76" s="51">
        <v>0</v>
      </c>
      <c r="K76" s="54">
        <v>0</v>
      </c>
      <c r="L76" s="54">
        <v>40</v>
      </c>
      <c r="M76" s="45">
        <v>0</v>
      </c>
      <c r="N76" s="45">
        <v>0</v>
      </c>
      <c r="O76" s="41">
        <v>0</v>
      </c>
      <c r="P76" s="41">
        <v>0</v>
      </c>
      <c r="Q76" s="45">
        <v>0</v>
      </c>
      <c r="R76" s="41" t="s">
        <v>470</v>
      </c>
      <c r="S76" s="41" t="s">
        <v>17</v>
      </c>
      <c r="T76" s="41" t="s">
        <v>296</v>
      </c>
      <c r="U76" s="47"/>
      <c r="V76" s="47"/>
    </row>
    <row r="77" spans="1:22" s="52" customFormat="1" ht="36" x14ac:dyDescent="0.25">
      <c r="A77" s="53" t="s">
        <v>473</v>
      </c>
      <c r="B77" s="51">
        <v>5</v>
      </c>
      <c r="C77" s="47" t="s">
        <v>419</v>
      </c>
      <c r="D77" s="47" t="s">
        <v>282</v>
      </c>
      <c r="E77" s="47" t="s">
        <v>420</v>
      </c>
      <c r="F77" s="47" t="s">
        <v>169</v>
      </c>
      <c r="G77" s="50" t="s">
        <v>168</v>
      </c>
      <c r="H77" s="41">
        <v>0</v>
      </c>
      <c r="I77" s="41">
        <v>3</v>
      </c>
      <c r="J77" s="51">
        <v>0</v>
      </c>
      <c r="K77" s="51">
        <v>0</v>
      </c>
      <c r="L77" s="51">
        <v>39</v>
      </c>
      <c r="M77" s="41">
        <v>0</v>
      </c>
      <c r="N77" s="41">
        <v>0</v>
      </c>
      <c r="O77" s="41">
        <v>0</v>
      </c>
      <c r="P77" s="41">
        <v>0</v>
      </c>
      <c r="Q77" s="78">
        <v>3</v>
      </c>
      <c r="R77" s="41" t="s">
        <v>470</v>
      </c>
      <c r="S77" s="41" t="s">
        <v>17</v>
      </c>
      <c r="T77" s="41" t="s">
        <v>305</v>
      </c>
      <c r="U77" s="47"/>
      <c r="V77" s="47"/>
    </row>
    <row r="78" spans="1:22" s="38" customFormat="1" x14ac:dyDescent="0.25">
      <c r="A78" s="92" t="s">
        <v>18</v>
      </c>
      <c r="B78" s="99"/>
      <c r="C78" s="99"/>
      <c r="D78" s="99"/>
      <c r="E78" s="99"/>
      <c r="F78" s="99"/>
      <c r="G78" s="99"/>
      <c r="H78" s="43">
        <f>SUM(H70:H77)</f>
        <v>10</v>
      </c>
      <c r="I78" s="43">
        <f t="shared" ref="I78:Q78" si="5">SUM(I70:I77)</f>
        <v>9</v>
      </c>
      <c r="J78" s="43">
        <f t="shared" si="5"/>
        <v>0</v>
      </c>
      <c r="K78" s="43">
        <f t="shared" si="5"/>
        <v>130</v>
      </c>
      <c r="L78" s="43">
        <f t="shared" si="5"/>
        <v>157</v>
      </c>
      <c r="M78" s="43">
        <f t="shared" si="5"/>
        <v>0</v>
      </c>
      <c r="N78" s="43">
        <f t="shared" si="5"/>
        <v>0</v>
      </c>
      <c r="O78" s="43">
        <f t="shared" si="5"/>
        <v>0</v>
      </c>
      <c r="P78" s="43">
        <f t="shared" si="5"/>
        <v>0</v>
      </c>
      <c r="Q78" s="43">
        <f t="shared" si="5"/>
        <v>28</v>
      </c>
      <c r="R78" s="37"/>
      <c r="S78" s="37"/>
      <c r="T78" s="37"/>
      <c r="U78" s="65"/>
      <c r="V78" s="65"/>
    </row>
    <row r="79" spans="1:22" s="52" customFormat="1" ht="24" x14ac:dyDescent="0.25">
      <c r="A79" s="53" t="s">
        <v>473</v>
      </c>
      <c r="B79" s="51">
        <v>6</v>
      </c>
      <c r="C79" s="47" t="s">
        <v>430</v>
      </c>
      <c r="D79" s="47" t="s">
        <v>116</v>
      </c>
      <c r="E79" s="47" t="s">
        <v>431</v>
      </c>
      <c r="F79" s="48" t="s">
        <v>213</v>
      </c>
      <c r="G79" s="50" t="s">
        <v>214</v>
      </c>
      <c r="H79" s="45">
        <v>2</v>
      </c>
      <c r="I79" s="45">
        <v>2</v>
      </c>
      <c r="J79" s="51">
        <v>0</v>
      </c>
      <c r="K79" s="54">
        <v>26</v>
      </c>
      <c r="L79" s="54">
        <v>26</v>
      </c>
      <c r="M79" s="45">
        <v>0</v>
      </c>
      <c r="N79" s="45">
        <v>0</v>
      </c>
      <c r="O79" s="41">
        <v>0</v>
      </c>
      <c r="P79" s="41">
        <v>0</v>
      </c>
      <c r="Q79" s="45">
        <v>4</v>
      </c>
      <c r="R79" s="45" t="s">
        <v>16</v>
      </c>
      <c r="S79" s="41" t="s">
        <v>17</v>
      </c>
      <c r="T79" s="41" t="s">
        <v>305</v>
      </c>
      <c r="U79" s="47"/>
      <c r="V79" s="47"/>
    </row>
    <row r="80" spans="1:22" s="52" customFormat="1" ht="60" x14ac:dyDescent="0.25">
      <c r="A80" s="53" t="s">
        <v>473</v>
      </c>
      <c r="B80" s="51">
        <v>6</v>
      </c>
      <c r="C80" s="47" t="s">
        <v>432</v>
      </c>
      <c r="D80" s="47" t="s">
        <v>124</v>
      </c>
      <c r="E80" s="47" t="s">
        <v>123</v>
      </c>
      <c r="F80" s="48" t="s">
        <v>175</v>
      </c>
      <c r="G80" s="50" t="s">
        <v>177</v>
      </c>
      <c r="H80" s="45">
        <v>0</v>
      </c>
      <c r="I80" s="45">
        <v>0</v>
      </c>
      <c r="J80" s="51">
        <v>0</v>
      </c>
      <c r="K80" s="54">
        <v>0</v>
      </c>
      <c r="L80" s="54">
        <v>0</v>
      </c>
      <c r="M80" s="45">
        <v>0</v>
      </c>
      <c r="N80" s="45">
        <v>0</v>
      </c>
      <c r="O80" s="41">
        <v>0</v>
      </c>
      <c r="P80" s="41">
        <v>0</v>
      </c>
      <c r="Q80" s="45">
        <v>0</v>
      </c>
      <c r="R80" s="41" t="s">
        <v>472</v>
      </c>
      <c r="S80" s="41" t="s">
        <v>17</v>
      </c>
      <c r="T80" s="41" t="s">
        <v>305</v>
      </c>
      <c r="U80" s="47" t="s">
        <v>291</v>
      </c>
      <c r="V80" s="47"/>
    </row>
    <row r="81" spans="1:22" s="52" customFormat="1" ht="36" x14ac:dyDescent="0.25">
      <c r="A81" s="53" t="s">
        <v>473</v>
      </c>
      <c r="B81" s="51">
        <v>6</v>
      </c>
      <c r="C81" s="47" t="s">
        <v>440</v>
      </c>
      <c r="D81" s="47" t="s">
        <v>150</v>
      </c>
      <c r="E81" s="47" t="s">
        <v>441</v>
      </c>
      <c r="F81" s="48" t="s">
        <v>230</v>
      </c>
      <c r="G81" s="50" t="s">
        <v>229</v>
      </c>
      <c r="H81" s="45">
        <v>2</v>
      </c>
      <c r="I81" s="45">
        <v>1</v>
      </c>
      <c r="J81" s="51">
        <v>0</v>
      </c>
      <c r="K81" s="54">
        <v>26</v>
      </c>
      <c r="L81" s="54">
        <v>13</v>
      </c>
      <c r="M81" s="45">
        <v>0</v>
      </c>
      <c r="N81" s="45">
        <v>0</v>
      </c>
      <c r="O81" s="41">
        <v>0</v>
      </c>
      <c r="P81" s="41">
        <v>0</v>
      </c>
      <c r="Q81" s="45">
        <v>3</v>
      </c>
      <c r="R81" s="45" t="s">
        <v>16</v>
      </c>
      <c r="S81" s="41" t="s">
        <v>17</v>
      </c>
      <c r="T81" s="41" t="s">
        <v>305</v>
      </c>
      <c r="U81" s="47" t="s">
        <v>285</v>
      </c>
      <c r="V81" s="47"/>
    </row>
    <row r="82" spans="1:22" s="52" customFormat="1" ht="24" x14ac:dyDescent="0.25">
      <c r="A82" s="53" t="s">
        <v>473</v>
      </c>
      <c r="B82" s="51">
        <v>6</v>
      </c>
      <c r="C82" s="47" t="s">
        <v>442</v>
      </c>
      <c r="D82" s="47" t="s">
        <v>115</v>
      </c>
      <c r="E82" s="47" t="s">
        <v>114</v>
      </c>
      <c r="F82" s="47" t="s">
        <v>443</v>
      </c>
      <c r="G82" s="50" t="s">
        <v>231</v>
      </c>
      <c r="H82" s="41">
        <v>2</v>
      </c>
      <c r="I82" s="41">
        <v>2</v>
      </c>
      <c r="J82" s="51">
        <v>0</v>
      </c>
      <c r="K82" s="51">
        <v>26</v>
      </c>
      <c r="L82" s="51">
        <v>26</v>
      </c>
      <c r="M82" s="41">
        <v>0</v>
      </c>
      <c r="N82" s="45">
        <v>0</v>
      </c>
      <c r="O82" s="41">
        <v>0</v>
      </c>
      <c r="P82" s="41">
        <v>0</v>
      </c>
      <c r="Q82" s="45">
        <v>4</v>
      </c>
      <c r="R82" s="45" t="s">
        <v>16</v>
      </c>
      <c r="S82" s="41" t="s">
        <v>17</v>
      </c>
      <c r="T82" s="41" t="s">
        <v>305</v>
      </c>
      <c r="U82" s="47"/>
      <c r="V82" s="47"/>
    </row>
    <row r="83" spans="1:22" s="72" customFormat="1" ht="24" x14ac:dyDescent="0.2">
      <c r="A83" s="53" t="s">
        <v>473</v>
      </c>
      <c r="B83" s="54">
        <v>6</v>
      </c>
      <c r="C83" s="69"/>
      <c r="D83" s="36" t="s">
        <v>273</v>
      </c>
      <c r="E83" s="36" t="s">
        <v>379</v>
      </c>
      <c r="F83" s="36"/>
      <c r="G83" s="36"/>
      <c r="H83" s="45"/>
      <c r="I83" s="45"/>
      <c r="J83" s="41"/>
      <c r="K83" s="63"/>
      <c r="L83" s="63"/>
      <c r="M83" s="41"/>
      <c r="N83" s="41"/>
      <c r="O83" s="41"/>
      <c r="P83" s="41"/>
      <c r="Q83" s="41">
        <v>9</v>
      </c>
      <c r="R83" s="45"/>
      <c r="S83" s="41" t="s">
        <v>20</v>
      </c>
      <c r="T83" s="70"/>
      <c r="U83" s="71"/>
      <c r="V83" s="71"/>
    </row>
    <row r="84" spans="1:22" s="52" customFormat="1" ht="24" x14ac:dyDescent="0.25">
      <c r="A84" s="53" t="s">
        <v>473</v>
      </c>
      <c r="B84" s="51">
        <v>6</v>
      </c>
      <c r="C84" s="47"/>
      <c r="D84" s="47" t="s">
        <v>261</v>
      </c>
      <c r="E84" s="47" t="s">
        <v>352</v>
      </c>
      <c r="F84" s="48"/>
      <c r="G84" s="46"/>
      <c r="H84" s="45"/>
      <c r="I84" s="45"/>
      <c r="J84" s="63"/>
      <c r="K84" s="63"/>
      <c r="L84" s="63"/>
      <c r="M84" s="45"/>
      <c r="N84" s="45"/>
      <c r="O84" s="45"/>
      <c r="P84" s="45"/>
      <c r="Q84" s="45">
        <v>3</v>
      </c>
      <c r="R84" s="45"/>
      <c r="S84" s="45" t="s">
        <v>19</v>
      </c>
      <c r="T84" s="45"/>
      <c r="U84" s="48"/>
      <c r="V84" s="47"/>
    </row>
    <row r="85" spans="1:22" s="52" customFormat="1" ht="24" x14ac:dyDescent="0.25">
      <c r="A85" s="53" t="s">
        <v>473</v>
      </c>
      <c r="B85" s="51">
        <v>6</v>
      </c>
      <c r="C85" s="47"/>
      <c r="D85" s="47" t="s">
        <v>261</v>
      </c>
      <c r="E85" s="47" t="s">
        <v>352</v>
      </c>
      <c r="F85" s="48"/>
      <c r="G85" s="46"/>
      <c r="H85" s="41"/>
      <c r="I85" s="41"/>
      <c r="J85" s="51"/>
      <c r="K85" s="54"/>
      <c r="L85" s="54"/>
      <c r="M85" s="45"/>
      <c r="N85" s="45"/>
      <c r="O85" s="41"/>
      <c r="P85" s="41"/>
      <c r="Q85" s="45">
        <v>3</v>
      </c>
      <c r="R85" s="45"/>
      <c r="S85" s="41" t="s">
        <v>19</v>
      </c>
      <c r="T85" s="41"/>
      <c r="U85" s="47"/>
      <c r="V85" s="47"/>
    </row>
    <row r="86" spans="1:22" s="52" customFormat="1" ht="36" x14ac:dyDescent="0.25">
      <c r="A86" s="53" t="s">
        <v>473</v>
      </c>
      <c r="B86" s="51">
        <v>6</v>
      </c>
      <c r="C86" s="47" t="s">
        <v>435</v>
      </c>
      <c r="D86" s="47" t="s">
        <v>122</v>
      </c>
      <c r="E86" s="47" t="s">
        <v>279</v>
      </c>
      <c r="F86" s="48" t="s">
        <v>175</v>
      </c>
      <c r="G86" s="50" t="s">
        <v>177</v>
      </c>
      <c r="H86" s="45">
        <v>0</v>
      </c>
      <c r="I86" s="45">
        <v>0</v>
      </c>
      <c r="J86" s="51">
        <v>0</v>
      </c>
      <c r="K86" s="54">
        <v>0</v>
      </c>
      <c r="L86" s="54">
        <v>40</v>
      </c>
      <c r="M86" s="45">
        <v>0</v>
      </c>
      <c r="N86" s="45">
        <v>0</v>
      </c>
      <c r="O86" s="41">
        <v>0</v>
      </c>
      <c r="P86" s="41">
        <v>0</v>
      </c>
      <c r="Q86" s="45">
        <v>0</v>
      </c>
      <c r="R86" s="41" t="s">
        <v>470</v>
      </c>
      <c r="S86" s="41" t="s">
        <v>17</v>
      </c>
      <c r="T86" s="41" t="s">
        <v>305</v>
      </c>
      <c r="U86" s="47" t="s">
        <v>126</v>
      </c>
      <c r="V86" s="47"/>
    </row>
    <row r="87" spans="1:22" s="52" customFormat="1" ht="36" x14ac:dyDescent="0.25">
      <c r="A87" s="53" t="s">
        <v>473</v>
      </c>
      <c r="B87" s="51">
        <v>6</v>
      </c>
      <c r="C87" s="47" t="s">
        <v>438</v>
      </c>
      <c r="D87" s="47" t="s">
        <v>283</v>
      </c>
      <c r="E87" s="47" t="s">
        <v>439</v>
      </c>
      <c r="F87" s="47" t="s">
        <v>169</v>
      </c>
      <c r="G87" s="50" t="s">
        <v>168</v>
      </c>
      <c r="H87" s="41">
        <v>0</v>
      </c>
      <c r="I87" s="41">
        <v>3</v>
      </c>
      <c r="J87" s="51">
        <v>0</v>
      </c>
      <c r="K87" s="51">
        <v>0</v>
      </c>
      <c r="L87" s="51">
        <v>39</v>
      </c>
      <c r="M87" s="41">
        <v>0</v>
      </c>
      <c r="N87" s="41">
        <v>0</v>
      </c>
      <c r="O87" s="41">
        <v>0</v>
      </c>
      <c r="P87" s="41">
        <v>0</v>
      </c>
      <c r="Q87" s="41">
        <v>3</v>
      </c>
      <c r="R87" s="41" t="s">
        <v>470</v>
      </c>
      <c r="S87" s="41" t="s">
        <v>17</v>
      </c>
      <c r="T87" s="41" t="s">
        <v>305</v>
      </c>
      <c r="U87" s="47"/>
      <c r="V87" s="47"/>
    </row>
    <row r="88" spans="1:22" s="38" customFormat="1" x14ac:dyDescent="0.25">
      <c r="A88" s="92" t="s">
        <v>18</v>
      </c>
      <c r="B88" s="99"/>
      <c r="C88" s="99"/>
      <c r="D88" s="99"/>
      <c r="E88" s="99"/>
      <c r="F88" s="99"/>
      <c r="G88" s="99"/>
      <c r="H88" s="43">
        <f>SUM(H79:H87)</f>
        <v>6</v>
      </c>
      <c r="I88" s="43">
        <f t="shared" ref="I88:Q88" si="6">SUM(I79:I87)</f>
        <v>8</v>
      </c>
      <c r="J88" s="43">
        <f t="shared" si="6"/>
        <v>0</v>
      </c>
      <c r="K88" s="43">
        <f t="shared" si="6"/>
        <v>78</v>
      </c>
      <c r="L88" s="43">
        <f t="shared" si="6"/>
        <v>144</v>
      </c>
      <c r="M88" s="43">
        <f t="shared" si="6"/>
        <v>0</v>
      </c>
      <c r="N88" s="43">
        <f t="shared" si="6"/>
        <v>0</v>
      </c>
      <c r="O88" s="43">
        <f t="shared" si="6"/>
        <v>0</v>
      </c>
      <c r="P88" s="43">
        <f t="shared" si="6"/>
        <v>0</v>
      </c>
      <c r="Q88" s="43">
        <f t="shared" si="6"/>
        <v>29</v>
      </c>
      <c r="R88" s="43"/>
      <c r="S88" s="43"/>
      <c r="T88" s="43"/>
      <c r="U88" s="65"/>
      <c r="V88" s="65"/>
    </row>
    <row r="89" spans="1:22" s="52" customFormat="1" ht="36" x14ac:dyDescent="0.25">
      <c r="A89" s="53" t="s">
        <v>473</v>
      </c>
      <c r="B89" s="41">
        <v>7</v>
      </c>
      <c r="C89" s="47" t="s">
        <v>444</v>
      </c>
      <c r="D89" s="47" t="s">
        <v>284</v>
      </c>
      <c r="E89" s="47" t="s">
        <v>445</v>
      </c>
      <c r="F89" s="47" t="s">
        <v>169</v>
      </c>
      <c r="G89" s="47" t="s">
        <v>168</v>
      </c>
      <c r="H89" s="51">
        <v>0</v>
      </c>
      <c r="I89" s="51">
        <v>3</v>
      </c>
      <c r="J89" s="51">
        <v>0</v>
      </c>
      <c r="K89" s="51">
        <v>0</v>
      </c>
      <c r="L89" s="51">
        <v>39</v>
      </c>
      <c r="M89" s="51">
        <v>0</v>
      </c>
      <c r="N89" s="51">
        <v>0</v>
      </c>
      <c r="O89" s="51">
        <v>0</v>
      </c>
      <c r="P89" s="51">
        <v>0</v>
      </c>
      <c r="Q89" s="51">
        <v>3</v>
      </c>
      <c r="R89" s="41" t="s">
        <v>470</v>
      </c>
      <c r="S89" s="41" t="s">
        <v>17</v>
      </c>
      <c r="T89" s="51" t="s">
        <v>305</v>
      </c>
      <c r="U89" s="47"/>
      <c r="V89" s="47"/>
    </row>
    <row r="90" spans="1:22" s="52" customFormat="1" ht="48" x14ac:dyDescent="0.25">
      <c r="A90" s="53" t="s">
        <v>473</v>
      </c>
      <c r="B90" s="41">
        <v>7</v>
      </c>
      <c r="C90" s="47" t="s">
        <v>446</v>
      </c>
      <c r="D90" s="47" t="s">
        <v>125</v>
      </c>
      <c r="E90" s="47" t="s">
        <v>447</v>
      </c>
      <c r="F90" s="47" t="s">
        <v>175</v>
      </c>
      <c r="G90" s="47" t="s">
        <v>177</v>
      </c>
      <c r="H90" s="51">
        <v>0</v>
      </c>
      <c r="I90" s="51">
        <v>0</v>
      </c>
      <c r="J90" s="51">
        <v>0</v>
      </c>
      <c r="K90" s="51">
        <v>0</v>
      </c>
      <c r="L90" s="51">
        <v>480</v>
      </c>
      <c r="M90" s="51">
        <v>0</v>
      </c>
      <c r="N90" s="51">
        <v>0</v>
      </c>
      <c r="O90" s="51">
        <v>0</v>
      </c>
      <c r="P90" s="51">
        <v>0</v>
      </c>
      <c r="Q90" s="51">
        <v>30</v>
      </c>
      <c r="R90" s="41" t="s">
        <v>470</v>
      </c>
      <c r="S90" s="41" t="s">
        <v>17</v>
      </c>
      <c r="T90" s="51" t="s">
        <v>305</v>
      </c>
      <c r="U90" s="47" t="s">
        <v>147</v>
      </c>
      <c r="V90" s="47"/>
    </row>
    <row r="91" spans="1:22" s="38" customFormat="1" x14ac:dyDescent="0.25">
      <c r="A91" s="92" t="s">
        <v>18</v>
      </c>
      <c r="B91" s="99"/>
      <c r="C91" s="99"/>
      <c r="D91" s="99"/>
      <c r="E91" s="99"/>
      <c r="F91" s="99"/>
      <c r="G91" s="99"/>
      <c r="H91" s="43">
        <f>SUM(H89:H90)</f>
        <v>0</v>
      </c>
      <c r="I91" s="43">
        <f t="shared" ref="I91:Q91" si="7">SUM(I89:I90)</f>
        <v>3</v>
      </c>
      <c r="J91" s="43">
        <f t="shared" si="7"/>
        <v>0</v>
      </c>
      <c r="K91" s="43">
        <f t="shared" si="7"/>
        <v>0</v>
      </c>
      <c r="L91" s="43">
        <f t="shared" si="7"/>
        <v>519</v>
      </c>
      <c r="M91" s="43">
        <f t="shared" si="7"/>
        <v>0</v>
      </c>
      <c r="N91" s="43">
        <f t="shared" si="7"/>
        <v>0</v>
      </c>
      <c r="O91" s="43">
        <f t="shared" si="7"/>
        <v>0</v>
      </c>
      <c r="P91" s="43">
        <f t="shared" si="7"/>
        <v>0</v>
      </c>
      <c r="Q91" s="43">
        <f t="shared" si="7"/>
        <v>33</v>
      </c>
      <c r="R91" s="37"/>
      <c r="S91" s="37"/>
      <c r="T91" s="37"/>
      <c r="U91" s="65"/>
      <c r="V91" s="65"/>
    </row>
    <row r="92" spans="1:22" s="38" customFormat="1" x14ac:dyDescent="0.25">
      <c r="A92" s="92" t="s">
        <v>21</v>
      </c>
      <c r="B92" s="99"/>
      <c r="C92" s="99"/>
      <c r="D92" s="99"/>
      <c r="E92" s="99"/>
      <c r="F92" s="99"/>
      <c r="G92" s="99"/>
      <c r="H92" s="43">
        <f>H28+H42+H56+H69+H78+H88+H91</f>
        <v>70</v>
      </c>
      <c r="I92" s="43">
        <f t="shared" ref="I92:Q92" si="8">I28+I42+I56+I69+I78+I88+I91</f>
        <v>84</v>
      </c>
      <c r="J92" s="43">
        <f t="shared" si="8"/>
        <v>0</v>
      </c>
      <c r="K92" s="43">
        <f t="shared" si="8"/>
        <v>962</v>
      </c>
      <c r="L92" s="43">
        <f t="shared" si="8"/>
        <v>1812</v>
      </c>
      <c r="M92" s="43">
        <f t="shared" si="8"/>
        <v>0</v>
      </c>
      <c r="N92" s="43">
        <f t="shared" si="8"/>
        <v>0</v>
      </c>
      <c r="O92" s="43">
        <f t="shared" si="8"/>
        <v>0</v>
      </c>
      <c r="P92" s="43">
        <f t="shared" si="8"/>
        <v>0</v>
      </c>
      <c r="Q92" s="43">
        <f t="shared" si="8"/>
        <v>210</v>
      </c>
      <c r="R92" s="42"/>
      <c r="S92" s="42"/>
      <c r="T92" s="42"/>
      <c r="U92" s="65"/>
      <c r="V92" s="65"/>
    </row>
    <row r="93" spans="1:22" s="38" customFormat="1" x14ac:dyDescent="0.25">
      <c r="B93" s="57"/>
      <c r="L93" s="58"/>
      <c r="M93" s="58"/>
      <c r="N93" s="58"/>
      <c r="O93" s="58"/>
      <c r="P93" s="58"/>
      <c r="Q93" s="59"/>
      <c r="R93" s="60"/>
      <c r="S93" s="60"/>
      <c r="T93" s="60"/>
    </row>
    <row r="94" spans="1:22" s="38" customFormat="1" x14ac:dyDescent="0.25">
      <c r="A94" s="92" t="s">
        <v>24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38" customFormat="1" x14ac:dyDescent="0.25">
      <c r="A95" s="92" t="s">
        <v>166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38" customFormat="1" x14ac:dyDescent="0.25">
      <c r="A96" s="93" t="s">
        <v>80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52" customFormat="1" ht="29.25" customHeight="1" x14ac:dyDescent="0.25">
      <c r="A97" s="53" t="s">
        <v>474</v>
      </c>
      <c r="B97" s="51">
        <v>2</v>
      </c>
      <c r="C97" s="47" t="s">
        <v>341</v>
      </c>
      <c r="D97" s="50" t="s">
        <v>79</v>
      </c>
      <c r="E97" s="47" t="s">
        <v>265</v>
      </c>
      <c r="F97" s="47" t="s">
        <v>70</v>
      </c>
      <c r="G97" s="50" t="s">
        <v>178</v>
      </c>
      <c r="H97" s="41">
        <v>0</v>
      </c>
      <c r="I97" s="51">
        <v>10</v>
      </c>
      <c r="J97" s="51">
        <v>0</v>
      </c>
      <c r="K97" s="51">
        <v>0</v>
      </c>
      <c r="L97" s="51">
        <v>130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 t="s">
        <v>471</v>
      </c>
      <c r="S97" s="41" t="s">
        <v>20</v>
      </c>
      <c r="T97" s="41" t="s">
        <v>305</v>
      </c>
      <c r="U97" s="47" t="s">
        <v>69</v>
      </c>
      <c r="V97" s="48"/>
    </row>
    <row r="98" spans="1:22" s="52" customFormat="1" ht="24" x14ac:dyDescent="0.25">
      <c r="A98" s="53" t="s">
        <v>474</v>
      </c>
      <c r="B98" s="51">
        <v>3</v>
      </c>
      <c r="C98" s="47" t="s">
        <v>373</v>
      </c>
      <c r="D98" s="47" t="s">
        <v>81</v>
      </c>
      <c r="E98" s="47" t="s">
        <v>266</v>
      </c>
      <c r="F98" s="47" t="s">
        <v>70</v>
      </c>
      <c r="G98" s="50" t="s">
        <v>178</v>
      </c>
      <c r="H98" s="41">
        <v>0</v>
      </c>
      <c r="I98" s="41">
        <v>10</v>
      </c>
      <c r="J98" s="51">
        <v>0</v>
      </c>
      <c r="K98" s="51">
        <v>0</v>
      </c>
      <c r="L98" s="51">
        <v>130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 t="s">
        <v>471</v>
      </c>
      <c r="S98" s="41" t="s">
        <v>20</v>
      </c>
      <c r="T98" s="41" t="s">
        <v>305</v>
      </c>
      <c r="U98" s="47" t="s">
        <v>79</v>
      </c>
      <c r="V98" s="62"/>
    </row>
    <row r="99" spans="1:22" s="52" customFormat="1" ht="24" x14ac:dyDescent="0.25">
      <c r="A99" s="53" t="s">
        <v>474</v>
      </c>
      <c r="B99" s="51">
        <v>3</v>
      </c>
      <c r="C99" s="47" t="s">
        <v>369</v>
      </c>
      <c r="D99" s="47" t="s">
        <v>94</v>
      </c>
      <c r="E99" s="47" t="s">
        <v>370</v>
      </c>
      <c r="F99" s="47" t="s">
        <v>153</v>
      </c>
      <c r="G99" s="50" t="s">
        <v>227</v>
      </c>
      <c r="H99" s="41">
        <v>1</v>
      </c>
      <c r="I99" s="41">
        <v>1</v>
      </c>
      <c r="J99" s="51">
        <v>0</v>
      </c>
      <c r="K99" s="51">
        <v>13</v>
      </c>
      <c r="L99" s="51">
        <v>13</v>
      </c>
      <c r="M99" s="41">
        <v>0</v>
      </c>
      <c r="N99" s="41">
        <v>0</v>
      </c>
      <c r="O99" s="41">
        <v>0</v>
      </c>
      <c r="P99" s="41">
        <v>0</v>
      </c>
      <c r="Q99" s="41">
        <v>3</v>
      </c>
      <c r="R99" s="41" t="s">
        <v>16</v>
      </c>
      <c r="S99" s="41" t="s">
        <v>20</v>
      </c>
      <c r="T99" s="41" t="s">
        <v>305</v>
      </c>
      <c r="U99" s="47"/>
      <c r="V99" s="62"/>
    </row>
    <row r="100" spans="1:22" s="52" customFormat="1" ht="24" x14ac:dyDescent="0.25">
      <c r="A100" s="53" t="s">
        <v>474</v>
      </c>
      <c r="B100" s="51">
        <v>4</v>
      </c>
      <c r="C100" s="47" t="s">
        <v>386</v>
      </c>
      <c r="D100" s="47" t="s">
        <v>130</v>
      </c>
      <c r="E100" s="47" t="s">
        <v>387</v>
      </c>
      <c r="F100" s="47" t="s">
        <v>153</v>
      </c>
      <c r="G100" s="50" t="s">
        <v>227</v>
      </c>
      <c r="H100" s="41">
        <v>2</v>
      </c>
      <c r="I100" s="41">
        <v>1</v>
      </c>
      <c r="J100" s="41">
        <v>0</v>
      </c>
      <c r="K100" s="51">
        <v>26</v>
      </c>
      <c r="L100" s="51">
        <v>13</v>
      </c>
      <c r="M100" s="41">
        <v>0</v>
      </c>
      <c r="N100" s="41">
        <v>0</v>
      </c>
      <c r="O100" s="41">
        <v>0</v>
      </c>
      <c r="P100" s="41">
        <v>0</v>
      </c>
      <c r="Q100" s="41">
        <v>3</v>
      </c>
      <c r="R100" s="41" t="s">
        <v>16</v>
      </c>
      <c r="S100" s="41" t="s">
        <v>20</v>
      </c>
      <c r="T100" s="41" t="s">
        <v>305</v>
      </c>
      <c r="U100" s="47"/>
      <c r="V100" s="47"/>
    </row>
    <row r="101" spans="1:22" s="52" customFormat="1" ht="24" x14ac:dyDescent="0.25">
      <c r="A101" s="53" t="s">
        <v>474</v>
      </c>
      <c r="B101" s="51">
        <v>4</v>
      </c>
      <c r="C101" s="47" t="s">
        <v>390</v>
      </c>
      <c r="D101" s="47" t="s">
        <v>129</v>
      </c>
      <c r="E101" s="47" t="s">
        <v>128</v>
      </c>
      <c r="F101" s="47" t="s">
        <v>153</v>
      </c>
      <c r="G101" s="50" t="s">
        <v>227</v>
      </c>
      <c r="H101" s="41">
        <v>1</v>
      </c>
      <c r="I101" s="41">
        <v>1</v>
      </c>
      <c r="J101" s="41">
        <v>0</v>
      </c>
      <c r="K101" s="51">
        <v>13</v>
      </c>
      <c r="L101" s="51">
        <v>13</v>
      </c>
      <c r="M101" s="41">
        <v>0</v>
      </c>
      <c r="N101" s="41">
        <v>0</v>
      </c>
      <c r="O101" s="41">
        <v>0</v>
      </c>
      <c r="P101" s="41">
        <v>0</v>
      </c>
      <c r="Q101" s="41">
        <v>3</v>
      </c>
      <c r="R101" s="41" t="s">
        <v>16</v>
      </c>
      <c r="S101" s="41" t="s">
        <v>20</v>
      </c>
      <c r="T101" s="41" t="s">
        <v>305</v>
      </c>
      <c r="U101" s="47"/>
      <c r="V101" s="47"/>
    </row>
    <row r="102" spans="1:22" s="52" customFormat="1" ht="24" x14ac:dyDescent="0.25">
      <c r="A102" s="53" t="s">
        <v>474</v>
      </c>
      <c r="B102" s="51">
        <v>4</v>
      </c>
      <c r="C102" s="47" t="s">
        <v>394</v>
      </c>
      <c r="D102" s="47" t="s">
        <v>82</v>
      </c>
      <c r="E102" s="47" t="s">
        <v>267</v>
      </c>
      <c r="F102" s="47" t="s">
        <v>70</v>
      </c>
      <c r="G102" s="50" t="s">
        <v>178</v>
      </c>
      <c r="H102" s="41">
        <v>0</v>
      </c>
      <c r="I102" s="41">
        <v>10</v>
      </c>
      <c r="J102" s="41">
        <v>0</v>
      </c>
      <c r="K102" s="51">
        <v>0</v>
      </c>
      <c r="L102" s="51">
        <v>130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 t="s">
        <v>471</v>
      </c>
      <c r="S102" s="41" t="s">
        <v>20</v>
      </c>
      <c r="T102" s="41" t="s">
        <v>305</v>
      </c>
      <c r="U102" s="47" t="s">
        <v>81</v>
      </c>
      <c r="V102" s="47"/>
    </row>
    <row r="103" spans="1:22" s="52" customFormat="1" ht="24" x14ac:dyDescent="0.25">
      <c r="A103" s="53" t="s">
        <v>474</v>
      </c>
      <c r="B103" s="51">
        <v>5</v>
      </c>
      <c r="C103" s="47" t="s">
        <v>408</v>
      </c>
      <c r="D103" s="47" t="s">
        <v>110</v>
      </c>
      <c r="E103" s="47" t="s">
        <v>269</v>
      </c>
      <c r="F103" s="47" t="s">
        <v>70</v>
      </c>
      <c r="G103" s="50" t="s">
        <v>178</v>
      </c>
      <c r="H103" s="41">
        <v>3</v>
      </c>
      <c r="I103" s="41">
        <v>0</v>
      </c>
      <c r="J103" s="51">
        <v>0</v>
      </c>
      <c r="K103" s="51">
        <v>39</v>
      </c>
      <c r="L103" s="5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3</v>
      </c>
      <c r="R103" s="41" t="s">
        <v>470</v>
      </c>
      <c r="S103" s="41" t="s">
        <v>20</v>
      </c>
      <c r="T103" s="41" t="s">
        <v>305</v>
      </c>
      <c r="U103" s="47"/>
      <c r="V103" s="47"/>
    </row>
    <row r="104" spans="1:22" s="52" customFormat="1" ht="24" x14ac:dyDescent="0.25">
      <c r="A104" s="53" t="s">
        <v>474</v>
      </c>
      <c r="B104" s="51">
        <v>5</v>
      </c>
      <c r="C104" s="47" t="s">
        <v>409</v>
      </c>
      <c r="D104" s="47" t="s">
        <v>111</v>
      </c>
      <c r="E104" s="47" t="s">
        <v>410</v>
      </c>
      <c r="F104" s="48" t="s">
        <v>70</v>
      </c>
      <c r="G104" s="50" t="s">
        <v>178</v>
      </c>
      <c r="H104" s="41">
        <v>0</v>
      </c>
      <c r="I104" s="41">
        <v>3</v>
      </c>
      <c r="J104" s="51">
        <v>0</v>
      </c>
      <c r="K104" s="54">
        <v>0</v>
      </c>
      <c r="L104" s="54">
        <v>39</v>
      </c>
      <c r="M104" s="45">
        <v>0</v>
      </c>
      <c r="N104" s="45">
        <v>0</v>
      </c>
      <c r="O104" s="41">
        <v>0</v>
      </c>
      <c r="P104" s="41">
        <v>0</v>
      </c>
      <c r="Q104" s="45">
        <v>3</v>
      </c>
      <c r="R104" s="41" t="s">
        <v>470</v>
      </c>
      <c r="S104" s="41" t="s">
        <v>20</v>
      </c>
      <c r="T104" s="41" t="s">
        <v>305</v>
      </c>
      <c r="U104" s="47"/>
      <c r="V104" s="47"/>
    </row>
    <row r="105" spans="1:22" s="52" customFormat="1" ht="24" x14ac:dyDescent="0.25">
      <c r="A105" s="53" t="s">
        <v>474</v>
      </c>
      <c r="B105" s="51">
        <v>5</v>
      </c>
      <c r="C105" s="47" t="s">
        <v>413</v>
      </c>
      <c r="D105" s="47" t="s">
        <v>83</v>
      </c>
      <c r="E105" s="47" t="s">
        <v>268</v>
      </c>
      <c r="F105" s="48" t="s">
        <v>70</v>
      </c>
      <c r="G105" s="50" t="s">
        <v>178</v>
      </c>
      <c r="H105" s="41">
        <v>0</v>
      </c>
      <c r="I105" s="41">
        <v>10</v>
      </c>
      <c r="J105" s="51">
        <v>0</v>
      </c>
      <c r="K105" s="54">
        <v>0</v>
      </c>
      <c r="L105" s="54">
        <v>130</v>
      </c>
      <c r="M105" s="45">
        <v>0</v>
      </c>
      <c r="N105" s="45">
        <v>0</v>
      </c>
      <c r="O105" s="41">
        <v>0</v>
      </c>
      <c r="P105" s="41">
        <v>0</v>
      </c>
      <c r="Q105" s="45">
        <v>0</v>
      </c>
      <c r="R105" s="41" t="s">
        <v>471</v>
      </c>
      <c r="S105" s="41" t="s">
        <v>20</v>
      </c>
      <c r="T105" s="41" t="s">
        <v>305</v>
      </c>
      <c r="U105" s="47" t="s">
        <v>82</v>
      </c>
      <c r="V105" s="47"/>
    </row>
    <row r="106" spans="1:22" s="52" customFormat="1" ht="24" x14ac:dyDescent="0.25">
      <c r="A106" s="53" t="s">
        <v>474</v>
      </c>
      <c r="B106" s="51">
        <v>6</v>
      </c>
      <c r="C106" s="47" t="s">
        <v>427</v>
      </c>
      <c r="D106" s="47" t="s">
        <v>131</v>
      </c>
      <c r="E106" s="47" t="s">
        <v>271</v>
      </c>
      <c r="F106" s="48" t="s">
        <v>70</v>
      </c>
      <c r="G106" s="50" t="s">
        <v>178</v>
      </c>
      <c r="H106" s="45">
        <v>3</v>
      </c>
      <c r="I106" s="45">
        <v>0</v>
      </c>
      <c r="J106" s="51">
        <v>0</v>
      </c>
      <c r="K106" s="54">
        <v>39</v>
      </c>
      <c r="L106" s="54">
        <v>0</v>
      </c>
      <c r="M106" s="45">
        <v>0</v>
      </c>
      <c r="N106" s="45">
        <v>0</v>
      </c>
      <c r="O106" s="41">
        <v>0</v>
      </c>
      <c r="P106" s="41">
        <v>0</v>
      </c>
      <c r="Q106" s="45">
        <v>3</v>
      </c>
      <c r="R106" s="41" t="s">
        <v>470</v>
      </c>
      <c r="S106" s="41" t="s">
        <v>20</v>
      </c>
      <c r="T106" s="41" t="s">
        <v>305</v>
      </c>
      <c r="U106" s="47"/>
      <c r="V106" s="47"/>
    </row>
    <row r="107" spans="1:22" s="52" customFormat="1" ht="24" x14ac:dyDescent="0.25">
      <c r="A107" s="53" t="s">
        <v>474</v>
      </c>
      <c r="B107" s="51">
        <v>6</v>
      </c>
      <c r="C107" s="47" t="s">
        <v>428</v>
      </c>
      <c r="D107" s="47" t="s">
        <v>132</v>
      </c>
      <c r="E107" s="47" t="s">
        <v>429</v>
      </c>
      <c r="F107" s="48" t="s">
        <v>70</v>
      </c>
      <c r="G107" s="50" t="s">
        <v>178</v>
      </c>
      <c r="H107" s="45">
        <v>0</v>
      </c>
      <c r="I107" s="45">
        <v>3</v>
      </c>
      <c r="J107" s="51">
        <v>0</v>
      </c>
      <c r="K107" s="54">
        <v>0</v>
      </c>
      <c r="L107" s="54">
        <v>39</v>
      </c>
      <c r="M107" s="45">
        <v>0</v>
      </c>
      <c r="N107" s="45">
        <v>0</v>
      </c>
      <c r="O107" s="41">
        <v>0</v>
      </c>
      <c r="P107" s="41">
        <v>0</v>
      </c>
      <c r="Q107" s="45">
        <v>3</v>
      </c>
      <c r="R107" s="41" t="s">
        <v>470</v>
      </c>
      <c r="S107" s="41" t="s">
        <v>20</v>
      </c>
      <c r="T107" s="41" t="s">
        <v>305</v>
      </c>
      <c r="U107" s="47"/>
      <c r="V107" s="47"/>
    </row>
    <row r="108" spans="1:22" s="52" customFormat="1" ht="24" x14ac:dyDescent="0.25">
      <c r="A108" s="53" t="s">
        <v>474</v>
      </c>
      <c r="B108" s="51">
        <v>6</v>
      </c>
      <c r="C108" s="47" t="s">
        <v>436</v>
      </c>
      <c r="D108" s="47" t="s">
        <v>84</v>
      </c>
      <c r="E108" s="47" t="s">
        <v>270</v>
      </c>
      <c r="F108" s="48" t="s">
        <v>70</v>
      </c>
      <c r="G108" s="50" t="s">
        <v>178</v>
      </c>
      <c r="H108" s="45">
        <v>0</v>
      </c>
      <c r="I108" s="45">
        <v>10</v>
      </c>
      <c r="J108" s="51">
        <v>0</v>
      </c>
      <c r="K108" s="54">
        <v>0</v>
      </c>
      <c r="L108" s="54">
        <v>130</v>
      </c>
      <c r="M108" s="45">
        <v>0</v>
      </c>
      <c r="N108" s="45">
        <v>0</v>
      </c>
      <c r="O108" s="41">
        <v>0</v>
      </c>
      <c r="P108" s="41">
        <v>0</v>
      </c>
      <c r="Q108" s="45">
        <v>3</v>
      </c>
      <c r="R108" s="41" t="s">
        <v>470</v>
      </c>
      <c r="S108" s="41" t="s">
        <v>20</v>
      </c>
      <c r="T108" s="41" t="s">
        <v>305</v>
      </c>
      <c r="U108" s="47" t="s">
        <v>83</v>
      </c>
      <c r="V108" s="47"/>
    </row>
    <row r="109" spans="1:22" s="38" customFormat="1" x14ac:dyDescent="0.25">
      <c r="A109" s="94" t="s">
        <v>18</v>
      </c>
      <c r="B109" s="94"/>
      <c r="C109" s="94"/>
      <c r="D109" s="94"/>
      <c r="E109" s="94"/>
      <c r="F109" s="94"/>
      <c r="G109" s="94"/>
      <c r="H109" s="37">
        <f>SUM(H97:H108)</f>
        <v>10</v>
      </c>
      <c r="I109" s="37">
        <f t="shared" ref="I109:Q109" si="9">SUM(I97:I108)</f>
        <v>59</v>
      </c>
      <c r="J109" s="37">
        <f t="shared" si="9"/>
        <v>0</v>
      </c>
      <c r="K109" s="37">
        <f t="shared" si="9"/>
        <v>130</v>
      </c>
      <c r="L109" s="37">
        <f t="shared" si="9"/>
        <v>767</v>
      </c>
      <c r="M109" s="37">
        <f t="shared" si="9"/>
        <v>0</v>
      </c>
      <c r="N109" s="37">
        <f t="shared" si="9"/>
        <v>0</v>
      </c>
      <c r="O109" s="37">
        <f t="shared" si="9"/>
        <v>0</v>
      </c>
      <c r="P109" s="37">
        <f t="shared" si="9"/>
        <v>0</v>
      </c>
      <c r="Q109" s="37">
        <f t="shared" si="9"/>
        <v>24</v>
      </c>
      <c r="R109" s="37"/>
      <c r="S109" s="37"/>
      <c r="T109" s="42"/>
      <c r="U109" s="65"/>
      <c r="V109" s="65"/>
    </row>
    <row r="110" spans="1:22" s="38" customFormat="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</row>
    <row r="111" spans="1:22" s="38" customFormat="1" x14ac:dyDescent="0.25">
      <c r="A111" s="92" t="s">
        <v>167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s="38" customFormat="1" x14ac:dyDescent="0.25">
      <c r="A112" s="93" t="s">
        <v>85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</row>
    <row r="113" spans="1:22" s="52" customFormat="1" ht="24" x14ac:dyDescent="0.25">
      <c r="A113" s="53" t="s">
        <v>475</v>
      </c>
      <c r="B113" s="51">
        <v>3</v>
      </c>
      <c r="C113" s="47" t="s">
        <v>374</v>
      </c>
      <c r="D113" s="48" t="s">
        <v>93</v>
      </c>
      <c r="E113" s="48" t="s">
        <v>92</v>
      </c>
      <c r="F113" s="48" t="s">
        <v>175</v>
      </c>
      <c r="G113" s="46" t="s">
        <v>177</v>
      </c>
      <c r="H113" s="45">
        <v>2</v>
      </c>
      <c r="I113" s="45">
        <v>2</v>
      </c>
      <c r="J113" s="63">
        <v>0</v>
      </c>
      <c r="K113" s="63">
        <v>26</v>
      </c>
      <c r="L113" s="63">
        <v>26</v>
      </c>
      <c r="M113" s="45">
        <v>0</v>
      </c>
      <c r="N113" s="45">
        <v>0</v>
      </c>
      <c r="O113" s="45">
        <v>0</v>
      </c>
      <c r="P113" s="45">
        <v>0</v>
      </c>
      <c r="Q113" s="45">
        <v>3</v>
      </c>
      <c r="R113" s="45" t="s">
        <v>16</v>
      </c>
      <c r="S113" s="41" t="s">
        <v>20</v>
      </c>
      <c r="T113" s="45" t="s">
        <v>305</v>
      </c>
      <c r="U113" s="48" t="s">
        <v>292</v>
      </c>
      <c r="V113" s="62"/>
    </row>
    <row r="114" spans="1:22" s="52" customFormat="1" ht="24" x14ac:dyDescent="0.25">
      <c r="A114" s="53" t="s">
        <v>475</v>
      </c>
      <c r="B114" s="51">
        <v>4</v>
      </c>
      <c r="C114" s="47" t="s">
        <v>395</v>
      </c>
      <c r="D114" s="47" t="s">
        <v>138</v>
      </c>
      <c r="E114" s="47" t="s">
        <v>396</v>
      </c>
      <c r="F114" s="47" t="s">
        <v>397</v>
      </c>
      <c r="G114" s="46" t="s">
        <v>228</v>
      </c>
      <c r="H114" s="41">
        <v>1</v>
      </c>
      <c r="I114" s="41">
        <v>1</v>
      </c>
      <c r="J114" s="41">
        <v>0</v>
      </c>
      <c r="K114" s="54">
        <v>13</v>
      </c>
      <c r="L114" s="54">
        <v>13</v>
      </c>
      <c r="M114" s="45">
        <v>0</v>
      </c>
      <c r="N114" s="45">
        <v>0</v>
      </c>
      <c r="O114" s="41">
        <v>0</v>
      </c>
      <c r="P114" s="41">
        <v>0</v>
      </c>
      <c r="Q114" s="45">
        <v>2</v>
      </c>
      <c r="R114" s="45" t="s">
        <v>16</v>
      </c>
      <c r="S114" s="41" t="s">
        <v>20</v>
      </c>
      <c r="T114" s="41" t="s">
        <v>305</v>
      </c>
      <c r="U114" s="47" t="s">
        <v>290</v>
      </c>
      <c r="V114" s="47"/>
    </row>
    <row r="115" spans="1:22" s="52" customFormat="1" ht="24" x14ac:dyDescent="0.25">
      <c r="A115" s="53" t="s">
        <v>475</v>
      </c>
      <c r="B115" s="51">
        <v>4</v>
      </c>
      <c r="C115" s="47" t="s">
        <v>399</v>
      </c>
      <c r="D115" s="47" t="s">
        <v>135</v>
      </c>
      <c r="E115" s="47" t="s">
        <v>400</v>
      </c>
      <c r="F115" s="47" t="s">
        <v>175</v>
      </c>
      <c r="G115" s="46" t="s">
        <v>177</v>
      </c>
      <c r="H115" s="41">
        <v>2</v>
      </c>
      <c r="I115" s="41">
        <v>1</v>
      </c>
      <c r="J115" s="41">
        <v>0</v>
      </c>
      <c r="K115" s="54">
        <v>26</v>
      </c>
      <c r="L115" s="54">
        <v>13</v>
      </c>
      <c r="M115" s="45">
        <v>0</v>
      </c>
      <c r="N115" s="45">
        <v>0</v>
      </c>
      <c r="O115" s="41">
        <v>0</v>
      </c>
      <c r="P115" s="41">
        <v>0</v>
      </c>
      <c r="Q115" s="45">
        <v>3</v>
      </c>
      <c r="R115" s="41" t="s">
        <v>470</v>
      </c>
      <c r="S115" s="41" t="s">
        <v>20</v>
      </c>
      <c r="T115" s="41" t="s">
        <v>305</v>
      </c>
      <c r="U115" s="47" t="s">
        <v>292</v>
      </c>
      <c r="V115" s="47"/>
    </row>
    <row r="116" spans="1:22" s="52" customFormat="1" ht="24" x14ac:dyDescent="0.25">
      <c r="A116" s="53" t="s">
        <v>475</v>
      </c>
      <c r="B116" s="51">
        <v>4</v>
      </c>
      <c r="C116" s="47" t="s">
        <v>401</v>
      </c>
      <c r="D116" s="47" t="s">
        <v>102</v>
      </c>
      <c r="E116" s="47" t="s">
        <v>101</v>
      </c>
      <c r="F116" s="47" t="s">
        <v>208</v>
      </c>
      <c r="G116" s="46" t="s">
        <v>180</v>
      </c>
      <c r="H116" s="41">
        <v>1</v>
      </c>
      <c r="I116" s="41">
        <v>1</v>
      </c>
      <c r="J116" s="41">
        <v>0</v>
      </c>
      <c r="K116" s="54">
        <v>13</v>
      </c>
      <c r="L116" s="54">
        <v>13</v>
      </c>
      <c r="M116" s="45">
        <v>0</v>
      </c>
      <c r="N116" s="45">
        <v>0</v>
      </c>
      <c r="O116" s="41">
        <v>0</v>
      </c>
      <c r="P116" s="41">
        <v>0</v>
      </c>
      <c r="Q116" s="45">
        <v>3</v>
      </c>
      <c r="R116" s="41" t="s">
        <v>16</v>
      </c>
      <c r="S116" s="41" t="s">
        <v>20</v>
      </c>
      <c r="T116" s="41" t="s">
        <v>305</v>
      </c>
      <c r="U116" s="47"/>
      <c r="V116" s="47"/>
    </row>
    <row r="117" spans="1:22" s="52" customFormat="1" ht="24" x14ac:dyDescent="0.25">
      <c r="A117" s="53" t="s">
        <v>475</v>
      </c>
      <c r="B117" s="51">
        <v>5</v>
      </c>
      <c r="C117" s="47" t="s">
        <v>417</v>
      </c>
      <c r="D117" s="47" t="s">
        <v>151</v>
      </c>
      <c r="E117" s="47" t="s">
        <v>418</v>
      </c>
      <c r="F117" s="48" t="s">
        <v>223</v>
      </c>
      <c r="G117" s="50" t="s">
        <v>224</v>
      </c>
      <c r="H117" s="41">
        <v>1</v>
      </c>
      <c r="I117" s="41">
        <v>2</v>
      </c>
      <c r="J117" s="51">
        <v>0</v>
      </c>
      <c r="K117" s="54">
        <v>13</v>
      </c>
      <c r="L117" s="54">
        <v>39</v>
      </c>
      <c r="M117" s="45">
        <v>0</v>
      </c>
      <c r="N117" s="45">
        <v>0</v>
      </c>
      <c r="O117" s="41">
        <v>0</v>
      </c>
      <c r="P117" s="41">
        <v>0</v>
      </c>
      <c r="Q117" s="45">
        <v>3</v>
      </c>
      <c r="R117" s="51" t="s">
        <v>470</v>
      </c>
      <c r="S117" s="41" t="s">
        <v>20</v>
      </c>
      <c r="T117" s="41" t="s">
        <v>305</v>
      </c>
      <c r="U117" s="47"/>
      <c r="V117" s="47"/>
    </row>
    <row r="118" spans="1:22" s="52" customFormat="1" ht="36" x14ac:dyDescent="0.25">
      <c r="A118" s="53" t="s">
        <v>475</v>
      </c>
      <c r="B118" s="51">
        <v>5</v>
      </c>
      <c r="C118" s="47" t="s">
        <v>423</v>
      </c>
      <c r="D118" s="47" t="s">
        <v>107</v>
      </c>
      <c r="E118" s="47" t="s">
        <v>424</v>
      </c>
      <c r="F118" s="48" t="s">
        <v>169</v>
      </c>
      <c r="G118" s="50" t="s">
        <v>168</v>
      </c>
      <c r="H118" s="41">
        <v>2</v>
      </c>
      <c r="I118" s="41">
        <v>1</v>
      </c>
      <c r="J118" s="51">
        <v>0</v>
      </c>
      <c r="K118" s="54">
        <v>26</v>
      </c>
      <c r="L118" s="54">
        <v>13</v>
      </c>
      <c r="M118" s="45">
        <v>0</v>
      </c>
      <c r="N118" s="45">
        <v>0</v>
      </c>
      <c r="O118" s="41">
        <v>0</v>
      </c>
      <c r="P118" s="41">
        <v>0</v>
      </c>
      <c r="Q118" s="45">
        <v>3</v>
      </c>
      <c r="R118" s="41" t="s">
        <v>16</v>
      </c>
      <c r="S118" s="41" t="s">
        <v>20</v>
      </c>
      <c r="T118" s="41" t="s">
        <v>305</v>
      </c>
      <c r="U118" s="47"/>
      <c r="V118" s="47"/>
    </row>
    <row r="119" spans="1:22" s="52" customFormat="1" ht="24" x14ac:dyDescent="0.25">
      <c r="A119" s="53" t="s">
        <v>475</v>
      </c>
      <c r="B119" s="51">
        <v>6</v>
      </c>
      <c r="C119" s="47" t="s">
        <v>433</v>
      </c>
      <c r="D119" s="47" t="s">
        <v>136</v>
      </c>
      <c r="E119" s="47" t="s">
        <v>434</v>
      </c>
      <c r="F119" s="48" t="s">
        <v>175</v>
      </c>
      <c r="G119" s="50" t="s">
        <v>177</v>
      </c>
      <c r="H119" s="45">
        <v>1</v>
      </c>
      <c r="I119" s="45">
        <v>3</v>
      </c>
      <c r="J119" s="51">
        <v>0</v>
      </c>
      <c r="K119" s="54">
        <v>13</v>
      </c>
      <c r="L119" s="54">
        <v>39</v>
      </c>
      <c r="M119" s="45">
        <v>0</v>
      </c>
      <c r="N119" s="45">
        <v>0</v>
      </c>
      <c r="O119" s="41">
        <v>0</v>
      </c>
      <c r="P119" s="41">
        <v>0</v>
      </c>
      <c r="Q119" s="45">
        <v>4</v>
      </c>
      <c r="R119" s="41" t="s">
        <v>470</v>
      </c>
      <c r="S119" s="41" t="s">
        <v>20</v>
      </c>
      <c r="T119" s="41" t="s">
        <v>305</v>
      </c>
      <c r="U119" s="47"/>
      <c r="V119" s="47"/>
    </row>
    <row r="120" spans="1:22" s="52" customFormat="1" ht="24" x14ac:dyDescent="0.25">
      <c r="A120" s="53" t="s">
        <v>475</v>
      </c>
      <c r="B120" s="51">
        <v>6</v>
      </c>
      <c r="C120" s="47" t="s">
        <v>437</v>
      </c>
      <c r="D120" s="47" t="s">
        <v>109</v>
      </c>
      <c r="E120" s="47" t="s">
        <v>108</v>
      </c>
      <c r="F120" s="48" t="s">
        <v>127</v>
      </c>
      <c r="G120" s="50" t="s">
        <v>225</v>
      </c>
      <c r="H120" s="45">
        <v>2</v>
      </c>
      <c r="I120" s="45">
        <v>1</v>
      </c>
      <c r="J120" s="51">
        <v>0</v>
      </c>
      <c r="K120" s="54">
        <v>26</v>
      </c>
      <c r="L120" s="54">
        <v>13</v>
      </c>
      <c r="M120" s="45">
        <v>0</v>
      </c>
      <c r="N120" s="45">
        <v>0</v>
      </c>
      <c r="O120" s="41">
        <v>0</v>
      </c>
      <c r="P120" s="41">
        <v>0</v>
      </c>
      <c r="Q120" s="45">
        <v>3</v>
      </c>
      <c r="R120" s="41" t="s">
        <v>470</v>
      </c>
      <c r="S120" s="41" t="s">
        <v>20</v>
      </c>
      <c r="T120" s="41" t="s">
        <v>305</v>
      </c>
      <c r="U120" s="47"/>
      <c r="V120" s="47"/>
    </row>
    <row r="121" spans="1:22" s="38" customFormat="1" x14ac:dyDescent="0.25">
      <c r="A121" s="94" t="s">
        <v>18</v>
      </c>
      <c r="B121" s="94"/>
      <c r="C121" s="94"/>
      <c r="D121" s="94"/>
      <c r="E121" s="94"/>
      <c r="F121" s="94"/>
      <c r="G121" s="94"/>
      <c r="H121" s="37">
        <f>SUM(H113:H120)</f>
        <v>12</v>
      </c>
      <c r="I121" s="37">
        <f t="shared" ref="I121:Q121" si="10">SUM(I113:I120)</f>
        <v>12</v>
      </c>
      <c r="J121" s="37">
        <f t="shared" si="10"/>
        <v>0</v>
      </c>
      <c r="K121" s="37">
        <f t="shared" si="10"/>
        <v>156</v>
      </c>
      <c r="L121" s="37">
        <f t="shared" si="10"/>
        <v>169</v>
      </c>
      <c r="M121" s="37">
        <f t="shared" si="10"/>
        <v>0</v>
      </c>
      <c r="N121" s="37">
        <f t="shared" si="10"/>
        <v>0</v>
      </c>
      <c r="O121" s="37">
        <f t="shared" si="10"/>
        <v>0</v>
      </c>
      <c r="P121" s="37">
        <f t="shared" si="10"/>
        <v>0</v>
      </c>
      <c r="Q121" s="37">
        <f t="shared" si="10"/>
        <v>24</v>
      </c>
      <c r="R121" s="37"/>
      <c r="S121" s="37"/>
      <c r="T121" s="37"/>
      <c r="U121" s="64"/>
      <c r="V121" s="64"/>
    </row>
    <row r="122" spans="1:22" s="61" customFormat="1" ht="12" customHeight="1" x14ac:dyDescent="0.25">
      <c r="A122" s="97" t="s">
        <v>257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1:22" s="14" customFormat="1" ht="12" customHeight="1" x14ac:dyDescent="0.25">
      <c r="A123" s="91" t="s">
        <v>258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</row>
    <row r="124" spans="1:22" s="14" customFormat="1" ht="13.5" x14ac:dyDescent="0.25">
      <c r="A124" s="39"/>
      <c r="B124" s="40"/>
      <c r="D124" s="25"/>
      <c r="E124" s="25"/>
      <c r="F124" s="28"/>
      <c r="G124" s="28"/>
      <c r="H124" s="7"/>
      <c r="I124" s="7"/>
      <c r="J124" s="7"/>
      <c r="K124" s="7"/>
      <c r="L124" s="7"/>
      <c r="M124" s="7"/>
      <c r="N124" s="7"/>
      <c r="O124" s="7"/>
      <c r="P124" s="7"/>
      <c r="Q124" s="15"/>
      <c r="R124" s="16"/>
      <c r="S124" s="16"/>
      <c r="T124" s="16"/>
    </row>
    <row r="125" spans="1:22" s="14" customFormat="1" ht="13.5" x14ac:dyDescent="0.25">
      <c r="A125" s="39"/>
      <c r="B125" s="40"/>
      <c r="D125" s="25"/>
      <c r="E125" s="25"/>
      <c r="F125" s="28"/>
      <c r="G125" s="28"/>
      <c r="H125" s="7"/>
      <c r="I125" s="7"/>
      <c r="J125" s="7"/>
      <c r="K125" s="7"/>
      <c r="L125" s="7"/>
      <c r="M125" s="7"/>
      <c r="N125" s="7"/>
      <c r="O125" s="7"/>
      <c r="P125" s="7"/>
      <c r="Q125" s="15"/>
      <c r="R125" s="16"/>
      <c r="S125" s="16"/>
      <c r="T125" s="16"/>
    </row>
  </sheetData>
  <sheetProtection algorithmName="SHA-512" hashValue="74dTyBxpxk4mSa+VxYqbMwwiBbPoz/9Uow3LjOeA86huFQnSAeYGtFTtuHlz+tM0HgNLLZd1TErAiVU5mZZGEQ==" saltValue="Y/aHMueq98YyXQFpZOb8bA==" spinCount="100000" sheet="1" objects="1" scenarios="1" selectLockedCells="1" selectUnlockedCells="1"/>
  <mergeCells count="22">
    <mergeCell ref="H9:P9"/>
    <mergeCell ref="A122:V122"/>
    <mergeCell ref="A6:B6"/>
    <mergeCell ref="A92:G92"/>
    <mergeCell ref="A96:V96"/>
    <mergeCell ref="A94:V94"/>
    <mergeCell ref="A111:V111"/>
    <mergeCell ref="H10:J10"/>
    <mergeCell ref="A28:G28"/>
    <mergeCell ref="A95:V95"/>
    <mergeCell ref="A91:G91"/>
    <mergeCell ref="A88:G88"/>
    <mergeCell ref="A78:G78"/>
    <mergeCell ref="A69:G69"/>
    <mergeCell ref="A56:G56"/>
    <mergeCell ref="K10:P10"/>
    <mergeCell ref="A123:V123"/>
    <mergeCell ref="A42:G42"/>
    <mergeCell ref="A112:V112"/>
    <mergeCell ref="A109:G109"/>
    <mergeCell ref="A110:V110"/>
    <mergeCell ref="A121:G121"/>
  </mergeCells>
  <conditionalFormatting sqref="R13:S1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C170-BA42-4788-8109-137E72429509}">
  <dimension ref="A1:F34"/>
  <sheetViews>
    <sheetView view="pageBreakPreview" topLeftCell="A4" zoomScaleNormal="100" zoomScaleSheetLayoutView="100" workbookViewId="0">
      <selection activeCell="A17" sqref="A17"/>
    </sheetView>
  </sheetViews>
  <sheetFormatPr defaultRowHeight="12.75" x14ac:dyDescent="0.2"/>
  <cols>
    <col min="1" max="1" width="109.140625" style="90" customWidth="1"/>
    <col min="2" max="2" width="24.7109375" style="90" customWidth="1"/>
    <col min="3" max="16384" width="9.140625" style="81"/>
  </cols>
  <sheetData>
    <row r="1" spans="1:6" x14ac:dyDescent="0.2">
      <c r="A1" s="84" t="s">
        <v>52</v>
      </c>
      <c r="B1" s="85" t="s">
        <v>53</v>
      </c>
      <c r="C1" s="83"/>
      <c r="D1" s="83"/>
      <c r="E1" s="83"/>
      <c r="F1" s="83"/>
    </row>
    <row r="2" spans="1:6" x14ac:dyDescent="0.2">
      <c r="A2" s="82" t="s">
        <v>448</v>
      </c>
      <c r="B2" s="86" t="s">
        <v>25</v>
      </c>
      <c r="C2" s="83"/>
      <c r="D2" s="83"/>
      <c r="E2" s="83"/>
      <c r="F2" s="83"/>
    </row>
    <row r="3" spans="1:6" x14ac:dyDescent="0.2">
      <c r="A3" s="82"/>
      <c r="B3" s="86"/>
      <c r="C3" s="83"/>
      <c r="D3" s="83"/>
      <c r="E3" s="83"/>
      <c r="F3" s="83"/>
    </row>
    <row r="4" spans="1:6" x14ac:dyDescent="0.2">
      <c r="A4" s="84" t="s">
        <v>36</v>
      </c>
      <c r="B4" s="87"/>
      <c r="C4" s="83"/>
      <c r="D4" s="83"/>
      <c r="E4" s="83"/>
      <c r="F4" s="83"/>
    </row>
    <row r="5" spans="1:6" x14ac:dyDescent="0.2">
      <c r="A5" s="82" t="s">
        <v>449</v>
      </c>
      <c r="B5" s="86" t="s">
        <v>26</v>
      </c>
      <c r="C5" s="83"/>
      <c r="D5" s="83"/>
      <c r="E5" s="83"/>
      <c r="F5" s="83"/>
    </row>
    <row r="6" spans="1:6" x14ac:dyDescent="0.2">
      <c r="A6" s="82" t="s">
        <v>450</v>
      </c>
      <c r="B6" s="86" t="s">
        <v>27</v>
      </c>
      <c r="C6" s="83"/>
      <c r="D6" s="83"/>
      <c r="E6" s="83"/>
      <c r="F6" s="83"/>
    </row>
    <row r="7" spans="1:6" x14ac:dyDescent="0.2">
      <c r="A7" s="82" t="s">
        <v>451</v>
      </c>
      <c r="B7" s="86" t="s">
        <v>55</v>
      </c>
      <c r="C7" s="83"/>
      <c r="D7" s="83"/>
      <c r="E7" s="83"/>
      <c r="F7" s="83"/>
    </row>
    <row r="8" spans="1:6" x14ac:dyDescent="0.2">
      <c r="A8" s="80" t="s">
        <v>452</v>
      </c>
      <c r="B8" s="86" t="s">
        <v>59</v>
      </c>
      <c r="C8" s="88"/>
      <c r="D8" s="83"/>
      <c r="E8" s="83"/>
      <c r="F8" s="83"/>
    </row>
    <row r="9" spans="1:6" x14ac:dyDescent="0.2">
      <c r="A9" s="80" t="s">
        <v>453</v>
      </c>
      <c r="B9" s="86" t="s">
        <v>54</v>
      </c>
      <c r="C9" s="83"/>
      <c r="D9" s="83"/>
      <c r="E9" s="83"/>
      <c r="F9" s="83"/>
    </row>
    <row r="10" spans="1:6" x14ac:dyDescent="0.2">
      <c r="A10" s="80" t="s">
        <v>61</v>
      </c>
      <c r="B10" s="86" t="s">
        <v>56</v>
      </c>
      <c r="C10" s="83"/>
      <c r="D10" s="83"/>
      <c r="E10" s="83"/>
      <c r="F10" s="83"/>
    </row>
    <row r="11" spans="1:6" x14ac:dyDescent="0.2">
      <c r="A11" s="82"/>
      <c r="B11" s="86"/>
      <c r="C11" s="83"/>
      <c r="D11" s="83"/>
      <c r="E11" s="83"/>
      <c r="F11" s="83"/>
    </row>
    <row r="12" spans="1:6" x14ac:dyDescent="0.2">
      <c r="A12" s="82" t="s">
        <v>60</v>
      </c>
      <c r="B12" s="86"/>
      <c r="C12" s="83"/>
      <c r="D12" s="83"/>
      <c r="E12" s="83"/>
      <c r="F12" s="83"/>
    </row>
    <row r="13" spans="1:6" x14ac:dyDescent="0.2">
      <c r="A13" s="82"/>
      <c r="B13" s="86"/>
      <c r="C13" s="83"/>
      <c r="D13" s="83"/>
      <c r="E13" s="83"/>
      <c r="F13" s="83"/>
    </row>
    <row r="14" spans="1:6" x14ac:dyDescent="0.2">
      <c r="A14" s="84" t="s">
        <v>37</v>
      </c>
      <c r="B14" s="87"/>
      <c r="C14" s="83"/>
      <c r="D14" s="83"/>
      <c r="E14" s="83"/>
      <c r="F14" s="83"/>
    </row>
    <row r="15" spans="1:6" x14ac:dyDescent="0.2">
      <c r="A15" s="82" t="s">
        <v>454</v>
      </c>
      <c r="B15" s="86"/>
      <c r="C15" s="83"/>
      <c r="D15" s="83"/>
      <c r="E15" s="83"/>
      <c r="F15" s="83"/>
    </row>
    <row r="16" spans="1:6" x14ac:dyDescent="0.2">
      <c r="A16" s="89" t="s">
        <v>455</v>
      </c>
      <c r="B16" s="86" t="s">
        <v>41</v>
      </c>
      <c r="C16" s="83"/>
      <c r="D16" s="83"/>
      <c r="E16" s="83"/>
      <c r="F16" s="83"/>
    </row>
    <row r="17" spans="1:6" x14ac:dyDescent="0.2">
      <c r="A17" s="89" t="s">
        <v>456</v>
      </c>
      <c r="B17" s="86" t="s">
        <v>42</v>
      </c>
      <c r="C17" s="83"/>
      <c r="D17" s="83"/>
      <c r="E17" s="83"/>
      <c r="F17" s="83"/>
    </row>
    <row r="18" spans="1:6" x14ac:dyDescent="0.2">
      <c r="A18" s="80" t="s">
        <v>457</v>
      </c>
      <c r="B18" s="86" t="s">
        <v>43</v>
      </c>
      <c r="C18" s="88"/>
      <c r="D18" s="83"/>
      <c r="E18" s="83"/>
      <c r="F18" s="83"/>
    </row>
    <row r="19" spans="1:6" x14ac:dyDescent="0.2">
      <c r="A19" s="89" t="s">
        <v>458</v>
      </c>
      <c r="B19" s="86" t="s">
        <v>44</v>
      </c>
      <c r="C19" s="88"/>
      <c r="D19" s="83"/>
      <c r="E19" s="83"/>
      <c r="F19" s="83"/>
    </row>
    <row r="20" spans="1:6" x14ac:dyDescent="0.2">
      <c r="A20" s="89" t="s">
        <v>459</v>
      </c>
      <c r="B20" s="86" t="s">
        <v>45</v>
      </c>
      <c r="C20" s="83"/>
      <c r="D20" s="83"/>
      <c r="E20" s="83"/>
      <c r="F20" s="83"/>
    </row>
    <row r="21" spans="1:6" x14ac:dyDescent="0.2">
      <c r="A21" s="80" t="s">
        <v>460</v>
      </c>
      <c r="B21" s="86" t="s">
        <v>46</v>
      </c>
      <c r="C21" s="88"/>
      <c r="D21" s="83"/>
      <c r="E21" s="83"/>
      <c r="F21" s="83"/>
    </row>
    <row r="22" spans="1:6" x14ac:dyDescent="0.2">
      <c r="A22" s="89" t="s">
        <v>461</v>
      </c>
      <c r="B22" s="86" t="s">
        <v>47</v>
      </c>
      <c r="C22" s="88"/>
      <c r="D22" s="83"/>
      <c r="E22" s="83"/>
      <c r="F22" s="83"/>
    </row>
    <row r="23" spans="1:6" x14ac:dyDescent="0.2">
      <c r="A23" s="89" t="s">
        <v>462</v>
      </c>
      <c r="B23" s="86" t="s">
        <v>48</v>
      </c>
      <c r="C23" s="83"/>
      <c r="D23" s="83"/>
      <c r="E23" s="83"/>
      <c r="F23" s="83"/>
    </row>
    <row r="24" spans="1:6" x14ac:dyDescent="0.2">
      <c r="A24" s="89" t="s">
        <v>463</v>
      </c>
      <c r="B24" s="86" t="s">
        <v>49</v>
      </c>
      <c r="C24" s="83"/>
      <c r="D24" s="83"/>
      <c r="E24" s="83"/>
      <c r="F24" s="83"/>
    </row>
    <row r="25" spans="1:6" x14ac:dyDescent="0.2">
      <c r="A25" s="82"/>
      <c r="B25" s="86"/>
      <c r="C25" s="83"/>
      <c r="D25" s="83"/>
      <c r="E25" s="83"/>
      <c r="F25" s="83"/>
    </row>
    <row r="26" spans="1:6" x14ac:dyDescent="0.2">
      <c r="A26" s="84" t="s">
        <v>38</v>
      </c>
      <c r="B26" s="85"/>
      <c r="C26" s="83"/>
      <c r="D26" s="83"/>
      <c r="E26" s="83"/>
      <c r="F26" s="83"/>
    </row>
    <row r="27" spans="1:6" x14ac:dyDescent="0.2">
      <c r="A27" s="82" t="s">
        <v>464</v>
      </c>
      <c r="B27" s="86"/>
      <c r="C27" s="83"/>
      <c r="D27" s="83"/>
      <c r="E27" s="83"/>
      <c r="F27" s="83"/>
    </row>
    <row r="28" spans="1:6" x14ac:dyDescent="0.2">
      <c r="A28" s="89" t="s">
        <v>465</v>
      </c>
      <c r="B28" s="86" t="s">
        <v>28</v>
      </c>
      <c r="C28" s="83"/>
      <c r="D28" s="83"/>
      <c r="E28" s="83"/>
      <c r="F28" s="83"/>
    </row>
    <row r="29" spans="1:6" x14ac:dyDescent="0.2">
      <c r="A29" s="80" t="s">
        <v>466</v>
      </c>
      <c r="B29" s="86" t="s">
        <v>30</v>
      </c>
      <c r="C29" s="83"/>
      <c r="D29" s="83"/>
      <c r="E29" s="83"/>
      <c r="F29" s="83"/>
    </row>
    <row r="30" spans="1:6" ht="25.5" x14ac:dyDescent="0.2">
      <c r="A30" s="80" t="s">
        <v>467</v>
      </c>
      <c r="B30" s="86" t="s">
        <v>50</v>
      </c>
      <c r="C30" s="83"/>
      <c r="D30" s="83"/>
      <c r="E30" s="83"/>
      <c r="F30" s="83"/>
    </row>
    <row r="31" spans="1:6" ht="25.5" x14ac:dyDescent="0.2">
      <c r="A31" s="80" t="s">
        <v>468</v>
      </c>
      <c r="B31" s="86" t="s">
        <v>29</v>
      </c>
      <c r="C31" s="83"/>
      <c r="D31" s="83"/>
      <c r="E31" s="83"/>
      <c r="F31" s="83"/>
    </row>
    <row r="32" spans="1:6" x14ac:dyDescent="0.2">
      <c r="A32" s="82"/>
      <c r="B32" s="86"/>
      <c r="C32" s="83"/>
      <c r="D32" s="83"/>
      <c r="E32" s="83"/>
      <c r="F32" s="83"/>
    </row>
    <row r="33" spans="1:6" x14ac:dyDescent="0.2">
      <c r="A33" s="80" t="s">
        <v>469</v>
      </c>
      <c r="B33" s="86" t="s">
        <v>51</v>
      </c>
      <c r="C33" s="83"/>
      <c r="D33" s="83"/>
      <c r="E33" s="83"/>
      <c r="F33" s="83"/>
    </row>
    <row r="34" spans="1:6" x14ac:dyDescent="0.2">
      <c r="A34" s="82"/>
      <c r="B34" s="82"/>
      <c r="C34" s="83"/>
      <c r="D34" s="83"/>
      <c r="E34" s="83"/>
      <c r="F34" s="8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Nappali</vt:lpstr>
      <vt:lpstr>Rövidítések</vt:lpstr>
      <vt:lpstr>Nappali!Nyomtatási_cím</vt:lpstr>
      <vt:lpstr>Nappali!Nyomtatási_terület</vt:lpstr>
      <vt:lpstr>Rövidítések!Nyomtatási_terület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2021-08-27T15:38:50Z</dcterms:modified>
</cp:coreProperties>
</file>