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1289EAE-AFF3-4B2C-A472-E3A5DE7C6CF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Levelező!$9:$11</definedName>
    <definedName name="_xlnm.Print_Titles" localSheetId="0">Nappali!$10:$12</definedName>
    <definedName name="_xlnm.Print_Area" localSheetId="1">Levelező!$A$1:$S$44</definedName>
    <definedName name="_xlnm.Print_Area" localSheetId="0">Nappali!$A$1:$V$45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5" l="1"/>
  <c r="N42" i="5"/>
  <c r="H42" i="5"/>
  <c r="N36" i="5"/>
  <c r="H36" i="5"/>
  <c r="N28" i="5"/>
  <c r="H28" i="5"/>
  <c r="N19" i="5"/>
  <c r="H19" i="5"/>
  <c r="Q44" i="4"/>
  <c r="Q43" i="4"/>
  <c r="H43" i="4"/>
  <c r="Q37" i="4"/>
  <c r="H37" i="4"/>
  <c r="Q29" i="4"/>
  <c r="H29" i="4"/>
  <c r="Q20" i="4"/>
  <c r="H20" i="4"/>
  <c r="M42" i="5" l="1"/>
  <c r="L42" i="5"/>
  <c r="K42" i="5"/>
  <c r="M36" i="5"/>
  <c r="L36" i="5"/>
  <c r="K36" i="5"/>
  <c r="M28" i="5"/>
  <c r="L28" i="5"/>
  <c r="K28" i="5"/>
  <c r="M19" i="5"/>
  <c r="L19" i="5"/>
  <c r="K19" i="5"/>
  <c r="K43" i="5" l="1"/>
  <c r="L43" i="5"/>
  <c r="M43" i="5"/>
  <c r="J42" i="5"/>
  <c r="I42" i="5"/>
  <c r="J36" i="5"/>
  <c r="I36" i="5"/>
  <c r="H43" i="5"/>
  <c r="J28" i="5"/>
  <c r="I28" i="5"/>
  <c r="J19" i="5"/>
  <c r="I19" i="5"/>
  <c r="J43" i="5" l="1"/>
  <c r="I43" i="5"/>
  <c r="P43" i="4" l="1"/>
  <c r="P37" i="4"/>
  <c r="P29" i="4"/>
  <c r="P20" i="4"/>
  <c r="P44" i="4" l="1"/>
  <c r="K43" i="4"/>
  <c r="L43" i="4"/>
  <c r="M43" i="4"/>
  <c r="N43" i="4"/>
  <c r="K37" i="4"/>
  <c r="L37" i="4"/>
  <c r="M37" i="4"/>
  <c r="N37" i="4"/>
  <c r="I20" i="4"/>
  <c r="J20" i="4"/>
  <c r="K20" i="4"/>
  <c r="L20" i="4"/>
  <c r="M20" i="4"/>
  <c r="N20" i="4"/>
  <c r="O20" i="4"/>
  <c r="K29" i="4"/>
  <c r="L29" i="4"/>
  <c r="M29" i="4"/>
  <c r="N29" i="4"/>
  <c r="O29" i="4"/>
  <c r="M44" i="4" l="1"/>
  <c r="L44" i="4"/>
  <c r="K44" i="4"/>
  <c r="N44" i="4"/>
  <c r="O43" i="4"/>
  <c r="O37" i="4"/>
  <c r="O44" i="4" l="1"/>
  <c r="I43" i="4"/>
  <c r="J43" i="4"/>
  <c r="I37" i="4"/>
  <c r="J37" i="4"/>
  <c r="I29" i="4"/>
  <c r="J29" i="4"/>
  <c r="J44" i="4" l="1"/>
  <c r="H44" i="4"/>
  <c r="I44" i="4"/>
</calcChain>
</file>

<file path=xl/sharedStrings.xml><?xml version="1.0" encoding="utf-8"?>
<sst xmlns="http://schemas.openxmlformats.org/spreadsheetml/2006/main" count="654" uniqueCount="257">
  <si>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</si>
  <si>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</si>
  <si>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</si>
  <si>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</si>
  <si>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</si>
  <si>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</si>
  <si>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</si>
  <si>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</si>
  <si>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</si>
  <si>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</si>
  <si>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</si>
  <si>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</si>
  <si>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</si>
  <si>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</si>
  <si>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</si>
  <si>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</si>
  <si>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</si>
  <si>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</si>
  <si>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</si>
  <si>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</si>
  <si>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</si>
  <si>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</si>
  <si>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</si>
  <si>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</si>
  <si>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</si>
  <si>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</si>
  <si>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</si>
  <si>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</si>
  <si>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</si>
  <si>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</si>
  <si>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</si>
  <si>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</si>
  <si>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</si>
  <si>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</si>
  <si>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</si>
  <si>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</si>
  <si>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</si>
  <si>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</si>
  <si>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</si>
  <si>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</si>
  <si>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</si>
  <si>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</si>
  <si>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</si>
  <si>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</si>
  <si>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</si>
  <si>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</si>
  <si>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</si>
  <si>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</si>
  <si>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</si>
  <si>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</si>
  <si>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</si>
  <si>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</si>
  <si>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</si>
  <si>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</si>
  <si>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</si>
  <si>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</si>
  <si>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</si>
  <si>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</si>
  <si>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</si>
  <si>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</si>
  <si>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</si>
  <si>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</si>
  <si>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</si>
  <si>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</si>
  <si>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</si>
  <si>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</si>
  <si>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Z0CAP2</t>
  </si>
  <si>
    <t>LISFLQ</t>
  </si>
  <si>
    <t>Hidrobiológia</t>
  </si>
  <si>
    <t>I0158B</t>
  </si>
  <si>
    <t>OKS3KW</t>
  </si>
  <si>
    <t>Területrendezés és térinformatika</t>
  </si>
  <si>
    <t>FZ2GJB</t>
  </si>
  <si>
    <t>Projektfeladat</t>
  </si>
  <si>
    <t>Talajok környezeti funkciói</t>
  </si>
  <si>
    <t>OH8T0C</t>
  </si>
  <si>
    <t>A választott tárgy felelőse</t>
  </si>
  <si>
    <t>Négyféléves projektfeladat 1.</t>
  </si>
  <si>
    <t>Felszín alatti vizek védelme</t>
  </si>
  <si>
    <t>Négyféléves projektfeladat 2.</t>
  </si>
  <si>
    <t>Környezetgazdaságtan</t>
  </si>
  <si>
    <t>Ökoszisztéma menedzsment és innováció</t>
  </si>
  <si>
    <t>DXAKID</t>
  </si>
  <si>
    <t>PW3M5Q</t>
  </si>
  <si>
    <t>JNAF8D</t>
  </si>
  <si>
    <t>PROJEKTTÁRGY</t>
  </si>
  <si>
    <t>Tantárgytól függ</t>
  </si>
  <si>
    <t>Vidékfejlesztési programok és szakigazgatás</t>
  </si>
  <si>
    <t>Környezetbiztonság</t>
  </si>
  <si>
    <t>KS2JDW</t>
  </si>
  <si>
    <t>BQ5RSE</t>
  </si>
  <si>
    <t>Négyféléves projektfeladat 3.</t>
  </si>
  <si>
    <t>Szakmai gyakorlat</t>
  </si>
  <si>
    <t>Környezetvédelmi minőségbiztosítási és állapotértékelési rendszerek</t>
  </si>
  <si>
    <t>H50XD0</t>
  </si>
  <si>
    <t>Négyféléves projektfeladat 4.</t>
  </si>
  <si>
    <t>Akvakultúra és Környezetbiztonsági Intézet</t>
  </si>
  <si>
    <t>Dr. Urbányi Béla (SZI)</t>
  </si>
  <si>
    <t>BZVHT4</t>
  </si>
  <si>
    <t>Környezeti elemek fizikai, kémiai, biológiai, kutatási rendszerei</t>
  </si>
  <si>
    <t>Felszíni vizek védelme</t>
  </si>
  <si>
    <t>Természet- és tájvédelem az agrár-környezetgazdálkodásban</t>
  </si>
  <si>
    <t>Szennyezés-megelőzés és -csökkentés a környezetgazdálkodásban</t>
  </si>
  <si>
    <t>Környezet és társadalom</t>
  </si>
  <si>
    <t>O2L6PY</t>
  </si>
  <si>
    <t>Hydrobiology</t>
  </si>
  <si>
    <t>Regional Planning and Geographical Information Systems</t>
  </si>
  <si>
    <t>Environmental Functions of Soils</t>
  </si>
  <si>
    <t>Optional Subject</t>
  </si>
  <si>
    <t>Environmental Economics</t>
  </si>
  <si>
    <t>Ecosystem Management and Innovation</t>
  </si>
  <si>
    <t>Waste Prevention and Reduction in Environmental Management</t>
  </si>
  <si>
    <t>UUT1ED</t>
  </si>
  <si>
    <t>Environmental Safety</t>
  </si>
  <si>
    <t>Professional Practice</t>
  </si>
  <si>
    <t>ÖSSZESEN:</t>
  </si>
  <si>
    <t>A választható, de kötelezően szabályozott mobilitási ablak: 3. félév.  A szakmai gyakorlat és a diplomamunka konzultáció külföldön is végezhető. A diplomamunka készítés tantárgyhoz kapcsolódó követelményeket a hazai konzulens, a négyéves projektfeladat aktuális félévi követelményeit a tárgyfelelős előírásai szerint kell teljesíteni. A szakmai gyakorlat jellemző ideje a 3. és a 4. félév közötti időszak.</t>
  </si>
  <si>
    <t>A választható, de kötelezően szabályozott mobilitási ablak: 3. félév.  A szakmai gyakorlat és a diplomamunka konzultáció külföldön is végezhető. A diplomamunka készítés tantárgyhoz kapcsolódó követelményeket a hazai konzulens, a négyéves projektfeladat aktuális félévi követelményeit a tárgyfelelős előírásai szerint kell teljesíteni. A szakmai gyakorlat jellemző ideje a 3. és a 4. félév közötti időszak, de a levelező hallgatók indokolt esetben, szakfelelősi engedéllyel más időpontban is teljesíthetik.</t>
  </si>
  <si>
    <t>Gödöllő (SZI),  Keszthely (KES)</t>
  </si>
  <si>
    <t>Feed and Food Safety</t>
  </si>
  <si>
    <t>Diplomamunka készítés: Kutatás-és közlésmetodika</t>
  </si>
  <si>
    <t>Környezetgazdálkodási agrármérnöki mesterképzési szak (MSc) (nappali munkarend)</t>
  </si>
  <si>
    <t>Környezetgazdálkodási agrármérnöki mesterképzési szak (MSc) (levelező munkarend)</t>
  </si>
  <si>
    <t>igen</t>
  </si>
  <si>
    <t>nem</t>
  </si>
  <si>
    <t>Takarmány- és élelmiszerbiztonság</t>
  </si>
  <si>
    <t>Szakfelelős-helyettes</t>
  </si>
  <si>
    <t>Dr. Szoboszlay Sándor (SZI)</t>
  </si>
  <si>
    <t xml:space="preserve">Szakfelelős-helyettes: </t>
  </si>
  <si>
    <t>Nature and Landscape Conservation in Environmental Management</t>
  </si>
  <si>
    <t>PROJEKT-TÁRGY</t>
  </si>
  <si>
    <t>Környezeti elemek fizikai, kémiai, biológiai, kutatási rendszerei (TELJES)</t>
  </si>
  <si>
    <t>Területrendezés és térinformatika (TELJES)</t>
  </si>
  <si>
    <t>Diplomamunka készítés:Kutatás-és közlésmetodika (TELJES)</t>
  </si>
  <si>
    <t>Szennyezés-megelőzés és -csökkentés a környezetgazdál-kodásban (TELJES)</t>
  </si>
  <si>
    <t xml:space="preserve">Hidrobiológia (TELJES) </t>
  </si>
  <si>
    <t xml:space="preserve">igen </t>
  </si>
  <si>
    <t>Hidrobiológia (TELJES)</t>
  </si>
  <si>
    <t>Dr. Anda Angéla (KES)</t>
  </si>
  <si>
    <t>Gödöllő (SZI), Keszthely (KES)</t>
  </si>
  <si>
    <t>Fenntartható gazdálkodás 1.</t>
  </si>
  <si>
    <t>Fenntartható gazdálkodás 2.</t>
  </si>
  <si>
    <t>Diplomadolgozat készítés 1.</t>
  </si>
  <si>
    <t>Agrár-környezettervezés 1.</t>
  </si>
  <si>
    <t>Diplomadolgozat készítés 2.</t>
  </si>
  <si>
    <t>Agrár-környezettervezés 2.</t>
  </si>
  <si>
    <t>Sustainable Farming 1</t>
  </si>
  <si>
    <t>Sustainable Farming 2</t>
  </si>
  <si>
    <t>Agricultural Environmental Planning 1</t>
  </si>
  <si>
    <t>Agricultural Environmental Planning 2</t>
  </si>
  <si>
    <t>Jancsovszka Paulina</t>
  </si>
  <si>
    <t>Ferincz Árpád</t>
  </si>
  <si>
    <t>Skutai Julianna</t>
  </si>
  <si>
    <t>Simon Barbara</t>
  </si>
  <si>
    <t>Szabó István</t>
  </si>
  <si>
    <t>Tirczka Imre</t>
  </si>
  <si>
    <t>Urbányi Béla</t>
  </si>
  <si>
    <t>Csenki-Bakos Zsolt Imre</t>
  </si>
  <si>
    <t>Kaszab Edit</t>
  </si>
  <si>
    <t>Szoboszlay Sándor</t>
  </si>
  <si>
    <t>Malatinszky Ákos</t>
  </si>
  <si>
    <t>Mézes Miklós</t>
  </si>
  <si>
    <t>Horváth Ákos</t>
  </si>
  <si>
    <t>Agrár-környezettervezés 1. (TELJES)</t>
  </si>
  <si>
    <t>Fenntartható gazdálkodás 2. (TELJES)</t>
  </si>
  <si>
    <t>Csak a terepgyakorlat tömbösített, az elméleti óra nem</t>
  </si>
  <si>
    <t xml:space="preserve"> </t>
  </si>
  <si>
    <t>AKVKB007N</t>
  </si>
  <si>
    <t>Master Thesis Writing: Research and Publication Methodology</t>
  </si>
  <si>
    <t>FFGAZ066N</t>
  </si>
  <si>
    <t>AKVKB030N</t>
  </si>
  <si>
    <t>AKVKB043N</t>
  </si>
  <si>
    <t>Physical, Chemical, Biological and Research Systems of Environmental Elements</t>
  </si>
  <si>
    <t>Cserháti Mátyás István</t>
  </si>
  <si>
    <t>KORTU159N</t>
  </si>
  <si>
    <t>VDTER151N</t>
  </si>
  <si>
    <t>AKVKB003N</t>
  </si>
  <si>
    <t>A légkör- és klímavédelem az agrár-környezetgazdálkodásban</t>
  </si>
  <si>
    <t>Atmosphere and Climate Protection in Agricultural Environmental Management</t>
  </si>
  <si>
    <t>AKVKB009N</t>
  </si>
  <si>
    <t>Protection and Use of Subsurface Waters</t>
  </si>
  <si>
    <t>FFGAZ067N</t>
  </si>
  <si>
    <t>FFGAZ098N</t>
  </si>
  <si>
    <t>AKVKB052N</t>
  </si>
  <si>
    <t>AKVKB053N</t>
  </si>
  <si>
    <t>Ökotoxikológiai módszerek</t>
  </si>
  <si>
    <t>Ecotoxicological Methods</t>
  </si>
  <si>
    <t>AKVKB058N</t>
  </si>
  <si>
    <t>FFGAZ009N</t>
  </si>
  <si>
    <t>AKVKB005N</t>
  </si>
  <si>
    <t>Master Thesis Writing 1</t>
  </si>
  <si>
    <t>AKVKB011N</t>
  </si>
  <si>
    <t>Protection of Surface Waters</t>
  </si>
  <si>
    <t>Kriszt Balázs</t>
  </si>
  <si>
    <t>AKVKB039N</t>
  </si>
  <si>
    <t>Environment and Society</t>
  </si>
  <si>
    <t>AKVKB041N</t>
  </si>
  <si>
    <t>VDTER138N</t>
  </si>
  <si>
    <t>VDTER198N</t>
  </si>
  <si>
    <t>Rural Developments Programs and Administration</t>
  </si>
  <si>
    <t>FFGAZ010N</t>
  </si>
  <si>
    <t>AKVKB006N</t>
  </si>
  <si>
    <t>Master Thesis Writing 2</t>
  </si>
  <si>
    <t>AKVKB048N</t>
  </si>
  <si>
    <t>Systems for Environmental Quality Assurance and Condition Assessment</t>
  </si>
  <si>
    <t>AKVKB057N</t>
  </si>
  <si>
    <t>ELTAK069N</t>
  </si>
  <si>
    <t>AKVKB007L</t>
  </si>
  <si>
    <t>FFGAZ066L</t>
  </si>
  <si>
    <t>AKVKB030L</t>
  </si>
  <si>
    <t>AKVKB043L</t>
  </si>
  <si>
    <t>KORTU159L</t>
  </si>
  <si>
    <t>VDTER151L</t>
  </si>
  <si>
    <t>AKVKB003L</t>
  </si>
  <si>
    <t>AKVKB009L</t>
  </si>
  <si>
    <t>FFGAZ067L</t>
  </si>
  <si>
    <t>FFGAZ098L</t>
  </si>
  <si>
    <t>AKVKB052L</t>
  </si>
  <si>
    <t>AKVKB053L</t>
  </si>
  <si>
    <t>AKVKB058L</t>
  </si>
  <si>
    <t>FFGAZ009L</t>
  </si>
  <si>
    <t>AKVKB005L</t>
  </si>
  <si>
    <t>AKVKB011L</t>
  </si>
  <si>
    <t>AKVKB039L</t>
  </si>
  <si>
    <t>AKVKB041L</t>
  </si>
  <si>
    <t>VDTER138L</t>
  </si>
  <si>
    <t>VDTER198L</t>
  </si>
  <si>
    <t>FFGAZ010L</t>
  </si>
  <si>
    <t>AKVKB006L</t>
  </si>
  <si>
    <t>AKVKB048L</t>
  </si>
  <si>
    <t>AKVKB057L</t>
  </si>
  <si>
    <t>ELTAK069L</t>
  </si>
  <si>
    <t>M-...-N-HU-KOGAM</t>
  </si>
  <si>
    <t>M-...-L-HU-KOGAM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</si>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</sst>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5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6" fillId="5" borderId="0" xfId="0" applyFont="1" applyFill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AAACA5F-6B46-4D85-8A1F-505B5443E589}"/>
    <cellStyle name="Normál 4" xfId="3" xr:uid="{549F7B31-880C-4A85-9911-1E30395C5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view="pageBreakPreview" zoomScaleNormal="100" zoomScaleSheetLayoutView="100" workbookViewId="0">
      <pane ySplit="12" topLeftCell="A13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8.42578125" style="3" customWidth="1"/>
    <col min="2" max="2" width="6.7109375" style="2" customWidth="1"/>
    <col min="3" max="3" width="13.42578125" style="3" customWidth="1"/>
    <col min="4" max="4" width="21.42578125" style="4" customWidth="1"/>
    <col min="5" max="5" width="18.28515625" style="4" customWidth="1"/>
    <col min="6" max="6" width="18.85546875" style="4" customWidth="1"/>
    <col min="7" max="7" width="8" style="5" hidden="1" customWidth="1"/>
    <col min="8" max="8" width="5.28515625" style="6" bestFit="1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85546875" style="10" customWidth="1"/>
    <col min="22" max="22" width="15.4257812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34</v>
      </c>
    </row>
    <row r="2" spans="1:22" x14ac:dyDescent="0.2">
      <c r="A2" s="1" t="s">
        <v>96</v>
      </c>
    </row>
    <row r="3" spans="1:22" x14ac:dyDescent="0.2">
      <c r="A3" s="11" t="s">
        <v>4</v>
      </c>
      <c r="B3" s="11"/>
      <c r="C3" s="12" t="s">
        <v>121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14" t="s">
        <v>97</v>
      </c>
      <c r="D4" s="114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126</v>
      </c>
      <c r="B5" s="18"/>
      <c r="C5" s="94" t="s">
        <v>127</v>
      </c>
      <c r="D5" s="94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x14ac:dyDescent="0.2">
      <c r="A6" s="18" t="s">
        <v>35</v>
      </c>
      <c r="B6" s="18"/>
      <c r="C6" s="114" t="s">
        <v>138</v>
      </c>
      <c r="D6" s="114"/>
      <c r="E6" s="114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17"/>
      <c r="V6" s="17"/>
    </row>
    <row r="7" spans="1:22" x14ac:dyDescent="0.2">
      <c r="A7" s="115" t="s">
        <v>65</v>
      </c>
      <c r="B7" s="115"/>
      <c r="C7" s="19" t="s">
        <v>139</v>
      </c>
      <c r="D7" s="55"/>
      <c r="E7" s="95" t="s">
        <v>166</v>
      </c>
      <c r="F7" s="19"/>
      <c r="G7" s="19"/>
      <c r="H7" s="19"/>
      <c r="I7" s="7"/>
      <c r="J7" s="7"/>
      <c r="K7" s="7"/>
      <c r="L7" s="7"/>
      <c r="M7" s="7"/>
      <c r="N7" s="7"/>
      <c r="Q7" s="15"/>
      <c r="R7" s="16"/>
      <c r="S7" s="16"/>
      <c r="T7" s="16"/>
      <c r="U7" s="22"/>
      <c r="V7" s="17"/>
    </row>
    <row r="8" spans="1:22" x14ac:dyDescent="0.2">
      <c r="A8" s="20" t="s">
        <v>32</v>
      </c>
      <c r="B8" s="21"/>
      <c r="C8" s="14" t="s">
        <v>64</v>
      </c>
      <c r="D8" s="10"/>
      <c r="E8" s="10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21"/>
      <c r="C9" s="24"/>
      <c r="D9" s="25"/>
      <c r="E9" s="25"/>
      <c r="F9" s="17"/>
      <c r="G9" s="17"/>
      <c r="H9" s="17"/>
      <c r="I9" s="17"/>
      <c r="J9" s="17"/>
      <c r="K9" s="17"/>
      <c r="L9" s="17"/>
      <c r="M9" s="17"/>
      <c r="N9" s="17"/>
      <c r="O9" s="22"/>
      <c r="P9" s="22"/>
      <c r="Q9" s="17"/>
      <c r="R9" s="17"/>
      <c r="S9" s="17"/>
      <c r="T9" s="17"/>
      <c r="U9" s="17"/>
      <c r="V9" s="17"/>
    </row>
    <row r="10" spans="1:22" x14ac:dyDescent="0.2">
      <c r="A10" s="23"/>
      <c r="B10" s="56"/>
      <c r="C10" s="24"/>
      <c r="F10" s="26"/>
      <c r="G10" s="27"/>
      <c r="H10" s="121" t="s">
        <v>16</v>
      </c>
      <c r="I10" s="121"/>
      <c r="J10" s="121"/>
      <c r="K10" s="121"/>
      <c r="L10" s="121"/>
      <c r="M10" s="121"/>
      <c r="N10" s="121"/>
      <c r="O10" s="121"/>
      <c r="P10" s="121"/>
      <c r="Q10" s="15"/>
      <c r="R10" s="28"/>
      <c r="S10" s="28"/>
      <c r="T10" s="28"/>
    </row>
    <row r="11" spans="1:22" x14ac:dyDescent="0.2">
      <c r="A11" s="23"/>
      <c r="B11" s="57"/>
      <c r="C11" s="24"/>
      <c r="D11" s="25"/>
      <c r="E11" s="25"/>
      <c r="F11" s="25"/>
      <c r="G11" s="29"/>
      <c r="H11" s="113" t="s">
        <v>17</v>
      </c>
      <c r="I11" s="113"/>
      <c r="J11" s="113"/>
      <c r="K11" s="113" t="s">
        <v>6</v>
      </c>
      <c r="L11" s="113"/>
      <c r="M11" s="113"/>
      <c r="N11" s="113"/>
      <c r="O11" s="113"/>
      <c r="P11" s="113"/>
      <c r="Q11" s="15"/>
      <c r="R11" s="16"/>
      <c r="S11" s="16"/>
      <c r="T11" s="16"/>
    </row>
    <row r="12" spans="1:22" s="36" customFormat="1" ht="36" x14ac:dyDescent="0.25">
      <c r="A12" s="30" t="s">
        <v>7</v>
      </c>
      <c r="B12" s="31" t="s">
        <v>33</v>
      </c>
      <c r="C12" s="30" t="s">
        <v>22</v>
      </c>
      <c r="D12" s="32" t="s">
        <v>8</v>
      </c>
      <c r="E12" s="32" t="s">
        <v>41</v>
      </c>
      <c r="F12" s="32" t="s">
        <v>3</v>
      </c>
      <c r="G12" s="33" t="s">
        <v>9</v>
      </c>
      <c r="H12" s="31" t="s">
        <v>36</v>
      </c>
      <c r="I12" s="31" t="s">
        <v>0</v>
      </c>
      <c r="J12" s="31" t="s">
        <v>1</v>
      </c>
      <c r="K12" s="31" t="s">
        <v>36</v>
      </c>
      <c r="L12" s="31" t="s">
        <v>0</v>
      </c>
      <c r="M12" s="31" t="s">
        <v>1</v>
      </c>
      <c r="N12" s="31" t="s">
        <v>59</v>
      </c>
      <c r="O12" s="34" t="s">
        <v>23</v>
      </c>
      <c r="P12" s="34" t="s">
        <v>60</v>
      </c>
      <c r="Q12" s="31" t="s">
        <v>11</v>
      </c>
      <c r="R12" s="33" t="s">
        <v>12</v>
      </c>
      <c r="S12" s="33" t="s">
        <v>13</v>
      </c>
      <c r="T12" s="33" t="s">
        <v>40</v>
      </c>
      <c r="U12" s="35" t="s">
        <v>14</v>
      </c>
      <c r="V12" s="33" t="s">
        <v>15</v>
      </c>
    </row>
    <row r="13" spans="1:22" s="92" customFormat="1" ht="48" x14ac:dyDescent="0.25">
      <c r="A13" s="72" t="s">
        <v>232</v>
      </c>
      <c r="B13" s="90">
        <v>1</v>
      </c>
      <c r="C13" s="91" t="s">
        <v>167</v>
      </c>
      <c r="D13" s="70" t="s">
        <v>120</v>
      </c>
      <c r="E13" s="62" t="s">
        <v>168</v>
      </c>
      <c r="F13" s="70" t="s">
        <v>162</v>
      </c>
      <c r="G13" s="70" t="s">
        <v>66</v>
      </c>
      <c r="H13" s="96"/>
      <c r="I13" s="100"/>
      <c r="J13" s="65">
        <v>0</v>
      </c>
      <c r="K13" s="90">
        <v>26</v>
      </c>
      <c r="L13" s="90">
        <v>13</v>
      </c>
      <c r="M13" s="65">
        <v>0</v>
      </c>
      <c r="N13" s="64">
        <v>0</v>
      </c>
      <c r="O13" s="66">
        <v>0</v>
      </c>
      <c r="P13" s="66">
        <v>0</v>
      </c>
      <c r="Q13" s="64">
        <v>5</v>
      </c>
      <c r="R13" s="64" t="s">
        <v>18</v>
      </c>
      <c r="S13" s="67" t="s">
        <v>19</v>
      </c>
      <c r="T13" s="67" t="s">
        <v>123</v>
      </c>
      <c r="U13" s="68"/>
      <c r="V13" s="69" t="s">
        <v>73</v>
      </c>
    </row>
    <row r="14" spans="1:22" s="92" customFormat="1" ht="24" x14ac:dyDescent="0.25">
      <c r="A14" s="72" t="s">
        <v>232</v>
      </c>
      <c r="B14" s="90">
        <v>1</v>
      </c>
      <c r="C14" s="91" t="s">
        <v>169</v>
      </c>
      <c r="D14" s="70" t="s">
        <v>140</v>
      </c>
      <c r="E14" s="62" t="s">
        <v>146</v>
      </c>
      <c r="F14" s="70" t="s">
        <v>150</v>
      </c>
      <c r="G14" s="70" t="s">
        <v>67</v>
      </c>
      <c r="H14" s="64">
        <v>2</v>
      </c>
      <c r="I14" s="65">
        <v>2</v>
      </c>
      <c r="J14" s="65">
        <v>0</v>
      </c>
      <c r="K14" s="90">
        <v>26</v>
      </c>
      <c r="L14" s="90">
        <v>26</v>
      </c>
      <c r="M14" s="65">
        <v>0</v>
      </c>
      <c r="N14" s="64">
        <v>0</v>
      </c>
      <c r="O14" s="66">
        <v>0</v>
      </c>
      <c r="P14" s="66">
        <v>0</v>
      </c>
      <c r="Q14" s="64">
        <v>4</v>
      </c>
      <c r="R14" s="64" t="s">
        <v>18</v>
      </c>
      <c r="S14" s="67" t="s">
        <v>19</v>
      </c>
      <c r="T14" s="67" t="s">
        <v>124</v>
      </c>
      <c r="U14" s="68"/>
      <c r="V14" s="69"/>
    </row>
    <row r="15" spans="1:22" s="92" customFormat="1" x14ac:dyDescent="0.25">
      <c r="A15" s="72" t="s">
        <v>232</v>
      </c>
      <c r="B15" s="90">
        <v>1</v>
      </c>
      <c r="C15" s="91" t="s">
        <v>170</v>
      </c>
      <c r="D15" s="70" t="s">
        <v>68</v>
      </c>
      <c r="E15" s="62" t="s">
        <v>105</v>
      </c>
      <c r="F15" s="70" t="s">
        <v>151</v>
      </c>
      <c r="G15" s="70" t="s">
        <v>69</v>
      </c>
      <c r="H15" s="97"/>
      <c r="I15" s="98"/>
      <c r="J15" s="65">
        <v>0</v>
      </c>
      <c r="K15" s="90">
        <v>26</v>
      </c>
      <c r="L15" s="90">
        <v>13</v>
      </c>
      <c r="M15" s="65">
        <v>0</v>
      </c>
      <c r="N15" s="64">
        <v>0</v>
      </c>
      <c r="O15" s="66">
        <v>0</v>
      </c>
      <c r="P15" s="66">
        <v>0</v>
      </c>
      <c r="Q15" s="64">
        <v>3</v>
      </c>
      <c r="R15" s="66" t="s">
        <v>18</v>
      </c>
      <c r="S15" s="73" t="s">
        <v>19</v>
      </c>
      <c r="T15" s="67" t="s">
        <v>123</v>
      </c>
      <c r="U15" s="68"/>
      <c r="V15" s="69"/>
    </row>
    <row r="16" spans="1:22" s="92" customFormat="1" ht="60" x14ac:dyDescent="0.25">
      <c r="A16" s="72" t="s">
        <v>232</v>
      </c>
      <c r="B16" s="90">
        <v>1</v>
      </c>
      <c r="C16" s="91" t="s">
        <v>171</v>
      </c>
      <c r="D16" s="70" t="s">
        <v>99</v>
      </c>
      <c r="E16" s="62" t="s">
        <v>172</v>
      </c>
      <c r="F16" s="70" t="s">
        <v>173</v>
      </c>
      <c r="G16" s="70" t="s">
        <v>70</v>
      </c>
      <c r="H16" s="97"/>
      <c r="I16" s="98"/>
      <c r="J16" s="98"/>
      <c r="K16" s="90">
        <v>52</v>
      </c>
      <c r="L16" s="90">
        <v>13</v>
      </c>
      <c r="M16" s="65">
        <v>13</v>
      </c>
      <c r="N16" s="64">
        <v>0</v>
      </c>
      <c r="O16" s="66">
        <v>0</v>
      </c>
      <c r="P16" s="66">
        <v>4</v>
      </c>
      <c r="Q16" s="64">
        <v>6</v>
      </c>
      <c r="R16" s="66" t="s">
        <v>18</v>
      </c>
      <c r="S16" s="73" t="s">
        <v>19</v>
      </c>
      <c r="T16" s="67" t="s">
        <v>123</v>
      </c>
      <c r="U16" s="68"/>
      <c r="V16" s="69"/>
    </row>
    <row r="17" spans="1:22" s="92" customFormat="1" ht="24" x14ac:dyDescent="0.25">
      <c r="A17" s="72" t="s">
        <v>232</v>
      </c>
      <c r="B17" s="90">
        <v>1</v>
      </c>
      <c r="C17" s="91" t="s">
        <v>174</v>
      </c>
      <c r="D17" s="70" t="s">
        <v>74</v>
      </c>
      <c r="E17" s="62" t="s">
        <v>107</v>
      </c>
      <c r="F17" s="70" t="s">
        <v>153</v>
      </c>
      <c r="G17" s="70" t="s">
        <v>75</v>
      </c>
      <c r="H17" s="64">
        <v>2</v>
      </c>
      <c r="I17" s="65">
        <v>1</v>
      </c>
      <c r="J17" s="65">
        <v>0</v>
      </c>
      <c r="K17" s="90">
        <v>26</v>
      </c>
      <c r="L17" s="90">
        <v>13</v>
      </c>
      <c r="M17" s="65">
        <v>0</v>
      </c>
      <c r="N17" s="64">
        <v>0</v>
      </c>
      <c r="O17" s="66">
        <v>0</v>
      </c>
      <c r="P17" s="66">
        <v>0</v>
      </c>
      <c r="Q17" s="64">
        <v>3</v>
      </c>
      <c r="R17" s="66" t="s">
        <v>18</v>
      </c>
      <c r="S17" s="73" t="s">
        <v>19</v>
      </c>
      <c r="T17" s="67" t="s">
        <v>124</v>
      </c>
      <c r="U17" s="68"/>
      <c r="V17" s="69"/>
    </row>
    <row r="18" spans="1:22" s="92" customFormat="1" ht="36" x14ac:dyDescent="0.25">
      <c r="A18" s="72" t="s">
        <v>232</v>
      </c>
      <c r="B18" s="90">
        <v>1</v>
      </c>
      <c r="C18" s="91" t="s">
        <v>175</v>
      </c>
      <c r="D18" s="70" t="s">
        <v>71</v>
      </c>
      <c r="E18" s="62" t="s">
        <v>106</v>
      </c>
      <c r="F18" s="70" t="s">
        <v>152</v>
      </c>
      <c r="G18" s="70" t="s">
        <v>72</v>
      </c>
      <c r="H18" s="64">
        <v>2</v>
      </c>
      <c r="I18" s="65">
        <v>1</v>
      </c>
      <c r="J18" s="65">
        <v>0</v>
      </c>
      <c r="K18" s="90">
        <v>26</v>
      </c>
      <c r="L18" s="90">
        <v>13</v>
      </c>
      <c r="M18" s="65">
        <v>0</v>
      </c>
      <c r="N18" s="64">
        <v>0</v>
      </c>
      <c r="O18" s="66">
        <v>0</v>
      </c>
      <c r="P18" s="66">
        <v>0</v>
      </c>
      <c r="Q18" s="64">
        <v>4</v>
      </c>
      <c r="R18" s="66" t="s">
        <v>18</v>
      </c>
      <c r="S18" s="73" t="s">
        <v>19</v>
      </c>
      <c r="T18" s="67" t="s">
        <v>124</v>
      </c>
      <c r="U18" s="68"/>
      <c r="V18" s="75" t="s">
        <v>77</v>
      </c>
    </row>
    <row r="19" spans="1:22" s="93" customFormat="1" ht="24" x14ac:dyDescent="0.25">
      <c r="A19" s="72" t="s">
        <v>232</v>
      </c>
      <c r="B19" s="77">
        <v>1</v>
      </c>
      <c r="C19" s="75"/>
      <c r="D19" s="75" t="s">
        <v>58</v>
      </c>
      <c r="E19" s="72" t="s">
        <v>108</v>
      </c>
      <c r="F19" s="75" t="s">
        <v>76</v>
      </c>
      <c r="G19" s="76"/>
      <c r="H19" s="66"/>
      <c r="I19" s="66"/>
      <c r="J19" s="66"/>
      <c r="K19" s="77"/>
      <c r="L19" s="77"/>
      <c r="M19" s="77"/>
      <c r="N19" s="77"/>
      <c r="O19" s="77"/>
      <c r="P19" s="77"/>
      <c r="Q19" s="77">
        <v>3</v>
      </c>
      <c r="R19" s="73" t="s">
        <v>18</v>
      </c>
      <c r="S19" s="73" t="s">
        <v>21</v>
      </c>
      <c r="T19" s="73"/>
      <c r="U19" s="69" t="s">
        <v>86</v>
      </c>
      <c r="V19" s="69"/>
    </row>
    <row r="20" spans="1:22" s="93" customFormat="1" x14ac:dyDescent="0.25">
      <c r="A20" s="116" t="s">
        <v>20</v>
      </c>
      <c r="B20" s="117"/>
      <c r="C20" s="117"/>
      <c r="D20" s="117"/>
      <c r="E20" s="117"/>
      <c r="F20" s="117"/>
      <c r="G20" s="117"/>
      <c r="H20" s="78">
        <f t="shared" ref="H20:Q20" si="0">SUM(H13:H19)</f>
        <v>6</v>
      </c>
      <c r="I20" s="78">
        <f t="shared" si="0"/>
        <v>4</v>
      </c>
      <c r="J20" s="78">
        <f t="shared" si="0"/>
        <v>0</v>
      </c>
      <c r="K20" s="78">
        <f t="shared" si="0"/>
        <v>182</v>
      </c>
      <c r="L20" s="78">
        <f t="shared" si="0"/>
        <v>91</v>
      </c>
      <c r="M20" s="78">
        <f t="shared" si="0"/>
        <v>13</v>
      </c>
      <c r="N20" s="78">
        <f t="shared" si="0"/>
        <v>0</v>
      </c>
      <c r="O20" s="78">
        <f t="shared" si="0"/>
        <v>0</v>
      </c>
      <c r="P20" s="78">
        <f t="shared" si="0"/>
        <v>4</v>
      </c>
      <c r="Q20" s="78">
        <f t="shared" si="0"/>
        <v>28</v>
      </c>
      <c r="R20" s="79"/>
      <c r="S20" s="79"/>
      <c r="T20" s="79"/>
      <c r="U20" s="80"/>
      <c r="V20" s="80"/>
    </row>
    <row r="21" spans="1:22" s="93" customFormat="1" ht="60" x14ac:dyDescent="0.25">
      <c r="A21" s="72" t="s">
        <v>232</v>
      </c>
      <c r="B21" s="77">
        <v>2</v>
      </c>
      <c r="C21" s="75" t="s">
        <v>176</v>
      </c>
      <c r="D21" s="75" t="s">
        <v>177</v>
      </c>
      <c r="E21" s="72" t="s">
        <v>178</v>
      </c>
      <c r="F21" s="63" t="s">
        <v>173</v>
      </c>
      <c r="G21" s="63" t="s">
        <v>70</v>
      </c>
      <c r="H21" s="66">
        <v>3</v>
      </c>
      <c r="I21" s="77">
        <v>0</v>
      </c>
      <c r="J21" s="77">
        <v>0</v>
      </c>
      <c r="K21" s="77">
        <v>39</v>
      </c>
      <c r="L21" s="77">
        <v>0</v>
      </c>
      <c r="M21" s="65">
        <v>0</v>
      </c>
      <c r="N21" s="64">
        <v>0</v>
      </c>
      <c r="O21" s="66">
        <v>0</v>
      </c>
      <c r="P21" s="66">
        <v>2</v>
      </c>
      <c r="Q21" s="66">
        <v>4</v>
      </c>
      <c r="R21" s="66" t="s">
        <v>18</v>
      </c>
      <c r="S21" s="73" t="s">
        <v>19</v>
      </c>
      <c r="T21" s="73" t="s">
        <v>124</v>
      </c>
      <c r="U21" s="75"/>
      <c r="V21" s="75" t="s">
        <v>73</v>
      </c>
    </row>
    <row r="22" spans="1:22" s="93" customFormat="1" ht="72" x14ac:dyDescent="0.25">
      <c r="A22" s="72" t="s">
        <v>232</v>
      </c>
      <c r="B22" s="77">
        <v>2</v>
      </c>
      <c r="C22" s="75" t="s">
        <v>179</v>
      </c>
      <c r="D22" s="75" t="s">
        <v>78</v>
      </c>
      <c r="E22" s="72" t="s">
        <v>180</v>
      </c>
      <c r="F22" s="63" t="s">
        <v>154</v>
      </c>
      <c r="G22" s="63" t="s">
        <v>104</v>
      </c>
      <c r="H22" s="66">
        <v>3</v>
      </c>
      <c r="I22" s="77">
        <v>1</v>
      </c>
      <c r="J22" s="77">
        <v>0</v>
      </c>
      <c r="K22" s="77">
        <v>39</v>
      </c>
      <c r="L22" s="77">
        <v>13</v>
      </c>
      <c r="M22" s="65">
        <v>0</v>
      </c>
      <c r="N22" s="64">
        <v>0</v>
      </c>
      <c r="O22" s="66">
        <v>0</v>
      </c>
      <c r="P22" s="66">
        <v>0</v>
      </c>
      <c r="Q22" s="66">
        <v>4</v>
      </c>
      <c r="R22" s="66" t="s">
        <v>18</v>
      </c>
      <c r="S22" s="73" t="s">
        <v>19</v>
      </c>
      <c r="T22" s="73" t="s">
        <v>124</v>
      </c>
      <c r="U22" s="75" t="s">
        <v>131</v>
      </c>
      <c r="V22" s="75"/>
    </row>
    <row r="23" spans="1:22" s="93" customFormat="1" ht="36" x14ac:dyDescent="0.25">
      <c r="A23" s="72" t="s">
        <v>232</v>
      </c>
      <c r="B23" s="77">
        <v>2</v>
      </c>
      <c r="C23" s="75" t="s">
        <v>181</v>
      </c>
      <c r="D23" s="75" t="s">
        <v>141</v>
      </c>
      <c r="E23" s="72" t="s">
        <v>147</v>
      </c>
      <c r="F23" s="63" t="s">
        <v>155</v>
      </c>
      <c r="G23" s="63" t="s">
        <v>82</v>
      </c>
      <c r="H23" s="66">
        <v>2</v>
      </c>
      <c r="I23" s="77">
        <v>2</v>
      </c>
      <c r="J23" s="77">
        <v>0</v>
      </c>
      <c r="K23" s="77">
        <v>26</v>
      </c>
      <c r="L23" s="77">
        <v>26</v>
      </c>
      <c r="M23" s="65">
        <v>0</v>
      </c>
      <c r="N23" s="64">
        <v>0</v>
      </c>
      <c r="O23" s="66">
        <v>0</v>
      </c>
      <c r="P23" s="66">
        <v>0</v>
      </c>
      <c r="Q23" s="66">
        <v>4</v>
      </c>
      <c r="R23" s="66" t="s">
        <v>18</v>
      </c>
      <c r="S23" s="73" t="s">
        <v>19</v>
      </c>
      <c r="T23" s="73" t="s">
        <v>124</v>
      </c>
      <c r="U23" s="75" t="s">
        <v>132</v>
      </c>
      <c r="V23" s="75" t="s">
        <v>79</v>
      </c>
    </row>
    <row r="24" spans="1:22" s="93" customFormat="1" ht="24" x14ac:dyDescent="0.25">
      <c r="A24" s="72" t="s">
        <v>232</v>
      </c>
      <c r="B24" s="77">
        <v>2</v>
      </c>
      <c r="C24" s="75" t="s">
        <v>182</v>
      </c>
      <c r="D24" s="75" t="s">
        <v>80</v>
      </c>
      <c r="E24" s="72" t="s">
        <v>109</v>
      </c>
      <c r="F24" s="63" t="s">
        <v>150</v>
      </c>
      <c r="G24" s="63" t="s">
        <v>67</v>
      </c>
      <c r="H24" s="66">
        <v>2</v>
      </c>
      <c r="I24" s="77">
        <v>1</v>
      </c>
      <c r="J24" s="77">
        <v>0</v>
      </c>
      <c r="K24" s="77">
        <v>26</v>
      </c>
      <c r="L24" s="77">
        <v>13</v>
      </c>
      <c r="M24" s="65">
        <v>0</v>
      </c>
      <c r="N24" s="64">
        <v>0</v>
      </c>
      <c r="O24" s="66">
        <v>0</v>
      </c>
      <c r="P24" s="66">
        <v>0</v>
      </c>
      <c r="Q24" s="66">
        <v>3</v>
      </c>
      <c r="R24" s="66" t="s">
        <v>18</v>
      </c>
      <c r="S24" s="73" t="s">
        <v>19</v>
      </c>
      <c r="T24" s="73" t="s">
        <v>124</v>
      </c>
      <c r="U24" s="75"/>
      <c r="V24" s="75"/>
    </row>
    <row r="25" spans="1:22" s="93" customFormat="1" ht="36" x14ac:dyDescent="0.25">
      <c r="A25" s="72" t="s">
        <v>232</v>
      </c>
      <c r="B25" s="77">
        <v>2</v>
      </c>
      <c r="C25" s="75" t="s">
        <v>183</v>
      </c>
      <c r="D25" s="75" t="s">
        <v>81</v>
      </c>
      <c r="E25" s="72" t="s">
        <v>110</v>
      </c>
      <c r="F25" s="63" t="s">
        <v>156</v>
      </c>
      <c r="G25" s="63" t="s">
        <v>83</v>
      </c>
      <c r="H25" s="66">
        <v>3</v>
      </c>
      <c r="I25" s="77">
        <v>1</v>
      </c>
      <c r="J25" s="77">
        <v>0</v>
      </c>
      <c r="K25" s="77">
        <v>39</v>
      </c>
      <c r="L25" s="77">
        <v>13</v>
      </c>
      <c r="M25" s="65">
        <v>0</v>
      </c>
      <c r="N25" s="64">
        <v>0</v>
      </c>
      <c r="O25" s="66">
        <v>0</v>
      </c>
      <c r="P25" s="66">
        <v>0</v>
      </c>
      <c r="Q25" s="66">
        <v>6</v>
      </c>
      <c r="R25" s="66" t="s">
        <v>18</v>
      </c>
      <c r="S25" s="73" t="s">
        <v>19</v>
      </c>
      <c r="T25" s="73" t="s">
        <v>124</v>
      </c>
      <c r="U25" s="75"/>
      <c r="V25" s="75" t="s">
        <v>85</v>
      </c>
    </row>
    <row r="26" spans="1:22" s="93" customFormat="1" ht="72" x14ac:dyDescent="0.25">
      <c r="A26" s="72" t="s">
        <v>232</v>
      </c>
      <c r="B26" s="77">
        <v>2</v>
      </c>
      <c r="C26" s="75" t="s">
        <v>184</v>
      </c>
      <c r="D26" s="75" t="s">
        <v>185</v>
      </c>
      <c r="E26" s="72" t="s">
        <v>186</v>
      </c>
      <c r="F26" s="63" t="s">
        <v>157</v>
      </c>
      <c r="G26" s="63" t="s">
        <v>84</v>
      </c>
      <c r="H26" s="66">
        <v>2</v>
      </c>
      <c r="I26" s="77">
        <v>1</v>
      </c>
      <c r="J26" s="77">
        <v>0</v>
      </c>
      <c r="K26" s="77">
        <v>26</v>
      </c>
      <c r="L26" s="77">
        <v>13</v>
      </c>
      <c r="M26" s="65">
        <v>0</v>
      </c>
      <c r="N26" s="64">
        <v>0</v>
      </c>
      <c r="O26" s="66">
        <v>0</v>
      </c>
      <c r="P26" s="66">
        <v>0</v>
      </c>
      <c r="Q26" s="66">
        <v>3</v>
      </c>
      <c r="R26" s="66" t="s">
        <v>18</v>
      </c>
      <c r="S26" s="73" t="s">
        <v>19</v>
      </c>
      <c r="T26" s="73" t="s">
        <v>124</v>
      </c>
      <c r="U26" s="75" t="s">
        <v>131</v>
      </c>
      <c r="V26" s="75"/>
    </row>
    <row r="27" spans="1:22" s="93" customFormat="1" ht="48" x14ac:dyDescent="0.25">
      <c r="A27" s="72" t="s">
        <v>232</v>
      </c>
      <c r="B27" s="77">
        <v>2</v>
      </c>
      <c r="C27" s="75" t="s">
        <v>187</v>
      </c>
      <c r="D27" s="75" t="s">
        <v>102</v>
      </c>
      <c r="E27" s="72" t="s">
        <v>111</v>
      </c>
      <c r="F27" s="63" t="s">
        <v>173</v>
      </c>
      <c r="G27" s="63" t="s">
        <v>70</v>
      </c>
      <c r="H27" s="66">
        <v>2</v>
      </c>
      <c r="I27" s="77">
        <v>2</v>
      </c>
      <c r="J27" s="77">
        <v>0</v>
      </c>
      <c r="K27" s="77">
        <v>26</v>
      </c>
      <c r="L27" s="77">
        <v>26</v>
      </c>
      <c r="M27" s="65">
        <v>0</v>
      </c>
      <c r="N27" s="64">
        <v>0</v>
      </c>
      <c r="O27" s="66">
        <v>0</v>
      </c>
      <c r="P27" s="66">
        <v>0</v>
      </c>
      <c r="Q27" s="66">
        <v>4</v>
      </c>
      <c r="R27" s="66" t="s">
        <v>18</v>
      </c>
      <c r="S27" s="73" t="s">
        <v>19</v>
      </c>
      <c r="T27" s="73" t="s">
        <v>124</v>
      </c>
      <c r="U27" s="75"/>
      <c r="V27" s="75"/>
    </row>
    <row r="28" spans="1:22" s="93" customFormat="1" ht="24" x14ac:dyDescent="0.25">
      <c r="A28" s="72" t="s">
        <v>232</v>
      </c>
      <c r="B28" s="77">
        <v>2</v>
      </c>
      <c r="C28" s="69"/>
      <c r="D28" s="75" t="s">
        <v>58</v>
      </c>
      <c r="E28" s="72" t="s">
        <v>108</v>
      </c>
      <c r="F28" s="63" t="s">
        <v>76</v>
      </c>
      <c r="G28" s="63"/>
      <c r="H28" s="66"/>
      <c r="I28" s="77"/>
      <c r="J28" s="77"/>
      <c r="K28" s="77"/>
      <c r="L28" s="77"/>
      <c r="M28" s="77"/>
      <c r="N28" s="66"/>
      <c r="O28" s="66"/>
      <c r="P28" s="66"/>
      <c r="Q28" s="66">
        <v>3</v>
      </c>
      <c r="R28" s="66" t="s">
        <v>18</v>
      </c>
      <c r="S28" s="73" t="s">
        <v>21</v>
      </c>
      <c r="T28" s="73"/>
      <c r="U28" s="69" t="s">
        <v>86</v>
      </c>
      <c r="V28" s="69"/>
    </row>
    <row r="29" spans="1:22" s="93" customFormat="1" x14ac:dyDescent="0.25">
      <c r="A29" s="116" t="s">
        <v>20</v>
      </c>
      <c r="B29" s="117"/>
      <c r="C29" s="117"/>
      <c r="D29" s="117"/>
      <c r="E29" s="117"/>
      <c r="F29" s="117"/>
      <c r="G29" s="117"/>
      <c r="H29" s="81">
        <f t="shared" ref="H29:Q29" si="1">SUM(H21:H28)</f>
        <v>17</v>
      </c>
      <c r="I29" s="81">
        <f t="shared" si="1"/>
        <v>8</v>
      </c>
      <c r="J29" s="81">
        <f t="shared" si="1"/>
        <v>0</v>
      </c>
      <c r="K29" s="81">
        <f t="shared" si="1"/>
        <v>221</v>
      </c>
      <c r="L29" s="81">
        <f t="shared" si="1"/>
        <v>104</v>
      </c>
      <c r="M29" s="81">
        <f t="shared" si="1"/>
        <v>0</v>
      </c>
      <c r="N29" s="81">
        <f t="shared" si="1"/>
        <v>0</v>
      </c>
      <c r="O29" s="81">
        <f t="shared" si="1"/>
        <v>0</v>
      </c>
      <c r="P29" s="81">
        <f t="shared" si="1"/>
        <v>2</v>
      </c>
      <c r="Q29" s="81">
        <f t="shared" si="1"/>
        <v>31</v>
      </c>
      <c r="R29" s="79"/>
      <c r="S29" s="79"/>
      <c r="T29" s="79"/>
      <c r="U29" s="80"/>
      <c r="V29" s="80"/>
    </row>
    <row r="30" spans="1:22" s="93" customFormat="1" ht="36" x14ac:dyDescent="0.25">
      <c r="A30" s="72" t="s">
        <v>232</v>
      </c>
      <c r="B30" s="77">
        <v>3</v>
      </c>
      <c r="C30" s="75" t="s">
        <v>188</v>
      </c>
      <c r="D30" s="83" t="s">
        <v>143</v>
      </c>
      <c r="E30" s="72" t="s">
        <v>148</v>
      </c>
      <c r="F30" s="83" t="s">
        <v>155</v>
      </c>
      <c r="G30" s="70" t="s">
        <v>82</v>
      </c>
      <c r="H30" s="84">
        <v>0</v>
      </c>
      <c r="I30" s="84">
        <v>3</v>
      </c>
      <c r="J30" s="73">
        <v>0</v>
      </c>
      <c r="K30" s="77">
        <v>0</v>
      </c>
      <c r="L30" s="77">
        <v>39</v>
      </c>
      <c r="M30" s="77">
        <v>0</v>
      </c>
      <c r="N30" s="66">
        <v>0</v>
      </c>
      <c r="O30" s="77">
        <v>0</v>
      </c>
      <c r="P30" s="77">
        <v>0</v>
      </c>
      <c r="Q30" s="82">
        <v>3</v>
      </c>
      <c r="R30" s="66" t="s">
        <v>256</v>
      </c>
      <c r="S30" s="73" t="s">
        <v>19</v>
      </c>
      <c r="T30" s="73" t="s">
        <v>124</v>
      </c>
      <c r="U30" s="75" t="s">
        <v>164</v>
      </c>
      <c r="V30" s="75" t="s">
        <v>91</v>
      </c>
    </row>
    <row r="31" spans="1:22" s="93" customFormat="1" ht="60" x14ac:dyDescent="0.25">
      <c r="A31" s="72" t="s">
        <v>232</v>
      </c>
      <c r="B31" s="77">
        <v>3</v>
      </c>
      <c r="C31" s="75" t="s">
        <v>189</v>
      </c>
      <c r="D31" s="83" t="s">
        <v>142</v>
      </c>
      <c r="E31" s="72" t="s">
        <v>190</v>
      </c>
      <c r="F31" s="83" t="s">
        <v>156</v>
      </c>
      <c r="G31" s="70" t="s">
        <v>83</v>
      </c>
      <c r="H31" s="84">
        <v>0</v>
      </c>
      <c r="I31" s="84">
        <v>2</v>
      </c>
      <c r="J31" s="73">
        <v>0</v>
      </c>
      <c r="K31" s="77">
        <v>0</v>
      </c>
      <c r="L31" s="77">
        <v>26</v>
      </c>
      <c r="M31" s="77">
        <v>0</v>
      </c>
      <c r="N31" s="66">
        <v>0</v>
      </c>
      <c r="O31" s="77">
        <v>0</v>
      </c>
      <c r="P31" s="77">
        <v>0</v>
      </c>
      <c r="Q31" s="82">
        <v>10</v>
      </c>
      <c r="R31" s="66" t="s">
        <v>256</v>
      </c>
      <c r="S31" s="73" t="s">
        <v>19</v>
      </c>
      <c r="T31" s="73" t="s">
        <v>124</v>
      </c>
      <c r="U31" s="75" t="s">
        <v>133</v>
      </c>
      <c r="V31" s="69"/>
    </row>
    <row r="32" spans="1:22" s="93" customFormat="1" ht="24" x14ac:dyDescent="0.25">
      <c r="A32" s="72" t="s">
        <v>232</v>
      </c>
      <c r="B32" s="77">
        <v>3</v>
      </c>
      <c r="C32" s="75" t="s">
        <v>191</v>
      </c>
      <c r="D32" s="83" t="s">
        <v>100</v>
      </c>
      <c r="E32" s="72" t="s">
        <v>192</v>
      </c>
      <c r="F32" s="83" t="s">
        <v>193</v>
      </c>
      <c r="G32" s="70" t="s">
        <v>98</v>
      </c>
      <c r="H32" s="99"/>
      <c r="I32" s="99"/>
      <c r="J32" s="73">
        <v>0</v>
      </c>
      <c r="K32" s="77">
        <v>39</v>
      </c>
      <c r="L32" s="77">
        <v>13</v>
      </c>
      <c r="M32" s="77">
        <v>0</v>
      </c>
      <c r="N32" s="66">
        <v>0</v>
      </c>
      <c r="O32" s="77">
        <v>0</v>
      </c>
      <c r="P32" s="77">
        <v>0</v>
      </c>
      <c r="Q32" s="82">
        <v>4</v>
      </c>
      <c r="R32" s="66" t="s">
        <v>18</v>
      </c>
      <c r="S32" s="73" t="s">
        <v>19</v>
      </c>
      <c r="T32" s="73" t="s">
        <v>136</v>
      </c>
      <c r="U32" s="75" t="s">
        <v>137</v>
      </c>
      <c r="V32" s="69" t="s">
        <v>73</v>
      </c>
    </row>
    <row r="33" spans="1:22" s="93" customFormat="1" ht="24" x14ac:dyDescent="0.25">
      <c r="A33" s="72" t="s">
        <v>232</v>
      </c>
      <c r="B33" s="77">
        <v>3</v>
      </c>
      <c r="C33" s="75" t="s">
        <v>194</v>
      </c>
      <c r="D33" s="83" t="s">
        <v>103</v>
      </c>
      <c r="E33" s="72" t="s">
        <v>195</v>
      </c>
      <c r="F33" s="83" t="s">
        <v>158</v>
      </c>
      <c r="G33" s="70" t="s">
        <v>112</v>
      </c>
      <c r="H33" s="84">
        <v>3</v>
      </c>
      <c r="I33" s="84">
        <v>0</v>
      </c>
      <c r="J33" s="73">
        <v>0</v>
      </c>
      <c r="K33" s="77">
        <v>39</v>
      </c>
      <c r="L33" s="77">
        <v>0</v>
      </c>
      <c r="M33" s="77">
        <v>0</v>
      </c>
      <c r="N33" s="66">
        <v>0</v>
      </c>
      <c r="O33" s="77">
        <v>0</v>
      </c>
      <c r="P33" s="77">
        <v>0</v>
      </c>
      <c r="Q33" s="82">
        <v>3</v>
      </c>
      <c r="R33" s="66" t="s">
        <v>256</v>
      </c>
      <c r="S33" s="73" t="s">
        <v>19</v>
      </c>
      <c r="T33" s="73" t="s">
        <v>124</v>
      </c>
      <c r="U33" s="75"/>
      <c r="V33" s="69"/>
    </row>
    <row r="34" spans="1:22" s="93" customFormat="1" ht="72" x14ac:dyDescent="0.25">
      <c r="A34" s="72" t="s">
        <v>232</v>
      </c>
      <c r="B34" s="77">
        <v>3</v>
      </c>
      <c r="C34" s="75" t="s">
        <v>196</v>
      </c>
      <c r="D34" s="83" t="s">
        <v>88</v>
      </c>
      <c r="E34" s="72" t="s">
        <v>113</v>
      </c>
      <c r="F34" s="83" t="s">
        <v>159</v>
      </c>
      <c r="G34" s="70" t="s">
        <v>90</v>
      </c>
      <c r="H34" s="99"/>
      <c r="I34" s="84">
        <v>0</v>
      </c>
      <c r="J34" s="73">
        <v>0</v>
      </c>
      <c r="K34" s="77">
        <v>39</v>
      </c>
      <c r="L34" s="77">
        <v>0</v>
      </c>
      <c r="M34" s="77">
        <v>0</v>
      </c>
      <c r="N34" s="66">
        <v>0</v>
      </c>
      <c r="O34" s="77">
        <v>0</v>
      </c>
      <c r="P34" s="77">
        <v>0</v>
      </c>
      <c r="Q34" s="82">
        <v>4</v>
      </c>
      <c r="R34" s="66" t="s">
        <v>18</v>
      </c>
      <c r="S34" s="73" t="s">
        <v>19</v>
      </c>
      <c r="T34" s="73" t="s">
        <v>123</v>
      </c>
      <c r="U34" s="75" t="s">
        <v>134</v>
      </c>
      <c r="V34" s="69" t="s">
        <v>73</v>
      </c>
    </row>
    <row r="35" spans="1:22" s="93" customFormat="1" ht="60" x14ac:dyDescent="0.25">
      <c r="A35" s="72" t="s">
        <v>232</v>
      </c>
      <c r="B35" s="77">
        <v>3</v>
      </c>
      <c r="C35" s="75" t="s">
        <v>197</v>
      </c>
      <c r="D35" s="83" t="s">
        <v>101</v>
      </c>
      <c r="E35" s="72" t="s">
        <v>129</v>
      </c>
      <c r="F35" s="83" t="s">
        <v>160</v>
      </c>
      <c r="G35" s="70" t="s">
        <v>89</v>
      </c>
      <c r="H35" s="84">
        <v>2</v>
      </c>
      <c r="I35" s="84">
        <v>0</v>
      </c>
      <c r="J35" s="73">
        <v>0</v>
      </c>
      <c r="K35" s="77">
        <v>26</v>
      </c>
      <c r="L35" s="77">
        <v>0</v>
      </c>
      <c r="M35" s="77">
        <v>0</v>
      </c>
      <c r="N35" s="66">
        <v>13</v>
      </c>
      <c r="O35" s="77">
        <v>1</v>
      </c>
      <c r="P35" s="77">
        <v>0</v>
      </c>
      <c r="Q35" s="82">
        <v>3</v>
      </c>
      <c r="R35" s="66" t="s">
        <v>18</v>
      </c>
      <c r="S35" s="73" t="s">
        <v>19</v>
      </c>
      <c r="T35" s="73" t="s">
        <v>123</v>
      </c>
      <c r="U35" s="75"/>
      <c r="V35" s="75" t="s">
        <v>165</v>
      </c>
    </row>
    <row r="36" spans="1:22" s="93" customFormat="1" ht="36" x14ac:dyDescent="0.25">
      <c r="A36" s="72" t="s">
        <v>232</v>
      </c>
      <c r="B36" s="77">
        <v>3</v>
      </c>
      <c r="C36" s="75" t="s">
        <v>198</v>
      </c>
      <c r="D36" s="83" t="s">
        <v>87</v>
      </c>
      <c r="E36" s="72" t="s">
        <v>199</v>
      </c>
      <c r="F36" s="83" t="s">
        <v>152</v>
      </c>
      <c r="G36" s="70" t="s">
        <v>72</v>
      </c>
      <c r="H36" s="84">
        <v>2</v>
      </c>
      <c r="I36" s="84">
        <v>1</v>
      </c>
      <c r="J36" s="73">
        <v>0</v>
      </c>
      <c r="K36" s="77">
        <v>26</v>
      </c>
      <c r="L36" s="77">
        <v>13</v>
      </c>
      <c r="M36" s="77">
        <v>0</v>
      </c>
      <c r="N36" s="66">
        <v>0</v>
      </c>
      <c r="O36" s="77">
        <v>0</v>
      </c>
      <c r="P36" s="77">
        <v>0</v>
      </c>
      <c r="Q36" s="82">
        <v>4</v>
      </c>
      <c r="R36" s="66" t="s">
        <v>18</v>
      </c>
      <c r="S36" s="73" t="s">
        <v>19</v>
      </c>
      <c r="T36" s="73" t="s">
        <v>124</v>
      </c>
      <c r="U36" s="75"/>
      <c r="V36" s="69" t="s">
        <v>73</v>
      </c>
    </row>
    <row r="37" spans="1:22" s="93" customFormat="1" x14ac:dyDescent="0.25">
      <c r="A37" s="116" t="s">
        <v>20</v>
      </c>
      <c r="B37" s="117"/>
      <c r="C37" s="117"/>
      <c r="D37" s="117"/>
      <c r="E37" s="117"/>
      <c r="F37" s="117"/>
      <c r="G37" s="117"/>
      <c r="H37" s="81">
        <f t="shared" ref="H37:Q37" si="2">SUM(H30:H36)</f>
        <v>7</v>
      </c>
      <c r="I37" s="81">
        <f t="shared" si="2"/>
        <v>6</v>
      </c>
      <c r="J37" s="81">
        <f t="shared" si="2"/>
        <v>0</v>
      </c>
      <c r="K37" s="81">
        <f t="shared" si="2"/>
        <v>169</v>
      </c>
      <c r="L37" s="81">
        <f t="shared" si="2"/>
        <v>91</v>
      </c>
      <c r="M37" s="81">
        <f t="shared" si="2"/>
        <v>0</v>
      </c>
      <c r="N37" s="81">
        <f t="shared" si="2"/>
        <v>13</v>
      </c>
      <c r="O37" s="81">
        <f t="shared" si="2"/>
        <v>1</v>
      </c>
      <c r="P37" s="81">
        <f t="shared" si="2"/>
        <v>0</v>
      </c>
      <c r="Q37" s="81">
        <f t="shared" si="2"/>
        <v>31</v>
      </c>
      <c r="R37" s="79"/>
      <c r="S37" s="79"/>
      <c r="T37" s="79"/>
      <c r="U37" s="80"/>
      <c r="V37" s="80"/>
    </row>
    <row r="38" spans="1:22" s="93" customFormat="1" ht="36" x14ac:dyDescent="0.25">
      <c r="A38" s="72" t="s">
        <v>232</v>
      </c>
      <c r="B38" s="77">
        <v>4</v>
      </c>
      <c r="C38" s="75" t="s">
        <v>200</v>
      </c>
      <c r="D38" s="63" t="s">
        <v>145</v>
      </c>
      <c r="E38" s="72" t="s">
        <v>149</v>
      </c>
      <c r="F38" s="63" t="s">
        <v>150</v>
      </c>
      <c r="G38" s="63" t="s">
        <v>67</v>
      </c>
      <c r="H38" s="82">
        <v>1</v>
      </c>
      <c r="I38" s="82">
        <v>2</v>
      </c>
      <c r="J38" s="73">
        <v>0</v>
      </c>
      <c r="K38" s="77">
        <v>13</v>
      </c>
      <c r="L38" s="77">
        <v>26</v>
      </c>
      <c r="M38" s="77">
        <v>0</v>
      </c>
      <c r="N38" s="66">
        <v>0</v>
      </c>
      <c r="O38" s="77">
        <v>0</v>
      </c>
      <c r="P38" s="77">
        <v>0</v>
      </c>
      <c r="Q38" s="82">
        <v>3</v>
      </c>
      <c r="R38" s="66" t="s">
        <v>256</v>
      </c>
      <c r="S38" s="85" t="s">
        <v>19</v>
      </c>
      <c r="T38" s="73" t="s">
        <v>124</v>
      </c>
      <c r="U38" s="75" t="s">
        <v>163</v>
      </c>
      <c r="V38" s="75" t="s">
        <v>95</v>
      </c>
    </row>
    <row r="39" spans="1:22" s="93" customFormat="1" ht="24" x14ac:dyDescent="0.25">
      <c r="A39" s="72" t="s">
        <v>232</v>
      </c>
      <c r="B39" s="77">
        <v>4</v>
      </c>
      <c r="C39" s="75" t="s">
        <v>201</v>
      </c>
      <c r="D39" s="63" t="s">
        <v>144</v>
      </c>
      <c r="E39" s="72" t="s">
        <v>202</v>
      </c>
      <c r="F39" s="63" t="s">
        <v>156</v>
      </c>
      <c r="G39" s="63" t="s">
        <v>83</v>
      </c>
      <c r="H39" s="82">
        <v>0</v>
      </c>
      <c r="I39" s="82">
        <v>4</v>
      </c>
      <c r="J39" s="73">
        <v>0</v>
      </c>
      <c r="K39" s="77">
        <v>0</v>
      </c>
      <c r="L39" s="77">
        <v>52</v>
      </c>
      <c r="M39" s="77">
        <v>0</v>
      </c>
      <c r="N39" s="66">
        <v>0</v>
      </c>
      <c r="O39" s="77">
        <v>0</v>
      </c>
      <c r="P39" s="77">
        <v>0</v>
      </c>
      <c r="Q39" s="82">
        <v>15</v>
      </c>
      <c r="R39" s="66" t="s">
        <v>256</v>
      </c>
      <c r="S39" s="85" t="s">
        <v>19</v>
      </c>
      <c r="T39" s="73" t="s">
        <v>124</v>
      </c>
      <c r="U39" s="69"/>
      <c r="V39" s="69"/>
    </row>
    <row r="40" spans="1:22" s="93" customFormat="1" ht="60" x14ac:dyDescent="0.25">
      <c r="A40" s="72" t="s">
        <v>232</v>
      </c>
      <c r="B40" s="77">
        <v>4</v>
      </c>
      <c r="C40" s="75" t="s">
        <v>203</v>
      </c>
      <c r="D40" s="63" t="s">
        <v>93</v>
      </c>
      <c r="E40" s="72" t="s">
        <v>204</v>
      </c>
      <c r="F40" s="63" t="s">
        <v>193</v>
      </c>
      <c r="G40" s="63" t="s">
        <v>98</v>
      </c>
      <c r="H40" s="99"/>
      <c r="I40" s="82">
        <v>0</v>
      </c>
      <c r="J40" s="73">
        <v>0</v>
      </c>
      <c r="K40" s="77">
        <v>52</v>
      </c>
      <c r="L40" s="77">
        <v>0</v>
      </c>
      <c r="M40" s="77">
        <v>0</v>
      </c>
      <c r="N40" s="66">
        <v>0</v>
      </c>
      <c r="O40" s="77">
        <v>0</v>
      </c>
      <c r="P40" s="77">
        <v>0</v>
      </c>
      <c r="Q40" s="82">
        <v>4</v>
      </c>
      <c r="R40" s="85" t="s">
        <v>18</v>
      </c>
      <c r="S40" s="85" t="s">
        <v>19</v>
      </c>
      <c r="T40" s="73" t="s">
        <v>123</v>
      </c>
      <c r="U40" s="69"/>
      <c r="V40" s="69" t="s">
        <v>73</v>
      </c>
    </row>
    <row r="41" spans="1:22" s="93" customFormat="1" ht="24" x14ac:dyDescent="0.25">
      <c r="A41" s="72" t="s">
        <v>232</v>
      </c>
      <c r="B41" s="77">
        <v>4</v>
      </c>
      <c r="C41" s="75" t="s">
        <v>205</v>
      </c>
      <c r="D41" s="63" t="s">
        <v>92</v>
      </c>
      <c r="E41" s="72" t="s">
        <v>114</v>
      </c>
      <c r="F41" s="63" t="s">
        <v>156</v>
      </c>
      <c r="G41" s="63" t="s">
        <v>83</v>
      </c>
      <c r="H41" s="82">
        <v>0</v>
      </c>
      <c r="I41" s="99"/>
      <c r="J41" s="73">
        <v>0</v>
      </c>
      <c r="K41" s="77">
        <v>0</v>
      </c>
      <c r="L41" s="77">
        <v>160</v>
      </c>
      <c r="M41" s="77">
        <v>0</v>
      </c>
      <c r="N41" s="66">
        <v>0</v>
      </c>
      <c r="O41" s="77">
        <v>0</v>
      </c>
      <c r="P41" s="77">
        <v>0</v>
      </c>
      <c r="Q41" s="82">
        <v>5</v>
      </c>
      <c r="R41" s="66" t="s">
        <v>256</v>
      </c>
      <c r="S41" s="85" t="s">
        <v>19</v>
      </c>
      <c r="T41" s="73" t="s">
        <v>123</v>
      </c>
      <c r="U41" s="69"/>
      <c r="V41" s="69"/>
    </row>
    <row r="42" spans="1:22" s="93" customFormat="1" ht="24" x14ac:dyDescent="0.25">
      <c r="A42" s="72" t="s">
        <v>232</v>
      </c>
      <c r="B42" s="77">
        <v>4</v>
      </c>
      <c r="C42" s="75" t="s">
        <v>206</v>
      </c>
      <c r="D42" s="63" t="s">
        <v>125</v>
      </c>
      <c r="E42" s="72" t="s">
        <v>119</v>
      </c>
      <c r="F42" s="63" t="s">
        <v>161</v>
      </c>
      <c r="G42" s="63" t="s">
        <v>94</v>
      </c>
      <c r="H42" s="82">
        <v>3</v>
      </c>
      <c r="I42" s="82">
        <v>0</v>
      </c>
      <c r="J42" s="73">
        <v>0</v>
      </c>
      <c r="K42" s="77">
        <v>39</v>
      </c>
      <c r="L42" s="77">
        <v>0</v>
      </c>
      <c r="M42" s="77">
        <v>0</v>
      </c>
      <c r="N42" s="66">
        <v>0</v>
      </c>
      <c r="O42" s="77">
        <v>0</v>
      </c>
      <c r="P42" s="77">
        <v>0</v>
      </c>
      <c r="Q42" s="82">
        <v>3</v>
      </c>
      <c r="R42" s="85" t="s">
        <v>18</v>
      </c>
      <c r="S42" s="85" t="s">
        <v>19</v>
      </c>
      <c r="T42" s="73" t="s">
        <v>124</v>
      </c>
      <c r="U42" s="69"/>
      <c r="V42" s="69"/>
    </row>
    <row r="43" spans="1:22" s="93" customFormat="1" x14ac:dyDescent="0.25">
      <c r="A43" s="118" t="s">
        <v>20</v>
      </c>
      <c r="B43" s="119"/>
      <c r="C43" s="119"/>
      <c r="D43" s="119"/>
      <c r="E43" s="119"/>
      <c r="F43" s="119"/>
      <c r="G43" s="120"/>
      <c r="H43" s="81">
        <f t="shared" ref="H43:Q43" si="3">SUM(H38:H42)</f>
        <v>4</v>
      </c>
      <c r="I43" s="81">
        <f t="shared" si="3"/>
        <v>6</v>
      </c>
      <c r="J43" s="81">
        <f t="shared" si="3"/>
        <v>0</v>
      </c>
      <c r="K43" s="81">
        <f t="shared" si="3"/>
        <v>104</v>
      </c>
      <c r="L43" s="81">
        <f t="shared" si="3"/>
        <v>238</v>
      </c>
      <c r="M43" s="81">
        <f t="shared" si="3"/>
        <v>0</v>
      </c>
      <c r="N43" s="81">
        <f t="shared" si="3"/>
        <v>0</v>
      </c>
      <c r="O43" s="81">
        <f t="shared" si="3"/>
        <v>0</v>
      </c>
      <c r="P43" s="81">
        <f t="shared" si="3"/>
        <v>0</v>
      </c>
      <c r="Q43" s="81">
        <f t="shared" si="3"/>
        <v>30</v>
      </c>
      <c r="R43" s="79"/>
      <c r="S43" s="79"/>
      <c r="T43" s="79"/>
      <c r="U43" s="80"/>
      <c r="V43" s="80"/>
    </row>
    <row r="44" spans="1:22" s="14" customFormat="1" x14ac:dyDescent="0.25">
      <c r="A44" s="118" t="s">
        <v>115</v>
      </c>
      <c r="B44" s="119"/>
      <c r="C44" s="119"/>
      <c r="D44" s="119"/>
      <c r="E44" s="119"/>
      <c r="F44" s="119"/>
      <c r="G44" s="120"/>
      <c r="H44" s="81">
        <f t="shared" ref="H44:Q44" si="4">H20+H29+H37+H43</f>
        <v>34</v>
      </c>
      <c r="I44" s="81">
        <f t="shared" si="4"/>
        <v>24</v>
      </c>
      <c r="J44" s="81">
        <f t="shared" si="4"/>
        <v>0</v>
      </c>
      <c r="K44" s="81">
        <f t="shared" si="4"/>
        <v>676</v>
      </c>
      <c r="L44" s="81">
        <f t="shared" si="4"/>
        <v>524</v>
      </c>
      <c r="M44" s="81">
        <f t="shared" si="4"/>
        <v>13</v>
      </c>
      <c r="N44" s="81">
        <f t="shared" si="4"/>
        <v>13</v>
      </c>
      <c r="O44" s="81">
        <f t="shared" si="4"/>
        <v>1</v>
      </c>
      <c r="P44" s="81">
        <f t="shared" si="4"/>
        <v>6</v>
      </c>
      <c r="Q44" s="81">
        <f t="shared" si="4"/>
        <v>120</v>
      </c>
      <c r="R44" s="87"/>
      <c r="S44" s="87"/>
      <c r="T44" s="87"/>
      <c r="U44" s="80"/>
      <c r="V44" s="80"/>
    </row>
    <row r="45" spans="1:22" s="14" customFormat="1" ht="36" customHeight="1" x14ac:dyDescent="0.25">
      <c r="A45" s="112" t="s">
        <v>116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</sheetData>
  <sheetProtection algorithmName="SHA-512" hashValue="i7ckT1AFnsxpIagXrM3MnS7dVfa3jta8Qs8NcesBbElxc64pG1KggX3xFNmHatsWdNk//nI6H6W+erPfev90Iw==" saltValue="BJgQ++bZTM12RdS1ODW/eg==" spinCount="100000" sheet="1" objects="1" scenarios="1" selectLockedCells="1" selectUnlockedCells="1"/>
  <mergeCells count="12">
    <mergeCell ref="A45:V45"/>
    <mergeCell ref="H11:J11"/>
    <mergeCell ref="C4:D4"/>
    <mergeCell ref="C6:E6"/>
    <mergeCell ref="A7:B7"/>
    <mergeCell ref="A29:G29"/>
    <mergeCell ref="A20:G20"/>
    <mergeCell ref="A43:G43"/>
    <mergeCell ref="A37:G37"/>
    <mergeCell ref="A44:G44"/>
    <mergeCell ref="K11:P11"/>
    <mergeCell ref="H10:P10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45"/>
  <sheetViews>
    <sheetView view="pageBreakPreview" zoomScaleNormal="100" zoomScaleSheetLayoutView="100" workbookViewId="0">
      <pane ySplit="11" topLeftCell="A12" activePane="bottomLeft" state="frozen"/>
      <selection pane="bottomLeft" activeCell="E12" sqref="E12"/>
    </sheetView>
  </sheetViews>
  <sheetFormatPr defaultColWidth="9.140625" defaultRowHeight="12" x14ac:dyDescent="0.2"/>
  <cols>
    <col min="1" max="1" width="17.140625" style="50" customWidth="1"/>
    <col min="2" max="2" width="8" style="37" customWidth="1"/>
    <col min="3" max="3" width="11.85546875" style="37" customWidth="1"/>
    <col min="4" max="4" width="21.28515625" style="38" customWidth="1"/>
    <col min="5" max="5" width="22.7109375" style="38" customWidth="1"/>
    <col min="6" max="6" width="15.42578125" style="39" customWidth="1"/>
    <col min="7" max="7" width="9" style="39" hidden="1" customWidth="1"/>
    <col min="8" max="10" width="5.7109375" style="40" customWidth="1"/>
    <col min="11" max="11" width="6.28515625" style="40" customWidth="1"/>
    <col min="12" max="12" width="6.140625" style="40" customWidth="1"/>
    <col min="13" max="13" width="5.7109375" style="40" customWidth="1"/>
    <col min="14" max="14" width="5.7109375" style="41" customWidth="1"/>
    <col min="15" max="16" width="5.7109375" style="42" customWidth="1"/>
    <col min="17" max="17" width="8" style="42" customWidth="1"/>
    <col min="18" max="18" width="14.7109375" style="39" customWidth="1"/>
    <col min="19" max="19" width="12.85546875" style="61" customWidth="1"/>
    <col min="20" max="132" width="9.140625" style="51"/>
    <col min="133" max="16384" width="9.140625" style="10"/>
  </cols>
  <sheetData>
    <row r="1" spans="1:132" ht="12" customHeight="1" x14ac:dyDescent="0.2">
      <c r="A1" s="1" t="s">
        <v>34</v>
      </c>
      <c r="B1" s="2"/>
      <c r="C1" s="3"/>
      <c r="D1" s="4"/>
      <c r="E1" s="4"/>
      <c r="G1" s="60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32" x14ac:dyDescent="0.2">
      <c r="A2" s="1" t="s">
        <v>96</v>
      </c>
      <c r="B2" s="2"/>
      <c r="C2" s="3"/>
      <c r="D2" s="4"/>
      <c r="E2" s="4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32" x14ac:dyDescent="0.2">
      <c r="A3" s="11" t="s">
        <v>4</v>
      </c>
      <c r="B3" s="11"/>
      <c r="C3" s="12" t="s">
        <v>122</v>
      </c>
      <c r="D3" s="10"/>
      <c r="E3" s="1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32" x14ac:dyDescent="0.2">
      <c r="A4" s="18" t="s">
        <v>5</v>
      </c>
      <c r="B4" s="18"/>
      <c r="C4" s="114" t="s">
        <v>97</v>
      </c>
      <c r="D4" s="114"/>
      <c r="E4" s="10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32" x14ac:dyDescent="0.2">
      <c r="A5" s="18" t="s">
        <v>128</v>
      </c>
      <c r="B5" s="18"/>
      <c r="C5" s="94" t="s">
        <v>127</v>
      </c>
      <c r="D5" s="94"/>
      <c r="E5" s="1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32" x14ac:dyDescent="0.2">
      <c r="A6" s="18" t="s">
        <v>35</v>
      </c>
      <c r="B6" s="18"/>
      <c r="C6" s="114" t="s">
        <v>138</v>
      </c>
      <c r="D6" s="114"/>
      <c r="E6" s="114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32" x14ac:dyDescent="0.2">
      <c r="A7" s="115" t="s">
        <v>65</v>
      </c>
      <c r="B7" s="115"/>
      <c r="C7" s="19" t="s">
        <v>118</v>
      </c>
      <c r="D7" s="55"/>
      <c r="E7" s="95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55"/>
    </row>
    <row r="8" spans="1:132" x14ac:dyDescent="0.2">
      <c r="A8" s="20" t="s">
        <v>32</v>
      </c>
      <c r="B8" s="21"/>
      <c r="C8" s="14" t="s">
        <v>64</v>
      </c>
      <c r="D8" s="10"/>
      <c r="E8" s="10"/>
      <c r="F8" s="43"/>
      <c r="G8" s="46"/>
      <c r="H8" s="44"/>
      <c r="I8" s="44"/>
      <c r="J8" s="44"/>
      <c r="K8" s="44"/>
      <c r="L8" s="44"/>
      <c r="M8" s="44"/>
      <c r="N8" s="58"/>
      <c r="O8" s="45"/>
      <c r="P8" s="45"/>
      <c r="Q8" s="45"/>
    </row>
    <row r="9" spans="1:132" x14ac:dyDescent="0.2">
      <c r="A9" s="47"/>
      <c r="B9" s="58"/>
      <c r="C9" s="58"/>
      <c r="D9" s="47"/>
      <c r="E9" s="47"/>
      <c r="F9" s="47"/>
      <c r="G9" s="48"/>
      <c r="H9" s="124" t="s">
        <v>27</v>
      </c>
      <c r="I9" s="124"/>
      <c r="J9" s="124"/>
      <c r="K9" s="124"/>
      <c r="L9" s="124"/>
      <c r="M9" s="124"/>
      <c r="N9" s="58"/>
      <c r="O9" s="49"/>
      <c r="P9" s="49"/>
      <c r="Q9" s="49"/>
      <c r="S9" s="49"/>
    </row>
    <row r="10" spans="1:132" x14ac:dyDescent="0.2">
      <c r="B10" s="44"/>
      <c r="C10" s="44"/>
      <c r="D10" s="43"/>
      <c r="E10" s="43"/>
      <c r="F10" s="43"/>
      <c r="H10" s="123" t="s">
        <v>6</v>
      </c>
      <c r="I10" s="123"/>
      <c r="J10" s="123"/>
      <c r="K10" s="123"/>
      <c r="L10" s="123"/>
      <c r="M10" s="123"/>
      <c r="N10" s="58"/>
      <c r="O10" s="45"/>
      <c r="P10" s="45"/>
      <c r="Q10" s="45"/>
    </row>
    <row r="11" spans="1:132" s="36" customFormat="1" ht="36" x14ac:dyDescent="0.25">
      <c r="A11" s="52" t="s">
        <v>7</v>
      </c>
      <c r="B11" s="53" t="s">
        <v>33</v>
      </c>
      <c r="C11" s="53" t="s">
        <v>2</v>
      </c>
      <c r="D11" s="35" t="s">
        <v>8</v>
      </c>
      <c r="E11" s="32" t="s">
        <v>41</v>
      </c>
      <c r="F11" s="35" t="s">
        <v>3</v>
      </c>
      <c r="G11" s="33" t="s">
        <v>9</v>
      </c>
      <c r="H11" s="53" t="s">
        <v>10</v>
      </c>
      <c r="I11" s="53" t="s">
        <v>0</v>
      </c>
      <c r="J11" s="53" t="s">
        <v>1</v>
      </c>
      <c r="K11" s="31" t="s">
        <v>59</v>
      </c>
      <c r="L11" s="31" t="s">
        <v>23</v>
      </c>
      <c r="M11" s="31" t="s">
        <v>60</v>
      </c>
      <c r="N11" s="53" t="s">
        <v>11</v>
      </c>
      <c r="O11" s="33" t="s">
        <v>12</v>
      </c>
      <c r="P11" s="33" t="s">
        <v>13</v>
      </c>
      <c r="Q11" s="33" t="s">
        <v>40</v>
      </c>
      <c r="R11" s="35" t="s">
        <v>14</v>
      </c>
      <c r="S11" s="33" t="s">
        <v>15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</row>
    <row r="12" spans="1:132" s="14" customFormat="1" ht="36" x14ac:dyDescent="0.25">
      <c r="A12" s="72" t="s">
        <v>233</v>
      </c>
      <c r="B12" s="71">
        <v>1</v>
      </c>
      <c r="C12" s="72" t="s">
        <v>207</v>
      </c>
      <c r="D12" s="63" t="s">
        <v>120</v>
      </c>
      <c r="E12" s="63" t="s">
        <v>168</v>
      </c>
      <c r="F12" s="63" t="s">
        <v>162</v>
      </c>
      <c r="G12" s="70" t="s">
        <v>66</v>
      </c>
      <c r="H12" s="66">
        <v>8</v>
      </c>
      <c r="I12" s="73">
        <v>4</v>
      </c>
      <c r="J12" s="73">
        <v>0</v>
      </c>
      <c r="K12" s="66">
        <v>0</v>
      </c>
      <c r="L12" s="66">
        <v>0</v>
      </c>
      <c r="M12" s="66">
        <v>0</v>
      </c>
      <c r="N12" s="66">
        <v>5</v>
      </c>
      <c r="O12" s="64" t="s">
        <v>18</v>
      </c>
      <c r="P12" s="67" t="s">
        <v>19</v>
      </c>
      <c r="Q12" s="73" t="s">
        <v>123</v>
      </c>
      <c r="R12" s="69"/>
      <c r="S12" s="69" t="s">
        <v>73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</row>
    <row r="13" spans="1:132" s="14" customFormat="1" ht="24" x14ac:dyDescent="0.25">
      <c r="A13" s="72" t="s">
        <v>233</v>
      </c>
      <c r="B13" s="71">
        <v>1</v>
      </c>
      <c r="C13" s="72" t="s">
        <v>208</v>
      </c>
      <c r="D13" s="63" t="s">
        <v>140</v>
      </c>
      <c r="E13" s="63" t="s">
        <v>146</v>
      </c>
      <c r="F13" s="63" t="s">
        <v>150</v>
      </c>
      <c r="G13" s="70" t="s">
        <v>67</v>
      </c>
      <c r="H13" s="66">
        <v>8</v>
      </c>
      <c r="I13" s="73">
        <v>8</v>
      </c>
      <c r="J13" s="73">
        <v>0</v>
      </c>
      <c r="K13" s="66">
        <v>0</v>
      </c>
      <c r="L13" s="66">
        <v>0</v>
      </c>
      <c r="M13" s="66">
        <v>0</v>
      </c>
      <c r="N13" s="66">
        <v>4</v>
      </c>
      <c r="O13" s="64" t="s">
        <v>18</v>
      </c>
      <c r="P13" s="67" t="s">
        <v>19</v>
      </c>
      <c r="Q13" s="73" t="s">
        <v>123</v>
      </c>
      <c r="R13" s="69"/>
      <c r="S13" s="69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</row>
    <row r="14" spans="1:132" s="14" customFormat="1" x14ac:dyDescent="0.25">
      <c r="A14" s="72" t="s">
        <v>233</v>
      </c>
      <c r="B14" s="71">
        <v>1</v>
      </c>
      <c r="C14" s="72" t="s">
        <v>209</v>
      </c>
      <c r="D14" s="63" t="s">
        <v>68</v>
      </c>
      <c r="E14" s="63" t="s">
        <v>105</v>
      </c>
      <c r="F14" s="63" t="s">
        <v>151</v>
      </c>
      <c r="G14" s="70" t="s">
        <v>69</v>
      </c>
      <c r="H14" s="66">
        <v>8</v>
      </c>
      <c r="I14" s="73">
        <v>4</v>
      </c>
      <c r="J14" s="73">
        <v>0</v>
      </c>
      <c r="K14" s="66">
        <v>0</v>
      </c>
      <c r="L14" s="66">
        <v>0</v>
      </c>
      <c r="M14" s="66">
        <v>0</v>
      </c>
      <c r="N14" s="66">
        <v>3</v>
      </c>
      <c r="O14" s="66" t="s">
        <v>18</v>
      </c>
      <c r="P14" s="73" t="s">
        <v>19</v>
      </c>
      <c r="Q14" s="73" t="s">
        <v>123</v>
      </c>
      <c r="R14" s="69"/>
      <c r="S14" s="69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</row>
    <row r="15" spans="1:132" s="14" customFormat="1" ht="48" x14ac:dyDescent="0.25">
      <c r="A15" s="72" t="s">
        <v>233</v>
      </c>
      <c r="B15" s="71">
        <v>1</v>
      </c>
      <c r="C15" s="72" t="s">
        <v>210</v>
      </c>
      <c r="D15" s="63" t="s">
        <v>99</v>
      </c>
      <c r="E15" s="63" t="s">
        <v>172</v>
      </c>
      <c r="F15" s="63" t="s">
        <v>173</v>
      </c>
      <c r="G15" s="70" t="s">
        <v>70</v>
      </c>
      <c r="H15" s="66">
        <v>16</v>
      </c>
      <c r="I15" s="73">
        <v>4</v>
      </c>
      <c r="J15" s="73">
        <v>4</v>
      </c>
      <c r="K15" s="66">
        <v>0</v>
      </c>
      <c r="L15" s="66">
        <v>0</v>
      </c>
      <c r="M15" s="66">
        <v>2</v>
      </c>
      <c r="N15" s="66">
        <v>6</v>
      </c>
      <c r="O15" s="66" t="s">
        <v>18</v>
      </c>
      <c r="P15" s="73" t="s">
        <v>19</v>
      </c>
      <c r="Q15" s="73" t="s">
        <v>123</v>
      </c>
      <c r="R15" s="69"/>
      <c r="S15" s="69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</row>
    <row r="16" spans="1:132" s="14" customFormat="1" ht="24" x14ac:dyDescent="0.25">
      <c r="A16" s="72" t="s">
        <v>233</v>
      </c>
      <c r="B16" s="71">
        <v>1</v>
      </c>
      <c r="C16" s="72" t="s">
        <v>211</v>
      </c>
      <c r="D16" s="63" t="s">
        <v>74</v>
      </c>
      <c r="E16" s="63" t="s">
        <v>107</v>
      </c>
      <c r="F16" s="63" t="s">
        <v>153</v>
      </c>
      <c r="G16" s="70" t="s">
        <v>75</v>
      </c>
      <c r="H16" s="66">
        <v>8</v>
      </c>
      <c r="I16" s="73">
        <v>4</v>
      </c>
      <c r="J16" s="73">
        <v>0</v>
      </c>
      <c r="K16" s="66">
        <v>0</v>
      </c>
      <c r="L16" s="66">
        <v>0</v>
      </c>
      <c r="M16" s="66">
        <v>0</v>
      </c>
      <c r="N16" s="66">
        <v>3</v>
      </c>
      <c r="O16" s="66" t="s">
        <v>18</v>
      </c>
      <c r="P16" s="73" t="s">
        <v>19</v>
      </c>
      <c r="Q16" s="73" t="s">
        <v>123</v>
      </c>
      <c r="R16" s="69"/>
      <c r="S16" s="69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</row>
    <row r="17" spans="1:132" s="14" customFormat="1" ht="36" x14ac:dyDescent="0.25">
      <c r="A17" s="72" t="s">
        <v>233</v>
      </c>
      <c r="B17" s="71">
        <v>1</v>
      </c>
      <c r="C17" s="72" t="s">
        <v>212</v>
      </c>
      <c r="D17" s="63" t="s">
        <v>71</v>
      </c>
      <c r="E17" s="63" t="s">
        <v>106</v>
      </c>
      <c r="F17" s="63" t="s">
        <v>152</v>
      </c>
      <c r="G17" s="70" t="s">
        <v>72</v>
      </c>
      <c r="H17" s="66">
        <v>8</v>
      </c>
      <c r="I17" s="73">
        <v>4</v>
      </c>
      <c r="J17" s="73">
        <v>0</v>
      </c>
      <c r="K17" s="66">
        <v>0</v>
      </c>
      <c r="L17" s="66">
        <v>0</v>
      </c>
      <c r="M17" s="66">
        <v>2</v>
      </c>
      <c r="N17" s="66">
        <v>4</v>
      </c>
      <c r="O17" s="66" t="s">
        <v>18</v>
      </c>
      <c r="P17" s="73" t="s">
        <v>19</v>
      </c>
      <c r="Q17" s="73" t="s">
        <v>123</v>
      </c>
      <c r="R17" s="69"/>
      <c r="S17" s="75" t="s">
        <v>77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</row>
    <row r="18" spans="1:132" s="14" customFormat="1" ht="24" x14ac:dyDescent="0.25">
      <c r="A18" s="72" t="s">
        <v>233</v>
      </c>
      <c r="B18" s="71">
        <v>1</v>
      </c>
      <c r="C18" s="72"/>
      <c r="D18" s="63" t="s">
        <v>58</v>
      </c>
      <c r="E18" s="63" t="s">
        <v>108</v>
      </c>
      <c r="F18" s="63" t="s">
        <v>76</v>
      </c>
      <c r="G18" s="76"/>
      <c r="H18" s="66"/>
      <c r="I18" s="66"/>
      <c r="J18" s="66"/>
      <c r="K18" s="77"/>
      <c r="L18" s="77"/>
      <c r="M18" s="77"/>
      <c r="N18" s="77">
        <v>3</v>
      </c>
      <c r="O18" s="73" t="s">
        <v>18</v>
      </c>
      <c r="P18" s="73" t="s">
        <v>21</v>
      </c>
      <c r="Q18" s="73"/>
      <c r="R18" s="69" t="s">
        <v>86</v>
      </c>
      <c r="S18" s="69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</row>
    <row r="19" spans="1:132" s="14" customFormat="1" x14ac:dyDescent="0.25">
      <c r="A19" s="116" t="s">
        <v>20</v>
      </c>
      <c r="B19" s="117"/>
      <c r="C19" s="117"/>
      <c r="D19" s="117"/>
      <c r="E19" s="117"/>
      <c r="F19" s="117"/>
      <c r="G19" s="117"/>
      <c r="H19" s="78">
        <f t="shared" ref="H19:N19" si="0">SUM(H12:H18)</f>
        <v>56</v>
      </c>
      <c r="I19" s="78">
        <f t="shared" si="0"/>
        <v>28</v>
      </c>
      <c r="J19" s="78">
        <f t="shared" si="0"/>
        <v>4</v>
      </c>
      <c r="K19" s="78">
        <f t="shared" si="0"/>
        <v>0</v>
      </c>
      <c r="L19" s="78">
        <f t="shared" si="0"/>
        <v>0</v>
      </c>
      <c r="M19" s="78">
        <f t="shared" si="0"/>
        <v>4</v>
      </c>
      <c r="N19" s="78">
        <f t="shared" si="0"/>
        <v>28</v>
      </c>
      <c r="O19" s="79"/>
      <c r="P19" s="79"/>
      <c r="Q19" s="79"/>
      <c r="R19" s="80"/>
      <c r="S19" s="80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</row>
    <row r="20" spans="1:132" s="14" customFormat="1" ht="48" x14ac:dyDescent="0.25">
      <c r="A20" s="72" t="s">
        <v>233</v>
      </c>
      <c r="B20" s="77">
        <v>2</v>
      </c>
      <c r="C20" s="75" t="s">
        <v>213</v>
      </c>
      <c r="D20" s="63" t="s">
        <v>177</v>
      </c>
      <c r="E20" s="63" t="s">
        <v>178</v>
      </c>
      <c r="F20" s="63" t="s">
        <v>173</v>
      </c>
      <c r="G20" s="63" t="s">
        <v>70</v>
      </c>
      <c r="H20" s="66">
        <v>12</v>
      </c>
      <c r="I20" s="77">
        <v>0</v>
      </c>
      <c r="J20" s="77">
        <v>0</v>
      </c>
      <c r="K20" s="66">
        <v>0</v>
      </c>
      <c r="L20" s="66">
        <v>0</v>
      </c>
      <c r="M20" s="66">
        <v>2</v>
      </c>
      <c r="N20" s="66">
        <v>4</v>
      </c>
      <c r="O20" s="66" t="s">
        <v>18</v>
      </c>
      <c r="P20" s="73" t="s">
        <v>19</v>
      </c>
      <c r="Q20" s="73" t="s">
        <v>123</v>
      </c>
      <c r="R20" s="69"/>
      <c r="S20" s="69" t="s">
        <v>73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</row>
    <row r="21" spans="1:132" s="14" customFormat="1" ht="72" x14ac:dyDescent="0.25">
      <c r="A21" s="72" t="s">
        <v>233</v>
      </c>
      <c r="B21" s="77">
        <v>2</v>
      </c>
      <c r="C21" s="75" t="s">
        <v>214</v>
      </c>
      <c r="D21" s="63" t="s">
        <v>78</v>
      </c>
      <c r="E21" s="63" t="s">
        <v>180</v>
      </c>
      <c r="F21" s="63" t="s">
        <v>154</v>
      </c>
      <c r="G21" s="63" t="s">
        <v>104</v>
      </c>
      <c r="H21" s="66">
        <v>12</v>
      </c>
      <c r="I21" s="77">
        <v>4</v>
      </c>
      <c r="J21" s="77">
        <v>0</v>
      </c>
      <c r="K21" s="66">
        <v>0</v>
      </c>
      <c r="L21" s="66">
        <v>0</v>
      </c>
      <c r="M21" s="66">
        <v>0</v>
      </c>
      <c r="N21" s="66">
        <v>4</v>
      </c>
      <c r="O21" s="66" t="s">
        <v>18</v>
      </c>
      <c r="P21" s="73" t="s">
        <v>19</v>
      </c>
      <c r="Q21" s="73" t="s">
        <v>123</v>
      </c>
      <c r="R21" s="75" t="s">
        <v>131</v>
      </c>
      <c r="S21" s="69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</row>
    <row r="22" spans="1:132" s="14" customFormat="1" ht="36" x14ac:dyDescent="0.25">
      <c r="A22" s="72" t="s">
        <v>233</v>
      </c>
      <c r="B22" s="77">
        <v>2</v>
      </c>
      <c r="C22" s="75" t="s">
        <v>215</v>
      </c>
      <c r="D22" s="63" t="s">
        <v>141</v>
      </c>
      <c r="E22" s="63" t="s">
        <v>147</v>
      </c>
      <c r="F22" s="63" t="s">
        <v>155</v>
      </c>
      <c r="G22" s="63" t="s">
        <v>82</v>
      </c>
      <c r="H22" s="66">
        <v>8</v>
      </c>
      <c r="I22" s="77">
        <v>8</v>
      </c>
      <c r="J22" s="77">
        <v>0</v>
      </c>
      <c r="K22" s="66">
        <v>0</v>
      </c>
      <c r="L22" s="66">
        <v>0</v>
      </c>
      <c r="M22" s="66">
        <v>0</v>
      </c>
      <c r="N22" s="66">
        <v>4</v>
      </c>
      <c r="O22" s="66" t="s">
        <v>18</v>
      </c>
      <c r="P22" s="73" t="s">
        <v>19</v>
      </c>
      <c r="Q22" s="73" t="s">
        <v>123</v>
      </c>
      <c r="R22" s="75" t="s">
        <v>132</v>
      </c>
      <c r="S22" s="75" t="s">
        <v>79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</row>
    <row r="23" spans="1:132" s="14" customFormat="1" ht="24" x14ac:dyDescent="0.25">
      <c r="A23" s="72" t="s">
        <v>233</v>
      </c>
      <c r="B23" s="77">
        <v>2</v>
      </c>
      <c r="C23" s="75" t="s">
        <v>216</v>
      </c>
      <c r="D23" s="63" t="s">
        <v>80</v>
      </c>
      <c r="E23" s="63" t="s">
        <v>109</v>
      </c>
      <c r="F23" s="63" t="s">
        <v>150</v>
      </c>
      <c r="G23" s="63" t="s">
        <v>67</v>
      </c>
      <c r="H23" s="66">
        <v>8</v>
      </c>
      <c r="I23" s="77">
        <v>4</v>
      </c>
      <c r="J23" s="77">
        <v>0</v>
      </c>
      <c r="K23" s="66">
        <v>0</v>
      </c>
      <c r="L23" s="66">
        <v>0</v>
      </c>
      <c r="M23" s="66">
        <v>0</v>
      </c>
      <c r="N23" s="66">
        <v>3</v>
      </c>
      <c r="O23" s="66" t="s">
        <v>18</v>
      </c>
      <c r="P23" s="73" t="s">
        <v>19</v>
      </c>
      <c r="Q23" s="73" t="s">
        <v>123</v>
      </c>
      <c r="R23" s="69"/>
      <c r="S23" s="69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</row>
    <row r="24" spans="1:132" s="14" customFormat="1" ht="36" x14ac:dyDescent="0.25">
      <c r="A24" s="72" t="s">
        <v>233</v>
      </c>
      <c r="B24" s="77">
        <v>2</v>
      </c>
      <c r="C24" s="75" t="s">
        <v>217</v>
      </c>
      <c r="D24" s="63" t="s">
        <v>81</v>
      </c>
      <c r="E24" s="63" t="s">
        <v>110</v>
      </c>
      <c r="F24" s="63" t="s">
        <v>156</v>
      </c>
      <c r="G24" s="63" t="s">
        <v>83</v>
      </c>
      <c r="H24" s="66">
        <v>12</v>
      </c>
      <c r="I24" s="77">
        <v>4</v>
      </c>
      <c r="J24" s="77">
        <v>0</v>
      </c>
      <c r="K24" s="66">
        <v>0</v>
      </c>
      <c r="L24" s="66">
        <v>0</v>
      </c>
      <c r="M24" s="66">
        <v>2</v>
      </c>
      <c r="N24" s="66">
        <v>6</v>
      </c>
      <c r="O24" s="66" t="s">
        <v>18</v>
      </c>
      <c r="P24" s="73" t="s">
        <v>19</v>
      </c>
      <c r="Q24" s="73" t="s">
        <v>123</v>
      </c>
      <c r="R24" s="69"/>
      <c r="S24" s="75" t="s">
        <v>130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</row>
    <row r="25" spans="1:132" s="14" customFormat="1" ht="72" x14ac:dyDescent="0.25">
      <c r="A25" s="72" t="s">
        <v>233</v>
      </c>
      <c r="B25" s="77">
        <v>2</v>
      </c>
      <c r="C25" s="75" t="s">
        <v>218</v>
      </c>
      <c r="D25" s="63" t="s">
        <v>185</v>
      </c>
      <c r="E25" s="63" t="s">
        <v>186</v>
      </c>
      <c r="F25" s="63" t="s">
        <v>157</v>
      </c>
      <c r="G25" s="63" t="s">
        <v>84</v>
      </c>
      <c r="H25" s="66">
        <v>8</v>
      </c>
      <c r="I25" s="77">
        <v>4</v>
      </c>
      <c r="J25" s="77">
        <v>0</v>
      </c>
      <c r="K25" s="66">
        <v>0</v>
      </c>
      <c r="L25" s="66">
        <v>0</v>
      </c>
      <c r="M25" s="66">
        <v>0</v>
      </c>
      <c r="N25" s="66">
        <v>3</v>
      </c>
      <c r="O25" s="66" t="s">
        <v>18</v>
      </c>
      <c r="P25" s="73" t="s">
        <v>19</v>
      </c>
      <c r="Q25" s="73" t="s">
        <v>123</v>
      </c>
      <c r="R25" s="75" t="s">
        <v>131</v>
      </c>
      <c r="S25" s="69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</row>
    <row r="26" spans="1:132" s="14" customFormat="1" ht="48" x14ac:dyDescent="0.25">
      <c r="A26" s="72" t="s">
        <v>233</v>
      </c>
      <c r="B26" s="77">
        <v>2</v>
      </c>
      <c r="C26" s="75" t="s">
        <v>219</v>
      </c>
      <c r="D26" s="63" t="s">
        <v>102</v>
      </c>
      <c r="E26" s="63" t="s">
        <v>111</v>
      </c>
      <c r="F26" s="63" t="s">
        <v>173</v>
      </c>
      <c r="G26" s="63" t="s">
        <v>70</v>
      </c>
      <c r="H26" s="66">
        <v>8</v>
      </c>
      <c r="I26" s="77">
        <v>8</v>
      </c>
      <c r="J26" s="77">
        <v>0</v>
      </c>
      <c r="K26" s="66">
        <v>0</v>
      </c>
      <c r="L26" s="66">
        <v>0</v>
      </c>
      <c r="M26" s="66">
        <v>0</v>
      </c>
      <c r="N26" s="66">
        <v>4</v>
      </c>
      <c r="O26" s="66" t="s">
        <v>18</v>
      </c>
      <c r="P26" s="73" t="s">
        <v>19</v>
      </c>
      <c r="Q26" s="73" t="s">
        <v>123</v>
      </c>
      <c r="R26" s="69"/>
      <c r="S26" s="69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</row>
    <row r="27" spans="1:132" s="14" customFormat="1" ht="24" x14ac:dyDescent="0.25">
      <c r="A27" s="72" t="s">
        <v>233</v>
      </c>
      <c r="B27" s="77">
        <v>2</v>
      </c>
      <c r="C27" s="69"/>
      <c r="D27" s="63" t="s">
        <v>58</v>
      </c>
      <c r="E27" s="63" t="s">
        <v>108</v>
      </c>
      <c r="F27" s="63" t="s">
        <v>76</v>
      </c>
      <c r="G27" s="63"/>
      <c r="H27" s="66"/>
      <c r="I27" s="77"/>
      <c r="J27" s="77"/>
      <c r="K27" s="66"/>
      <c r="L27" s="66"/>
      <c r="M27" s="66"/>
      <c r="N27" s="66">
        <v>3</v>
      </c>
      <c r="O27" s="66" t="s">
        <v>18</v>
      </c>
      <c r="P27" s="73" t="s">
        <v>21</v>
      </c>
      <c r="Q27" s="73"/>
      <c r="R27" s="69" t="s">
        <v>86</v>
      </c>
      <c r="S27" s="69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</row>
    <row r="28" spans="1:132" s="14" customFormat="1" x14ac:dyDescent="0.25">
      <c r="A28" s="116" t="s">
        <v>20</v>
      </c>
      <c r="B28" s="117"/>
      <c r="C28" s="117"/>
      <c r="D28" s="117"/>
      <c r="E28" s="117"/>
      <c r="F28" s="117"/>
      <c r="G28" s="117"/>
      <c r="H28" s="81">
        <f t="shared" ref="H28:N28" si="1">SUM(H20:H27)</f>
        <v>68</v>
      </c>
      <c r="I28" s="81">
        <f t="shared" si="1"/>
        <v>32</v>
      </c>
      <c r="J28" s="81">
        <f t="shared" si="1"/>
        <v>0</v>
      </c>
      <c r="K28" s="81">
        <f t="shared" si="1"/>
        <v>0</v>
      </c>
      <c r="L28" s="81">
        <f t="shared" si="1"/>
        <v>0</v>
      </c>
      <c r="M28" s="81">
        <f t="shared" si="1"/>
        <v>4</v>
      </c>
      <c r="N28" s="81">
        <f t="shared" si="1"/>
        <v>31</v>
      </c>
      <c r="O28" s="79"/>
      <c r="P28" s="79"/>
      <c r="Q28" s="79"/>
      <c r="R28" s="80"/>
      <c r="S28" s="80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</row>
    <row r="29" spans="1:132" s="14" customFormat="1" ht="36" x14ac:dyDescent="0.25">
      <c r="A29" s="72" t="s">
        <v>233</v>
      </c>
      <c r="B29" s="77">
        <v>3</v>
      </c>
      <c r="C29" s="75" t="s">
        <v>220</v>
      </c>
      <c r="D29" s="63" t="s">
        <v>143</v>
      </c>
      <c r="E29" s="63" t="s">
        <v>148</v>
      </c>
      <c r="F29" s="63" t="s">
        <v>155</v>
      </c>
      <c r="G29" s="63" t="s">
        <v>82</v>
      </c>
      <c r="H29" s="82">
        <v>0</v>
      </c>
      <c r="I29" s="82">
        <v>12</v>
      </c>
      <c r="J29" s="73">
        <v>0</v>
      </c>
      <c r="K29" s="66">
        <v>0</v>
      </c>
      <c r="L29" s="77">
        <v>0</v>
      </c>
      <c r="M29" s="77">
        <v>0</v>
      </c>
      <c r="N29" s="82">
        <v>3</v>
      </c>
      <c r="O29" s="66" t="s">
        <v>256</v>
      </c>
      <c r="P29" s="73" t="s">
        <v>19</v>
      </c>
      <c r="Q29" s="73" t="s">
        <v>123</v>
      </c>
      <c r="R29" s="75" t="s">
        <v>164</v>
      </c>
      <c r="S29" s="75" t="s">
        <v>91</v>
      </c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</row>
    <row r="30" spans="1:132" s="14" customFormat="1" ht="60" x14ac:dyDescent="0.25">
      <c r="A30" s="72" t="s">
        <v>233</v>
      </c>
      <c r="B30" s="77">
        <v>3</v>
      </c>
      <c r="C30" s="75" t="s">
        <v>221</v>
      </c>
      <c r="D30" s="63" t="s">
        <v>142</v>
      </c>
      <c r="E30" s="63" t="s">
        <v>190</v>
      </c>
      <c r="F30" s="63" t="s">
        <v>156</v>
      </c>
      <c r="G30" s="63" t="s">
        <v>83</v>
      </c>
      <c r="H30" s="82">
        <v>0</v>
      </c>
      <c r="I30" s="82">
        <v>8</v>
      </c>
      <c r="J30" s="73">
        <v>0</v>
      </c>
      <c r="K30" s="66">
        <v>0</v>
      </c>
      <c r="L30" s="77">
        <v>0</v>
      </c>
      <c r="M30" s="77">
        <v>0</v>
      </c>
      <c r="N30" s="82">
        <v>10</v>
      </c>
      <c r="O30" s="66" t="s">
        <v>256</v>
      </c>
      <c r="P30" s="73" t="s">
        <v>19</v>
      </c>
      <c r="Q30" s="73" t="s">
        <v>124</v>
      </c>
      <c r="R30" s="75" t="s">
        <v>133</v>
      </c>
      <c r="S30" s="69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</row>
    <row r="31" spans="1:132" s="14" customFormat="1" ht="24" x14ac:dyDescent="0.25">
      <c r="A31" s="72" t="s">
        <v>233</v>
      </c>
      <c r="B31" s="77">
        <v>3</v>
      </c>
      <c r="C31" s="75" t="s">
        <v>222</v>
      </c>
      <c r="D31" s="63" t="s">
        <v>100</v>
      </c>
      <c r="E31" s="63" t="s">
        <v>192</v>
      </c>
      <c r="F31" s="63" t="s">
        <v>193</v>
      </c>
      <c r="G31" s="63" t="s">
        <v>98</v>
      </c>
      <c r="H31" s="82">
        <v>12</v>
      </c>
      <c r="I31" s="82">
        <v>4</v>
      </c>
      <c r="J31" s="73">
        <v>0</v>
      </c>
      <c r="K31" s="66">
        <v>0</v>
      </c>
      <c r="L31" s="77">
        <v>0</v>
      </c>
      <c r="M31" s="77">
        <v>0</v>
      </c>
      <c r="N31" s="82">
        <v>4</v>
      </c>
      <c r="O31" s="66" t="s">
        <v>18</v>
      </c>
      <c r="P31" s="73" t="s">
        <v>19</v>
      </c>
      <c r="Q31" s="73" t="s">
        <v>123</v>
      </c>
      <c r="R31" s="75" t="s">
        <v>135</v>
      </c>
      <c r="S31" s="69" t="s">
        <v>73</v>
      </c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</row>
    <row r="32" spans="1:132" s="14" customFormat="1" x14ac:dyDescent="0.25">
      <c r="A32" s="72" t="s">
        <v>233</v>
      </c>
      <c r="B32" s="77">
        <v>3</v>
      </c>
      <c r="C32" s="75" t="s">
        <v>223</v>
      </c>
      <c r="D32" s="63" t="s">
        <v>103</v>
      </c>
      <c r="E32" s="63" t="s">
        <v>195</v>
      </c>
      <c r="F32" s="63" t="s">
        <v>158</v>
      </c>
      <c r="G32" s="63" t="s">
        <v>112</v>
      </c>
      <c r="H32" s="82">
        <v>12</v>
      </c>
      <c r="I32" s="82">
        <v>0</v>
      </c>
      <c r="J32" s="73">
        <v>0</v>
      </c>
      <c r="K32" s="66">
        <v>0</v>
      </c>
      <c r="L32" s="77">
        <v>0</v>
      </c>
      <c r="M32" s="77">
        <v>0</v>
      </c>
      <c r="N32" s="82">
        <v>3</v>
      </c>
      <c r="O32" s="66" t="s">
        <v>256</v>
      </c>
      <c r="P32" s="73" t="s">
        <v>19</v>
      </c>
      <c r="Q32" s="73" t="s">
        <v>123</v>
      </c>
      <c r="R32" s="75"/>
      <c r="S32" s="69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</row>
    <row r="33" spans="1:132" s="14" customFormat="1" ht="72" x14ac:dyDescent="0.25">
      <c r="A33" s="72" t="s">
        <v>233</v>
      </c>
      <c r="B33" s="77">
        <v>3</v>
      </c>
      <c r="C33" s="75" t="s">
        <v>224</v>
      </c>
      <c r="D33" s="63" t="s">
        <v>88</v>
      </c>
      <c r="E33" s="63" t="s">
        <v>113</v>
      </c>
      <c r="F33" s="63" t="s">
        <v>159</v>
      </c>
      <c r="G33" s="63" t="s">
        <v>90</v>
      </c>
      <c r="H33" s="82">
        <v>12</v>
      </c>
      <c r="I33" s="82">
        <v>0</v>
      </c>
      <c r="J33" s="73">
        <v>0</v>
      </c>
      <c r="K33" s="66">
        <v>0</v>
      </c>
      <c r="L33" s="77">
        <v>0</v>
      </c>
      <c r="M33" s="77">
        <v>0</v>
      </c>
      <c r="N33" s="82">
        <v>4</v>
      </c>
      <c r="O33" s="66" t="s">
        <v>18</v>
      </c>
      <c r="P33" s="73" t="s">
        <v>19</v>
      </c>
      <c r="Q33" s="73" t="s">
        <v>123</v>
      </c>
      <c r="R33" s="75" t="s">
        <v>134</v>
      </c>
      <c r="S33" s="69" t="s">
        <v>73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</row>
    <row r="34" spans="1:132" s="14" customFormat="1" ht="48" x14ac:dyDescent="0.25">
      <c r="A34" s="72" t="s">
        <v>233</v>
      </c>
      <c r="B34" s="77">
        <v>3</v>
      </c>
      <c r="C34" s="75" t="s">
        <v>225</v>
      </c>
      <c r="D34" s="63" t="s">
        <v>101</v>
      </c>
      <c r="E34" s="63" t="s">
        <v>129</v>
      </c>
      <c r="F34" s="63" t="s">
        <v>160</v>
      </c>
      <c r="G34" s="63" t="s">
        <v>89</v>
      </c>
      <c r="H34" s="82">
        <v>8</v>
      </c>
      <c r="I34" s="82">
        <v>4</v>
      </c>
      <c r="J34" s="73">
        <v>0</v>
      </c>
      <c r="K34" s="66">
        <v>0</v>
      </c>
      <c r="L34" s="77">
        <v>0</v>
      </c>
      <c r="M34" s="77">
        <v>0</v>
      </c>
      <c r="N34" s="82">
        <v>3</v>
      </c>
      <c r="O34" s="66" t="s">
        <v>18</v>
      </c>
      <c r="P34" s="73" t="s">
        <v>19</v>
      </c>
      <c r="Q34" s="73" t="s">
        <v>123</v>
      </c>
      <c r="R34" s="75"/>
      <c r="S34" s="69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</row>
    <row r="35" spans="1:132" s="14" customFormat="1" ht="36" x14ac:dyDescent="0.25">
      <c r="A35" s="72" t="s">
        <v>233</v>
      </c>
      <c r="B35" s="77">
        <v>3</v>
      </c>
      <c r="C35" s="75" t="s">
        <v>226</v>
      </c>
      <c r="D35" s="63" t="s">
        <v>87</v>
      </c>
      <c r="E35" s="63" t="s">
        <v>199</v>
      </c>
      <c r="F35" s="63" t="s">
        <v>152</v>
      </c>
      <c r="G35" s="63" t="s">
        <v>72</v>
      </c>
      <c r="H35" s="82">
        <v>8</v>
      </c>
      <c r="I35" s="82">
        <v>4</v>
      </c>
      <c r="J35" s="73">
        <v>0</v>
      </c>
      <c r="K35" s="66">
        <v>0</v>
      </c>
      <c r="L35" s="77">
        <v>0</v>
      </c>
      <c r="M35" s="77">
        <v>2</v>
      </c>
      <c r="N35" s="82">
        <v>4</v>
      </c>
      <c r="O35" s="66" t="s">
        <v>18</v>
      </c>
      <c r="P35" s="73" t="s">
        <v>19</v>
      </c>
      <c r="Q35" s="73" t="s">
        <v>123</v>
      </c>
      <c r="R35" s="75"/>
      <c r="S35" s="69" t="s">
        <v>73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</row>
    <row r="36" spans="1:132" s="14" customFormat="1" x14ac:dyDescent="0.25">
      <c r="A36" s="116" t="s">
        <v>20</v>
      </c>
      <c r="B36" s="117"/>
      <c r="C36" s="117"/>
      <c r="D36" s="117"/>
      <c r="E36" s="117"/>
      <c r="F36" s="117"/>
      <c r="G36" s="117"/>
      <c r="H36" s="81">
        <f t="shared" ref="H36:N36" si="2">SUM(H29:H35)</f>
        <v>52</v>
      </c>
      <c r="I36" s="81">
        <f t="shared" si="2"/>
        <v>32</v>
      </c>
      <c r="J36" s="81">
        <f t="shared" si="2"/>
        <v>0</v>
      </c>
      <c r="K36" s="81">
        <f t="shared" si="2"/>
        <v>0</v>
      </c>
      <c r="L36" s="81">
        <f t="shared" si="2"/>
        <v>0</v>
      </c>
      <c r="M36" s="81">
        <f t="shared" si="2"/>
        <v>2</v>
      </c>
      <c r="N36" s="81">
        <f t="shared" si="2"/>
        <v>31</v>
      </c>
      <c r="O36" s="79"/>
      <c r="P36" s="79"/>
      <c r="Q36" s="79"/>
      <c r="R36" s="80"/>
      <c r="S36" s="80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</row>
    <row r="37" spans="1:132" s="14" customFormat="1" ht="36" x14ac:dyDescent="0.25">
      <c r="A37" s="72" t="s">
        <v>233</v>
      </c>
      <c r="B37" s="77">
        <v>4</v>
      </c>
      <c r="C37" s="75" t="s">
        <v>227</v>
      </c>
      <c r="D37" s="63" t="s">
        <v>145</v>
      </c>
      <c r="E37" s="63" t="s">
        <v>149</v>
      </c>
      <c r="F37" s="63" t="s">
        <v>150</v>
      </c>
      <c r="G37" s="63" t="s">
        <v>67</v>
      </c>
      <c r="H37" s="82">
        <v>4</v>
      </c>
      <c r="I37" s="82">
        <v>8</v>
      </c>
      <c r="J37" s="73">
        <v>0</v>
      </c>
      <c r="K37" s="66">
        <v>0</v>
      </c>
      <c r="L37" s="77">
        <v>0</v>
      </c>
      <c r="M37" s="77">
        <v>0</v>
      </c>
      <c r="N37" s="82">
        <v>3</v>
      </c>
      <c r="O37" s="66" t="s">
        <v>256</v>
      </c>
      <c r="P37" s="85" t="s">
        <v>19</v>
      </c>
      <c r="Q37" s="73" t="s">
        <v>123</v>
      </c>
      <c r="R37" s="75" t="s">
        <v>163</v>
      </c>
      <c r="S37" s="75" t="s">
        <v>95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</row>
    <row r="38" spans="1:132" s="14" customFormat="1" ht="24" x14ac:dyDescent="0.25">
      <c r="A38" s="72" t="s">
        <v>233</v>
      </c>
      <c r="B38" s="77">
        <v>4</v>
      </c>
      <c r="C38" s="75" t="s">
        <v>228</v>
      </c>
      <c r="D38" s="63" t="s">
        <v>144</v>
      </c>
      <c r="E38" s="63" t="s">
        <v>202</v>
      </c>
      <c r="F38" s="63" t="s">
        <v>156</v>
      </c>
      <c r="G38" s="63" t="s">
        <v>83</v>
      </c>
      <c r="H38" s="82">
        <v>0</v>
      </c>
      <c r="I38" s="82">
        <v>16</v>
      </c>
      <c r="J38" s="73">
        <v>0</v>
      </c>
      <c r="K38" s="66">
        <v>0</v>
      </c>
      <c r="L38" s="77">
        <v>0</v>
      </c>
      <c r="M38" s="77">
        <v>0</v>
      </c>
      <c r="N38" s="82">
        <v>15</v>
      </c>
      <c r="O38" s="66" t="s">
        <v>256</v>
      </c>
      <c r="P38" s="85" t="s">
        <v>19</v>
      </c>
      <c r="Q38" s="73" t="s">
        <v>124</v>
      </c>
      <c r="R38" s="69"/>
      <c r="S38" s="69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</row>
    <row r="39" spans="1:132" s="14" customFormat="1" ht="48" x14ac:dyDescent="0.25">
      <c r="A39" s="72" t="s">
        <v>233</v>
      </c>
      <c r="B39" s="77">
        <v>4</v>
      </c>
      <c r="C39" s="75" t="s">
        <v>229</v>
      </c>
      <c r="D39" s="63" t="s">
        <v>93</v>
      </c>
      <c r="E39" s="63" t="s">
        <v>204</v>
      </c>
      <c r="F39" s="63" t="s">
        <v>193</v>
      </c>
      <c r="G39" s="63" t="s">
        <v>98</v>
      </c>
      <c r="H39" s="82">
        <v>16</v>
      </c>
      <c r="I39" s="82">
        <v>0</v>
      </c>
      <c r="J39" s="73">
        <v>0</v>
      </c>
      <c r="K39" s="66">
        <v>0</v>
      </c>
      <c r="L39" s="77">
        <v>0</v>
      </c>
      <c r="M39" s="77">
        <v>0</v>
      </c>
      <c r="N39" s="82">
        <v>4</v>
      </c>
      <c r="O39" s="85" t="s">
        <v>18</v>
      </c>
      <c r="P39" s="85" t="s">
        <v>19</v>
      </c>
      <c r="Q39" s="73" t="s">
        <v>123</v>
      </c>
      <c r="R39" s="69"/>
      <c r="S39" s="69" t="s">
        <v>73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</row>
    <row r="40" spans="1:132" s="14" customFormat="1" x14ac:dyDescent="0.25">
      <c r="A40" s="72" t="s">
        <v>233</v>
      </c>
      <c r="B40" s="77">
        <v>4</v>
      </c>
      <c r="C40" s="75" t="s">
        <v>230</v>
      </c>
      <c r="D40" s="63" t="s">
        <v>92</v>
      </c>
      <c r="E40" s="63" t="s">
        <v>114</v>
      </c>
      <c r="F40" s="63" t="s">
        <v>156</v>
      </c>
      <c r="G40" s="63" t="s">
        <v>83</v>
      </c>
      <c r="H40" s="82">
        <v>0</v>
      </c>
      <c r="I40" s="82">
        <v>40</v>
      </c>
      <c r="J40" s="73">
        <v>0</v>
      </c>
      <c r="K40" s="66">
        <v>0</v>
      </c>
      <c r="L40" s="77">
        <v>0</v>
      </c>
      <c r="M40" s="77">
        <v>0</v>
      </c>
      <c r="N40" s="82">
        <v>5</v>
      </c>
      <c r="O40" s="66" t="s">
        <v>256</v>
      </c>
      <c r="P40" s="85" t="s">
        <v>19</v>
      </c>
      <c r="Q40" s="73" t="s">
        <v>123</v>
      </c>
      <c r="R40" s="69"/>
      <c r="S40" s="69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</row>
    <row r="41" spans="1:132" s="14" customFormat="1" ht="24" x14ac:dyDescent="0.25">
      <c r="A41" s="72" t="s">
        <v>233</v>
      </c>
      <c r="B41" s="77">
        <v>4</v>
      </c>
      <c r="C41" s="75" t="s">
        <v>231</v>
      </c>
      <c r="D41" s="63" t="s">
        <v>125</v>
      </c>
      <c r="E41" s="63" t="s">
        <v>119</v>
      </c>
      <c r="F41" s="63" t="s">
        <v>161</v>
      </c>
      <c r="G41" s="63" t="s">
        <v>94</v>
      </c>
      <c r="H41" s="82">
        <v>12</v>
      </c>
      <c r="I41" s="82">
        <v>0</v>
      </c>
      <c r="J41" s="73">
        <v>0</v>
      </c>
      <c r="K41" s="66">
        <v>0</v>
      </c>
      <c r="L41" s="77">
        <v>0</v>
      </c>
      <c r="M41" s="77">
        <v>0</v>
      </c>
      <c r="N41" s="82">
        <v>3</v>
      </c>
      <c r="O41" s="85" t="s">
        <v>18</v>
      </c>
      <c r="P41" s="85" t="s">
        <v>19</v>
      </c>
      <c r="Q41" s="73" t="s">
        <v>123</v>
      </c>
      <c r="R41" s="69"/>
      <c r="S41" s="69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</row>
    <row r="42" spans="1:132" s="14" customFormat="1" x14ac:dyDescent="0.25">
      <c r="A42" s="118" t="s">
        <v>20</v>
      </c>
      <c r="B42" s="119"/>
      <c r="C42" s="119"/>
      <c r="D42" s="119"/>
      <c r="E42" s="119"/>
      <c r="F42" s="119"/>
      <c r="G42" s="120"/>
      <c r="H42" s="81">
        <f t="shared" ref="H42:N42" si="3">SUM(H37:H41)</f>
        <v>32</v>
      </c>
      <c r="I42" s="81">
        <f t="shared" si="3"/>
        <v>64</v>
      </c>
      <c r="J42" s="81">
        <f t="shared" si="3"/>
        <v>0</v>
      </c>
      <c r="K42" s="81">
        <f t="shared" si="3"/>
        <v>0</v>
      </c>
      <c r="L42" s="81">
        <f t="shared" si="3"/>
        <v>0</v>
      </c>
      <c r="M42" s="81">
        <f t="shared" si="3"/>
        <v>0</v>
      </c>
      <c r="N42" s="81">
        <f t="shared" si="3"/>
        <v>30</v>
      </c>
      <c r="O42" s="79"/>
      <c r="P42" s="79"/>
      <c r="Q42" s="79"/>
      <c r="R42" s="80"/>
      <c r="S42" s="80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</row>
    <row r="43" spans="1:132" s="14" customFormat="1" x14ac:dyDescent="0.25">
      <c r="A43" s="125" t="s">
        <v>31</v>
      </c>
      <c r="B43" s="126"/>
      <c r="C43" s="126"/>
      <c r="D43" s="126"/>
      <c r="E43" s="126"/>
      <c r="F43" s="126"/>
      <c r="G43" s="127"/>
      <c r="H43" s="86">
        <f>H19+H28+H36+H42</f>
        <v>208</v>
      </c>
      <c r="I43" s="86">
        <f>I19+I28+I36+I42</f>
        <v>156</v>
      </c>
      <c r="J43" s="86">
        <f>J19+J28+J36+J42</f>
        <v>4</v>
      </c>
      <c r="K43" s="78">
        <f>(K19+K28+K36+K42)*8</f>
        <v>0</v>
      </c>
      <c r="L43" s="86">
        <f>L19+L28+L36+L42</f>
        <v>0</v>
      </c>
      <c r="M43" s="86">
        <f>M19+M28+M36+M42</f>
        <v>10</v>
      </c>
      <c r="N43" s="86">
        <f>N19+N28+N36+N42</f>
        <v>120</v>
      </c>
      <c r="O43" s="87"/>
      <c r="P43" s="87"/>
      <c r="Q43" s="87"/>
      <c r="R43" s="80"/>
      <c r="S43" s="80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</row>
    <row r="44" spans="1:132" s="14" customFormat="1" ht="39.75" customHeight="1" x14ac:dyDescent="0.25">
      <c r="A44" s="122" t="s">
        <v>117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88"/>
      <c r="U44" s="88"/>
      <c r="V44" s="88"/>
    </row>
    <row r="45" spans="1:132" s="14" customFormat="1" x14ac:dyDescent="0.25">
      <c r="B45" s="89"/>
      <c r="G45" s="29"/>
      <c r="O45" s="16"/>
      <c r="P45" s="16"/>
      <c r="Q45" s="16"/>
      <c r="R45" s="29"/>
      <c r="S45" s="1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</row>
  </sheetData>
  <sheetProtection algorithmName="SHA-512" hashValue="sIPKvU+6u9vTud4/z9wdGLfsJSs5XNuDnWV9MulpwvD49/kRpg1atyvI6Xf1k5d7G7wKx5QmNU5vO5IpJdMHaw==" saltValue="VU0H3zFTyOzcyxENYO72Ig==" spinCount="100000" sheet="1" objects="1" scenarios="1" selectLockedCells="1" selectUnlockedCells="1"/>
  <mergeCells count="11">
    <mergeCell ref="A44:S44"/>
    <mergeCell ref="H10:M10"/>
    <mergeCell ref="H9:M9"/>
    <mergeCell ref="A7:B7"/>
    <mergeCell ref="C4:D4"/>
    <mergeCell ref="C6:E6"/>
    <mergeCell ref="A28:G28"/>
    <mergeCell ref="A42:G42"/>
    <mergeCell ref="A19:G19"/>
    <mergeCell ref="A36:G36"/>
    <mergeCell ref="A43:G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6D1C-530A-4897-956A-30E996BB69D5}">
  <dimension ref="A1:F34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109.140625" style="111" customWidth="1"/>
    <col min="2" max="2" width="24.7109375" style="111" customWidth="1"/>
    <col min="3" max="16384" width="9.140625" style="104"/>
  </cols>
  <sheetData>
    <row r="1" spans="1:6" x14ac:dyDescent="0.2">
      <c r="A1" s="101" t="s">
        <v>53</v>
      </c>
      <c r="B1" s="102" t="s">
        <v>54</v>
      </c>
      <c r="C1" s="103"/>
      <c r="D1" s="103"/>
      <c r="E1" s="103"/>
      <c r="F1" s="103"/>
    </row>
    <row r="2" spans="1:6" x14ac:dyDescent="0.2">
      <c r="A2" s="105" t="s">
        <v>234</v>
      </c>
      <c r="B2" s="106" t="s">
        <v>24</v>
      </c>
      <c r="C2" s="103"/>
      <c r="D2" s="103"/>
      <c r="E2" s="103"/>
      <c r="F2" s="103"/>
    </row>
    <row r="3" spans="1:6" x14ac:dyDescent="0.2">
      <c r="A3" s="105"/>
      <c r="B3" s="106"/>
      <c r="C3" s="103"/>
      <c r="D3" s="103"/>
      <c r="E3" s="103"/>
      <c r="F3" s="103"/>
    </row>
    <row r="4" spans="1:6" x14ac:dyDescent="0.2">
      <c r="A4" s="101" t="s">
        <v>37</v>
      </c>
      <c r="B4" s="107"/>
      <c r="C4" s="103"/>
      <c r="D4" s="103"/>
      <c r="E4" s="103"/>
      <c r="F4" s="103"/>
    </row>
    <row r="5" spans="1:6" x14ac:dyDescent="0.2">
      <c r="A5" s="105" t="s">
        <v>235</v>
      </c>
      <c r="B5" s="106" t="s">
        <v>25</v>
      </c>
      <c r="C5" s="103"/>
      <c r="D5" s="103"/>
      <c r="E5" s="103"/>
      <c r="F5" s="103"/>
    </row>
    <row r="6" spans="1:6" x14ac:dyDescent="0.2">
      <c r="A6" s="105" t="s">
        <v>236</v>
      </c>
      <c r="B6" s="106" t="s">
        <v>26</v>
      </c>
      <c r="C6" s="103"/>
      <c r="D6" s="103"/>
      <c r="E6" s="103"/>
      <c r="F6" s="103"/>
    </row>
    <row r="7" spans="1:6" x14ac:dyDescent="0.2">
      <c r="A7" s="105" t="s">
        <v>237</v>
      </c>
      <c r="B7" s="106" t="s">
        <v>56</v>
      </c>
      <c r="C7" s="103"/>
      <c r="D7" s="103"/>
      <c r="E7" s="103"/>
      <c r="F7" s="103"/>
    </row>
    <row r="8" spans="1:6" x14ac:dyDescent="0.2">
      <c r="A8" s="108" t="s">
        <v>238</v>
      </c>
      <c r="B8" s="106" t="s">
        <v>61</v>
      </c>
      <c r="C8" s="109"/>
      <c r="D8" s="103"/>
      <c r="E8" s="103"/>
      <c r="F8" s="103"/>
    </row>
    <row r="9" spans="1:6" x14ac:dyDescent="0.2">
      <c r="A9" s="108" t="s">
        <v>239</v>
      </c>
      <c r="B9" s="106" t="s">
        <v>55</v>
      </c>
      <c r="C9" s="103"/>
      <c r="D9" s="103"/>
      <c r="E9" s="103"/>
      <c r="F9" s="103"/>
    </row>
    <row r="10" spans="1:6" x14ac:dyDescent="0.2">
      <c r="A10" s="108" t="s">
        <v>63</v>
      </c>
      <c r="B10" s="106" t="s">
        <v>57</v>
      </c>
      <c r="C10" s="103"/>
      <c r="D10" s="103"/>
      <c r="E10" s="103"/>
      <c r="F10" s="103"/>
    </row>
    <row r="11" spans="1:6" x14ac:dyDescent="0.2">
      <c r="A11" s="105"/>
      <c r="B11" s="106"/>
      <c r="C11" s="103"/>
      <c r="D11" s="103"/>
      <c r="E11" s="103"/>
      <c r="F11" s="103"/>
    </row>
    <row r="12" spans="1:6" x14ac:dyDescent="0.2">
      <c r="A12" s="105" t="s">
        <v>62</v>
      </c>
      <c r="B12" s="106"/>
      <c r="C12" s="103"/>
      <c r="D12" s="103"/>
      <c r="E12" s="103"/>
      <c r="F12" s="103"/>
    </row>
    <row r="13" spans="1:6" x14ac:dyDescent="0.2">
      <c r="A13" s="105"/>
      <c r="B13" s="106"/>
      <c r="C13" s="103"/>
      <c r="D13" s="103"/>
      <c r="E13" s="103"/>
      <c r="F13" s="103"/>
    </row>
    <row r="14" spans="1:6" x14ac:dyDescent="0.2">
      <c r="A14" s="101" t="s">
        <v>38</v>
      </c>
      <c r="B14" s="107"/>
      <c r="C14" s="103"/>
      <c r="D14" s="103"/>
      <c r="E14" s="103"/>
      <c r="F14" s="103"/>
    </row>
    <row r="15" spans="1:6" x14ac:dyDescent="0.2">
      <c r="A15" s="105" t="s">
        <v>240</v>
      </c>
      <c r="B15" s="106"/>
      <c r="C15" s="103"/>
      <c r="D15" s="103"/>
      <c r="E15" s="103"/>
      <c r="F15" s="103"/>
    </row>
    <row r="16" spans="1:6" x14ac:dyDescent="0.2">
      <c r="A16" s="110" t="s">
        <v>241</v>
      </c>
      <c r="B16" s="106" t="s">
        <v>42</v>
      </c>
      <c r="C16" s="103"/>
      <c r="D16" s="103"/>
      <c r="E16" s="103"/>
      <c r="F16" s="103"/>
    </row>
    <row r="17" spans="1:6" x14ac:dyDescent="0.2">
      <c r="A17" s="110" t="s">
        <v>242</v>
      </c>
      <c r="B17" s="106" t="s">
        <v>43</v>
      </c>
      <c r="C17" s="103"/>
      <c r="D17" s="103"/>
      <c r="E17" s="103"/>
      <c r="F17" s="103"/>
    </row>
    <row r="18" spans="1:6" x14ac:dyDescent="0.2">
      <c r="A18" s="108" t="s">
        <v>243</v>
      </c>
      <c r="B18" s="106" t="s">
        <v>44</v>
      </c>
      <c r="C18" s="109"/>
      <c r="D18" s="103"/>
      <c r="E18" s="103"/>
      <c r="F18" s="103"/>
    </row>
    <row r="19" spans="1:6" x14ac:dyDescent="0.2">
      <c r="A19" s="110" t="s">
        <v>244</v>
      </c>
      <c r="B19" s="106" t="s">
        <v>45</v>
      </c>
      <c r="C19" s="109"/>
      <c r="D19" s="103"/>
      <c r="E19" s="103"/>
      <c r="F19" s="103"/>
    </row>
    <row r="20" spans="1:6" x14ac:dyDescent="0.2">
      <c r="A20" s="110" t="s">
        <v>245</v>
      </c>
      <c r="B20" s="106" t="s">
        <v>46</v>
      </c>
      <c r="C20" s="103"/>
      <c r="D20" s="103"/>
      <c r="E20" s="103"/>
      <c r="F20" s="103"/>
    </row>
    <row r="21" spans="1:6" x14ac:dyDescent="0.2">
      <c r="A21" s="108" t="s">
        <v>246</v>
      </c>
      <c r="B21" s="106" t="s">
        <v>47</v>
      </c>
      <c r="C21" s="109"/>
      <c r="D21" s="103"/>
      <c r="E21" s="103"/>
      <c r="F21" s="103"/>
    </row>
    <row r="22" spans="1:6" x14ac:dyDescent="0.2">
      <c r="A22" s="110" t="s">
        <v>247</v>
      </c>
      <c r="B22" s="106" t="s">
        <v>48</v>
      </c>
      <c r="C22" s="109"/>
      <c r="D22" s="103"/>
      <c r="E22" s="103"/>
      <c r="F22" s="103"/>
    </row>
    <row r="23" spans="1:6" x14ac:dyDescent="0.2">
      <c r="A23" s="110" t="s">
        <v>248</v>
      </c>
      <c r="B23" s="106" t="s">
        <v>49</v>
      </c>
      <c r="C23" s="103"/>
      <c r="D23" s="103"/>
      <c r="E23" s="103"/>
      <c r="F23" s="103"/>
    </row>
    <row r="24" spans="1:6" x14ac:dyDescent="0.2">
      <c r="A24" s="110" t="s">
        <v>249</v>
      </c>
      <c r="B24" s="106" t="s">
        <v>50</v>
      </c>
      <c r="C24" s="103"/>
      <c r="D24" s="103"/>
      <c r="E24" s="103"/>
      <c r="F24" s="103"/>
    </row>
    <row r="25" spans="1:6" x14ac:dyDescent="0.2">
      <c r="A25" s="105"/>
      <c r="B25" s="106"/>
      <c r="C25" s="103"/>
      <c r="D25" s="103"/>
      <c r="E25" s="103"/>
      <c r="F25" s="103"/>
    </row>
    <row r="26" spans="1:6" x14ac:dyDescent="0.2">
      <c r="A26" s="101" t="s">
        <v>39</v>
      </c>
      <c r="B26" s="102"/>
      <c r="C26" s="103"/>
      <c r="D26" s="103"/>
      <c r="E26" s="103"/>
      <c r="F26" s="103"/>
    </row>
    <row r="27" spans="1:6" x14ac:dyDescent="0.2">
      <c r="A27" s="105" t="s">
        <v>250</v>
      </c>
      <c r="B27" s="106"/>
      <c r="C27" s="103"/>
      <c r="D27" s="103"/>
      <c r="E27" s="103"/>
      <c r="F27" s="103"/>
    </row>
    <row r="28" spans="1:6" x14ac:dyDescent="0.2">
      <c r="A28" s="110" t="s">
        <v>251</v>
      </c>
      <c r="B28" s="106" t="s">
        <v>28</v>
      </c>
      <c r="C28" s="103"/>
      <c r="D28" s="103"/>
      <c r="E28" s="103"/>
      <c r="F28" s="103"/>
    </row>
    <row r="29" spans="1:6" x14ac:dyDescent="0.2">
      <c r="A29" s="108" t="s">
        <v>252</v>
      </c>
      <c r="B29" s="106" t="s">
        <v>30</v>
      </c>
      <c r="C29" s="103"/>
      <c r="D29" s="103"/>
      <c r="E29" s="103"/>
      <c r="F29" s="103"/>
    </row>
    <row r="30" spans="1:6" ht="25.5" x14ac:dyDescent="0.2">
      <c r="A30" s="108" t="s">
        <v>253</v>
      </c>
      <c r="B30" s="106" t="s">
        <v>51</v>
      </c>
      <c r="C30" s="103"/>
      <c r="D30" s="103"/>
      <c r="E30" s="103"/>
      <c r="F30" s="103"/>
    </row>
    <row r="31" spans="1:6" ht="25.5" x14ac:dyDescent="0.2">
      <c r="A31" s="108" t="s">
        <v>254</v>
      </c>
      <c r="B31" s="106" t="s">
        <v>29</v>
      </c>
      <c r="C31" s="103"/>
      <c r="D31" s="103"/>
      <c r="E31" s="103"/>
      <c r="F31" s="103"/>
    </row>
    <row r="32" spans="1:6" x14ac:dyDescent="0.2">
      <c r="A32" s="105"/>
      <c r="B32" s="106"/>
      <c r="C32" s="103"/>
      <c r="D32" s="103"/>
      <c r="E32" s="103"/>
      <c r="F32" s="103"/>
    </row>
    <row r="33" spans="1:6" x14ac:dyDescent="0.2">
      <c r="A33" s="108" t="s">
        <v>255</v>
      </c>
      <c r="B33" s="106" t="s">
        <v>52</v>
      </c>
      <c r="C33" s="103"/>
      <c r="D33" s="103"/>
      <c r="E33" s="103"/>
      <c r="F33" s="103"/>
    </row>
    <row r="34" spans="1:6" x14ac:dyDescent="0.2">
      <c r="A34" s="105"/>
      <c r="B34" s="105"/>
      <c r="C34" s="103"/>
      <c r="D34" s="103"/>
      <c r="E34" s="103"/>
      <c r="F34" s="10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2021-08-29T19:50:06Z</dcterms:modified>
</cp:coreProperties>
</file>