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TAJK\"/>
    </mc:Choice>
  </mc:AlternateContent>
  <bookViews>
    <workbookView xWindow="0" yWindow="0" windowWidth="23040" windowHeight="9048"/>
  </bookViews>
  <sheets>
    <sheet name="Nappali" sheetId="1" r:id="rId1"/>
  </sheets>
  <definedNames>
    <definedName name="_xlnm.Print_Titles" localSheetId="0">Nappali!$6:$8</definedName>
    <definedName name="_xlnm.Print_Area" localSheetId="0">Nappali!$A$1:$R$85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1" i="1" l="1"/>
  <c r="N81" i="1"/>
  <c r="M81" i="1"/>
  <c r="L81" i="1"/>
  <c r="K81" i="1"/>
  <c r="J81" i="1"/>
  <c r="I81" i="1"/>
  <c r="H81" i="1"/>
  <c r="N75" i="1"/>
  <c r="M75" i="1"/>
  <c r="L75" i="1"/>
  <c r="K75" i="1"/>
  <c r="J75" i="1"/>
  <c r="I75" i="1"/>
  <c r="H75" i="1"/>
  <c r="O69" i="1"/>
  <c r="N69" i="1"/>
  <c r="M69" i="1"/>
  <c r="L69" i="1"/>
  <c r="K69" i="1"/>
  <c r="J69" i="1"/>
  <c r="I69" i="1"/>
  <c r="H69" i="1"/>
  <c r="N63" i="1"/>
  <c r="M63" i="1"/>
  <c r="L63" i="1"/>
  <c r="K63" i="1"/>
  <c r="J63" i="1"/>
  <c r="I63" i="1"/>
  <c r="H63" i="1"/>
  <c r="O57" i="1"/>
  <c r="N57" i="1"/>
  <c r="M57" i="1"/>
  <c r="L57" i="1"/>
  <c r="K57" i="1"/>
  <c r="J57" i="1"/>
  <c r="I57" i="1"/>
  <c r="H57" i="1"/>
  <c r="N51" i="1"/>
  <c r="M51" i="1"/>
  <c r="L51" i="1"/>
  <c r="K51" i="1"/>
  <c r="J51" i="1"/>
  <c r="I51" i="1"/>
  <c r="H51" i="1"/>
  <c r="O45" i="1"/>
  <c r="N45" i="1"/>
  <c r="M45" i="1"/>
  <c r="L45" i="1"/>
  <c r="K45" i="1"/>
  <c r="J45" i="1"/>
  <c r="I45" i="1"/>
  <c r="H45" i="1"/>
  <c r="N40" i="1"/>
  <c r="M40" i="1"/>
  <c r="L40" i="1"/>
  <c r="K40" i="1"/>
  <c r="J40" i="1"/>
  <c r="I40" i="1"/>
  <c r="H40" i="1"/>
  <c r="O35" i="1"/>
  <c r="M35" i="1"/>
  <c r="L35" i="1"/>
  <c r="K35" i="1"/>
  <c r="J35" i="1"/>
  <c r="I35" i="1"/>
  <c r="H35" i="1"/>
  <c r="O27" i="1"/>
  <c r="N27" i="1"/>
  <c r="M27" i="1"/>
  <c r="L27" i="1"/>
  <c r="K27" i="1"/>
  <c r="J27" i="1"/>
  <c r="I27" i="1"/>
  <c r="H27" i="1"/>
  <c r="O17" i="1"/>
  <c r="N17" i="1"/>
  <c r="M17" i="1"/>
  <c r="L17" i="1"/>
  <c r="K17" i="1"/>
  <c r="J17" i="1"/>
  <c r="I17" i="1"/>
  <c r="H17" i="1"/>
  <c r="O36" i="1" l="1"/>
  <c r="O46" i="1" s="1"/>
  <c r="O84" i="1" s="1"/>
  <c r="O82" i="1" l="1"/>
  <c r="O70" i="1"/>
  <c r="O58" i="1"/>
</calcChain>
</file>

<file path=xl/sharedStrings.xml><?xml version="1.0" encoding="utf-8"?>
<sst xmlns="http://schemas.openxmlformats.org/spreadsheetml/2006/main" count="462" uniqueCount="240">
  <si>
    <t>2021.02.01-től beiratkozottak részére</t>
  </si>
  <si>
    <t>Nappali munkarend</t>
  </si>
  <si>
    <t>Heti óraszám</t>
  </si>
  <si>
    <t>Féléves óraszám</t>
  </si>
  <si>
    <t>Képzéskód</t>
  </si>
  <si>
    <t>Tantárgykód</t>
  </si>
  <si>
    <t>Tantárgynév</t>
  </si>
  <si>
    <t>Tantárgynév (angol)</t>
  </si>
  <si>
    <t>Tantárgyfelelős</t>
  </si>
  <si>
    <t>Tf.kód</t>
  </si>
  <si>
    <t>Ea</t>
  </si>
  <si>
    <t>Gy</t>
  </si>
  <si>
    <t>L</t>
  </si>
  <si>
    <t>Kredit</t>
  </si>
  <si>
    <t>Köv. típ</t>
  </si>
  <si>
    <t>F.típ.</t>
  </si>
  <si>
    <t>Előkövetelmény</t>
  </si>
  <si>
    <t>6MNTAJ</t>
  </si>
  <si>
    <t>6TV62NAK01M</t>
  </si>
  <si>
    <t>Természetvédelmi kezelés</t>
  </si>
  <si>
    <t>Management Plans of Nature Research</t>
  </si>
  <si>
    <t>Gergely Attila</t>
  </si>
  <si>
    <t>UKLE8V</t>
  </si>
  <si>
    <t>V</t>
  </si>
  <si>
    <t>A</t>
  </si>
  <si>
    <t>6TPKEVENM</t>
  </si>
  <si>
    <t>Kortárs építészet, városépítészet</t>
  </si>
  <si>
    <t>Contemporary architecture, city architecture</t>
  </si>
  <si>
    <t>Szövényi Anna</t>
  </si>
  <si>
    <t>M3DPNN</t>
  </si>
  <si>
    <t>6TP68KOTERVTM</t>
  </si>
  <si>
    <t>Városi közlekedés és úttervezés</t>
  </si>
  <si>
    <t>Urban transportation and road planning</t>
  </si>
  <si>
    <t>Macsinka Klára</t>
  </si>
  <si>
    <t>DX4U44</t>
  </si>
  <si>
    <t>6TF63TAONM</t>
  </si>
  <si>
    <t>Tájökológia</t>
  </si>
  <si>
    <t>Landscape ecology</t>
  </si>
  <si>
    <t>Kollányi László</t>
  </si>
  <si>
    <t>CMF2E9</t>
  </si>
  <si>
    <t>6KPNOVALKNM</t>
  </si>
  <si>
    <t>Növényalkalmazás 1</t>
  </si>
  <si>
    <t>Dendrology</t>
  </si>
  <si>
    <t>Doma-Tarcsányi Judit</t>
  </si>
  <si>
    <t>C5HOGU</t>
  </si>
  <si>
    <t>6KMSZETGNM</t>
  </si>
  <si>
    <t>Szabadkézi rajz és tervezésgrafika</t>
  </si>
  <si>
    <t>Freehand Drawing and Graphic and Scenery Design</t>
  </si>
  <si>
    <t>Eplényi Anna</t>
  </si>
  <si>
    <t>IV4P2G</t>
  </si>
  <si>
    <t>Gyj</t>
  </si>
  <si>
    <t>6KMKSZEPNM</t>
  </si>
  <si>
    <t>Kert- és szabadtér-építészet 1.</t>
  </si>
  <si>
    <t>Garden and Open Space Design 1</t>
  </si>
  <si>
    <t>Balogh Péter István</t>
  </si>
  <si>
    <t>YN09A4</t>
  </si>
  <si>
    <t>6KMKMOVNM</t>
  </si>
  <si>
    <t>Kertművészet és örökségvédelem</t>
  </si>
  <si>
    <t>Garden art and heritage protection</t>
  </si>
  <si>
    <t>Fekete Albert</t>
  </si>
  <si>
    <t>Z70OQQ</t>
  </si>
  <si>
    <t>Összesen</t>
  </si>
  <si>
    <t>6TVDTVNM</t>
  </si>
  <si>
    <t>Diplomatéma választás</t>
  </si>
  <si>
    <t>Degree topic choice</t>
  </si>
  <si>
    <t>Illyés Zsuzsanna</t>
  </si>
  <si>
    <t>TVX5Z1</t>
  </si>
  <si>
    <t>aláírás</t>
  </si>
  <si>
    <t>6TP68TELTERV1TM</t>
  </si>
  <si>
    <t xml:space="preserve">Településtervezés </t>
  </si>
  <si>
    <t>Urban Planning and design</t>
  </si>
  <si>
    <t>Kotsis István</t>
  </si>
  <si>
    <t>E0AKST</t>
  </si>
  <si>
    <t>6TKTVTTOVNM</t>
  </si>
  <si>
    <t>Települési táj- és örökségvédelem</t>
  </si>
  <si>
    <t>Settlement landscape and heritage protection</t>
  </si>
  <si>
    <t>llyés Zsuzsanna</t>
  </si>
  <si>
    <t>6TKTFDTTNM</t>
  </si>
  <si>
    <t>Digitális tervezési technikák</t>
  </si>
  <si>
    <t>Digital Planning Technics</t>
  </si>
  <si>
    <t>6TFTKVNM</t>
  </si>
  <si>
    <t>Települési környezetvédelem</t>
  </si>
  <si>
    <t>Settlement environment protection</t>
  </si>
  <si>
    <t>Sallay Ágnes</t>
  </si>
  <si>
    <t>CIRA2V</t>
  </si>
  <si>
    <t>6KPZHZFRNM</t>
  </si>
  <si>
    <t>Zöldhálózat és zöldfelületi rendszer</t>
  </si>
  <si>
    <t>Green network and Green system</t>
  </si>
  <si>
    <t>Báthoryné Dr. Nagy Ildikó Réka</t>
  </si>
  <si>
    <t>ELU4YH</t>
  </si>
  <si>
    <t>6KPKSZTEP2NM</t>
  </si>
  <si>
    <t>Kert- és szabadtér-építészet 2.</t>
  </si>
  <si>
    <t>Garden and Open Space Design</t>
  </si>
  <si>
    <t>6KP61SZONM</t>
  </si>
  <si>
    <t>Szociológia</t>
  </si>
  <si>
    <t>Sociology</t>
  </si>
  <si>
    <t>Tamáska Máté</t>
  </si>
  <si>
    <t>H0UNB8</t>
  </si>
  <si>
    <t>6KM64KJINM</t>
  </si>
  <si>
    <t>Közigazgatási és jogi ismeretek</t>
  </si>
  <si>
    <t>Basic of public administration and law</t>
  </si>
  <si>
    <t>Jámbor Attila</t>
  </si>
  <si>
    <t>HNL5WS</t>
  </si>
  <si>
    <t>Térségi táj-és örökségvédelem</t>
  </si>
  <si>
    <t>Regional landscape and heritage protection</t>
  </si>
  <si>
    <t>Hubayné Horváth Nóra</t>
  </si>
  <si>
    <t>KC2V2E</t>
  </si>
  <si>
    <t>előfeltétele: Települési táj- és örökségvédelem</t>
  </si>
  <si>
    <t>6TVDIPLTERVNM</t>
  </si>
  <si>
    <t>Diplomatervezés 1</t>
  </si>
  <si>
    <t>Final project</t>
  </si>
  <si>
    <t>6TFVIDFNM</t>
  </si>
  <si>
    <t>Vidékfejlesztés</t>
  </si>
  <si>
    <t>Rural development</t>
  </si>
  <si>
    <t>Szilvácsku Miklós Zsolt</t>
  </si>
  <si>
    <t>TLO0Q9</t>
  </si>
  <si>
    <t>6TFTRTFNM</t>
  </si>
  <si>
    <t>Területrendezés és területfejlesztés</t>
  </si>
  <si>
    <t>Country planning and regional development</t>
  </si>
  <si>
    <t>Filepné Kovács Krisztina</t>
  </si>
  <si>
    <t>F12OJD</t>
  </si>
  <si>
    <t>6TF63ZISNM</t>
  </si>
  <si>
    <t>Zöld infrastruktúra</t>
  </si>
  <si>
    <t>Green infrastructure</t>
  </si>
  <si>
    <t>6TF63TAJTNM</t>
  </si>
  <si>
    <t>Tájtervezés</t>
  </si>
  <si>
    <t>Landscape planning</t>
  </si>
  <si>
    <t>6KH65KOZMTERVTM</t>
  </si>
  <si>
    <t>Közműtervezés</t>
  </si>
  <si>
    <t>Planning of Public Utilities</t>
  </si>
  <si>
    <t>Diplomatervkészítés a Kert- és szabadtértervezési Tanszéken</t>
  </si>
  <si>
    <t>6KP61SZATETERVNM</t>
  </si>
  <si>
    <t>Kert- és szabadtér-építészet 3.</t>
  </si>
  <si>
    <t>Open space design</t>
  </si>
  <si>
    <t>Takácsné Zajacz Vera</t>
  </si>
  <si>
    <t>XZXOKF</t>
  </si>
  <si>
    <t>B</t>
  </si>
  <si>
    <t>6KPSZGYAKANM</t>
  </si>
  <si>
    <t>Szakmai gyakorlat A</t>
  </si>
  <si>
    <t>Professional Practice A</t>
  </si>
  <si>
    <t>6KPKSZTEP4NM</t>
  </si>
  <si>
    <t>Kert- és szabadtér-építészet 4.</t>
  </si>
  <si>
    <t>Garden and Open Space Design 4.</t>
  </si>
  <si>
    <t>Almási Balázs</t>
  </si>
  <si>
    <t>XMS5CM</t>
  </si>
  <si>
    <t>6KPDTSZANM</t>
  </si>
  <si>
    <t>Diplomatervezés szeminárium "A"</t>
  </si>
  <si>
    <t>Diploma Project Seminar "A"</t>
  </si>
  <si>
    <t>6KPDIPT2ANM</t>
  </si>
  <si>
    <t>Diplomatervezés 2 "A"</t>
  </si>
  <si>
    <t>Final Project 2"A"</t>
  </si>
  <si>
    <t>Diplomatervkészítés a Kertművészeti és Kerttechnikai Tanszéken</t>
  </si>
  <si>
    <t>6KMKMSNM</t>
  </si>
  <si>
    <t>Kertművészeti stúdió</t>
  </si>
  <si>
    <t>Garden Art Studio</t>
  </si>
  <si>
    <t>6KMKMSKNM</t>
  </si>
  <si>
    <t>Kertművészeti stíluskorszakok</t>
  </si>
  <si>
    <t xml:space="preserve">Design Practice in Period Styles </t>
  </si>
  <si>
    <t>Gecséné Tar Imola</t>
  </si>
  <si>
    <t>GEU4A1</t>
  </si>
  <si>
    <t>Kerttervezés műemléki környezetben</t>
  </si>
  <si>
    <t>Open Space Design in Historic Environment</t>
  </si>
  <si>
    <t>Sárospataki Máté</t>
  </si>
  <si>
    <t>R977MZ</t>
  </si>
  <si>
    <t>6KMSZGYFNM</t>
  </si>
  <si>
    <t>Szakmai gyakorlat F</t>
  </si>
  <si>
    <t>Professional Practice F</t>
  </si>
  <si>
    <t>6KM64TG2NM</t>
  </si>
  <si>
    <t>Tervezésgrafika 2</t>
  </si>
  <si>
    <t>Graphic and Scenery Design  2</t>
  </si>
  <si>
    <t>Christian-Oláh Brigitta</t>
  </si>
  <si>
    <t>FVA0U5</t>
  </si>
  <si>
    <t>6KMDTSZFNM</t>
  </si>
  <si>
    <t>Diplomatervezés szeminárium "F"</t>
  </si>
  <si>
    <t>Diploma project seminar "F"</t>
  </si>
  <si>
    <t>6KMDIPT2FNM</t>
  </si>
  <si>
    <t>Diplomatervezés 2 "F"</t>
  </si>
  <si>
    <t>Final Project 2 "F"</t>
  </si>
  <si>
    <t>Diplomatervkészítés a Tájtervezési és Területfejlesztési Tanszéken</t>
  </si>
  <si>
    <t>Turisztika 1</t>
  </si>
  <si>
    <t>Tourism 1</t>
  </si>
  <si>
    <t>Dancsokné Fóris Edina</t>
  </si>
  <si>
    <t>U9SP56</t>
  </si>
  <si>
    <t>Tájértékelés, tájterhelhetőség 1</t>
  </si>
  <si>
    <t>Landscape Assesment 1</t>
  </si>
  <si>
    <t>v</t>
  </si>
  <si>
    <t>Turisztika 2</t>
  </si>
  <si>
    <t>Tourism 2</t>
  </si>
  <si>
    <t>GYJ</t>
  </si>
  <si>
    <t>Tájértékelés, tájterhelhetőség 2</t>
  </si>
  <si>
    <t>Landscape Assesment 2</t>
  </si>
  <si>
    <t>Jombach Sándor</t>
  </si>
  <si>
    <t>T2W6UY</t>
  </si>
  <si>
    <t>6TFSZGYAKCNM</t>
  </si>
  <si>
    <t>Szakmai gyakorlat C</t>
  </si>
  <si>
    <t>Professional Practice C</t>
  </si>
  <si>
    <t>6TFDTSZCNM</t>
  </si>
  <si>
    <t>Diplomatervezés szeminárium "C"</t>
  </si>
  <si>
    <t>Diploma Project Seminar "C"</t>
  </si>
  <si>
    <t>6TFDIPT2CNM</t>
  </si>
  <si>
    <t>Diplomatervezés 2 "C"</t>
  </si>
  <si>
    <t>Final Project 2"C"</t>
  </si>
  <si>
    <t>Diplomatervkészítés a Tájvédelmi és Tájrehabilitációs Tanszéken</t>
  </si>
  <si>
    <t>Tájjelleg védelem</t>
  </si>
  <si>
    <t>Landscape character protection</t>
  </si>
  <si>
    <t>Földi Zsófia</t>
  </si>
  <si>
    <t>XOVWPY</t>
  </si>
  <si>
    <t>6TV62TR1NM</t>
  </si>
  <si>
    <t>Tájrehabilitáció 1</t>
  </si>
  <si>
    <t>Land rehabilitation 1</t>
  </si>
  <si>
    <t>Módosné Bugyi Ildikó</t>
  </si>
  <si>
    <t>EI187U</t>
  </si>
  <si>
    <t>6TVTINM</t>
  </si>
  <si>
    <t>Tájbaillesztés</t>
  </si>
  <si>
    <t>Fitting in the Landscape</t>
  </si>
  <si>
    <t>6TVSZGYAKBNM</t>
  </si>
  <si>
    <t>Szakmai gyakorlat B</t>
  </si>
  <si>
    <t>Professional Practice B</t>
  </si>
  <si>
    <t>TVX5Z0</t>
  </si>
  <si>
    <t>6TVDTSZNM</t>
  </si>
  <si>
    <t>Diplomatervezés szeminárium "B"</t>
  </si>
  <si>
    <t>6TVDIPT2BNM</t>
  </si>
  <si>
    <t>Diplomatervezés 2 "B"</t>
  </si>
  <si>
    <t>Final Project 2 "B"</t>
  </si>
  <si>
    <t>6TV62TR2NM</t>
  </si>
  <si>
    <t>Tájrehabilitáció 2.</t>
  </si>
  <si>
    <t>Land rehabilitation 2</t>
  </si>
  <si>
    <t>Választható tárgy</t>
  </si>
  <si>
    <t>C</t>
  </si>
  <si>
    <t>Összesen:</t>
  </si>
  <si>
    <t>Az előkövetelmény minden tárgy esetében jegyet is jelent.</t>
  </si>
  <si>
    <t>Tájépítész mérnöki mesterképzési szak (MSc) (nappali munkarend)</t>
  </si>
  <si>
    <t>Félév</t>
  </si>
  <si>
    <t>Budai Campus, Tájépítészeti és Településtervezési Kar</t>
  </si>
  <si>
    <t>Szak neve:</t>
  </si>
  <si>
    <t xml:space="preserve">Szakfelelős: </t>
  </si>
  <si>
    <t>Hatályos:</t>
  </si>
  <si>
    <t xml:space="preserve">Dr. Illyés Zsuzsanna </t>
  </si>
  <si>
    <t>Terep.gyak. óra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</si>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</sst>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indexed="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4" fillId="0" borderId="0" xfId="0" applyFont="1"/>
    <xf numFmtId="1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 wrapText="1"/>
    </xf>
    <xf numFmtId="1" fontId="2" fillId="5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1" fontId="5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" fontId="3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view="pageBreakPreview" zoomScaleNormal="100" zoomScaleSheetLayoutView="100" workbookViewId="0">
      <pane ySplit="8" topLeftCell="A9" activePane="bottomLeft" state="frozen"/>
      <selection pane="bottomLeft" activeCell="A5" sqref="A5"/>
    </sheetView>
  </sheetViews>
  <sheetFormatPr defaultRowHeight="13.8" x14ac:dyDescent="0.3"/>
  <cols>
    <col min="1" max="1" width="9.88671875" style="23" customWidth="1"/>
    <col min="2" max="2" width="5.88671875" style="23" customWidth="1"/>
    <col min="3" max="3" width="12.88671875" style="23" customWidth="1"/>
    <col min="4" max="4" width="25.5546875" style="23" customWidth="1"/>
    <col min="5" max="5" width="25.77734375" style="23" customWidth="1"/>
    <col min="6" max="6" width="17.44140625" style="23" customWidth="1"/>
    <col min="7" max="7" width="0" style="23" hidden="1" customWidth="1"/>
    <col min="8" max="13" width="4.6640625" style="23" customWidth="1"/>
    <col min="14" max="14" width="6.109375" style="23" customWidth="1"/>
    <col min="15" max="15" width="8.88671875" style="23"/>
    <col min="16" max="16" width="6.33203125" style="23" customWidth="1"/>
    <col min="17" max="17" width="5.88671875" style="23" customWidth="1"/>
    <col min="18" max="18" width="14.77734375" style="23" customWidth="1"/>
    <col min="19" max="258" width="8.88671875" style="23"/>
    <col min="259" max="259" width="12.88671875" style="23" customWidth="1"/>
    <col min="260" max="260" width="16.6640625" style="23" customWidth="1"/>
    <col min="261" max="261" width="24.44140625" style="23" customWidth="1"/>
    <col min="262" max="514" width="8.88671875" style="23"/>
    <col min="515" max="515" width="12.88671875" style="23" customWidth="1"/>
    <col min="516" max="516" width="16.6640625" style="23" customWidth="1"/>
    <col min="517" max="517" width="24.44140625" style="23" customWidth="1"/>
    <col min="518" max="770" width="8.88671875" style="23"/>
    <col min="771" max="771" width="12.88671875" style="23" customWidth="1"/>
    <col min="772" max="772" width="16.6640625" style="23" customWidth="1"/>
    <col min="773" max="773" width="24.44140625" style="23" customWidth="1"/>
    <col min="774" max="1026" width="8.88671875" style="23"/>
    <col min="1027" max="1027" width="12.88671875" style="23" customWidth="1"/>
    <col min="1028" max="1028" width="16.6640625" style="23" customWidth="1"/>
    <col min="1029" max="1029" width="24.44140625" style="23" customWidth="1"/>
    <col min="1030" max="1282" width="8.88671875" style="23"/>
    <col min="1283" max="1283" width="12.88671875" style="23" customWidth="1"/>
    <col min="1284" max="1284" width="16.6640625" style="23" customWidth="1"/>
    <col min="1285" max="1285" width="24.44140625" style="23" customWidth="1"/>
    <col min="1286" max="1538" width="8.88671875" style="23"/>
    <col min="1539" max="1539" width="12.88671875" style="23" customWidth="1"/>
    <col min="1540" max="1540" width="16.6640625" style="23" customWidth="1"/>
    <col min="1541" max="1541" width="24.44140625" style="23" customWidth="1"/>
    <col min="1542" max="1794" width="8.88671875" style="23"/>
    <col min="1795" max="1795" width="12.88671875" style="23" customWidth="1"/>
    <col min="1796" max="1796" width="16.6640625" style="23" customWidth="1"/>
    <col min="1797" max="1797" width="24.44140625" style="23" customWidth="1"/>
    <col min="1798" max="2050" width="8.88671875" style="23"/>
    <col min="2051" max="2051" width="12.88671875" style="23" customWidth="1"/>
    <col min="2052" max="2052" width="16.6640625" style="23" customWidth="1"/>
    <col min="2053" max="2053" width="24.44140625" style="23" customWidth="1"/>
    <col min="2054" max="2306" width="8.88671875" style="23"/>
    <col min="2307" max="2307" width="12.88671875" style="23" customWidth="1"/>
    <col min="2308" max="2308" width="16.6640625" style="23" customWidth="1"/>
    <col min="2309" max="2309" width="24.44140625" style="23" customWidth="1"/>
    <col min="2310" max="2562" width="8.88671875" style="23"/>
    <col min="2563" max="2563" width="12.88671875" style="23" customWidth="1"/>
    <col min="2564" max="2564" width="16.6640625" style="23" customWidth="1"/>
    <col min="2565" max="2565" width="24.44140625" style="23" customWidth="1"/>
    <col min="2566" max="2818" width="8.88671875" style="23"/>
    <col min="2819" max="2819" width="12.88671875" style="23" customWidth="1"/>
    <col min="2820" max="2820" width="16.6640625" style="23" customWidth="1"/>
    <col min="2821" max="2821" width="24.44140625" style="23" customWidth="1"/>
    <col min="2822" max="3074" width="8.88671875" style="23"/>
    <col min="3075" max="3075" width="12.88671875" style="23" customWidth="1"/>
    <col min="3076" max="3076" width="16.6640625" style="23" customWidth="1"/>
    <col min="3077" max="3077" width="24.44140625" style="23" customWidth="1"/>
    <col min="3078" max="3330" width="8.88671875" style="23"/>
    <col min="3331" max="3331" width="12.88671875" style="23" customWidth="1"/>
    <col min="3332" max="3332" width="16.6640625" style="23" customWidth="1"/>
    <col min="3333" max="3333" width="24.44140625" style="23" customWidth="1"/>
    <col min="3334" max="3586" width="8.88671875" style="23"/>
    <col min="3587" max="3587" width="12.88671875" style="23" customWidth="1"/>
    <col min="3588" max="3588" width="16.6640625" style="23" customWidth="1"/>
    <col min="3589" max="3589" width="24.44140625" style="23" customWidth="1"/>
    <col min="3590" max="3842" width="8.88671875" style="23"/>
    <col min="3843" max="3843" width="12.88671875" style="23" customWidth="1"/>
    <col min="3844" max="3844" width="16.6640625" style="23" customWidth="1"/>
    <col min="3845" max="3845" width="24.44140625" style="23" customWidth="1"/>
    <col min="3846" max="4098" width="8.88671875" style="23"/>
    <col min="4099" max="4099" width="12.88671875" style="23" customWidth="1"/>
    <col min="4100" max="4100" width="16.6640625" style="23" customWidth="1"/>
    <col min="4101" max="4101" width="24.44140625" style="23" customWidth="1"/>
    <col min="4102" max="4354" width="8.88671875" style="23"/>
    <col min="4355" max="4355" width="12.88671875" style="23" customWidth="1"/>
    <col min="4356" max="4356" width="16.6640625" style="23" customWidth="1"/>
    <col min="4357" max="4357" width="24.44140625" style="23" customWidth="1"/>
    <col min="4358" max="4610" width="8.88671875" style="23"/>
    <col min="4611" max="4611" width="12.88671875" style="23" customWidth="1"/>
    <col min="4612" max="4612" width="16.6640625" style="23" customWidth="1"/>
    <col min="4613" max="4613" width="24.44140625" style="23" customWidth="1"/>
    <col min="4614" max="4866" width="8.88671875" style="23"/>
    <col min="4867" max="4867" width="12.88671875" style="23" customWidth="1"/>
    <col min="4868" max="4868" width="16.6640625" style="23" customWidth="1"/>
    <col min="4869" max="4869" width="24.44140625" style="23" customWidth="1"/>
    <col min="4870" max="5122" width="8.88671875" style="23"/>
    <col min="5123" max="5123" width="12.88671875" style="23" customWidth="1"/>
    <col min="5124" max="5124" width="16.6640625" style="23" customWidth="1"/>
    <col min="5125" max="5125" width="24.44140625" style="23" customWidth="1"/>
    <col min="5126" max="5378" width="8.88671875" style="23"/>
    <col min="5379" max="5379" width="12.88671875" style="23" customWidth="1"/>
    <col min="5380" max="5380" width="16.6640625" style="23" customWidth="1"/>
    <col min="5381" max="5381" width="24.44140625" style="23" customWidth="1"/>
    <col min="5382" max="5634" width="8.88671875" style="23"/>
    <col min="5635" max="5635" width="12.88671875" style="23" customWidth="1"/>
    <col min="5636" max="5636" width="16.6640625" style="23" customWidth="1"/>
    <col min="5637" max="5637" width="24.44140625" style="23" customWidth="1"/>
    <col min="5638" max="5890" width="8.88671875" style="23"/>
    <col min="5891" max="5891" width="12.88671875" style="23" customWidth="1"/>
    <col min="5892" max="5892" width="16.6640625" style="23" customWidth="1"/>
    <col min="5893" max="5893" width="24.44140625" style="23" customWidth="1"/>
    <col min="5894" max="6146" width="8.88671875" style="23"/>
    <col min="6147" max="6147" width="12.88671875" style="23" customWidth="1"/>
    <col min="6148" max="6148" width="16.6640625" style="23" customWidth="1"/>
    <col min="6149" max="6149" width="24.44140625" style="23" customWidth="1"/>
    <col min="6150" max="6402" width="8.88671875" style="23"/>
    <col min="6403" max="6403" width="12.88671875" style="23" customWidth="1"/>
    <col min="6404" max="6404" width="16.6640625" style="23" customWidth="1"/>
    <col min="6405" max="6405" width="24.44140625" style="23" customWidth="1"/>
    <col min="6406" max="6658" width="8.88671875" style="23"/>
    <col min="6659" max="6659" width="12.88671875" style="23" customWidth="1"/>
    <col min="6660" max="6660" width="16.6640625" style="23" customWidth="1"/>
    <col min="6661" max="6661" width="24.44140625" style="23" customWidth="1"/>
    <col min="6662" max="6914" width="8.88671875" style="23"/>
    <col min="6915" max="6915" width="12.88671875" style="23" customWidth="1"/>
    <col min="6916" max="6916" width="16.6640625" style="23" customWidth="1"/>
    <col min="6917" max="6917" width="24.44140625" style="23" customWidth="1"/>
    <col min="6918" max="7170" width="8.88671875" style="23"/>
    <col min="7171" max="7171" width="12.88671875" style="23" customWidth="1"/>
    <col min="7172" max="7172" width="16.6640625" style="23" customWidth="1"/>
    <col min="7173" max="7173" width="24.44140625" style="23" customWidth="1"/>
    <col min="7174" max="7426" width="8.88671875" style="23"/>
    <col min="7427" max="7427" width="12.88671875" style="23" customWidth="1"/>
    <col min="7428" max="7428" width="16.6640625" style="23" customWidth="1"/>
    <col min="7429" max="7429" width="24.44140625" style="23" customWidth="1"/>
    <col min="7430" max="7682" width="8.88671875" style="23"/>
    <col min="7683" max="7683" width="12.88671875" style="23" customWidth="1"/>
    <col min="7684" max="7684" width="16.6640625" style="23" customWidth="1"/>
    <col min="7685" max="7685" width="24.44140625" style="23" customWidth="1"/>
    <col min="7686" max="7938" width="8.88671875" style="23"/>
    <col min="7939" max="7939" width="12.88671875" style="23" customWidth="1"/>
    <col min="7940" max="7940" width="16.6640625" style="23" customWidth="1"/>
    <col min="7941" max="7941" width="24.44140625" style="23" customWidth="1"/>
    <col min="7942" max="8194" width="8.88671875" style="23"/>
    <col min="8195" max="8195" width="12.88671875" style="23" customWidth="1"/>
    <col min="8196" max="8196" width="16.6640625" style="23" customWidth="1"/>
    <col min="8197" max="8197" width="24.44140625" style="23" customWidth="1"/>
    <col min="8198" max="8450" width="8.88671875" style="23"/>
    <col min="8451" max="8451" width="12.88671875" style="23" customWidth="1"/>
    <col min="8452" max="8452" width="16.6640625" style="23" customWidth="1"/>
    <col min="8453" max="8453" width="24.44140625" style="23" customWidth="1"/>
    <col min="8454" max="8706" width="8.88671875" style="23"/>
    <col min="8707" max="8707" width="12.88671875" style="23" customWidth="1"/>
    <col min="8708" max="8708" width="16.6640625" style="23" customWidth="1"/>
    <col min="8709" max="8709" width="24.44140625" style="23" customWidth="1"/>
    <col min="8710" max="8962" width="8.88671875" style="23"/>
    <col min="8963" max="8963" width="12.88671875" style="23" customWidth="1"/>
    <col min="8964" max="8964" width="16.6640625" style="23" customWidth="1"/>
    <col min="8965" max="8965" width="24.44140625" style="23" customWidth="1"/>
    <col min="8966" max="9218" width="8.88671875" style="23"/>
    <col min="9219" max="9219" width="12.88671875" style="23" customWidth="1"/>
    <col min="9220" max="9220" width="16.6640625" style="23" customWidth="1"/>
    <col min="9221" max="9221" width="24.44140625" style="23" customWidth="1"/>
    <col min="9222" max="9474" width="8.88671875" style="23"/>
    <col min="9475" max="9475" width="12.88671875" style="23" customWidth="1"/>
    <col min="9476" max="9476" width="16.6640625" style="23" customWidth="1"/>
    <col min="9477" max="9477" width="24.44140625" style="23" customWidth="1"/>
    <col min="9478" max="9730" width="8.88671875" style="23"/>
    <col min="9731" max="9731" width="12.88671875" style="23" customWidth="1"/>
    <col min="9732" max="9732" width="16.6640625" style="23" customWidth="1"/>
    <col min="9733" max="9733" width="24.44140625" style="23" customWidth="1"/>
    <col min="9734" max="9986" width="8.88671875" style="23"/>
    <col min="9987" max="9987" width="12.88671875" style="23" customWidth="1"/>
    <col min="9988" max="9988" width="16.6640625" style="23" customWidth="1"/>
    <col min="9989" max="9989" width="24.44140625" style="23" customWidth="1"/>
    <col min="9990" max="10242" width="8.88671875" style="23"/>
    <col min="10243" max="10243" width="12.88671875" style="23" customWidth="1"/>
    <col min="10244" max="10244" width="16.6640625" style="23" customWidth="1"/>
    <col min="10245" max="10245" width="24.44140625" style="23" customWidth="1"/>
    <col min="10246" max="10498" width="8.88671875" style="23"/>
    <col min="10499" max="10499" width="12.88671875" style="23" customWidth="1"/>
    <col min="10500" max="10500" width="16.6640625" style="23" customWidth="1"/>
    <col min="10501" max="10501" width="24.44140625" style="23" customWidth="1"/>
    <col min="10502" max="10754" width="8.88671875" style="23"/>
    <col min="10755" max="10755" width="12.88671875" style="23" customWidth="1"/>
    <col min="10756" max="10756" width="16.6640625" style="23" customWidth="1"/>
    <col min="10757" max="10757" width="24.44140625" style="23" customWidth="1"/>
    <col min="10758" max="11010" width="8.88671875" style="23"/>
    <col min="11011" max="11011" width="12.88671875" style="23" customWidth="1"/>
    <col min="11012" max="11012" width="16.6640625" style="23" customWidth="1"/>
    <col min="11013" max="11013" width="24.44140625" style="23" customWidth="1"/>
    <col min="11014" max="11266" width="8.88671875" style="23"/>
    <col min="11267" max="11267" width="12.88671875" style="23" customWidth="1"/>
    <col min="11268" max="11268" width="16.6640625" style="23" customWidth="1"/>
    <col min="11269" max="11269" width="24.44140625" style="23" customWidth="1"/>
    <col min="11270" max="11522" width="8.88671875" style="23"/>
    <col min="11523" max="11523" width="12.88671875" style="23" customWidth="1"/>
    <col min="11524" max="11524" width="16.6640625" style="23" customWidth="1"/>
    <col min="11525" max="11525" width="24.44140625" style="23" customWidth="1"/>
    <col min="11526" max="11778" width="8.88671875" style="23"/>
    <col min="11779" max="11779" width="12.88671875" style="23" customWidth="1"/>
    <col min="11780" max="11780" width="16.6640625" style="23" customWidth="1"/>
    <col min="11781" max="11781" width="24.44140625" style="23" customWidth="1"/>
    <col min="11782" max="12034" width="8.88671875" style="23"/>
    <col min="12035" max="12035" width="12.88671875" style="23" customWidth="1"/>
    <col min="12036" max="12036" width="16.6640625" style="23" customWidth="1"/>
    <col min="12037" max="12037" width="24.44140625" style="23" customWidth="1"/>
    <col min="12038" max="12290" width="8.88671875" style="23"/>
    <col min="12291" max="12291" width="12.88671875" style="23" customWidth="1"/>
    <col min="12292" max="12292" width="16.6640625" style="23" customWidth="1"/>
    <col min="12293" max="12293" width="24.44140625" style="23" customWidth="1"/>
    <col min="12294" max="12546" width="8.88671875" style="23"/>
    <col min="12547" max="12547" width="12.88671875" style="23" customWidth="1"/>
    <col min="12548" max="12548" width="16.6640625" style="23" customWidth="1"/>
    <col min="12549" max="12549" width="24.44140625" style="23" customWidth="1"/>
    <col min="12550" max="12802" width="8.88671875" style="23"/>
    <col min="12803" max="12803" width="12.88671875" style="23" customWidth="1"/>
    <col min="12804" max="12804" width="16.6640625" style="23" customWidth="1"/>
    <col min="12805" max="12805" width="24.44140625" style="23" customWidth="1"/>
    <col min="12806" max="13058" width="8.88671875" style="23"/>
    <col min="13059" max="13059" width="12.88671875" style="23" customWidth="1"/>
    <col min="13060" max="13060" width="16.6640625" style="23" customWidth="1"/>
    <col min="13061" max="13061" width="24.44140625" style="23" customWidth="1"/>
    <col min="13062" max="13314" width="8.88671875" style="23"/>
    <col min="13315" max="13315" width="12.88671875" style="23" customWidth="1"/>
    <col min="13316" max="13316" width="16.6640625" style="23" customWidth="1"/>
    <col min="13317" max="13317" width="24.44140625" style="23" customWidth="1"/>
    <col min="13318" max="13570" width="8.88671875" style="23"/>
    <col min="13571" max="13571" width="12.88671875" style="23" customWidth="1"/>
    <col min="13572" max="13572" width="16.6640625" style="23" customWidth="1"/>
    <col min="13573" max="13573" width="24.44140625" style="23" customWidth="1"/>
    <col min="13574" max="13826" width="8.88671875" style="23"/>
    <col min="13827" max="13827" width="12.88671875" style="23" customWidth="1"/>
    <col min="13828" max="13828" width="16.6640625" style="23" customWidth="1"/>
    <col min="13829" max="13829" width="24.44140625" style="23" customWidth="1"/>
    <col min="13830" max="14082" width="8.88671875" style="23"/>
    <col min="14083" max="14083" width="12.88671875" style="23" customWidth="1"/>
    <col min="14084" max="14084" width="16.6640625" style="23" customWidth="1"/>
    <col min="14085" max="14085" width="24.44140625" style="23" customWidth="1"/>
    <col min="14086" max="14338" width="8.88671875" style="23"/>
    <col min="14339" max="14339" width="12.88671875" style="23" customWidth="1"/>
    <col min="14340" max="14340" width="16.6640625" style="23" customWidth="1"/>
    <col min="14341" max="14341" width="24.44140625" style="23" customWidth="1"/>
    <col min="14342" max="14594" width="8.88671875" style="23"/>
    <col min="14595" max="14595" width="12.88671875" style="23" customWidth="1"/>
    <col min="14596" max="14596" width="16.6640625" style="23" customWidth="1"/>
    <col min="14597" max="14597" width="24.44140625" style="23" customWidth="1"/>
    <col min="14598" max="14850" width="8.88671875" style="23"/>
    <col min="14851" max="14851" width="12.88671875" style="23" customWidth="1"/>
    <col min="14852" max="14852" width="16.6640625" style="23" customWidth="1"/>
    <col min="14853" max="14853" width="24.44140625" style="23" customWidth="1"/>
    <col min="14854" max="15106" width="8.88671875" style="23"/>
    <col min="15107" max="15107" width="12.88671875" style="23" customWidth="1"/>
    <col min="15108" max="15108" width="16.6640625" style="23" customWidth="1"/>
    <col min="15109" max="15109" width="24.44140625" style="23" customWidth="1"/>
    <col min="15110" max="15362" width="8.88671875" style="23"/>
    <col min="15363" max="15363" width="12.88671875" style="23" customWidth="1"/>
    <col min="15364" max="15364" width="16.6640625" style="23" customWidth="1"/>
    <col min="15365" max="15365" width="24.44140625" style="23" customWidth="1"/>
    <col min="15366" max="15618" width="8.88671875" style="23"/>
    <col min="15619" max="15619" width="12.88671875" style="23" customWidth="1"/>
    <col min="15620" max="15620" width="16.6640625" style="23" customWidth="1"/>
    <col min="15621" max="15621" width="24.44140625" style="23" customWidth="1"/>
    <col min="15622" max="15874" width="8.88671875" style="23"/>
    <col min="15875" max="15875" width="12.88671875" style="23" customWidth="1"/>
    <col min="15876" max="15876" width="16.6640625" style="23" customWidth="1"/>
    <col min="15877" max="15877" width="24.44140625" style="23" customWidth="1"/>
    <col min="15878" max="16130" width="8.88671875" style="23"/>
    <col min="16131" max="16131" width="12.88671875" style="23" customWidth="1"/>
    <col min="16132" max="16132" width="16.6640625" style="23" customWidth="1"/>
    <col min="16133" max="16133" width="24.44140625" style="23" customWidth="1"/>
    <col min="16134" max="16384" width="8.88671875" style="23"/>
  </cols>
  <sheetData>
    <row r="1" spans="1:18" x14ac:dyDescent="0.3">
      <c r="A1" s="1" t="s">
        <v>233</v>
      </c>
      <c r="B1" s="3"/>
      <c r="C1" s="5"/>
      <c r="D1" s="6"/>
      <c r="E1" s="11"/>
      <c r="F1" s="8"/>
      <c r="G1" s="9"/>
      <c r="H1" s="9"/>
      <c r="I1" s="9"/>
      <c r="J1" s="9"/>
      <c r="K1" s="10"/>
      <c r="L1" s="6"/>
      <c r="M1" s="6"/>
      <c r="N1" s="8"/>
      <c r="O1" s="21"/>
      <c r="P1" s="22"/>
      <c r="Q1" s="22"/>
      <c r="R1" s="22"/>
    </row>
    <row r="2" spans="1:18" x14ac:dyDescent="0.3">
      <c r="A2" s="2" t="s">
        <v>234</v>
      </c>
      <c r="B2" s="3"/>
      <c r="C2" s="12" t="s">
        <v>231</v>
      </c>
      <c r="D2" s="6"/>
      <c r="E2" s="11"/>
      <c r="F2" s="8"/>
      <c r="G2" s="9"/>
      <c r="H2" s="9"/>
      <c r="I2" s="9"/>
      <c r="J2" s="9"/>
      <c r="K2" s="10"/>
      <c r="L2" s="6"/>
      <c r="M2" s="6"/>
      <c r="N2" s="8"/>
      <c r="O2" s="21"/>
      <c r="P2" s="22"/>
      <c r="Q2" s="22"/>
      <c r="R2" s="22"/>
    </row>
    <row r="3" spans="1:18" x14ac:dyDescent="0.3">
      <c r="A3" s="3" t="s">
        <v>235</v>
      </c>
      <c r="B3" s="3"/>
      <c r="C3" s="5" t="s">
        <v>237</v>
      </c>
      <c r="D3" s="6"/>
      <c r="E3" s="11"/>
      <c r="F3" s="8"/>
      <c r="G3" s="9"/>
      <c r="H3" s="9"/>
      <c r="I3" s="9"/>
      <c r="J3" s="9"/>
      <c r="K3" s="10"/>
      <c r="L3" s="6"/>
      <c r="M3" s="6"/>
      <c r="N3" s="8"/>
      <c r="O3" s="21"/>
      <c r="P3" s="22"/>
      <c r="Q3" s="22"/>
      <c r="R3" s="22"/>
    </row>
    <row r="4" spans="1:18" x14ac:dyDescent="0.3">
      <c r="A4" s="4" t="s">
        <v>236</v>
      </c>
      <c r="B4" s="3"/>
      <c r="C4" s="11" t="s">
        <v>0</v>
      </c>
      <c r="D4" s="6"/>
      <c r="E4" s="11"/>
      <c r="F4" s="8"/>
      <c r="G4" s="9"/>
      <c r="H4" s="9"/>
      <c r="I4" s="9"/>
      <c r="J4" s="9"/>
      <c r="K4" s="10"/>
      <c r="L4" s="6"/>
      <c r="M4" s="6"/>
      <c r="N4" s="8"/>
      <c r="O4" s="21"/>
      <c r="P4" s="22"/>
      <c r="Q4" s="22"/>
      <c r="R4" s="22"/>
    </row>
    <row r="5" spans="1:18" x14ac:dyDescent="0.3">
      <c r="B5" s="10"/>
      <c r="C5" s="13"/>
      <c r="D5" s="13"/>
      <c r="E5" s="13"/>
      <c r="F5" s="14"/>
      <c r="G5" s="10"/>
      <c r="H5" s="10"/>
      <c r="I5" s="10"/>
      <c r="J5" s="10"/>
      <c r="K5" s="10"/>
      <c r="L5" s="13"/>
      <c r="M5" s="13"/>
      <c r="N5" s="8"/>
      <c r="P5" s="22"/>
      <c r="Q5" s="22"/>
      <c r="R5" s="22"/>
    </row>
    <row r="6" spans="1:18" x14ac:dyDescent="0.3">
      <c r="A6" s="7"/>
      <c r="B6" s="9"/>
      <c r="C6" s="6"/>
      <c r="D6" s="6"/>
      <c r="E6" s="6"/>
      <c r="F6" s="8"/>
      <c r="G6" s="24"/>
      <c r="H6" s="64" t="s">
        <v>1</v>
      </c>
      <c r="I6" s="64"/>
      <c r="J6" s="64"/>
      <c r="K6" s="64"/>
      <c r="L6" s="64"/>
      <c r="M6" s="64"/>
      <c r="N6" s="15"/>
      <c r="O6" s="21"/>
      <c r="P6" s="22"/>
      <c r="Q6" s="22"/>
      <c r="R6" s="22"/>
    </row>
    <row r="7" spans="1:18" x14ac:dyDescent="0.3">
      <c r="A7" s="7"/>
      <c r="B7" s="9"/>
      <c r="C7" s="6"/>
      <c r="D7" s="6"/>
      <c r="E7" s="6"/>
      <c r="F7" s="8"/>
      <c r="G7" s="25"/>
      <c r="H7" s="65" t="s">
        <v>2</v>
      </c>
      <c r="I7" s="65"/>
      <c r="J7" s="65"/>
      <c r="K7" s="66" t="s">
        <v>3</v>
      </c>
      <c r="L7" s="66"/>
      <c r="M7" s="66"/>
      <c r="N7" s="66"/>
      <c r="O7" s="21"/>
      <c r="P7" s="22"/>
      <c r="Q7" s="22"/>
      <c r="R7" s="22"/>
    </row>
    <row r="8" spans="1:18" ht="41.4" x14ac:dyDescent="0.3">
      <c r="A8" s="16" t="s">
        <v>4</v>
      </c>
      <c r="B8" s="17" t="s">
        <v>232</v>
      </c>
      <c r="C8" s="16" t="s">
        <v>5</v>
      </c>
      <c r="D8" s="18" t="s">
        <v>6</v>
      </c>
      <c r="E8" s="18" t="s">
        <v>7</v>
      </c>
      <c r="F8" s="18" t="s">
        <v>8</v>
      </c>
      <c r="G8" s="19" t="s">
        <v>9</v>
      </c>
      <c r="H8" s="17" t="s">
        <v>10</v>
      </c>
      <c r="I8" s="17" t="s">
        <v>11</v>
      </c>
      <c r="J8" s="17" t="s">
        <v>12</v>
      </c>
      <c r="K8" s="17" t="s">
        <v>10</v>
      </c>
      <c r="L8" s="17" t="s">
        <v>11</v>
      </c>
      <c r="M8" s="17" t="s">
        <v>12</v>
      </c>
      <c r="N8" s="17" t="s">
        <v>238</v>
      </c>
      <c r="O8" s="17" t="s">
        <v>13</v>
      </c>
      <c r="P8" s="19" t="s">
        <v>14</v>
      </c>
      <c r="Q8" s="19" t="s">
        <v>15</v>
      </c>
      <c r="R8" s="20" t="s">
        <v>16</v>
      </c>
    </row>
    <row r="9" spans="1:18" s="57" customFormat="1" ht="30" customHeight="1" x14ac:dyDescent="0.3">
      <c r="A9" s="31" t="s">
        <v>17</v>
      </c>
      <c r="B9" s="32">
        <v>1</v>
      </c>
      <c r="C9" s="51" t="s">
        <v>18</v>
      </c>
      <c r="D9" s="38" t="s">
        <v>19</v>
      </c>
      <c r="E9" s="38" t="s">
        <v>20</v>
      </c>
      <c r="F9" s="38" t="s">
        <v>21</v>
      </c>
      <c r="G9" s="34" t="s">
        <v>22</v>
      </c>
      <c r="H9" s="34">
        <v>2</v>
      </c>
      <c r="I9" s="34">
        <v>1</v>
      </c>
      <c r="J9" s="34"/>
      <c r="K9" s="35">
        <v>24</v>
      </c>
      <c r="L9" s="35">
        <v>12</v>
      </c>
      <c r="M9" s="35"/>
      <c r="N9" s="35"/>
      <c r="O9" s="35">
        <v>2</v>
      </c>
      <c r="P9" s="37" t="s">
        <v>23</v>
      </c>
      <c r="Q9" s="37" t="s">
        <v>24</v>
      </c>
      <c r="R9" s="38"/>
    </row>
    <row r="10" spans="1:18" s="57" customFormat="1" ht="30" customHeight="1" x14ac:dyDescent="0.3">
      <c r="A10" s="31" t="s">
        <v>17</v>
      </c>
      <c r="B10" s="32">
        <v>1</v>
      </c>
      <c r="C10" s="38" t="s">
        <v>25</v>
      </c>
      <c r="D10" s="38" t="s">
        <v>26</v>
      </c>
      <c r="E10" s="38" t="s">
        <v>27</v>
      </c>
      <c r="F10" s="38" t="s">
        <v>28</v>
      </c>
      <c r="G10" s="34" t="s">
        <v>29</v>
      </c>
      <c r="H10" s="34">
        <v>4</v>
      </c>
      <c r="I10" s="34">
        <v>0</v>
      </c>
      <c r="J10" s="34"/>
      <c r="K10" s="35">
        <v>48</v>
      </c>
      <c r="L10" s="35"/>
      <c r="M10" s="35"/>
      <c r="N10" s="35"/>
      <c r="O10" s="35">
        <v>4</v>
      </c>
      <c r="P10" s="37" t="s">
        <v>23</v>
      </c>
      <c r="Q10" s="37" t="s">
        <v>24</v>
      </c>
      <c r="R10" s="38"/>
    </row>
    <row r="11" spans="1:18" s="57" customFormat="1" ht="30" customHeight="1" x14ac:dyDescent="0.3">
      <c r="A11" s="31" t="s">
        <v>17</v>
      </c>
      <c r="B11" s="32">
        <v>1</v>
      </c>
      <c r="C11" s="38" t="s">
        <v>30</v>
      </c>
      <c r="D11" s="38" t="s">
        <v>31</v>
      </c>
      <c r="E11" s="38" t="s">
        <v>32</v>
      </c>
      <c r="F11" s="38" t="s">
        <v>33</v>
      </c>
      <c r="G11" s="34" t="s">
        <v>34</v>
      </c>
      <c r="H11" s="34">
        <v>2</v>
      </c>
      <c r="I11" s="34">
        <v>0</v>
      </c>
      <c r="J11" s="34"/>
      <c r="K11" s="35">
        <v>24</v>
      </c>
      <c r="L11" s="35"/>
      <c r="M11" s="35"/>
      <c r="N11" s="35"/>
      <c r="O11" s="35">
        <v>2</v>
      </c>
      <c r="P11" s="37" t="s">
        <v>23</v>
      </c>
      <c r="Q11" s="37" t="s">
        <v>24</v>
      </c>
      <c r="R11" s="38"/>
    </row>
    <row r="12" spans="1:18" s="57" customFormat="1" ht="30" customHeight="1" x14ac:dyDescent="0.3">
      <c r="A12" s="31" t="s">
        <v>17</v>
      </c>
      <c r="B12" s="32">
        <v>1</v>
      </c>
      <c r="C12" s="38" t="s">
        <v>35</v>
      </c>
      <c r="D12" s="38" t="s">
        <v>36</v>
      </c>
      <c r="E12" s="38" t="s">
        <v>37</v>
      </c>
      <c r="F12" s="38" t="s">
        <v>38</v>
      </c>
      <c r="G12" s="34" t="s">
        <v>39</v>
      </c>
      <c r="H12" s="34">
        <v>2</v>
      </c>
      <c r="I12" s="34">
        <v>0</v>
      </c>
      <c r="J12" s="34"/>
      <c r="K12" s="35">
        <v>24</v>
      </c>
      <c r="L12" s="35"/>
      <c r="M12" s="35"/>
      <c r="N12" s="35"/>
      <c r="O12" s="35">
        <v>2</v>
      </c>
      <c r="P12" s="37" t="s">
        <v>23</v>
      </c>
      <c r="Q12" s="37" t="s">
        <v>24</v>
      </c>
      <c r="R12" s="38"/>
    </row>
    <row r="13" spans="1:18" s="57" customFormat="1" ht="30" customHeight="1" x14ac:dyDescent="0.3">
      <c r="A13" s="31" t="s">
        <v>17</v>
      </c>
      <c r="B13" s="32">
        <v>1</v>
      </c>
      <c r="C13" s="38" t="s">
        <v>40</v>
      </c>
      <c r="D13" s="38" t="s">
        <v>41</v>
      </c>
      <c r="E13" s="38" t="s">
        <v>42</v>
      </c>
      <c r="F13" s="38" t="s">
        <v>43</v>
      </c>
      <c r="G13" s="34" t="s">
        <v>44</v>
      </c>
      <c r="H13" s="34">
        <v>2</v>
      </c>
      <c r="I13" s="34">
        <v>2</v>
      </c>
      <c r="J13" s="34"/>
      <c r="K13" s="35">
        <v>24</v>
      </c>
      <c r="L13" s="35">
        <v>24</v>
      </c>
      <c r="M13" s="35"/>
      <c r="N13" s="35"/>
      <c r="O13" s="35">
        <v>4</v>
      </c>
      <c r="P13" s="37" t="s">
        <v>23</v>
      </c>
      <c r="Q13" s="37" t="s">
        <v>24</v>
      </c>
      <c r="R13" s="38"/>
    </row>
    <row r="14" spans="1:18" s="57" customFormat="1" ht="30" customHeight="1" x14ac:dyDescent="0.3">
      <c r="A14" s="31" t="s">
        <v>17</v>
      </c>
      <c r="B14" s="32">
        <v>1</v>
      </c>
      <c r="C14" s="38" t="s">
        <v>45</v>
      </c>
      <c r="D14" s="38" t="s">
        <v>46</v>
      </c>
      <c r="E14" s="38" t="s">
        <v>47</v>
      </c>
      <c r="F14" s="38" t="s">
        <v>48</v>
      </c>
      <c r="G14" s="34" t="s">
        <v>49</v>
      </c>
      <c r="H14" s="34">
        <v>0</v>
      </c>
      <c r="I14" s="34">
        <v>5</v>
      </c>
      <c r="J14" s="34"/>
      <c r="K14" s="35"/>
      <c r="L14" s="35">
        <v>60</v>
      </c>
      <c r="M14" s="35"/>
      <c r="N14" s="35"/>
      <c r="O14" s="35">
        <v>5</v>
      </c>
      <c r="P14" s="37" t="s">
        <v>50</v>
      </c>
      <c r="Q14" s="37" t="s">
        <v>24</v>
      </c>
      <c r="R14" s="38"/>
    </row>
    <row r="15" spans="1:18" s="57" customFormat="1" ht="30" customHeight="1" x14ac:dyDescent="0.3">
      <c r="A15" s="31" t="s">
        <v>17</v>
      </c>
      <c r="B15" s="32">
        <v>1</v>
      </c>
      <c r="C15" s="38" t="s">
        <v>51</v>
      </c>
      <c r="D15" s="38" t="s">
        <v>52</v>
      </c>
      <c r="E15" s="38" t="s">
        <v>53</v>
      </c>
      <c r="F15" s="38" t="s">
        <v>54</v>
      </c>
      <c r="G15" s="34" t="s">
        <v>55</v>
      </c>
      <c r="H15" s="34">
        <v>2</v>
      </c>
      <c r="I15" s="34">
        <v>3</v>
      </c>
      <c r="J15" s="34"/>
      <c r="K15" s="35">
        <v>24</v>
      </c>
      <c r="L15" s="35">
        <v>36</v>
      </c>
      <c r="M15" s="35"/>
      <c r="N15" s="35">
        <v>30</v>
      </c>
      <c r="O15" s="35">
        <v>5</v>
      </c>
      <c r="P15" s="37" t="s">
        <v>23</v>
      </c>
      <c r="Q15" s="37" t="s">
        <v>24</v>
      </c>
      <c r="R15" s="38"/>
    </row>
    <row r="16" spans="1:18" s="57" customFormat="1" ht="30" customHeight="1" x14ac:dyDescent="0.3">
      <c r="A16" s="31" t="s">
        <v>17</v>
      </c>
      <c r="B16" s="32">
        <v>1</v>
      </c>
      <c r="C16" s="38" t="s">
        <v>56</v>
      </c>
      <c r="D16" s="38" t="s">
        <v>57</v>
      </c>
      <c r="E16" s="38" t="s">
        <v>58</v>
      </c>
      <c r="F16" s="38" t="s">
        <v>59</v>
      </c>
      <c r="G16" s="34" t="s">
        <v>60</v>
      </c>
      <c r="H16" s="34">
        <v>2</v>
      </c>
      <c r="I16" s="34">
        <v>2</v>
      </c>
      <c r="J16" s="34"/>
      <c r="K16" s="35">
        <v>24</v>
      </c>
      <c r="L16" s="35">
        <v>24</v>
      </c>
      <c r="M16" s="35"/>
      <c r="N16" s="35">
        <v>30</v>
      </c>
      <c r="O16" s="35">
        <v>4</v>
      </c>
      <c r="P16" s="37" t="s">
        <v>23</v>
      </c>
      <c r="Q16" s="37" t="s">
        <v>24</v>
      </c>
      <c r="R16" s="38"/>
    </row>
    <row r="17" spans="1:18" s="57" customFormat="1" x14ac:dyDescent="0.3">
      <c r="A17" s="67" t="s">
        <v>229</v>
      </c>
      <c r="B17" s="67"/>
      <c r="C17" s="67"/>
      <c r="D17" s="67"/>
      <c r="E17" s="67"/>
      <c r="F17" s="67"/>
      <c r="G17" s="67"/>
      <c r="H17" s="39">
        <f>SUM(H9:H16)</f>
        <v>16</v>
      </c>
      <c r="I17" s="39">
        <f t="shared" ref="I17:N17" si="0">SUM(I9:I16)</f>
        <v>13</v>
      </c>
      <c r="J17" s="39">
        <f t="shared" si="0"/>
        <v>0</v>
      </c>
      <c r="K17" s="39">
        <f t="shared" si="0"/>
        <v>192</v>
      </c>
      <c r="L17" s="39">
        <f t="shared" si="0"/>
        <v>156</v>
      </c>
      <c r="M17" s="39">
        <f t="shared" si="0"/>
        <v>0</v>
      </c>
      <c r="N17" s="39">
        <f t="shared" si="0"/>
        <v>60</v>
      </c>
      <c r="O17" s="40">
        <f>SUM(O9:O16)</f>
        <v>28</v>
      </c>
      <c r="P17" s="41"/>
      <c r="Q17" s="41"/>
      <c r="R17" s="42"/>
    </row>
    <row r="18" spans="1:18" s="58" customFormat="1" ht="30" customHeight="1" x14ac:dyDescent="0.3">
      <c r="A18" s="31" t="s">
        <v>17</v>
      </c>
      <c r="B18" s="32">
        <v>2</v>
      </c>
      <c r="C18" s="38" t="s">
        <v>62</v>
      </c>
      <c r="D18" s="38" t="s">
        <v>63</v>
      </c>
      <c r="E18" s="38" t="s">
        <v>64</v>
      </c>
      <c r="F18" s="38" t="s">
        <v>65</v>
      </c>
      <c r="G18" s="34" t="s">
        <v>66</v>
      </c>
      <c r="H18" s="34">
        <v>1</v>
      </c>
      <c r="I18" s="34">
        <v>0</v>
      </c>
      <c r="J18" s="34"/>
      <c r="K18" s="35">
        <v>12</v>
      </c>
      <c r="L18" s="35"/>
      <c r="M18" s="35"/>
      <c r="N18" s="35"/>
      <c r="O18" s="35">
        <v>0</v>
      </c>
      <c r="P18" s="37" t="s">
        <v>67</v>
      </c>
      <c r="Q18" s="37" t="s">
        <v>24</v>
      </c>
      <c r="R18" s="38"/>
    </row>
    <row r="19" spans="1:18" s="58" customFormat="1" ht="30" customHeight="1" x14ac:dyDescent="0.3">
      <c r="A19" s="31" t="s">
        <v>17</v>
      </c>
      <c r="B19" s="32">
        <v>2</v>
      </c>
      <c r="C19" s="38" t="s">
        <v>68</v>
      </c>
      <c r="D19" s="38" t="s">
        <v>69</v>
      </c>
      <c r="E19" s="38" t="s">
        <v>70</v>
      </c>
      <c r="F19" s="38" t="s">
        <v>71</v>
      </c>
      <c r="G19" s="34" t="s">
        <v>72</v>
      </c>
      <c r="H19" s="34">
        <v>2</v>
      </c>
      <c r="I19" s="34">
        <v>0</v>
      </c>
      <c r="J19" s="34"/>
      <c r="K19" s="35">
        <v>24</v>
      </c>
      <c r="L19" s="35"/>
      <c r="M19" s="35"/>
      <c r="N19" s="35"/>
      <c r="O19" s="35">
        <v>2</v>
      </c>
      <c r="P19" s="37" t="s">
        <v>23</v>
      </c>
      <c r="Q19" s="37" t="s">
        <v>24</v>
      </c>
      <c r="R19" s="38"/>
    </row>
    <row r="20" spans="1:18" s="58" customFormat="1" ht="30" customHeight="1" x14ac:dyDescent="0.3">
      <c r="A20" s="31" t="s">
        <v>17</v>
      </c>
      <c r="B20" s="32">
        <v>2</v>
      </c>
      <c r="C20" s="38" t="s">
        <v>73</v>
      </c>
      <c r="D20" s="38" t="s">
        <v>74</v>
      </c>
      <c r="E20" s="38" t="s">
        <v>75</v>
      </c>
      <c r="F20" s="38" t="s">
        <v>76</v>
      </c>
      <c r="G20" s="34" t="s">
        <v>66</v>
      </c>
      <c r="H20" s="34">
        <v>2</v>
      </c>
      <c r="I20" s="34">
        <v>3</v>
      </c>
      <c r="J20" s="34"/>
      <c r="K20" s="35">
        <v>24</v>
      </c>
      <c r="L20" s="35">
        <v>36</v>
      </c>
      <c r="M20" s="35"/>
      <c r="N20" s="35">
        <v>30</v>
      </c>
      <c r="O20" s="35">
        <v>4</v>
      </c>
      <c r="P20" s="37" t="s">
        <v>23</v>
      </c>
      <c r="Q20" s="37" t="s">
        <v>24</v>
      </c>
      <c r="R20" s="38"/>
    </row>
    <row r="21" spans="1:18" s="58" customFormat="1" ht="30" customHeight="1" x14ac:dyDescent="0.3">
      <c r="A21" s="31" t="s">
        <v>17</v>
      </c>
      <c r="B21" s="32">
        <v>2</v>
      </c>
      <c r="C21" s="38" t="s">
        <v>77</v>
      </c>
      <c r="D21" s="38" t="s">
        <v>78</v>
      </c>
      <c r="E21" s="38" t="s">
        <v>79</v>
      </c>
      <c r="F21" s="38" t="s">
        <v>38</v>
      </c>
      <c r="G21" s="34" t="s">
        <v>39</v>
      </c>
      <c r="H21" s="34">
        <v>0</v>
      </c>
      <c r="I21" s="34">
        <v>4</v>
      </c>
      <c r="J21" s="34"/>
      <c r="K21" s="35"/>
      <c r="L21" s="35">
        <v>48</v>
      </c>
      <c r="M21" s="35"/>
      <c r="N21" s="35"/>
      <c r="O21" s="35">
        <v>4</v>
      </c>
      <c r="P21" s="37" t="s">
        <v>50</v>
      </c>
      <c r="Q21" s="37" t="s">
        <v>24</v>
      </c>
      <c r="R21" s="38"/>
    </row>
    <row r="22" spans="1:18" s="58" customFormat="1" ht="30" customHeight="1" x14ac:dyDescent="0.3">
      <c r="A22" s="31" t="s">
        <v>17</v>
      </c>
      <c r="B22" s="32">
        <v>2</v>
      </c>
      <c r="C22" s="38" t="s">
        <v>80</v>
      </c>
      <c r="D22" s="38" t="s">
        <v>81</v>
      </c>
      <c r="E22" s="38" t="s">
        <v>82</v>
      </c>
      <c r="F22" s="38" t="s">
        <v>83</v>
      </c>
      <c r="G22" s="34" t="s">
        <v>84</v>
      </c>
      <c r="H22" s="34">
        <v>2</v>
      </c>
      <c r="I22" s="34">
        <v>1</v>
      </c>
      <c r="J22" s="34"/>
      <c r="K22" s="35">
        <v>24</v>
      </c>
      <c r="L22" s="35">
        <v>12</v>
      </c>
      <c r="M22" s="35"/>
      <c r="N22" s="35">
        <v>30</v>
      </c>
      <c r="O22" s="35">
        <v>4</v>
      </c>
      <c r="P22" s="37" t="s">
        <v>23</v>
      </c>
      <c r="Q22" s="37" t="s">
        <v>24</v>
      </c>
      <c r="R22" s="38"/>
    </row>
    <row r="23" spans="1:18" s="58" customFormat="1" ht="30" customHeight="1" x14ac:dyDescent="0.3">
      <c r="A23" s="31" t="s">
        <v>17</v>
      </c>
      <c r="B23" s="32">
        <v>2</v>
      </c>
      <c r="C23" s="38" t="s">
        <v>85</v>
      </c>
      <c r="D23" s="38" t="s">
        <v>86</v>
      </c>
      <c r="E23" s="38" t="s">
        <v>87</v>
      </c>
      <c r="F23" s="38" t="s">
        <v>88</v>
      </c>
      <c r="G23" s="34" t="s">
        <v>89</v>
      </c>
      <c r="H23" s="34">
        <v>2</v>
      </c>
      <c r="I23" s="34">
        <v>2</v>
      </c>
      <c r="J23" s="34"/>
      <c r="K23" s="35">
        <v>24</v>
      </c>
      <c r="L23" s="35">
        <v>24</v>
      </c>
      <c r="M23" s="35"/>
      <c r="N23" s="35"/>
      <c r="O23" s="35">
        <v>4</v>
      </c>
      <c r="P23" s="37" t="s">
        <v>23</v>
      </c>
      <c r="Q23" s="37" t="s">
        <v>24</v>
      </c>
      <c r="R23" s="38"/>
    </row>
    <row r="24" spans="1:18" s="58" customFormat="1" ht="30" customHeight="1" x14ac:dyDescent="0.3">
      <c r="A24" s="31" t="s">
        <v>17</v>
      </c>
      <c r="B24" s="32">
        <v>2</v>
      </c>
      <c r="C24" s="38" t="s">
        <v>90</v>
      </c>
      <c r="D24" s="38" t="s">
        <v>91</v>
      </c>
      <c r="E24" s="38" t="s">
        <v>92</v>
      </c>
      <c r="F24" s="38" t="s">
        <v>54</v>
      </c>
      <c r="G24" s="34" t="s">
        <v>55</v>
      </c>
      <c r="H24" s="34">
        <v>2</v>
      </c>
      <c r="I24" s="34">
        <v>3</v>
      </c>
      <c r="J24" s="34"/>
      <c r="K24" s="35">
        <v>24</v>
      </c>
      <c r="L24" s="35">
        <v>36</v>
      </c>
      <c r="M24" s="35"/>
      <c r="N24" s="35"/>
      <c r="O24" s="35">
        <v>5</v>
      </c>
      <c r="P24" s="37" t="s">
        <v>23</v>
      </c>
      <c r="Q24" s="37" t="s">
        <v>24</v>
      </c>
      <c r="R24" s="38" t="s">
        <v>52</v>
      </c>
    </row>
    <row r="25" spans="1:18" s="58" customFormat="1" ht="30" customHeight="1" x14ac:dyDescent="0.3">
      <c r="A25" s="31" t="s">
        <v>17</v>
      </c>
      <c r="B25" s="32">
        <v>2</v>
      </c>
      <c r="C25" s="38" t="s">
        <v>93</v>
      </c>
      <c r="D25" s="38" t="s">
        <v>94</v>
      </c>
      <c r="E25" s="38" t="s">
        <v>95</v>
      </c>
      <c r="F25" s="38" t="s">
        <v>96</v>
      </c>
      <c r="G25" s="34" t="s">
        <v>97</v>
      </c>
      <c r="H25" s="34">
        <v>2</v>
      </c>
      <c r="I25" s="34">
        <v>0</v>
      </c>
      <c r="J25" s="34"/>
      <c r="K25" s="35">
        <v>24</v>
      </c>
      <c r="L25" s="35"/>
      <c r="M25" s="35"/>
      <c r="N25" s="35"/>
      <c r="O25" s="35">
        <v>2</v>
      </c>
      <c r="P25" s="37" t="s">
        <v>23</v>
      </c>
      <c r="Q25" s="37" t="s">
        <v>24</v>
      </c>
      <c r="R25" s="38"/>
    </row>
    <row r="26" spans="1:18" s="58" customFormat="1" ht="30" customHeight="1" x14ac:dyDescent="0.3">
      <c r="A26" s="31" t="s">
        <v>17</v>
      </c>
      <c r="B26" s="32">
        <v>2</v>
      </c>
      <c r="C26" s="38" t="s">
        <v>98</v>
      </c>
      <c r="D26" s="38" t="s">
        <v>99</v>
      </c>
      <c r="E26" s="38" t="s">
        <v>100</v>
      </c>
      <c r="F26" s="38" t="s">
        <v>101</v>
      </c>
      <c r="G26" s="34" t="s">
        <v>102</v>
      </c>
      <c r="H26" s="34">
        <v>2</v>
      </c>
      <c r="I26" s="34">
        <v>0</v>
      </c>
      <c r="J26" s="34"/>
      <c r="K26" s="35">
        <v>24</v>
      </c>
      <c r="L26" s="35"/>
      <c r="M26" s="35"/>
      <c r="N26" s="35"/>
      <c r="O26" s="35">
        <v>2</v>
      </c>
      <c r="P26" s="37" t="s">
        <v>23</v>
      </c>
      <c r="Q26" s="37" t="s">
        <v>24</v>
      </c>
      <c r="R26" s="38"/>
    </row>
    <row r="27" spans="1:18" s="57" customFormat="1" x14ac:dyDescent="0.3">
      <c r="A27" s="67" t="s">
        <v>229</v>
      </c>
      <c r="B27" s="67"/>
      <c r="C27" s="67"/>
      <c r="D27" s="67"/>
      <c r="E27" s="67"/>
      <c r="F27" s="67"/>
      <c r="G27" s="67"/>
      <c r="H27" s="39">
        <f>SUM(H18:H26)</f>
        <v>15</v>
      </c>
      <c r="I27" s="39">
        <f t="shared" ref="I27:N27" si="1">SUM(I18:I26)</f>
        <v>13</v>
      </c>
      <c r="J27" s="39">
        <f t="shared" si="1"/>
        <v>0</v>
      </c>
      <c r="K27" s="39">
        <f t="shared" si="1"/>
        <v>180</v>
      </c>
      <c r="L27" s="39">
        <f t="shared" si="1"/>
        <v>156</v>
      </c>
      <c r="M27" s="39">
        <f t="shared" si="1"/>
        <v>0</v>
      </c>
      <c r="N27" s="39">
        <f t="shared" si="1"/>
        <v>60</v>
      </c>
      <c r="O27" s="40">
        <f>SUM(O18:O26)</f>
        <v>27</v>
      </c>
      <c r="P27" s="41"/>
      <c r="Q27" s="41"/>
      <c r="R27" s="42"/>
    </row>
    <row r="28" spans="1:18" s="57" customFormat="1" ht="41.4" x14ac:dyDescent="0.3">
      <c r="A28" s="31" t="s">
        <v>17</v>
      </c>
      <c r="B28" s="32">
        <v>3</v>
      </c>
      <c r="C28" s="38"/>
      <c r="D28" s="38" t="s">
        <v>103</v>
      </c>
      <c r="E28" s="38" t="s">
        <v>104</v>
      </c>
      <c r="F28" s="38" t="s">
        <v>105</v>
      </c>
      <c r="G28" s="34" t="s">
        <v>106</v>
      </c>
      <c r="H28" s="34">
        <v>2</v>
      </c>
      <c r="I28" s="34">
        <v>1</v>
      </c>
      <c r="J28" s="34"/>
      <c r="K28" s="35">
        <v>24</v>
      </c>
      <c r="L28" s="35">
        <v>12</v>
      </c>
      <c r="M28" s="35"/>
      <c r="N28" s="35"/>
      <c r="O28" s="35">
        <v>3</v>
      </c>
      <c r="P28" s="37" t="s">
        <v>23</v>
      </c>
      <c r="Q28" s="37" t="s">
        <v>24</v>
      </c>
      <c r="R28" s="52" t="s">
        <v>107</v>
      </c>
    </row>
    <row r="29" spans="1:18" s="57" customFormat="1" ht="30" customHeight="1" x14ac:dyDescent="0.3">
      <c r="A29" s="31" t="s">
        <v>17</v>
      </c>
      <c r="B29" s="32">
        <v>3</v>
      </c>
      <c r="C29" s="38" t="s">
        <v>108</v>
      </c>
      <c r="D29" s="38" t="s">
        <v>109</v>
      </c>
      <c r="E29" s="38" t="s">
        <v>110</v>
      </c>
      <c r="F29" s="38" t="s">
        <v>65</v>
      </c>
      <c r="G29" s="34" t="s">
        <v>66</v>
      </c>
      <c r="H29" s="34">
        <v>2</v>
      </c>
      <c r="I29" s="34">
        <v>2</v>
      </c>
      <c r="J29" s="34"/>
      <c r="K29" s="35">
        <v>24</v>
      </c>
      <c r="L29" s="35">
        <v>24</v>
      </c>
      <c r="M29" s="35"/>
      <c r="N29" s="35"/>
      <c r="O29" s="35">
        <v>5</v>
      </c>
      <c r="P29" s="37" t="s">
        <v>50</v>
      </c>
      <c r="Q29" s="37" t="s">
        <v>24</v>
      </c>
      <c r="R29" s="38"/>
    </row>
    <row r="30" spans="1:18" s="57" customFormat="1" ht="30" customHeight="1" x14ac:dyDescent="0.3">
      <c r="A30" s="31" t="s">
        <v>17</v>
      </c>
      <c r="B30" s="32">
        <v>3</v>
      </c>
      <c r="C30" s="38" t="s">
        <v>111</v>
      </c>
      <c r="D30" s="38" t="s">
        <v>112</v>
      </c>
      <c r="E30" s="38" t="s">
        <v>113</v>
      </c>
      <c r="F30" s="38" t="s">
        <v>114</v>
      </c>
      <c r="G30" s="34" t="s">
        <v>115</v>
      </c>
      <c r="H30" s="34">
        <v>1</v>
      </c>
      <c r="I30" s="34">
        <v>2</v>
      </c>
      <c r="J30" s="34"/>
      <c r="K30" s="35">
        <v>12</v>
      </c>
      <c r="L30" s="35">
        <v>24</v>
      </c>
      <c r="M30" s="35"/>
      <c r="N30" s="35"/>
      <c r="O30" s="35">
        <v>3</v>
      </c>
      <c r="P30" s="37" t="s">
        <v>50</v>
      </c>
      <c r="Q30" s="37" t="s">
        <v>24</v>
      </c>
      <c r="R30" s="38"/>
    </row>
    <row r="31" spans="1:18" s="57" customFormat="1" ht="30" customHeight="1" x14ac:dyDescent="0.3">
      <c r="A31" s="31" t="s">
        <v>17</v>
      </c>
      <c r="B31" s="32">
        <v>3</v>
      </c>
      <c r="C31" s="38" t="s">
        <v>116</v>
      </c>
      <c r="D31" s="38" t="s">
        <v>117</v>
      </c>
      <c r="E31" s="38" t="s">
        <v>118</v>
      </c>
      <c r="F31" s="38" t="s">
        <v>119</v>
      </c>
      <c r="G31" s="34" t="s">
        <v>120</v>
      </c>
      <c r="H31" s="34">
        <v>2</v>
      </c>
      <c r="I31" s="34">
        <v>3</v>
      </c>
      <c r="J31" s="34"/>
      <c r="K31" s="35">
        <v>24</v>
      </c>
      <c r="L31" s="35">
        <v>36</v>
      </c>
      <c r="M31" s="35"/>
      <c r="N31" s="35"/>
      <c r="O31" s="35">
        <v>4</v>
      </c>
      <c r="P31" s="37" t="s">
        <v>23</v>
      </c>
      <c r="Q31" s="37" t="s">
        <v>24</v>
      </c>
      <c r="R31" s="38"/>
    </row>
    <row r="32" spans="1:18" s="57" customFormat="1" ht="30" customHeight="1" x14ac:dyDescent="0.3">
      <c r="A32" s="31" t="s">
        <v>17</v>
      </c>
      <c r="B32" s="32">
        <v>3</v>
      </c>
      <c r="C32" s="38" t="s">
        <v>121</v>
      </c>
      <c r="D32" s="38" t="s">
        <v>122</v>
      </c>
      <c r="E32" s="38" t="s">
        <v>123</v>
      </c>
      <c r="F32" s="38" t="s">
        <v>83</v>
      </c>
      <c r="G32" s="34" t="s">
        <v>84</v>
      </c>
      <c r="H32" s="34">
        <v>2</v>
      </c>
      <c r="I32" s="34">
        <v>2</v>
      </c>
      <c r="J32" s="34"/>
      <c r="K32" s="35">
        <v>24</v>
      </c>
      <c r="L32" s="35">
        <v>24</v>
      </c>
      <c r="M32" s="35"/>
      <c r="N32" s="35"/>
      <c r="O32" s="35">
        <v>4</v>
      </c>
      <c r="P32" s="37" t="s">
        <v>23</v>
      </c>
      <c r="Q32" s="37" t="s">
        <v>24</v>
      </c>
      <c r="R32" s="38"/>
    </row>
    <row r="33" spans="1:18" s="57" customFormat="1" ht="30" customHeight="1" x14ac:dyDescent="0.3">
      <c r="A33" s="31" t="s">
        <v>17</v>
      </c>
      <c r="B33" s="32">
        <v>3</v>
      </c>
      <c r="C33" s="38" t="s">
        <v>124</v>
      </c>
      <c r="D33" s="38" t="s">
        <v>125</v>
      </c>
      <c r="E33" s="38" t="s">
        <v>126</v>
      </c>
      <c r="F33" s="38" t="s">
        <v>38</v>
      </c>
      <c r="G33" s="34" t="s">
        <v>39</v>
      </c>
      <c r="H33" s="34">
        <v>2</v>
      </c>
      <c r="I33" s="34">
        <v>1</v>
      </c>
      <c r="J33" s="34"/>
      <c r="K33" s="35">
        <v>24</v>
      </c>
      <c r="L33" s="35">
        <v>12</v>
      </c>
      <c r="M33" s="35"/>
      <c r="N33" s="35"/>
      <c r="O33" s="35">
        <v>3</v>
      </c>
      <c r="P33" s="37" t="s">
        <v>23</v>
      </c>
      <c r="Q33" s="37" t="s">
        <v>24</v>
      </c>
      <c r="R33" s="38"/>
    </row>
    <row r="34" spans="1:18" s="57" customFormat="1" ht="30" customHeight="1" x14ac:dyDescent="0.3">
      <c r="A34" s="31" t="s">
        <v>17</v>
      </c>
      <c r="B34" s="32">
        <v>3</v>
      </c>
      <c r="C34" s="51" t="s">
        <v>127</v>
      </c>
      <c r="D34" s="38" t="s">
        <v>128</v>
      </c>
      <c r="E34" s="38" t="s">
        <v>129</v>
      </c>
      <c r="F34" s="51" t="s">
        <v>33</v>
      </c>
      <c r="G34" s="34" t="s">
        <v>34</v>
      </c>
      <c r="H34" s="34">
        <v>2</v>
      </c>
      <c r="I34" s="34">
        <v>0</v>
      </c>
      <c r="J34" s="34"/>
      <c r="K34" s="35">
        <v>24</v>
      </c>
      <c r="L34" s="35"/>
      <c r="M34" s="35"/>
      <c r="N34" s="35"/>
      <c r="O34" s="35">
        <v>2</v>
      </c>
      <c r="P34" s="37" t="s">
        <v>23</v>
      </c>
      <c r="Q34" s="37" t="s">
        <v>24</v>
      </c>
      <c r="R34" s="38"/>
    </row>
    <row r="35" spans="1:18" s="57" customFormat="1" x14ac:dyDescent="0.3">
      <c r="A35" s="67" t="s">
        <v>229</v>
      </c>
      <c r="B35" s="67"/>
      <c r="C35" s="67"/>
      <c r="D35" s="67"/>
      <c r="E35" s="67"/>
      <c r="F35" s="67"/>
      <c r="G35" s="67"/>
      <c r="H35" s="39">
        <f t="shared" ref="H35:M35" si="2">SUM(H28:H34)</f>
        <v>13</v>
      </c>
      <c r="I35" s="39">
        <f t="shared" si="2"/>
        <v>11</v>
      </c>
      <c r="J35" s="39">
        <f t="shared" si="2"/>
        <v>0</v>
      </c>
      <c r="K35" s="39">
        <f t="shared" si="2"/>
        <v>156</v>
      </c>
      <c r="L35" s="39">
        <f t="shared" si="2"/>
        <v>132</v>
      </c>
      <c r="M35" s="39">
        <f t="shared" si="2"/>
        <v>0</v>
      </c>
      <c r="N35" s="39"/>
      <c r="O35" s="40">
        <f>SUM(O28:O34)</f>
        <v>24</v>
      </c>
      <c r="P35" s="41"/>
      <c r="Q35" s="41"/>
      <c r="R35" s="42"/>
    </row>
    <row r="36" spans="1:18" s="57" customFormat="1" x14ac:dyDescent="0.3">
      <c r="A36" s="62" t="s">
        <v>239</v>
      </c>
      <c r="B36" s="62"/>
      <c r="C36" s="62"/>
      <c r="D36" s="62"/>
      <c r="E36" s="62"/>
      <c r="F36" s="62"/>
      <c r="G36" s="38" t="s">
        <v>61</v>
      </c>
      <c r="H36" s="39"/>
      <c r="I36" s="39"/>
      <c r="J36" s="39"/>
      <c r="K36" s="39"/>
      <c r="L36" s="39"/>
      <c r="M36" s="39"/>
      <c r="N36" s="39"/>
      <c r="O36" s="40">
        <f>O35+O27+O17</f>
        <v>79</v>
      </c>
      <c r="P36" s="41"/>
      <c r="Q36" s="41"/>
      <c r="R36" s="42"/>
    </row>
    <row r="37" spans="1:18" s="59" customFormat="1" x14ac:dyDescent="0.3">
      <c r="A37" s="28"/>
      <c r="B37" s="28"/>
      <c r="C37" s="28"/>
      <c r="D37" s="28"/>
      <c r="E37" s="28"/>
      <c r="F37" s="28"/>
      <c r="G37" s="26"/>
      <c r="H37" s="53"/>
      <c r="I37" s="53"/>
      <c r="J37" s="53"/>
      <c r="K37" s="53"/>
      <c r="L37" s="53"/>
      <c r="M37" s="53"/>
      <c r="N37" s="53"/>
      <c r="O37" s="27"/>
      <c r="P37" s="54"/>
      <c r="Q37" s="54"/>
      <c r="R37" s="55"/>
    </row>
    <row r="38" spans="1:18" s="57" customFormat="1" x14ac:dyDescent="0.3">
      <c r="A38" s="63" t="s">
        <v>130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</row>
    <row r="39" spans="1:18" s="57" customFormat="1" ht="30" customHeight="1" x14ac:dyDescent="0.3">
      <c r="A39" s="31" t="s">
        <v>17</v>
      </c>
      <c r="B39" s="32">
        <v>3</v>
      </c>
      <c r="C39" s="38" t="s">
        <v>131</v>
      </c>
      <c r="D39" s="38" t="s">
        <v>132</v>
      </c>
      <c r="E39" s="38" t="s">
        <v>133</v>
      </c>
      <c r="F39" s="38" t="s">
        <v>134</v>
      </c>
      <c r="G39" s="34" t="s">
        <v>135</v>
      </c>
      <c r="H39" s="34">
        <v>0</v>
      </c>
      <c r="I39" s="34">
        <v>4</v>
      </c>
      <c r="J39" s="34"/>
      <c r="K39" s="35"/>
      <c r="L39" s="35">
        <v>48</v>
      </c>
      <c r="M39" s="35"/>
      <c r="N39" s="35">
        <v>60</v>
      </c>
      <c r="O39" s="35">
        <v>4</v>
      </c>
      <c r="P39" s="37" t="s">
        <v>50</v>
      </c>
      <c r="Q39" s="37" t="s">
        <v>136</v>
      </c>
      <c r="R39" s="38" t="s">
        <v>91</v>
      </c>
    </row>
    <row r="40" spans="1:18" s="57" customFormat="1" x14ac:dyDescent="0.3">
      <c r="A40" s="67" t="s">
        <v>229</v>
      </c>
      <c r="B40" s="67"/>
      <c r="C40" s="67"/>
      <c r="D40" s="67"/>
      <c r="E40" s="67"/>
      <c r="F40" s="67"/>
      <c r="G40" s="67"/>
      <c r="H40" s="39">
        <f>SUM(H39)</f>
        <v>0</v>
      </c>
      <c r="I40" s="39">
        <f t="shared" ref="I40:N40" si="3">SUM(I39)</f>
        <v>4</v>
      </c>
      <c r="J40" s="39">
        <f t="shared" si="3"/>
        <v>0</v>
      </c>
      <c r="K40" s="39">
        <f t="shared" si="3"/>
        <v>0</v>
      </c>
      <c r="L40" s="39">
        <f t="shared" si="3"/>
        <v>48</v>
      </c>
      <c r="M40" s="39">
        <f t="shared" si="3"/>
        <v>0</v>
      </c>
      <c r="N40" s="39">
        <f t="shared" si="3"/>
        <v>60</v>
      </c>
      <c r="O40" s="40">
        <v>4</v>
      </c>
      <c r="P40" s="41"/>
      <c r="Q40" s="41"/>
      <c r="R40" s="42"/>
    </row>
    <row r="41" spans="1:18" s="58" customFormat="1" ht="30" customHeight="1" x14ac:dyDescent="0.3">
      <c r="A41" s="31" t="s">
        <v>17</v>
      </c>
      <c r="B41" s="32">
        <v>4</v>
      </c>
      <c r="C41" s="38" t="s">
        <v>137</v>
      </c>
      <c r="D41" s="38" t="s">
        <v>138</v>
      </c>
      <c r="E41" s="38" t="s">
        <v>139</v>
      </c>
      <c r="F41" s="38" t="s">
        <v>54</v>
      </c>
      <c r="G41" s="34" t="s">
        <v>55</v>
      </c>
      <c r="H41" s="34"/>
      <c r="I41" s="34"/>
      <c r="J41" s="34"/>
      <c r="K41" s="35">
        <v>8</v>
      </c>
      <c r="L41" s="35"/>
      <c r="M41" s="35"/>
      <c r="N41" s="35">
        <v>30</v>
      </c>
      <c r="O41" s="35">
        <v>5</v>
      </c>
      <c r="P41" s="37" t="s">
        <v>50</v>
      </c>
      <c r="Q41" s="37" t="s">
        <v>136</v>
      </c>
      <c r="R41" s="38"/>
    </row>
    <row r="42" spans="1:18" s="58" customFormat="1" ht="30" customHeight="1" x14ac:dyDescent="0.3">
      <c r="A42" s="31" t="s">
        <v>17</v>
      </c>
      <c r="B42" s="32">
        <v>4</v>
      </c>
      <c r="C42" s="38" t="s">
        <v>140</v>
      </c>
      <c r="D42" s="38" t="s">
        <v>141</v>
      </c>
      <c r="E42" s="38" t="s">
        <v>142</v>
      </c>
      <c r="F42" s="38" t="s">
        <v>143</v>
      </c>
      <c r="G42" s="34" t="s">
        <v>144</v>
      </c>
      <c r="H42" s="34">
        <v>2</v>
      </c>
      <c r="I42" s="34">
        <v>2</v>
      </c>
      <c r="J42" s="34"/>
      <c r="K42" s="35">
        <v>24</v>
      </c>
      <c r="L42" s="35">
        <v>24</v>
      </c>
      <c r="M42" s="35"/>
      <c r="N42" s="35">
        <v>60</v>
      </c>
      <c r="O42" s="35">
        <v>6</v>
      </c>
      <c r="P42" s="37" t="s">
        <v>23</v>
      </c>
      <c r="Q42" s="37" t="s">
        <v>136</v>
      </c>
      <c r="R42" s="38" t="s">
        <v>132</v>
      </c>
    </row>
    <row r="43" spans="1:18" s="58" customFormat="1" ht="30" customHeight="1" x14ac:dyDescent="0.3">
      <c r="A43" s="31" t="s">
        <v>17</v>
      </c>
      <c r="B43" s="32">
        <v>4</v>
      </c>
      <c r="C43" s="38" t="s">
        <v>145</v>
      </c>
      <c r="D43" s="38" t="s">
        <v>146</v>
      </c>
      <c r="E43" s="38" t="s">
        <v>147</v>
      </c>
      <c r="F43" s="38" t="s">
        <v>54</v>
      </c>
      <c r="G43" s="34" t="s">
        <v>55</v>
      </c>
      <c r="H43" s="34">
        <v>0</v>
      </c>
      <c r="I43" s="34">
        <v>10</v>
      </c>
      <c r="J43" s="34"/>
      <c r="K43" s="35"/>
      <c r="L43" s="35">
        <v>120</v>
      </c>
      <c r="M43" s="35"/>
      <c r="N43" s="35"/>
      <c r="O43" s="35">
        <v>11</v>
      </c>
      <c r="P43" s="37" t="s">
        <v>50</v>
      </c>
      <c r="Q43" s="37" t="s">
        <v>136</v>
      </c>
      <c r="R43" s="38"/>
    </row>
    <row r="44" spans="1:18" s="58" customFormat="1" ht="30" customHeight="1" x14ac:dyDescent="0.3">
      <c r="A44" s="31" t="s">
        <v>17</v>
      </c>
      <c r="B44" s="32">
        <v>4</v>
      </c>
      <c r="C44" s="38" t="s">
        <v>148</v>
      </c>
      <c r="D44" s="38" t="s">
        <v>149</v>
      </c>
      <c r="E44" s="38" t="s">
        <v>150</v>
      </c>
      <c r="F44" s="38" t="s">
        <v>54</v>
      </c>
      <c r="G44" s="34" t="s">
        <v>55</v>
      </c>
      <c r="H44" s="34">
        <v>0</v>
      </c>
      <c r="I44" s="34">
        <v>8</v>
      </c>
      <c r="J44" s="34"/>
      <c r="K44" s="35"/>
      <c r="L44" s="35">
        <v>96</v>
      </c>
      <c r="M44" s="35"/>
      <c r="N44" s="35"/>
      <c r="O44" s="35">
        <v>9</v>
      </c>
      <c r="P44" s="37" t="s">
        <v>50</v>
      </c>
      <c r="Q44" s="37" t="s">
        <v>136</v>
      </c>
      <c r="R44" s="38" t="s">
        <v>109</v>
      </c>
    </row>
    <row r="45" spans="1:18" s="57" customFormat="1" x14ac:dyDescent="0.3">
      <c r="A45" s="67" t="s">
        <v>229</v>
      </c>
      <c r="B45" s="67"/>
      <c r="C45" s="67"/>
      <c r="D45" s="67"/>
      <c r="E45" s="67"/>
      <c r="F45" s="67"/>
      <c r="G45" s="67"/>
      <c r="H45" s="39">
        <f t="shared" ref="H45:M45" si="4">SUM(H42:H44)</f>
        <v>2</v>
      </c>
      <c r="I45" s="39">
        <f t="shared" si="4"/>
        <v>20</v>
      </c>
      <c r="J45" s="39">
        <f t="shared" si="4"/>
        <v>0</v>
      </c>
      <c r="K45" s="39">
        <f t="shared" si="4"/>
        <v>24</v>
      </c>
      <c r="L45" s="39">
        <f t="shared" si="4"/>
        <v>240</v>
      </c>
      <c r="M45" s="39">
        <f t="shared" si="4"/>
        <v>0</v>
      </c>
      <c r="N45" s="39">
        <f>SUM(N41:N44)</f>
        <v>90</v>
      </c>
      <c r="O45" s="40">
        <f>SUM(O41:O44)</f>
        <v>31</v>
      </c>
      <c r="P45" s="41"/>
      <c r="Q45" s="41"/>
      <c r="R45" s="42"/>
    </row>
    <row r="46" spans="1:18" s="57" customFormat="1" x14ac:dyDescent="0.3">
      <c r="A46" s="62" t="s">
        <v>239</v>
      </c>
      <c r="B46" s="62"/>
      <c r="C46" s="62"/>
      <c r="D46" s="62"/>
      <c r="E46" s="62"/>
      <c r="F46" s="62"/>
      <c r="G46" s="38" t="s">
        <v>61</v>
      </c>
      <c r="H46" s="39"/>
      <c r="I46" s="39"/>
      <c r="J46" s="39"/>
      <c r="K46" s="39"/>
      <c r="L46" s="39"/>
      <c r="M46" s="39"/>
      <c r="N46" s="39"/>
      <c r="O46" s="40">
        <f>O45+O40+O36</f>
        <v>114</v>
      </c>
      <c r="P46" s="41"/>
      <c r="Q46" s="41"/>
      <c r="R46" s="42"/>
    </row>
    <row r="47" spans="1:18" s="58" customFormat="1" x14ac:dyDescent="0.3">
      <c r="A47" s="28"/>
      <c r="B47" s="28"/>
      <c r="C47" s="28"/>
      <c r="D47" s="28"/>
      <c r="E47" s="28"/>
      <c r="F47" s="28"/>
      <c r="G47" s="26"/>
      <c r="H47" s="26"/>
      <c r="I47" s="26"/>
      <c r="J47" s="26"/>
      <c r="K47" s="9"/>
      <c r="L47" s="9"/>
      <c r="M47" s="9"/>
      <c r="N47" s="9"/>
      <c r="O47" s="10"/>
      <c r="P47" s="6"/>
      <c r="Q47" s="6"/>
      <c r="R47" s="5"/>
    </row>
    <row r="48" spans="1:18" s="57" customFormat="1" x14ac:dyDescent="0.3">
      <c r="A48" s="63" t="s">
        <v>151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</row>
    <row r="49" spans="1:18" s="57" customFormat="1" ht="30" customHeight="1" x14ac:dyDescent="0.3">
      <c r="A49" s="31" t="s">
        <v>17</v>
      </c>
      <c r="B49" s="32">
        <v>3</v>
      </c>
      <c r="C49" s="38" t="s">
        <v>152</v>
      </c>
      <c r="D49" s="38" t="s">
        <v>153</v>
      </c>
      <c r="E49" s="38" t="s">
        <v>154</v>
      </c>
      <c r="F49" s="38" t="s">
        <v>59</v>
      </c>
      <c r="G49" s="34" t="s">
        <v>60</v>
      </c>
      <c r="H49" s="34">
        <v>0</v>
      </c>
      <c r="I49" s="34">
        <v>2</v>
      </c>
      <c r="J49" s="34"/>
      <c r="K49" s="35"/>
      <c r="L49" s="35">
        <v>24</v>
      </c>
      <c r="M49" s="35"/>
      <c r="N49" s="35">
        <v>60</v>
      </c>
      <c r="O49" s="35">
        <v>2</v>
      </c>
      <c r="P49" s="37" t="s">
        <v>50</v>
      </c>
      <c r="Q49" s="37" t="s">
        <v>136</v>
      </c>
      <c r="R49" s="38"/>
    </row>
    <row r="50" spans="1:18" s="57" customFormat="1" ht="30" customHeight="1" x14ac:dyDescent="0.3">
      <c r="A50" s="31" t="s">
        <v>17</v>
      </c>
      <c r="B50" s="32">
        <v>3</v>
      </c>
      <c r="C50" s="38" t="s">
        <v>155</v>
      </c>
      <c r="D50" s="38" t="s">
        <v>156</v>
      </c>
      <c r="E50" s="38" t="s">
        <v>157</v>
      </c>
      <c r="F50" s="38" t="s">
        <v>158</v>
      </c>
      <c r="G50" s="34" t="s">
        <v>159</v>
      </c>
      <c r="H50" s="34">
        <v>1</v>
      </c>
      <c r="I50" s="34">
        <v>1</v>
      </c>
      <c r="J50" s="34"/>
      <c r="K50" s="35">
        <v>12</v>
      </c>
      <c r="L50" s="35">
        <v>12</v>
      </c>
      <c r="M50" s="35"/>
      <c r="N50" s="35"/>
      <c r="O50" s="35">
        <v>3</v>
      </c>
      <c r="P50" s="37" t="s">
        <v>23</v>
      </c>
      <c r="Q50" s="37" t="s">
        <v>136</v>
      </c>
      <c r="R50" s="38"/>
    </row>
    <row r="51" spans="1:18" s="57" customFormat="1" x14ac:dyDescent="0.3">
      <c r="A51" s="67" t="s">
        <v>229</v>
      </c>
      <c r="B51" s="67"/>
      <c r="C51" s="67"/>
      <c r="D51" s="67"/>
      <c r="E51" s="67"/>
      <c r="F51" s="67"/>
      <c r="G51" s="67"/>
      <c r="H51" s="39">
        <f>SUM(H49:H50)</f>
        <v>1</v>
      </c>
      <c r="I51" s="39">
        <f t="shared" ref="I51:N51" si="5">SUM(I49:I50)</f>
        <v>3</v>
      </c>
      <c r="J51" s="39">
        <f t="shared" si="5"/>
        <v>0</v>
      </c>
      <c r="K51" s="39">
        <f t="shared" si="5"/>
        <v>12</v>
      </c>
      <c r="L51" s="39">
        <f t="shared" si="5"/>
        <v>36</v>
      </c>
      <c r="M51" s="39">
        <f t="shared" si="5"/>
        <v>0</v>
      </c>
      <c r="N51" s="39">
        <f t="shared" si="5"/>
        <v>60</v>
      </c>
      <c r="O51" s="61">
        <v>5</v>
      </c>
      <c r="P51" s="41"/>
      <c r="Q51" s="41"/>
      <c r="R51" s="42"/>
    </row>
    <row r="52" spans="1:18" s="58" customFormat="1" ht="30" customHeight="1" x14ac:dyDescent="0.3">
      <c r="A52" s="31" t="s">
        <v>17</v>
      </c>
      <c r="B52" s="32">
        <v>4</v>
      </c>
      <c r="C52" s="56"/>
      <c r="D52" s="38" t="s">
        <v>160</v>
      </c>
      <c r="E52" s="38" t="s">
        <v>161</v>
      </c>
      <c r="F52" s="38" t="s">
        <v>162</v>
      </c>
      <c r="G52" s="34" t="s">
        <v>163</v>
      </c>
      <c r="H52" s="34">
        <v>1</v>
      </c>
      <c r="I52" s="34">
        <v>1</v>
      </c>
      <c r="J52" s="34"/>
      <c r="K52" s="35">
        <v>12</v>
      </c>
      <c r="L52" s="35">
        <v>12</v>
      </c>
      <c r="M52" s="35"/>
      <c r="N52" s="35">
        <v>60</v>
      </c>
      <c r="O52" s="35">
        <v>3</v>
      </c>
      <c r="P52" s="37" t="s">
        <v>23</v>
      </c>
      <c r="Q52" s="37" t="s">
        <v>136</v>
      </c>
      <c r="R52" s="38"/>
    </row>
    <row r="53" spans="1:18" s="58" customFormat="1" ht="30" customHeight="1" x14ac:dyDescent="0.3">
      <c r="A53" s="31" t="s">
        <v>17</v>
      </c>
      <c r="B53" s="32">
        <v>4</v>
      </c>
      <c r="C53" s="38" t="s">
        <v>164</v>
      </c>
      <c r="D53" s="38" t="s">
        <v>165</v>
      </c>
      <c r="E53" s="38" t="s">
        <v>166</v>
      </c>
      <c r="F53" s="38" t="s">
        <v>59</v>
      </c>
      <c r="G53" s="34" t="s">
        <v>60</v>
      </c>
      <c r="H53" s="34"/>
      <c r="I53" s="34"/>
      <c r="J53" s="34"/>
      <c r="K53" s="35">
        <v>8</v>
      </c>
      <c r="L53" s="35"/>
      <c r="M53" s="35"/>
      <c r="N53" s="35">
        <v>30</v>
      </c>
      <c r="O53" s="35">
        <v>5</v>
      </c>
      <c r="P53" s="37" t="s">
        <v>50</v>
      </c>
      <c r="Q53" s="37" t="s">
        <v>136</v>
      </c>
      <c r="R53" s="38"/>
    </row>
    <row r="54" spans="1:18" s="58" customFormat="1" ht="30" customHeight="1" x14ac:dyDescent="0.3">
      <c r="A54" s="31" t="s">
        <v>17</v>
      </c>
      <c r="B54" s="32">
        <v>4</v>
      </c>
      <c r="C54" s="38" t="s">
        <v>167</v>
      </c>
      <c r="D54" s="38" t="s">
        <v>168</v>
      </c>
      <c r="E54" s="38" t="s">
        <v>169</v>
      </c>
      <c r="F54" s="38" t="s">
        <v>170</v>
      </c>
      <c r="G54" s="34" t="s">
        <v>171</v>
      </c>
      <c r="H54" s="34">
        <v>0</v>
      </c>
      <c r="I54" s="34">
        <v>2</v>
      </c>
      <c r="J54" s="34"/>
      <c r="K54" s="35"/>
      <c r="L54" s="35">
        <v>24</v>
      </c>
      <c r="M54" s="35"/>
      <c r="N54" s="35"/>
      <c r="O54" s="35">
        <v>2</v>
      </c>
      <c r="P54" s="37" t="s">
        <v>50</v>
      </c>
      <c r="Q54" s="37" t="s">
        <v>136</v>
      </c>
      <c r="R54" s="38" t="s">
        <v>46</v>
      </c>
    </row>
    <row r="55" spans="1:18" s="58" customFormat="1" ht="30" customHeight="1" x14ac:dyDescent="0.3">
      <c r="A55" s="31" t="s">
        <v>17</v>
      </c>
      <c r="B55" s="32">
        <v>4</v>
      </c>
      <c r="C55" s="38" t="s">
        <v>172</v>
      </c>
      <c r="D55" s="38" t="s">
        <v>173</v>
      </c>
      <c r="E55" s="38" t="s">
        <v>174</v>
      </c>
      <c r="F55" s="38" t="s">
        <v>162</v>
      </c>
      <c r="G55" s="34" t="s">
        <v>163</v>
      </c>
      <c r="H55" s="34">
        <v>0</v>
      </c>
      <c r="I55" s="34">
        <v>10</v>
      </c>
      <c r="J55" s="34"/>
      <c r="K55" s="35"/>
      <c r="L55" s="35">
        <v>120</v>
      </c>
      <c r="M55" s="35"/>
      <c r="N55" s="35"/>
      <c r="O55" s="35">
        <v>11</v>
      </c>
      <c r="P55" s="37" t="s">
        <v>50</v>
      </c>
      <c r="Q55" s="37" t="s">
        <v>136</v>
      </c>
      <c r="R55" s="38"/>
    </row>
    <row r="56" spans="1:18" s="58" customFormat="1" ht="30" customHeight="1" x14ac:dyDescent="0.3">
      <c r="A56" s="31" t="s">
        <v>17</v>
      </c>
      <c r="B56" s="32">
        <v>4</v>
      </c>
      <c r="C56" s="38" t="s">
        <v>175</v>
      </c>
      <c r="D56" s="38" t="s">
        <v>176</v>
      </c>
      <c r="E56" s="38" t="s">
        <v>177</v>
      </c>
      <c r="F56" s="38" t="s">
        <v>59</v>
      </c>
      <c r="G56" s="34" t="s">
        <v>60</v>
      </c>
      <c r="H56" s="34">
        <v>0</v>
      </c>
      <c r="I56" s="34">
        <v>8</v>
      </c>
      <c r="J56" s="34"/>
      <c r="K56" s="35"/>
      <c r="L56" s="35">
        <v>96</v>
      </c>
      <c r="M56" s="35"/>
      <c r="N56" s="35"/>
      <c r="O56" s="35">
        <v>9</v>
      </c>
      <c r="P56" s="37" t="s">
        <v>50</v>
      </c>
      <c r="Q56" s="37" t="s">
        <v>136</v>
      </c>
      <c r="R56" s="38" t="s">
        <v>109</v>
      </c>
    </row>
    <row r="57" spans="1:18" s="57" customFormat="1" x14ac:dyDescent="0.3">
      <c r="A57" s="67" t="s">
        <v>229</v>
      </c>
      <c r="B57" s="67"/>
      <c r="C57" s="67"/>
      <c r="D57" s="67"/>
      <c r="E57" s="67"/>
      <c r="F57" s="67"/>
      <c r="G57" s="67"/>
      <c r="H57" s="39">
        <f>SUM(H52:H56)</f>
        <v>1</v>
      </c>
      <c r="I57" s="39">
        <f t="shared" ref="I57:N57" si="6">SUM(I52:I56)</f>
        <v>21</v>
      </c>
      <c r="J57" s="39">
        <f t="shared" si="6"/>
        <v>0</v>
      </c>
      <c r="K57" s="39">
        <f t="shared" si="6"/>
        <v>20</v>
      </c>
      <c r="L57" s="39">
        <f t="shared" si="6"/>
        <v>252</v>
      </c>
      <c r="M57" s="39">
        <f t="shared" si="6"/>
        <v>0</v>
      </c>
      <c r="N57" s="39">
        <f t="shared" si="6"/>
        <v>90</v>
      </c>
      <c r="O57" s="40">
        <f>SUM(O52:O56)</f>
        <v>30</v>
      </c>
      <c r="P57" s="41"/>
      <c r="Q57" s="41"/>
      <c r="R57" s="42"/>
    </row>
    <row r="58" spans="1:18" s="57" customFormat="1" x14ac:dyDescent="0.3">
      <c r="A58" s="62" t="s">
        <v>239</v>
      </c>
      <c r="B58" s="62"/>
      <c r="C58" s="62"/>
      <c r="D58" s="62"/>
      <c r="E58" s="62"/>
      <c r="F58" s="62"/>
      <c r="G58" s="38" t="s">
        <v>61</v>
      </c>
      <c r="H58" s="39"/>
      <c r="I58" s="39"/>
      <c r="J58" s="39"/>
      <c r="K58" s="39"/>
      <c r="L58" s="39"/>
      <c r="M58" s="39"/>
      <c r="N58" s="39"/>
      <c r="O58" s="40">
        <f>O57+O51+O36</f>
        <v>114</v>
      </c>
      <c r="P58" s="41"/>
      <c r="Q58" s="41"/>
      <c r="R58" s="42"/>
    </row>
    <row r="59" spans="1:18" s="58" customFormat="1" x14ac:dyDescent="0.3">
      <c r="A59" s="28"/>
      <c r="B59" s="28"/>
      <c r="C59" s="28"/>
      <c r="D59" s="28"/>
      <c r="E59" s="28"/>
      <c r="F59" s="28"/>
      <c r="G59" s="26"/>
      <c r="H59" s="26"/>
      <c r="I59" s="26"/>
      <c r="J59" s="26"/>
      <c r="K59" s="9"/>
      <c r="L59" s="9"/>
      <c r="M59" s="9"/>
      <c r="N59" s="9"/>
      <c r="O59" s="10"/>
      <c r="P59" s="6"/>
      <c r="Q59" s="6"/>
      <c r="R59" s="5"/>
    </row>
    <row r="60" spans="1:18" s="57" customFormat="1" x14ac:dyDescent="0.3">
      <c r="A60" s="63" t="s">
        <v>178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</row>
    <row r="61" spans="1:18" s="57" customFormat="1" ht="30" customHeight="1" x14ac:dyDescent="0.3">
      <c r="A61" s="31" t="s">
        <v>17</v>
      </c>
      <c r="B61" s="32">
        <v>3</v>
      </c>
      <c r="C61" s="60"/>
      <c r="D61" s="38" t="s">
        <v>179</v>
      </c>
      <c r="E61" s="38" t="s">
        <v>180</v>
      </c>
      <c r="F61" s="38" t="s">
        <v>181</v>
      </c>
      <c r="G61" s="50" t="s">
        <v>182</v>
      </c>
      <c r="H61" s="50"/>
      <c r="I61" s="50">
        <v>12</v>
      </c>
      <c r="J61" s="50"/>
      <c r="K61" s="35"/>
      <c r="L61" s="35">
        <v>48</v>
      </c>
      <c r="M61" s="35"/>
      <c r="N61" s="35">
        <v>60</v>
      </c>
      <c r="O61" s="35">
        <v>2</v>
      </c>
      <c r="P61" s="37" t="s">
        <v>50</v>
      </c>
      <c r="Q61" s="37" t="s">
        <v>136</v>
      </c>
      <c r="R61" s="38"/>
    </row>
    <row r="62" spans="1:18" s="57" customFormat="1" ht="30" customHeight="1" x14ac:dyDescent="0.3">
      <c r="A62" s="31" t="s">
        <v>17</v>
      </c>
      <c r="B62" s="32">
        <v>3</v>
      </c>
      <c r="C62" s="60"/>
      <c r="D62" s="51" t="s">
        <v>183</v>
      </c>
      <c r="E62" s="51" t="s">
        <v>184</v>
      </c>
      <c r="F62" s="38" t="s">
        <v>83</v>
      </c>
      <c r="G62" s="34" t="s">
        <v>84</v>
      </c>
      <c r="H62" s="34"/>
      <c r="I62" s="34">
        <v>2</v>
      </c>
      <c r="J62" s="34"/>
      <c r="K62" s="35"/>
      <c r="L62" s="35">
        <v>24</v>
      </c>
      <c r="M62" s="35"/>
      <c r="N62" s="35"/>
      <c r="O62" s="35">
        <v>3</v>
      </c>
      <c r="P62" s="37" t="s">
        <v>185</v>
      </c>
      <c r="Q62" s="37" t="s">
        <v>136</v>
      </c>
      <c r="R62" s="38"/>
    </row>
    <row r="63" spans="1:18" s="57" customFormat="1" x14ac:dyDescent="0.3">
      <c r="A63" s="67" t="s">
        <v>229</v>
      </c>
      <c r="B63" s="67"/>
      <c r="C63" s="67"/>
      <c r="D63" s="67"/>
      <c r="E63" s="67"/>
      <c r="F63" s="67"/>
      <c r="G63" s="67"/>
      <c r="H63" s="39">
        <f>SUM(H61:H62)</f>
        <v>0</v>
      </c>
      <c r="I63" s="39">
        <f t="shared" ref="I63:N63" si="7">SUM(I61:I62)</f>
        <v>14</v>
      </c>
      <c r="J63" s="39">
        <f t="shared" si="7"/>
        <v>0</v>
      </c>
      <c r="K63" s="39">
        <f t="shared" si="7"/>
        <v>0</v>
      </c>
      <c r="L63" s="39">
        <f t="shared" si="7"/>
        <v>72</v>
      </c>
      <c r="M63" s="39">
        <f t="shared" si="7"/>
        <v>0</v>
      </c>
      <c r="N63" s="39">
        <f t="shared" si="7"/>
        <v>60</v>
      </c>
      <c r="O63" s="40">
        <v>5</v>
      </c>
      <c r="P63" s="41"/>
      <c r="Q63" s="41"/>
      <c r="R63" s="42"/>
    </row>
    <row r="64" spans="1:18" s="58" customFormat="1" ht="30" customHeight="1" x14ac:dyDescent="0.3">
      <c r="A64" s="31" t="s">
        <v>17</v>
      </c>
      <c r="B64" s="32">
        <v>4</v>
      </c>
      <c r="C64" s="60"/>
      <c r="D64" s="38" t="s">
        <v>186</v>
      </c>
      <c r="E64" s="38" t="s">
        <v>187</v>
      </c>
      <c r="F64" s="38" t="s">
        <v>181</v>
      </c>
      <c r="G64" s="34" t="s">
        <v>182</v>
      </c>
      <c r="H64" s="34"/>
      <c r="I64" s="34">
        <v>2</v>
      </c>
      <c r="J64" s="34"/>
      <c r="K64" s="36"/>
      <c r="L64" s="36">
        <v>24</v>
      </c>
      <c r="M64" s="36"/>
      <c r="N64" s="36"/>
      <c r="O64" s="35">
        <v>2</v>
      </c>
      <c r="P64" s="37" t="s">
        <v>188</v>
      </c>
      <c r="Q64" s="37" t="s">
        <v>136</v>
      </c>
      <c r="R64" s="38"/>
    </row>
    <row r="65" spans="1:18" s="58" customFormat="1" ht="30" customHeight="1" x14ac:dyDescent="0.3">
      <c r="A65" s="31" t="s">
        <v>17</v>
      </c>
      <c r="B65" s="32">
        <v>4</v>
      </c>
      <c r="C65" s="60"/>
      <c r="D65" s="38" t="s">
        <v>189</v>
      </c>
      <c r="E65" s="38" t="s">
        <v>190</v>
      </c>
      <c r="F65" s="38" t="s">
        <v>191</v>
      </c>
      <c r="G65" s="34" t="s">
        <v>192</v>
      </c>
      <c r="H65" s="34">
        <v>1</v>
      </c>
      <c r="I65" s="34">
        <v>1</v>
      </c>
      <c r="J65" s="34"/>
      <c r="K65" s="35">
        <v>12</v>
      </c>
      <c r="L65" s="35">
        <v>12</v>
      </c>
      <c r="M65" s="35"/>
      <c r="N65" s="35">
        <v>60</v>
      </c>
      <c r="O65" s="35">
        <v>3</v>
      </c>
      <c r="P65" s="37" t="s">
        <v>23</v>
      </c>
      <c r="Q65" s="37" t="s">
        <v>136</v>
      </c>
      <c r="R65" s="38"/>
    </row>
    <row r="66" spans="1:18" s="58" customFormat="1" ht="30" customHeight="1" x14ac:dyDescent="0.3">
      <c r="A66" s="31" t="s">
        <v>17</v>
      </c>
      <c r="B66" s="32">
        <v>4</v>
      </c>
      <c r="C66" s="38" t="s">
        <v>193</v>
      </c>
      <c r="D66" s="38" t="s">
        <v>194</v>
      </c>
      <c r="E66" s="38" t="s">
        <v>195</v>
      </c>
      <c r="F66" s="38" t="s">
        <v>38</v>
      </c>
      <c r="G66" s="34" t="s">
        <v>39</v>
      </c>
      <c r="H66" s="34"/>
      <c r="I66" s="34"/>
      <c r="J66" s="34"/>
      <c r="K66" s="35">
        <v>8</v>
      </c>
      <c r="L66" s="35"/>
      <c r="M66" s="35"/>
      <c r="N66" s="35">
        <v>30</v>
      </c>
      <c r="O66" s="35">
        <v>5</v>
      </c>
      <c r="P66" s="37" t="s">
        <v>50</v>
      </c>
      <c r="Q66" s="37" t="s">
        <v>136</v>
      </c>
      <c r="R66" s="38"/>
    </row>
    <row r="67" spans="1:18" s="58" customFormat="1" ht="30" customHeight="1" x14ac:dyDescent="0.3">
      <c r="A67" s="31" t="s">
        <v>17</v>
      </c>
      <c r="B67" s="32">
        <v>4</v>
      </c>
      <c r="C67" s="38" t="s">
        <v>196</v>
      </c>
      <c r="D67" s="38" t="s">
        <v>197</v>
      </c>
      <c r="E67" s="38" t="s">
        <v>198</v>
      </c>
      <c r="F67" s="38" t="s">
        <v>38</v>
      </c>
      <c r="G67" s="34" t="s">
        <v>39</v>
      </c>
      <c r="H67" s="34"/>
      <c r="I67" s="34">
        <v>10</v>
      </c>
      <c r="J67" s="34"/>
      <c r="K67" s="35"/>
      <c r="L67" s="35">
        <v>120</v>
      </c>
      <c r="M67" s="35"/>
      <c r="N67" s="35"/>
      <c r="O67" s="35">
        <v>11</v>
      </c>
      <c r="P67" s="37" t="s">
        <v>50</v>
      </c>
      <c r="Q67" s="37" t="s">
        <v>136</v>
      </c>
      <c r="R67" s="38"/>
    </row>
    <row r="68" spans="1:18" s="58" customFormat="1" ht="30" customHeight="1" x14ac:dyDescent="0.3">
      <c r="A68" s="31" t="s">
        <v>17</v>
      </c>
      <c r="B68" s="32">
        <v>4</v>
      </c>
      <c r="C68" s="38" t="s">
        <v>199</v>
      </c>
      <c r="D68" s="38" t="s">
        <v>200</v>
      </c>
      <c r="E68" s="38" t="s">
        <v>201</v>
      </c>
      <c r="F68" s="38" t="s">
        <v>38</v>
      </c>
      <c r="G68" s="34" t="s">
        <v>39</v>
      </c>
      <c r="H68" s="34"/>
      <c r="I68" s="34">
        <v>8</v>
      </c>
      <c r="J68" s="34"/>
      <c r="K68" s="35"/>
      <c r="L68" s="35">
        <v>96</v>
      </c>
      <c r="M68" s="35"/>
      <c r="N68" s="35"/>
      <c r="O68" s="35">
        <v>9</v>
      </c>
      <c r="P68" s="37" t="s">
        <v>50</v>
      </c>
      <c r="Q68" s="37" t="s">
        <v>136</v>
      </c>
      <c r="R68" s="38" t="s">
        <v>109</v>
      </c>
    </row>
    <row r="69" spans="1:18" s="57" customFormat="1" x14ac:dyDescent="0.3">
      <c r="A69" s="67" t="s">
        <v>229</v>
      </c>
      <c r="B69" s="67"/>
      <c r="C69" s="67"/>
      <c r="D69" s="67"/>
      <c r="E69" s="67"/>
      <c r="F69" s="67"/>
      <c r="G69" s="67"/>
      <c r="H69" s="39">
        <f>SUM(H64:H68)</f>
        <v>1</v>
      </c>
      <c r="I69" s="39">
        <f t="shared" ref="I69:N69" si="8">SUM(I64:I68)</f>
        <v>21</v>
      </c>
      <c r="J69" s="39">
        <f t="shared" si="8"/>
        <v>0</v>
      </c>
      <c r="K69" s="39">
        <f t="shared" si="8"/>
        <v>20</v>
      </c>
      <c r="L69" s="39">
        <f t="shared" si="8"/>
        <v>252</v>
      </c>
      <c r="M69" s="39">
        <f t="shared" si="8"/>
        <v>0</v>
      </c>
      <c r="N69" s="39">
        <f t="shared" si="8"/>
        <v>90</v>
      </c>
      <c r="O69" s="40">
        <f>SUM(O64:O68)</f>
        <v>30</v>
      </c>
      <c r="P69" s="41"/>
      <c r="Q69" s="41"/>
      <c r="R69" s="42"/>
    </row>
    <row r="70" spans="1:18" s="57" customFormat="1" x14ac:dyDescent="0.3">
      <c r="A70" s="62" t="s">
        <v>239</v>
      </c>
      <c r="B70" s="62"/>
      <c r="C70" s="62"/>
      <c r="D70" s="62"/>
      <c r="E70" s="62"/>
      <c r="F70" s="62"/>
      <c r="G70" s="38" t="s">
        <v>61</v>
      </c>
      <c r="H70" s="39"/>
      <c r="I70" s="39"/>
      <c r="J70" s="39"/>
      <c r="K70" s="39"/>
      <c r="L70" s="39"/>
      <c r="M70" s="39"/>
      <c r="N70" s="39"/>
      <c r="O70" s="40">
        <f>O69+O63+O36</f>
        <v>114</v>
      </c>
      <c r="P70" s="41"/>
      <c r="Q70" s="41"/>
      <c r="R70" s="42"/>
    </row>
    <row r="71" spans="1:18" s="58" customFormat="1" x14ac:dyDescent="0.3">
      <c r="A71" s="28"/>
      <c r="B71" s="28"/>
      <c r="C71" s="28"/>
      <c r="D71" s="28"/>
      <c r="E71" s="28"/>
      <c r="F71" s="28"/>
      <c r="G71" s="26"/>
      <c r="H71" s="26"/>
      <c r="I71" s="26"/>
      <c r="J71" s="26"/>
      <c r="K71" s="9"/>
      <c r="L71" s="9"/>
      <c r="M71" s="9"/>
      <c r="N71" s="9"/>
      <c r="O71" s="10"/>
      <c r="P71" s="6"/>
      <c r="Q71" s="6"/>
      <c r="R71" s="5"/>
    </row>
    <row r="72" spans="1:18" s="57" customFormat="1" x14ac:dyDescent="0.3">
      <c r="A72" s="63" t="s">
        <v>202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</row>
    <row r="73" spans="1:18" s="57" customFormat="1" ht="30" customHeight="1" x14ac:dyDescent="0.3">
      <c r="A73" s="31" t="s">
        <v>17</v>
      </c>
      <c r="B73" s="32">
        <v>3</v>
      </c>
      <c r="C73" s="33"/>
      <c r="D73" s="38" t="s">
        <v>203</v>
      </c>
      <c r="E73" s="38" t="s">
        <v>204</v>
      </c>
      <c r="F73" s="38" t="s">
        <v>205</v>
      </c>
      <c r="G73" s="34" t="s">
        <v>206</v>
      </c>
      <c r="H73" s="34">
        <v>1</v>
      </c>
      <c r="I73" s="34">
        <v>1</v>
      </c>
      <c r="J73" s="34"/>
      <c r="K73" s="35">
        <v>12</v>
      </c>
      <c r="L73" s="35">
        <v>12</v>
      </c>
      <c r="M73" s="35"/>
      <c r="N73" s="35"/>
      <c r="O73" s="35">
        <v>2</v>
      </c>
      <c r="P73" s="37" t="s">
        <v>50</v>
      </c>
      <c r="Q73" s="37" t="s">
        <v>136</v>
      </c>
      <c r="R73" s="38"/>
    </row>
    <row r="74" spans="1:18" s="57" customFormat="1" ht="30" customHeight="1" x14ac:dyDescent="0.3">
      <c r="A74" s="31" t="s">
        <v>17</v>
      </c>
      <c r="B74" s="32">
        <v>3</v>
      </c>
      <c r="C74" s="38" t="s">
        <v>207</v>
      </c>
      <c r="D74" s="38" t="s">
        <v>208</v>
      </c>
      <c r="E74" s="38" t="s">
        <v>209</v>
      </c>
      <c r="F74" s="38" t="s">
        <v>210</v>
      </c>
      <c r="G74" s="34" t="s">
        <v>211</v>
      </c>
      <c r="H74" s="34">
        <v>1</v>
      </c>
      <c r="I74" s="34">
        <v>1</v>
      </c>
      <c r="J74" s="34"/>
      <c r="K74" s="35">
        <v>12</v>
      </c>
      <c r="L74" s="35">
        <v>12</v>
      </c>
      <c r="M74" s="35"/>
      <c r="N74" s="35">
        <v>60</v>
      </c>
      <c r="O74" s="35">
        <v>2</v>
      </c>
      <c r="P74" s="37" t="s">
        <v>50</v>
      </c>
      <c r="Q74" s="37" t="s">
        <v>136</v>
      </c>
      <c r="R74" s="38"/>
    </row>
    <row r="75" spans="1:18" s="57" customFormat="1" x14ac:dyDescent="0.3">
      <c r="A75" s="67" t="s">
        <v>229</v>
      </c>
      <c r="B75" s="67"/>
      <c r="C75" s="67"/>
      <c r="D75" s="67"/>
      <c r="E75" s="67"/>
      <c r="F75" s="67"/>
      <c r="G75" s="67"/>
      <c r="H75" s="39">
        <f>SUM(H73:H74)</f>
        <v>2</v>
      </c>
      <c r="I75" s="39">
        <f t="shared" ref="I75:N75" si="9">SUM(I73:I74)</f>
        <v>2</v>
      </c>
      <c r="J75" s="39">
        <f t="shared" si="9"/>
        <v>0</v>
      </c>
      <c r="K75" s="39">
        <f t="shared" si="9"/>
        <v>24</v>
      </c>
      <c r="L75" s="39">
        <f t="shared" si="9"/>
        <v>24</v>
      </c>
      <c r="M75" s="39">
        <f t="shared" si="9"/>
        <v>0</v>
      </c>
      <c r="N75" s="39">
        <f t="shared" si="9"/>
        <v>60</v>
      </c>
      <c r="O75" s="40">
        <v>4</v>
      </c>
      <c r="P75" s="41"/>
      <c r="Q75" s="41"/>
      <c r="R75" s="42"/>
    </row>
    <row r="76" spans="1:18" s="58" customFormat="1" ht="30" customHeight="1" x14ac:dyDescent="0.3">
      <c r="A76" s="31" t="s">
        <v>17</v>
      </c>
      <c r="B76" s="32">
        <v>4</v>
      </c>
      <c r="C76" s="38" t="s">
        <v>212</v>
      </c>
      <c r="D76" s="38" t="s">
        <v>213</v>
      </c>
      <c r="E76" s="38" t="s">
        <v>214</v>
      </c>
      <c r="F76" s="38" t="s">
        <v>105</v>
      </c>
      <c r="G76" s="34" t="s">
        <v>106</v>
      </c>
      <c r="H76" s="34">
        <v>2</v>
      </c>
      <c r="I76" s="34">
        <v>1</v>
      </c>
      <c r="J76" s="34"/>
      <c r="K76" s="35">
        <v>12</v>
      </c>
      <c r="L76" s="35">
        <v>12</v>
      </c>
      <c r="M76" s="35"/>
      <c r="N76" s="35">
        <v>60</v>
      </c>
      <c r="O76" s="35">
        <v>3</v>
      </c>
      <c r="P76" s="37" t="s">
        <v>23</v>
      </c>
      <c r="Q76" s="37" t="s">
        <v>136</v>
      </c>
      <c r="R76" s="38"/>
    </row>
    <row r="77" spans="1:18" s="58" customFormat="1" ht="30" customHeight="1" x14ac:dyDescent="0.3">
      <c r="A77" s="31" t="s">
        <v>17</v>
      </c>
      <c r="B77" s="32">
        <v>4</v>
      </c>
      <c r="C77" s="38" t="s">
        <v>215</v>
      </c>
      <c r="D77" s="38" t="s">
        <v>216</v>
      </c>
      <c r="E77" s="38" t="s">
        <v>217</v>
      </c>
      <c r="F77" s="38" t="s">
        <v>65</v>
      </c>
      <c r="G77" s="34" t="s">
        <v>218</v>
      </c>
      <c r="H77" s="34"/>
      <c r="I77" s="34"/>
      <c r="J77" s="34"/>
      <c r="K77" s="35">
        <v>8</v>
      </c>
      <c r="L77" s="35"/>
      <c r="M77" s="35"/>
      <c r="N77" s="35">
        <v>30</v>
      </c>
      <c r="O77" s="35">
        <v>5</v>
      </c>
      <c r="P77" s="37" t="s">
        <v>50</v>
      </c>
      <c r="Q77" s="37" t="s">
        <v>136</v>
      </c>
      <c r="R77" s="38"/>
    </row>
    <row r="78" spans="1:18" s="58" customFormat="1" ht="30" customHeight="1" x14ac:dyDescent="0.3">
      <c r="A78" s="31" t="s">
        <v>17</v>
      </c>
      <c r="B78" s="32">
        <v>4</v>
      </c>
      <c r="C78" s="38" t="s">
        <v>219</v>
      </c>
      <c r="D78" s="38" t="s">
        <v>220</v>
      </c>
      <c r="E78" s="38" t="s">
        <v>219</v>
      </c>
      <c r="F78" s="38" t="s">
        <v>65</v>
      </c>
      <c r="G78" s="34" t="s">
        <v>66</v>
      </c>
      <c r="H78" s="34"/>
      <c r="I78" s="34">
        <v>10</v>
      </c>
      <c r="J78" s="34"/>
      <c r="K78" s="35"/>
      <c r="L78" s="35">
        <v>120</v>
      </c>
      <c r="M78" s="35"/>
      <c r="N78" s="35"/>
      <c r="O78" s="35">
        <v>11</v>
      </c>
      <c r="P78" s="37" t="s">
        <v>50</v>
      </c>
      <c r="Q78" s="37" t="s">
        <v>136</v>
      </c>
      <c r="R78" s="38"/>
    </row>
    <row r="79" spans="1:18" s="58" customFormat="1" ht="30" customHeight="1" x14ac:dyDescent="0.3">
      <c r="A79" s="31" t="s">
        <v>17</v>
      </c>
      <c r="B79" s="32">
        <v>4</v>
      </c>
      <c r="C79" s="38" t="s">
        <v>221</v>
      </c>
      <c r="D79" s="38" t="s">
        <v>222</v>
      </c>
      <c r="E79" s="38" t="s">
        <v>223</v>
      </c>
      <c r="F79" s="38" t="s">
        <v>65</v>
      </c>
      <c r="G79" s="34" t="s">
        <v>66</v>
      </c>
      <c r="H79" s="34"/>
      <c r="I79" s="34">
        <v>8</v>
      </c>
      <c r="J79" s="34"/>
      <c r="K79" s="35"/>
      <c r="L79" s="35">
        <v>96</v>
      </c>
      <c r="M79" s="35"/>
      <c r="N79" s="35"/>
      <c r="O79" s="35">
        <v>9</v>
      </c>
      <c r="P79" s="37" t="s">
        <v>50</v>
      </c>
      <c r="Q79" s="37" t="s">
        <v>136</v>
      </c>
      <c r="R79" s="38" t="s">
        <v>109</v>
      </c>
    </row>
    <row r="80" spans="1:18" s="58" customFormat="1" ht="30" customHeight="1" x14ac:dyDescent="0.3">
      <c r="A80" s="31" t="s">
        <v>17</v>
      </c>
      <c r="B80" s="32">
        <v>4</v>
      </c>
      <c r="C80" s="38" t="s">
        <v>224</v>
      </c>
      <c r="D80" s="38" t="s">
        <v>225</v>
      </c>
      <c r="E80" s="38" t="s">
        <v>226</v>
      </c>
      <c r="F80" s="38" t="s">
        <v>210</v>
      </c>
      <c r="G80" s="34" t="s">
        <v>211</v>
      </c>
      <c r="H80" s="34">
        <v>1</v>
      </c>
      <c r="I80" s="34">
        <v>1</v>
      </c>
      <c r="J80" s="34"/>
      <c r="K80" s="35">
        <v>12</v>
      </c>
      <c r="L80" s="35">
        <v>12</v>
      </c>
      <c r="M80" s="35"/>
      <c r="N80" s="35"/>
      <c r="O80" s="35">
        <v>3</v>
      </c>
      <c r="P80" s="37" t="s">
        <v>23</v>
      </c>
      <c r="Q80" s="37" t="s">
        <v>136</v>
      </c>
      <c r="R80" s="38" t="s">
        <v>208</v>
      </c>
    </row>
    <row r="81" spans="1:18" s="57" customFormat="1" x14ac:dyDescent="0.3">
      <c r="A81" s="67" t="s">
        <v>229</v>
      </c>
      <c r="B81" s="67"/>
      <c r="C81" s="67"/>
      <c r="D81" s="67"/>
      <c r="E81" s="67"/>
      <c r="F81" s="67"/>
      <c r="G81" s="67"/>
      <c r="H81" s="39">
        <f>SUM(H76:H80)</f>
        <v>3</v>
      </c>
      <c r="I81" s="39">
        <f t="shared" ref="I81:N81" si="10">SUM(I76:I80)</f>
        <v>20</v>
      </c>
      <c r="J81" s="39">
        <f t="shared" si="10"/>
        <v>0</v>
      </c>
      <c r="K81" s="39">
        <f t="shared" si="10"/>
        <v>32</v>
      </c>
      <c r="L81" s="39">
        <f t="shared" si="10"/>
        <v>240</v>
      </c>
      <c r="M81" s="39">
        <f t="shared" si="10"/>
        <v>0</v>
      </c>
      <c r="N81" s="39">
        <f t="shared" si="10"/>
        <v>90</v>
      </c>
      <c r="O81" s="40">
        <f>SUM(O76:O80)</f>
        <v>31</v>
      </c>
      <c r="P81" s="41"/>
      <c r="Q81" s="41"/>
      <c r="R81" s="42"/>
    </row>
    <row r="82" spans="1:18" s="57" customFormat="1" x14ac:dyDescent="0.3">
      <c r="A82" s="62" t="s">
        <v>239</v>
      </c>
      <c r="B82" s="62"/>
      <c r="C82" s="62"/>
      <c r="D82" s="62"/>
      <c r="E82" s="62"/>
      <c r="F82" s="62"/>
      <c r="G82" s="38" t="s">
        <v>61</v>
      </c>
      <c r="H82" s="39"/>
      <c r="I82" s="39"/>
      <c r="J82" s="39"/>
      <c r="K82" s="39"/>
      <c r="L82" s="39"/>
      <c r="M82" s="39"/>
      <c r="N82" s="39"/>
      <c r="O82" s="40">
        <f>O81+O75+O36</f>
        <v>114</v>
      </c>
      <c r="P82" s="41"/>
      <c r="Q82" s="41"/>
      <c r="R82" s="42"/>
    </row>
    <row r="83" spans="1:18" s="57" customFormat="1" ht="30" customHeight="1" x14ac:dyDescent="0.3">
      <c r="A83" s="43"/>
      <c r="B83" s="44"/>
      <c r="C83" s="43"/>
      <c r="D83" s="38" t="s">
        <v>227</v>
      </c>
      <c r="E83" s="38"/>
      <c r="F83" s="45"/>
      <c r="G83" s="46" t="s">
        <v>61</v>
      </c>
      <c r="H83" s="47"/>
      <c r="I83" s="47"/>
      <c r="J83" s="47"/>
      <c r="K83" s="47"/>
      <c r="L83" s="47"/>
      <c r="M83" s="47"/>
      <c r="N83" s="47"/>
      <c r="O83" s="35">
        <v>6</v>
      </c>
      <c r="P83" s="48"/>
      <c r="Q83" s="37" t="s">
        <v>228</v>
      </c>
      <c r="R83" s="45"/>
    </row>
    <row r="84" spans="1:18" x14ac:dyDescent="0.3">
      <c r="A84" s="62" t="s">
        <v>239</v>
      </c>
      <c r="B84" s="62"/>
      <c r="C84" s="62"/>
      <c r="D84" s="62"/>
      <c r="E84" s="62"/>
      <c r="F84" s="62"/>
      <c r="G84" s="49" t="s">
        <v>229</v>
      </c>
      <c r="H84" s="39"/>
      <c r="I84" s="39"/>
      <c r="J84" s="39"/>
      <c r="K84" s="39"/>
      <c r="L84" s="39"/>
      <c r="M84" s="39"/>
      <c r="N84" s="39"/>
      <c r="O84" s="40">
        <f>O83+O46</f>
        <v>120</v>
      </c>
      <c r="P84" s="41"/>
      <c r="Q84" s="41"/>
      <c r="R84" s="42"/>
    </row>
    <row r="85" spans="1:18" x14ac:dyDescent="0.3">
      <c r="A85" s="30" t="s">
        <v>230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2"/>
      <c r="Q85" s="22"/>
      <c r="R85" s="22"/>
    </row>
  </sheetData>
  <sheetProtection algorithmName="SHA-512" hashValue="qL7Rjb/niwHl0Sa5TwR2Cyv9w1eC9JUow+JkfsLCx9r43ilvnf0QAUzTWMAhmCLpfAkzoApSUOpzJuxy/bO6zg==" saltValue="Gdw2b8l7Akw13ktLyjPcZw==" spinCount="100000" sheet="1" objects="1" scenarios="1"/>
  <mergeCells count="24">
    <mergeCell ref="A35:G35"/>
    <mergeCell ref="A40:G40"/>
    <mergeCell ref="A45:G45"/>
    <mergeCell ref="A51:G51"/>
    <mergeCell ref="A57:G57"/>
    <mergeCell ref="H6:M6"/>
    <mergeCell ref="H7:J7"/>
    <mergeCell ref="K7:N7"/>
    <mergeCell ref="A17:G17"/>
    <mergeCell ref="A27:G27"/>
    <mergeCell ref="A36:F36"/>
    <mergeCell ref="A46:F46"/>
    <mergeCell ref="A58:F58"/>
    <mergeCell ref="A70:F70"/>
    <mergeCell ref="A82:F82"/>
    <mergeCell ref="A63:G63"/>
    <mergeCell ref="A69:G69"/>
    <mergeCell ref="A75:G75"/>
    <mergeCell ref="A81:G81"/>
    <mergeCell ref="A84:F84"/>
    <mergeCell ref="A72:R72"/>
    <mergeCell ref="A60:R60"/>
    <mergeCell ref="A38:R38"/>
    <mergeCell ref="A48:R4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Nappali</vt:lpstr>
      <vt:lpstr>Nappali!Nyomtatási_cím</vt:lpstr>
      <vt:lpstr>Nappali!Nyomtatási_terület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Szalai Ferenc</dc:creator>
  <cp:lastModifiedBy>Szalai Ferenc</cp:lastModifiedBy>
  <cp:lastPrinted>2020-09-05T22:54:03Z</cp:lastPrinted>
  <dcterms:created xsi:type="dcterms:W3CDTF">2020-08-15T14:34:46Z</dcterms:created>
  <dcterms:modified xsi:type="dcterms:W3CDTF">2020-09-05T22:54:30Z</dcterms:modified>
</cp:coreProperties>
</file>