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TAJK\"/>
    </mc:Choice>
  </mc:AlternateContent>
  <bookViews>
    <workbookView xWindow="0" yWindow="0" windowWidth="23040" windowHeight="9048"/>
  </bookViews>
  <sheets>
    <sheet name="Magyar" sheetId="1" r:id="rId1"/>
    <sheet name="Angol" sheetId="2" r:id="rId2"/>
  </sheets>
  <definedNames>
    <definedName name="_xlnm.Print_Titles" localSheetId="1">Angol!$5:$7</definedName>
    <definedName name="_xlnm.Print_Titles" localSheetId="0">Magyar!$6:$8</definedName>
    <definedName name="_xlnm.Print_Area" localSheetId="1">Angol!$A$1:$S$38</definedName>
    <definedName name="_xlnm.Print_Area" localSheetId="0">Magyar!$A$1:$R$44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2" l="1"/>
  <c r="O38" i="2"/>
  <c r="N38" i="2"/>
  <c r="M38" i="2"/>
  <c r="L38" i="2"/>
  <c r="P33" i="2"/>
  <c r="O33" i="2"/>
  <c r="N33" i="2"/>
  <c r="M33" i="2"/>
  <c r="L33" i="2"/>
  <c r="P24" i="2"/>
  <c r="O24" i="2"/>
  <c r="N24" i="2"/>
  <c r="M24" i="2"/>
  <c r="L24" i="2"/>
  <c r="P16" i="2"/>
  <c r="O16" i="2"/>
  <c r="N16" i="2"/>
  <c r="M16" i="2"/>
  <c r="L16" i="2"/>
  <c r="O41" i="1" l="1"/>
  <c r="O40" i="1"/>
  <c r="N40" i="1"/>
  <c r="L40" i="1"/>
  <c r="K40" i="1"/>
  <c r="I40" i="1"/>
  <c r="H40" i="1"/>
  <c r="O35" i="1"/>
  <c r="O43" i="1" s="1"/>
  <c r="N35" i="1"/>
  <c r="L35" i="1"/>
  <c r="K35" i="1"/>
  <c r="I35" i="1"/>
  <c r="H35" i="1"/>
  <c r="O28" i="1"/>
  <c r="N28" i="1"/>
  <c r="L28" i="1"/>
  <c r="K28" i="1"/>
  <c r="I28" i="1"/>
  <c r="H28" i="1"/>
  <c r="O17" i="1"/>
  <c r="N17" i="1"/>
  <c r="L17" i="1"/>
  <c r="K17" i="1"/>
  <c r="I17" i="1"/>
  <c r="H17" i="1"/>
</calcChain>
</file>

<file path=xl/sharedStrings.xml><?xml version="1.0" encoding="utf-8"?>
<sst xmlns="http://schemas.openxmlformats.org/spreadsheetml/2006/main" count="496" uniqueCount="252">
  <si>
    <t xml:space="preserve">2021.02.01.-től beiratkozottak részére </t>
  </si>
  <si>
    <t>Nappali munkarend</t>
  </si>
  <si>
    <t>Heti óraszám</t>
  </si>
  <si>
    <t>Féléves óraszám</t>
  </si>
  <si>
    <t>Képzéskód</t>
  </si>
  <si>
    <t>Tantárgykód</t>
  </si>
  <si>
    <t>Tantárgynév</t>
  </si>
  <si>
    <t>Tantárgynév (angol)</t>
  </si>
  <si>
    <t>Tantárgyfelelős</t>
  </si>
  <si>
    <t>Tf.kód</t>
  </si>
  <si>
    <t>Ea</t>
  </si>
  <si>
    <t>Gy</t>
  </si>
  <si>
    <t>L</t>
  </si>
  <si>
    <t>Kredit</t>
  </si>
  <si>
    <t>Köv. típ</t>
  </si>
  <si>
    <t>F.típ.</t>
  </si>
  <si>
    <t>Előkövetelmény</t>
  </si>
  <si>
    <t>6MKERT</t>
  </si>
  <si>
    <t>6TYCRATKM</t>
  </si>
  <si>
    <t>CAD rendszerek alkalmazása</t>
  </si>
  <si>
    <t>Use of CAD systems</t>
  </si>
  <si>
    <t>Almási Balázs</t>
  </si>
  <si>
    <t>XMS5CM</t>
  </si>
  <si>
    <t>Gyj.</t>
  </si>
  <si>
    <t>A</t>
  </si>
  <si>
    <t>6TVTTTVNM</t>
  </si>
  <si>
    <t>Tájvédelem és tájrendezés 1</t>
  </si>
  <si>
    <t>Lanscape Protection and Planning 1</t>
  </si>
  <si>
    <t>Boromisza Zsombor</t>
  </si>
  <si>
    <t>TVX5Z1</t>
  </si>
  <si>
    <t>6KPTNATKM</t>
  </si>
  <si>
    <t>Térkompozíciós növényalkalmazás 1</t>
  </si>
  <si>
    <t>Plant use in spatial compositions 1</t>
  </si>
  <si>
    <t>Szabó Krisztina</t>
  </si>
  <si>
    <t>AMBA5F</t>
  </si>
  <si>
    <t>V</t>
  </si>
  <si>
    <t>6KPSZTDTKM</t>
  </si>
  <si>
    <t>Szabadtértervezés és design 1</t>
  </si>
  <si>
    <t>Open space Design</t>
  </si>
  <si>
    <t>Balogh Péter István</t>
  </si>
  <si>
    <t>YN09A4</t>
  </si>
  <si>
    <t>6KPKMTKMA</t>
  </si>
  <si>
    <t>Kortárs művészet 1</t>
  </si>
  <si>
    <t>Contemporary art 1</t>
  </si>
  <si>
    <t>Fekete Albert</t>
  </si>
  <si>
    <t>Z70OQQ</t>
  </si>
  <si>
    <t>6KMRVKTKM</t>
  </si>
  <si>
    <t>Rajz és vizuális kommunikáció 1</t>
  </si>
  <si>
    <t>Drawing and visual communication 1</t>
  </si>
  <si>
    <t>Kecskés András</t>
  </si>
  <si>
    <t>SQKDUH</t>
  </si>
  <si>
    <t>6KMKSKTKMA</t>
  </si>
  <si>
    <t>Kertművészeti stíluskorszakok 1</t>
  </si>
  <si>
    <t>Period styles in garden arts</t>
  </si>
  <si>
    <t>Gecséné Tar Imola</t>
  </si>
  <si>
    <t>GEU4A1</t>
  </si>
  <si>
    <t>6KHETITKM</t>
  </si>
  <si>
    <t>Építészeti térelmélet és mai irányzatok 1</t>
  </si>
  <si>
    <t>Architectural spatial theory</t>
  </si>
  <si>
    <t>Simon Marianna</t>
  </si>
  <si>
    <t>JDR8WU</t>
  </si>
  <si>
    <t>6KPTNA2KM</t>
  </si>
  <si>
    <t>Térkompozíciós növényalkalmazás 2</t>
  </si>
  <si>
    <t>Plant use in spatial compositions 2</t>
  </si>
  <si>
    <t>6KPTKSZNTMA</t>
  </si>
  <si>
    <t>Település- és környezetszociológia</t>
  </si>
  <si>
    <t>Settlement and Environmental Sociology</t>
  </si>
  <si>
    <t>Tamáska Máté</t>
  </si>
  <si>
    <t>H0UNB8</t>
  </si>
  <si>
    <t>6KPTKE2TKM</t>
  </si>
  <si>
    <t>Tájvédelem és tájrendezés 2</t>
  </si>
  <si>
    <t>Lanscape Protection and Planning 2</t>
  </si>
  <si>
    <t>PPQZJI</t>
  </si>
  <si>
    <t>6KPSZTDT2KM</t>
  </si>
  <si>
    <t>Szabadtértervezés és design 2</t>
  </si>
  <si>
    <t>Open space Design 2.</t>
  </si>
  <si>
    <t>6KPKMT2KMA</t>
  </si>
  <si>
    <t>Kortárs művészet 2</t>
  </si>
  <si>
    <t>Contemporary art 2</t>
  </si>
  <si>
    <t>6KP61NAK06M</t>
  </si>
  <si>
    <t>Városökológia</t>
  </si>
  <si>
    <t>Urban Ecology</t>
  </si>
  <si>
    <t>Báthoryné Dr. Nagy Ildikó Réka</t>
  </si>
  <si>
    <t>ELU4YH</t>
  </si>
  <si>
    <t>6KP61FMTKM</t>
  </si>
  <si>
    <t>Formázás és modellezés</t>
  </si>
  <si>
    <t>Shaping and modeling</t>
  </si>
  <si>
    <t>Gergely Antal</t>
  </si>
  <si>
    <t>L1CNNP</t>
  </si>
  <si>
    <t>6KMRVK2TKM</t>
  </si>
  <si>
    <t>Rajz és vizuális kommunikáció 2</t>
  </si>
  <si>
    <t>Drawing and visual communication  2</t>
  </si>
  <si>
    <t>6KM64KS2NMA</t>
  </si>
  <si>
    <t>Kertművészeti stíluskorszakok 2.</t>
  </si>
  <si>
    <t>Design Practice in Period Styles 2</t>
  </si>
  <si>
    <t>Takács Katalin</t>
  </si>
  <si>
    <t>Kertművészeti stíluskorszakok 1.</t>
  </si>
  <si>
    <t>6KHETIT2KM</t>
  </si>
  <si>
    <t>Építészeti térelmélet és mai irányzatok  2</t>
  </si>
  <si>
    <t>Theory of Architectural Space 2</t>
  </si>
  <si>
    <t>Építészeti térelmélet és mai irányzatok  1</t>
  </si>
  <si>
    <t>6KPTNA3KM</t>
  </si>
  <si>
    <t>Térkompozíciós növényalkalamzás 3</t>
  </si>
  <si>
    <t>Plant use in spatial compositions 3</t>
  </si>
  <si>
    <t>Sz</t>
  </si>
  <si>
    <t>Térkompozíciós növényalkalamzás 2</t>
  </si>
  <si>
    <t>6KPTKTHNMA</t>
  </si>
  <si>
    <t>Történeti kertek, tájak helyreállítása 1</t>
  </si>
  <si>
    <t>The restoration of historical gardens, landscapes 1</t>
  </si>
  <si>
    <t>6KPKMSKM</t>
  </si>
  <si>
    <t>Kertművészeti stúdió</t>
  </si>
  <si>
    <t>Garden Art Studio</t>
  </si>
  <si>
    <t>6KPDIPLTERV1MA</t>
  </si>
  <si>
    <t>Diplomatervezés 1</t>
  </si>
  <si>
    <t>6KMRVK3TKM</t>
  </si>
  <si>
    <t>Rajz és vizuális kommunikáció 3</t>
  </si>
  <si>
    <t>Drawing and visual communication 3</t>
  </si>
  <si>
    <t>6KP61NAK04M</t>
  </si>
  <si>
    <t>Szakmai gyakorlat</t>
  </si>
  <si>
    <t>Professional Practice MA</t>
  </si>
  <si>
    <t>6KH65TELERTVTM</t>
  </si>
  <si>
    <t>Települési értékvédelem</t>
  </si>
  <si>
    <t xml:space="preserve">Protection of the urban built environment </t>
  </si>
  <si>
    <t>6TPURBKM</t>
  </si>
  <si>
    <t>Urbanisztika</t>
  </si>
  <si>
    <t>Kotsis István</t>
  </si>
  <si>
    <t>E0AKST</t>
  </si>
  <si>
    <t>6KPTKTH2NMA</t>
  </si>
  <si>
    <t>Történeti kertek, tájak helyreállítása 2</t>
  </si>
  <si>
    <t>The restoration of historical gardens, landscapes 2</t>
  </si>
  <si>
    <t>6KPDIPLTERV2MA</t>
  </si>
  <si>
    <t>Diplomatervezés 2</t>
  </si>
  <si>
    <t>Degree project 2</t>
  </si>
  <si>
    <t>Összesen:</t>
  </si>
  <si>
    <t>Választható tárgy</t>
  </si>
  <si>
    <t>C</t>
  </si>
  <si>
    <t>Az előkövetelmény minden tárgy esetében jegyet is jelent.</t>
  </si>
  <si>
    <t>Training name:</t>
  </si>
  <si>
    <t>from September 2020.</t>
  </si>
  <si>
    <t>Dr. Péter István Balogh, professor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</si>
  <si>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</si>
  <si>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</si>
  <si>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</si>
  <si>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</si>
  <si>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</si>
  <si>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</si>
  <si>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</si>
  <si>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</t>
  </si>
  <si>
    <t>Instructor</t>
  </si>
  <si>
    <t>Instructor code</t>
  </si>
  <si>
    <t>Theoretical</t>
  </si>
  <si>
    <t>Practical</t>
  </si>
  <si>
    <t>Lab</t>
  </si>
  <si>
    <t>Field trip</t>
  </si>
  <si>
    <t>Credit</t>
  </si>
  <si>
    <t>Requirement type</t>
  </si>
  <si>
    <t>Subject type</t>
  </si>
  <si>
    <t>Preliminary requirement</t>
  </si>
  <si>
    <t>1nd Semester - Introductory: Garden and Openspace Design</t>
  </si>
  <si>
    <t>6GALD</t>
  </si>
  <si>
    <t xml:space="preserve">Architectural and Landscape Architectural Space theory </t>
  </si>
  <si>
    <t>Marianna Simon</t>
  </si>
  <si>
    <t>exam</t>
  </si>
  <si>
    <t>Obligatory</t>
  </si>
  <si>
    <t>6TKLGDMLA</t>
  </si>
  <si>
    <t>Landscape and garden design</t>
  </si>
  <si>
    <t>Eszter Karlócainé Bakay</t>
  </si>
  <si>
    <t>SX6CEV</t>
  </si>
  <si>
    <t>term mark</t>
  </si>
  <si>
    <t>6TKLGCMLA</t>
  </si>
  <si>
    <t>Landscape graphics and communication 1.</t>
  </si>
  <si>
    <t>Anna Vivien Eplényi</t>
  </si>
  <si>
    <t>Studies in urban ecology and sociology</t>
  </si>
  <si>
    <t>Sándor Jombach</t>
  </si>
  <si>
    <t>T2W6UY</t>
  </si>
  <si>
    <t>6TKEMLA</t>
  </si>
  <si>
    <t>Elective 1.</t>
  </si>
  <si>
    <t>Krisztián Megyeri</t>
  </si>
  <si>
    <t>Optional</t>
  </si>
  <si>
    <t>6TLPMPDMLA</t>
  </si>
  <si>
    <t>Planting materials and planting design</t>
  </si>
  <si>
    <t>Krisztina Szabó</t>
  </si>
  <si>
    <t>6KPIWMLA</t>
  </si>
  <si>
    <t xml:space="preserve">Introductory workshop </t>
  </si>
  <si>
    <t>signature</t>
  </si>
  <si>
    <t>Altogether:</t>
  </si>
  <si>
    <t>2nd Semester - Intermediate: Design of Historic Sites and Landscapes</t>
  </si>
  <si>
    <t>6KPEPMHMLA</t>
  </si>
  <si>
    <t>Ecology and plant materials of historic sites</t>
  </si>
  <si>
    <t>6KMDHLSMLA</t>
  </si>
  <si>
    <t>Design of historic landscapes and sites</t>
  </si>
  <si>
    <t>Albert Fekete</t>
  </si>
  <si>
    <t>Renewal of historic gardens and urban open spaces</t>
  </si>
  <si>
    <t>Katalin Takács</t>
  </si>
  <si>
    <t>BNV4FM</t>
  </si>
  <si>
    <t>6TKLGC2MLA</t>
  </si>
  <si>
    <t>Landscape graphics and communication 2</t>
  </si>
  <si>
    <t>Beáta Polyák</t>
  </si>
  <si>
    <t>ERRS50</t>
  </si>
  <si>
    <t>6KMHGALMLA</t>
  </si>
  <si>
    <t>History of garden art and landscape</t>
  </si>
  <si>
    <t>IV4P2G</t>
  </si>
  <si>
    <t>6TKE2MLA</t>
  </si>
  <si>
    <t>Elective 2</t>
  </si>
  <si>
    <t>Elective 1</t>
  </si>
  <si>
    <t>3nd Semester - Advanced: Landscape Planning and Design</t>
  </si>
  <si>
    <t>Landscape and Regional Planning</t>
  </si>
  <si>
    <t>László Kollányi</t>
  </si>
  <si>
    <t>CMF2E9</t>
  </si>
  <si>
    <t>6KPPDLRPMLA</t>
  </si>
  <si>
    <t>Planting Design in Landscape Renewal Projects</t>
  </si>
  <si>
    <t>Planting design in landscape renewal projects</t>
  </si>
  <si>
    <t>comprehensive exam</t>
  </si>
  <si>
    <t>Sustainable Landscape Design and Planning</t>
  </si>
  <si>
    <t>Zsombor Boromisza</t>
  </si>
  <si>
    <t>6KPLGC3MLA</t>
  </si>
  <si>
    <t>Landscape graphics and communication 3</t>
  </si>
  <si>
    <t>Anna Szövényi</t>
  </si>
  <si>
    <t>Urban landscapes - urban green systems</t>
  </si>
  <si>
    <t xml:space="preserve"> Ildikó Réka Báthoryné Nagy</t>
  </si>
  <si>
    <t>Professional practice</t>
  </si>
  <si>
    <t>6TKE3MLA</t>
  </si>
  <si>
    <t>Elective 3</t>
  </si>
  <si>
    <t>Péter István Balogh</t>
  </si>
  <si>
    <t>4nd Semester - Final thesis</t>
  </si>
  <si>
    <t>Academic Writing and Presentation Skills</t>
  </si>
  <si>
    <t>Sándor András</t>
  </si>
  <si>
    <t>ZI4AX3</t>
  </si>
  <si>
    <t>Thesis  in Landscape Design</t>
  </si>
  <si>
    <t>Elective 3+ all subjects of semester 1 and 3</t>
  </si>
  <si>
    <t>Trends in Contemporary Labdscape Architecture</t>
  </si>
  <si>
    <t>6TVSLDPMLA</t>
  </si>
  <si>
    <t>Tájépítészet és kertművészet mesterképzési szak (MA) (nappali munkarend)</t>
  </si>
  <si>
    <t>6TF63NAK17M</t>
  </si>
  <si>
    <t>6KM64NAK01M</t>
  </si>
  <si>
    <t>6TF63NAK01M</t>
  </si>
  <si>
    <t>6KP61NAK01M</t>
  </si>
  <si>
    <t>6KP61NAK02M</t>
  </si>
  <si>
    <t>6KP61NAK03M</t>
  </si>
  <si>
    <t>6KP61NAK05M</t>
  </si>
  <si>
    <t>6TKASCAMLA</t>
  </si>
  <si>
    <t>Budai Campus, Tájépítészeti és Településtervezési Kar</t>
  </si>
  <si>
    <t>Szak neve:</t>
  </si>
  <si>
    <t xml:space="preserve">Szakfelelős: </t>
  </si>
  <si>
    <t>Hatályos:</t>
  </si>
  <si>
    <t>Dr. Balogh Péter István egyetemi tanár</t>
  </si>
  <si>
    <t>Félév</t>
  </si>
  <si>
    <t>Terep.gyak. óra</t>
  </si>
  <si>
    <t>ÖSSZESEN:</t>
  </si>
  <si>
    <t>Faculty of Landscape Architecture and Urbanism</t>
  </si>
  <si>
    <r>
      <rPr>
        <sz val="10"/>
        <rFont val="Calibri"/>
        <family val="2"/>
        <charset val="238"/>
        <scheme val="minor"/>
      </rPr>
      <t>Leader of the Program</t>
    </r>
    <r>
      <rPr>
        <b/>
        <sz val="10"/>
        <rFont val="Calibri"/>
        <family val="2"/>
        <charset val="238"/>
        <scheme val="minor"/>
      </rPr>
      <t xml:space="preserve">: </t>
    </r>
  </si>
  <si>
    <t>MA in Landscape Architecture and Garden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</si>
</sst>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"/>
    <numFmt numFmtId="165" formatCode="#,###,##0.00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indexed="8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9" fillId="2" borderId="2" xfId="0" applyFont="1" applyFill="1" applyBorder="1" applyAlignment="1">
      <alignment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1" fontId="6" fillId="0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1" fontId="3" fillId="6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center" vertical="top"/>
    </xf>
    <xf numFmtId="1" fontId="4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/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left" vertical="center"/>
    </xf>
    <xf numFmtId="0" fontId="12" fillId="3" borderId="2" xfId="0" applyFont="1" applyFill="1" applyBorder="1" applyAlignment="1">
      <alignment vertical="top" wrapText="1"/>
    </xf>
    <xf numFmtId="1" fontId="12" fillId="3" borderId="2" xfId="0" applyNumberFormat="1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6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vertical="center" wrapText="1"/>
    </xf>
    <xf numFmtId="164" fontId="3" fillId="6" borderId="2" xfId="1" applyNumberFormat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Normal="100" zoomScaleSheetLayoutView="100" workbookViewId="0">
      <pane ySplit="8" topLeftCell="A9" activePane="bottomLeft" state="frozen"/>
      <selection pane="bottomLeft" activeCell="A5" sqref="A5"/>
    </sheetView>
  </sheetViews>
  <sheetFormatPr defaultRowHeight="13.8" x14ac:dyDescent="0.3"/>
  <cols>
    <col min="1" max="1" width="9.88671875" style="34" customWidth="1"/>
    <col min="2" max="2" width="6.77734375" style="34" customWidth="1"/>
    <col min="3" max="3" width="12.6640625" style="34" customWidth="1"/>
    <col min="4" max="4" width="25.44140625" style="34" customWidth="1"/>
    <col min="5" max="5" width="26.33203125" style="34" customWidth="1"/>
    <col min="6" max="6" width="19.33203125" style="34" customWidth="1"/>
    <col min="7" max="7" width="0" style="34" hidden="1" customWidth="1"/>
    <col min="8" max="13" width="4.5546875" style="34" customWidth="1"/>
    <col min="14" max="14" width="6.44140625" style="34" customWidth="1"/>
    <col min="15" max="15" width="6.5546875" style="34" customWidth="1"/>
    <col min="16" max="16" width="5.6640625" style="34" customWidth="1"/>
    <col min="17" max="17" width="5.88671875" style="34" customWidth="1"/>
    <col min="18" max="18" width="17.33203125" style="34" customWidth="1"/>
    <col min="19" max="259" width="8.88671875" style="34"/>
    <col min="260" max="260" width="17" style="34" customWidth="1"/>
    <col min="261" max="261" width="16.5546875" style="34" customWidth="1"/>
    <col min="262" max="273" width="8.88671875" style="34"/>
    <col min="274" max="274" width="17.33203125" style="34" customWidth="1"/>
    <col min="275" max="515" width="8.88671875" style="34"/>
    <col min="516" max="516" width="17" style="34" customWidth="1"/>
    <col min="517" max="517" width="16.5546875" style="34" customWidth="1"/>
    <col min="518" max="529" width="8.88671875" style="34"/>
    <col min="530" max="530" width="17.33203125" style="34" customWidth="1"/>
    <col min="531" max="771" width="8.88671875" style="34"/>
    <col min="772" max="772" width="17" style="34" customWidth="1"/>
    <col min="773" max="773" width="16.5546875" style="34" customWidth="1"/>
    <col min="774" max="785" width="8.88671875" style="34"/>
    <col min="786" max="786" width="17.33203125" style="34" customWidth="1"/>
    <col min="787" max="1027" width="8.88671875" style="34"/>
    <col min="1028" max="1028" width="17" style="34" customWidth="1"/>
    <col min="1029" max="1029" width="16.5546875" style="34" customWidth="1"/>
    <col min="1030" max="1041" width="8.88671875" style="34"/>
    <col min="1042" max="1042" width="17.33203125" style="34" customWidth="1"/>
    <col min="1043" max="1283" width="8.88671875" style="34"/>
    <col min="1284" max="1284" width="17" style="34" customWidth="1"/>
    <col min="1285" max="1285" width="16.5546875" style="34" customWidth="1"/>
    <col min="1286" max="1297" width="8.88671875" style="34"/>
    <col min="1298" max="1298" width="17.33203125" style="34" customWidth="1"/>
    <col min="1299" max="1539" width="8.88671875" style="34"/>
    <col min="1540" max="1540" width="17" style="34" customWidth="1"/>
    <col min="1541" max="1541" width="16.5546875" style="34" customWidth="1"/>
    <col min="1542" max="1553" width="8.88671875" style="34"/>
    <col min="1554" max="1554" width="17.33203125" style="34" customWidth="1"/>
    <col min="1555" max="1795" width="8.88671875" style="34"/>
    <col min="1796" max="1796" width="17" style="34" customWidth="1"/>
    <col min="1797" max="1797" width="16.5546875" style="34" customWidth="1"/>
    <col min="1798" max="1809" width="8.88671875" style="34"/>
    <col min="1810" max="1810" width="17.33203125" style="34" customWidth="1"/>
    <col min="1811" max="2051" width="8.88671875" style="34"/>
    <col min="2052" max="2052" width="17" style="34" customWidth="1"/>
    <col min="2053" max="2053" width="16.5546875" style="34" customWidth="1"/>
    <col min="2054" max="2065" width="8.88671875" style="34"/>
    <col min="2066" max="2066" width="17.33203125" style="34" customWidth="1"/>
    <col min="2067" max="2307" width="8.88671875" style="34"/>
    <col min="2308" max="2308" width="17" style="34" customWidth="1"/>
    <col min="2309" max="2309" width="16.5546875" style="34" customWidth="1"/>
    <col min="2310" max="2321" width="8.88671875" style="34"/>
    <col min="2322" max="2322" width="17.33203125" style="34" customWidth="1"/>
    <col min="2323" max="2563" width="8.88671875" style="34"/>
    <col min="2564" max="2564" width="17" style="34" customWidth="1"/>
    <col min="2565" max="2565" width="16.5546875" style="34" customWidth="1"/>
    <col min="2566" max="2577" width="8.88671875" style="34"/>
    <col min="2578" max="2578" width="17.33203125" style="34" customWidth="1"/>
    <col min="2579" max="2819" width="8.88671875" style="34"/>
    <col min="2820" max="2820" width="17" style="34" customWidth="1"/>
    <col min="2821" max="2821" width="16.5546875" style="34" customWidth="1"/>
    <col min="2822" max="2833" width="8.88671875" style="34"/>
    <col min="2834" max="2834" width="17.33203125" style="34" customWidth="1"/>
    <col min="2835" max="3075" width="8.88671875" style="34"/>
    <col min="3076" max="3076" width="17" style="34" customWidth="1"/>
    <col min="3077" max="3077" width="16.5546875" style="34" customWidth="1"/>
    <col min="3078" max="3089" width="8.88671875" style="34"/>
    <col min="3090" max="3090" width="17.33203125" style="34" customWidth="1"/>
    <col min="3091" max="3331" width="8.88671875" style="34"/>
    <col min="3332" max="3332" width="17" style="34" customWidth="1"/>
    <col min="3333" max="3333" width="16.5546875" style="34" customWidth="1"/>
    <col min="3334" max="3345" width="8.88671875" style="34"/>
    <col min="3346" max="3346" width="17.33203125" style="34" customWidth="1"/>
    <col min="3347" max="3587" width="8.88671875" style="34"/>
    <col min="3588" max="3588" width="17" style="34" customWidth="1"/>
    <col min="3589" max="3589" width="16.5546875" style="34" customWidth="1"/>
    <col min="3590" max="3601" width="8.88671875" style="34"/>
    <col min="3602" max="3602" width="17.33203125" style="34" customWidth="1"/>
    <col min="3603" max="3843" width="8.88671875" style="34"/>
    <col min="3844" max="3844" width="17" style="34" customWidth="1"/>
    <col min="3845" max="3845" width="16.5546875" style="34" customWidth="1"/>
    <col min="3846" max="3857" width="8.88671875" style="34"/>
    <col min="3858" max="3858" width="17.33203125" style="34" customWidth="1"/>
    <col min="3859" max="4099" width="8.88671875" style="34"/>
    <col min="4100" max="4100" width="17" style="34" customWidth="1"/>
    <col min="4101" max="4101" width="16.5546875" style="34" customWidth="1"/>
    <col min="4102" max="4113" width="8.88671875" style="34"/>
    <col min="4114" max="4114" width="17.33203125" style="34" customWidth="1"/>
    <col min="4115" max="4355" width="8.88671875" style="34"/>
    <col min="4356" max="4356" width="17" style="34" customWidth="1"/>
    <col min="4357" max="4357" width="16.5546875" style="34" customWidth="1"/>
    <col min="4358" max="4369" width="8.88671875" style="34"/>
    <col min="4370" max="4370" width="17.33203125" style="34" customWidth="1"/>
    <col min="4371" max="4611" width="8.88671875" style="34"/>
    <col min="4612" max="4612" width="17" style="34" customWidth="1"/>
    <col min="4613" max="4613" width="16.5546875" style="34" customWidth="1"/>
    <col min="4614" max="4625" width="8.88671875" style="34"/>
    <col min="4626" max="4626" width="17.33203125" style="34" customWidth="1"/>
    <col min="4627" max="4867" width="8.88671875" style="34"/>
    <col min="4868" max="4868" width="17" style="34" customWidth="1"/>
    <col min="4869" max="4869" width="16.5546875" style="34" customWidth="1"/>
    <col min="4870" max="4881" width="8.88671875" style="34"/>
    <col min="4882" max="4882" width="17.33203125" style="34" customWidth="1"/>
    <col min="4883" max="5123" width="8.88671875" style="34"/>
    <col min="5124" max="5124" width="17" style="34" customWidth="1"/>
    <col min="5125" max="5125" width="16.5546875" style="34" customWidth="1"/>
    <col min="5126" max="5137" width="8.88671875" style="34"/>
    <col min="5138" max="5138" width="17.33203125" style="34" customWidth="1"/>
    <col min="5139" max="5379" width="8.88671875" style="34"/>
    <col min="5380" max="5380" width="17" style="34" customWidth="1"/>
    <col min="5381" max="5381" width="16.5546875" style="34" customWidth="1"/>
    <col min="5382" max="5393" width="8.88671875" style="34"/>
    <col min="5394" max="5394" width="17.33203125" style="34" customWidth="1"/>
    <col min="5395" max="5635" width="8.88671875" style="34"/>
    <col min="5636" max="5636" width="17" style="34" customWidth="1"/>
    <col min="5637" max="5637" width="16.5546875" style="34" customWidth="1"/>
    <col min="5638" max="5649" width="8.88671875" style="34"/>
    <col min="5650" max="5650" width="17.33203125" style="34" customWidth="1"/>
    <col min="5651" max="5891" width="8.88671875" style="34"/>
    <col min="5892" max="5892" width="17" style="34" customWidth="1"/>
    <col min="5893" max="5893" width="16.5546875" style="34" customWidth="1"/>
    <col min="5894" max="5905" width="8.88671875" style="34"/>
    <col min="5906" max="5906" width="17.33203125" style="34" customWidth="1"/>
    <col min="5907" max="6147" width="8.88671875" style="34"/>
    <col min="6148" max="6148" width="17" style="34" customWidth="1"/>
    <col min="6149" max="6149" width="16.5546875" style="34" customWidth="1"/>
    <col min="6150" max="6161" width="8.88671875" style="34"/>
    <col min="6162" max="6162" width="17.33203125" style="34" customWidth="1"/>
    <col min="6163" max="6403" width="8.88671875" style="34"/>
    <col min="6404" max="6404" width="17" style="34" customWidth="1"/>
    <col min="6405" max="6405" width="16.5546875" style="34" customWidth="1"/>
    <col min="6406" max="6417" width="8.88671875" style="34"/>
    <col min="6418" max="6418" width="17.33203125" style="34" customWidth="1"/>
    <col min="6419" max="6659" width="8.88671875" style="34"/>
    <col min="6660" max="6660" width="17" style="34" customWidth="1"/>
    <col min="6661" max="6661" width="16.5546875" style="34" customWidth="1"/>
    <col min="6662" max="6673" width="8.88671875" style="34"/>
    <col min="6674" max="6674" width="17.33203125" style="34" customWidth="1"/>
    <col min="6675" max="6915" width="8.88671875" style="34"/>
    <col min="6916" max="6916" width="17" style="34" customWidth="1"/>
    <col min="6917" max="6917" width="16.5546875" style="34" customWidth="1"/>
    <col min="6918" max="6929" width="8.88671875" style="34"/>
    <col min="6930" max="6930" width="17.33203125" style="34" customWidth="1"/>
    <col min="6931" max="7171" width="8.88671875" style="34"/>
    <col min="7172" max="7172" width="17" style="34" customWidth="1"/>
    <col min="7173" max="7173" width="16.5546875" style="34" customWidth="1"/>
    <col min="7174" max="7185" width="8.88671875" style="34"/>
    <col min="7186" max="7186" width="17.33203125" style="34" customWidth="1"/>
    <col min="7187" max="7427" width="8.88671875" style="34"/>
    <col min="7428" max="7428" width="17" style="34" customWidth="1"/>
    <col min="7429" max="7429" width="16.5546875" style="34" customWidth="1"/>
    <col min="7430" max="7441" width="8.88671875" style="34"/>
    <col min="7442" max="7442" width="17.33203125" style="34" customWidth="1"/>
    <col min="7443" max="7683" width="8.88671875" style="34"/>
    <col min="7684" max="7684" width="17" style="34" customWidth="1"/>
    <col min="7685" max="7685" width="16.5546875" style="34" customWidth="1"/>
    <col min="7686" max="7697" width="8.88671875" style="34"/>
    <col min="7698" max="7698" width="17.33203125" style="34" customWidth="1"/>
    <col min="7699" max="7939" width="8.88671875" style="34"/>
    <col min="7940" max="7940" width="17" style="34" customWidth="1"/>
    <col min="7941" max="7941" width="16.5546875" style="34" customWidth="1"/>
    <col min="7942" max="7953" width="8.88671875" style="34"/>
    <col min="7954" max="7954" width="17.33203125" style="34" customWidth="1"/>
    <col min="7955" max="8195" width="8.88671875" style="34"/>
    <col min="8196" max="8196" width="17" style="34" customWidth="1"/>
    <col min="8197" max="8197" width="16.5546875" style="34" customWidth="1"/>
    <col min="8198" max="8209" width="8.88671875" style="34"/>
    <col min="8210" max="8210" width="17.33203125" style="34" customWidth="1"/>
    <col min="8211" max="8451" width="8.88671875" style="34"/>
    <col min="8452" max="8452" width="17" style="34" customWidth="1"/>
    <col min="8453" max="8453" width="16.5546875" style="34" customWidth="1"/>
    <col min="8454" max="8465" width="8.88671875" style="34"/>
    <col min="8466" max="8466" width="17.33203125" style="34" customWidth="1"/>
    <col min="8467" max="8707" width="8.88671875" style="34"/>
    <col min="8708" max="8708" width="17" style="34" customWidth="1"/>
    <col min="8709" max="8709" width="16.5546875" style="34" customWidth="1"/>
    <col min="8710" max="8721" width="8.88671875" style="34"/>
    <col min="8722" max="8722" width="17.33203125" style="34" customWidth="1"/>
    <col min="8723" max="8963" width="8.88671875" style="34"/>
    <col min="8964" max="8964" width="17" style="34" customWidth="1"/>
    <col min="8965" max="8965" width="16.5546875" style="34" customWidth="1"/>
    <col min="8966" max="8977" width="8.88671875" style="34"/>
    <col min="8978" max="8978" width="17.33203125" style="34" customWidth="1"/>
    <col min="8979" max="9219" width="8.88671875" style="34"/>
    <col min="9220" max="9220" width="17" style="34" customWidth="1"/>
    <col min="9221" max="9221" width="16.5546875" style="34" customWidth="1"/>
    <col min="9222" max="9233" width="8.88671875" style="34"/>
    <col min="9234" max="9234" width="17.33203125" style="34" customWidth="1"/>
    <col min="9235" max="9475" width="8.88671875" style="34"/>
    <col min="9476" max="9476" width="17" style="34" customWidth="1"/>
    <col min="9477" max="9477" width="16.5546875" style="34" customWidth="1"/>
    <col min="9478" max="9489" width="8.88671875" style="34"/>
    <col min="9490" max="9490" width="17.33203125" style="34" customWidth="1"/>
    <col min="9491" max="9731" width="8.88671875" style="34"/>
    <col min="9732" max="9732" width="17" style="34" customWidth="1"/>
    <col min="9733" max="9733" width="16.5546875" style="34" customWidth="1"/>
    <col min="9734" max="9745" width="8.88671875" style="34"/>
    <col min="9746" max="9746" width="17.33203125" style="34" customWidth="1"/>
    <col min="9747" max="9987" width="8.88671875" style="34"/>
    <col min="9988" max="9988" width="17" style="34" customWidth="1"/>
    <col min="9989" max="9989" width="16.5546875" style="34" customWidth="1"/>
    <col min="9990" max="10001" width="8.88671875" style="34"/>
    <col min="10002" max="10002" width="17.33203125" style="34" customWidth="1"/>
    <col min="10003" max="10243" width="8.88671875" style="34"/>
    <col min="10244" max="10244" width="17" style="34" customWidth="1"/>
    <col min="10245" max="10245" width="16.5546875" style="34" customWidth="1"/>
    <col min="10246" max="10257" width="8.88671875" style="34"/>
    <col min="10258" max="10258" width="17.33203125" style="34" customWidth="1"/>
    <col min="10259" max="10499" width="8.88671875" style="34"/>
    <col min="10500" max="10500" width="17" style="34" customWidth="1"/>
    <col min="10501" max="10501" width="16.5546875" style="34" customWidth="1"/>
    <col min="10502" max="10513" width="8.88671875" style="34"/>
    <col min="10514" max="10514" width="17.33203125" style="34" customWidth="1"/>
    <col min="10515" max="10755" width="8.88671875" style="34"/>
    <col min="10756" max="10756" width="17" style="34" customWidth="1"/>
    <col min="10757" max="10757" width="16.5546875" style="34" customWidth="1"/>
    <col min="10758" max="10769" width="8.88671875" style="34"/>
    <col min="10770" max="10770" width="17.33203125" style="34" customWidth="1"/>
    <col min="10771" max="11011" width="8.88671875" style="34"/>
    <col min="11012" max="11012" width="17" style="34" customWidth="1"/>
    <col min="11013" max="11013" width="16.5546875" style="34" customWidth="1"/>
    <col min="11014" max="11025" width="8.88671875" style="34"/>
    <col min="11026" max="11026" width="17.33203125" style="34" customWidth="1"/>
    <col min="11027" max="11267" width="8.88671875" style="34"/>
    <col min="11268" max="11268" width="17" style="34" customWidth="1"/>
    <col min="11269" max="11269" width="16.5546875" style="34" customWidth="1"/>
    <col min="11270" max="11281" width="8.88671875" style="34"/>
    <col min="11282" max="11282" width="17.33203125" style="34" customWidth="1"/>
    <col min="11283" max="11523" width="8.88671875" style="34"/>
    <col min="11524" max="11524" width="17" style="34" customWidth="1"/>
    <col min="11525" max="11525" width="16.5546875" style="34" customWidth="1"/>
    <col min="11526" max="11537" width="8.88671875" style="34"/>
    <col min="11538" max="11538" width="17.33203125" style="34" customWidth="1"/>
    <col min="11539" max="11779" width="8.88671875" style="34"/>
    <col min="11780" max="11780" width="17" style="34" customWidth="1"/>
    <col min="11781" max="11781" width="16.5546875" style="34" customWidth="1"/>
    <col min="11782" max="11793" width="8.88671875" style="34"/>
    <col min="11794" max="11794" width="17.33203125" style="34" customWidth="1"/>
    <col min="11795" max="12035" width="8.88671875" style="34"/>
    <col min="12036" max="12036" width="17" style="34" customWidth="1"/>
    <col min="12037" max="12037" width="16.5546875" style="34" customWidth="1"/>
    <col min="12038" max="12049" width="8.88671875" style="34"/>
    <col min="12050" max="12050" width="17.33203125" style="34" customWidth="1"/>
    <col min="12051" max="12291" width="8.88671875" style="34"/>
    <col min="12292" max="12292" width="17" style="34" customWidth="1"/>
    <col min="12293" max="12293" width="16.5546875" style="34" customWidth="1"/>
    <col min="12294" max="12305" width="8.88671875" style="34"/>
    <col min="12306" max="12306" width="17.33203125" style="34" customWidth="1"/>
    <col min="12307" max="12547" width="8.88671875" style="34"/>
    <col min="12548" max="12548" width="17" style="34" customWidth="1"/>
    <col min="12549" max="12549" width="16.5546875" style="34" customWidth="1"/>
    <col min="12550" max="12561" width="8.88671875" style="34"/>
    <col min="12562" max="12562" width="17.33203125" style="34" customWidth="1"/>
    <col min="12563" max="12803" width="8.88671875" style="34"/>
    <col min="12804" max="12804" width="17" style="34" customWidth="1"/>
    <col min="12805" max="12805" width="16.5546875" style="34" customWidth="1"/>
    <col min="12806" max="12817" width="8.88671875" style="34"/>
    <col min="12818" max="12818" width="17.33203125" style="34" customWidth="1"/>
    <col min="12819" max="13059" width="8.88671875" style="34"/>
    <col min="13060" max="13060" width="17" style="34" customWidth="1"/>
    <col min="13061" max="13061" width="16.5546875" style="34" customWidth="1"/>
    <col min="13062" max="13073" width="8.88671875" style="34"/>
    <col min="13074" max="13074" width="17.33203125" style="34" customWidth="1"/>
    <col min="13075" max="13315" width="8.88671875" style="34"/>
    <col min="13316" max="13316" width="17" style="34" customWidth="1"/>
    <col min="13317" max="13317" width="16.5546875" style="34" customWidth="1"/>
    <col min="13318" max="13329" width="8.88671875" style="34"/>
    <col min="13330" max="13330" width="17.33203125" style="34" customWidth="1"/>
    <col min="13331" max="13571" width="8.88671875" style="34"/>
    <col min="13572" max="13572" width="17" style="34" customWidth="1"/>
    <col min="13573" max="13573" width="16.5546875" style="34" customWidth="1"/>
    <col min="13574" max="13585" width="8.88671875" style="34"/>
    <col min="13586" max="13586" width="17.33203125" style="34" customWidth="1"/>
    <col min="13587" max="13827" width="8.88671875" style="34"/>
    <col min="13828" max="13828" width="17" style="34" customWidth="1"/>
    <col min="13829" max="13829" width="16.5546875" style="34" customWidth="1"/>
    <col min="13830" max="13841" width="8.88671875" style="34"/>
    <col min="13842" max="13842" width="17.33203125" style="34" customWidth="1"/>
    <col min="13843" max="14083" width="8.88671875" style="34"/>
    <col min="14084" max="14084" width="17" style="34" customWidth="1"/>
    <col min="14085" max="14085" width="16.5546875" style="34" customWidth="1"/>
    <col min="14086" max="14097" width="8.88671875" style="34"/>
    <col min="14098" max="14098" width="17.33203125" style="34" customWidth="1"/>
    <col min="14099" max="14339" width="8.88671875" style="34"/>
    <col min="14340" max="14340" width="17" style="34" customWidth="1"/>
    <col min="14341" max="14341" width="16.5546875" style="34" customWidth="1"/>
    <col min="14342" max="14353" width="8.88671875" style="34"/>
    <col min="14354" max="14354" width="17.33203125" style="34" customWidth="1"/>
    <col min="14355" max="14595" width="8.88671875" style="34"/>
    <col min="14596" max="14596" width="17" style="34" customWidth="1"/>
    <col min="14597" max="14597" width="16.5546875" style="34" customWidth="1"/>
    <col min="14598" max="14609" width="8.88671875" style="34"/>
    <col min="14610" max="14610" width="17.33203125" style="34" customWidth="1"/>
    <col min="14611" max="14851" width="8.88671875" style="34"/>
    <col min="14852" max="14852" width="17" style="34" customWidth="1"/>
    <col min="14853" max="14853" width="16.5546875" style="34" customWidth="1"/>
    <col min="14854" max="14865" width="8.88671875" style="34"/>
    <col min="14866" max="14866" width="17.33203125" style="34" customWidth="1"/>
    <col min="14867" max="15107" width="8.88671875" style="34"/>
    <col min="15108" max="15108" width="17" style="34" customWidth="1"/>
    <col min="15109" max="15109" width="16.5546875" style="34" customWidth="1"/>
    <col min="15110" max="15121" width="8.88671875" style="34"/>
    <col min="15122" max="15122" width="17.33203125" style="34" customWidth="1"/>
    <col min="15123" max="15363" width="8.88671875" style="34"/>
    <col min="15364" max="15364" width="17" style="34" customWidth="1"/>
    <col min="15365" max="15365" width="16.5546875" style="34" customWidth="1"/>
    <col min="15366" max="15377" width="8.88671875" style="34"/>
    <col min="15378" max="15378" width="17.33203125" style="34" customWidth="1"/>
    <col min="15379" max="15619" width="8.88671875" style="34"/>
    <col min="15620" max="15620" width="17" style="34" customWidth="1"/>
    <col min="15621" max="15621" width="16.5546875" style="34" customWidth="1"/>
    <col min="15622" max="15633" width="8.88671875" style="34"/>
    <col min="15634" max="15634" width="17.33203125" style="34" customWidth="1"/>
    <col min="15635" max="15875" width="8.88671875" style="34"/>
    <col min="15876" max="15876" width="17" style="34" customWidth="1"/>
    <col min="15877" max="15877" width="16.5546875" style="34" customWidth="1"/>
    <col min="15878" max="15889" width="8.88671875" style="34"/>
    <col min="15890" max="15890" width="17.33203125" style="34" customWidth="1"/>
    <col min="15891" max="16131" width="8.88671875" style="34"/>
    <col min="16132" max="16132" width="17" style="34" customWidth="1"/>
    <col min="16133" max="16133" width="16.5546875" style="34" customWidth="1"/>
    <col min="16134" max="16145" width="8.88671875" style="34"/>
    <col min="16146" max="16146" width="17.33203125" style="34" customWidth="1"/>
    <col min="16147" max="16384" width="8.88671875" style="34"/>
  </cols>
  <sheetData>
    <row r="1" spans="1:18" x14ac:dyDescent="0.3">
      <c r="A1" s="1" t="s">
        <v>241</v>
      </c>
      <c r="B1" s="3"/>
      <c r="C1" s="5"/>
      <c r="D1" s="6"/>
      <c r="E1" s="7"/>
      <c r="F1" s="8"/>
      <c r="G1" s="9"/>
      <c r="H1" s="9"/>
      <c r="I1" s="9"/>
      <c r="J1" s="9"/>
      <c r="K1" s="10"/>
      <c r="L1" s="6"/>
      <c r="M1" s="6"/>
      <c r="N1" s="32"/>
      <c r="O1" s="33"/>
      <c r="P1" s="33"/>
      <c r="Q1" s="33"/>
      <c r="R1" s="33"/>
    </row>
    <row r="2" spans="1:18" x14ac:dyDescent="0.3">
      <c r="A2" s="2" t="s">
        <v>242</v>
      </c>
      <c r="C2" s="11" t="s">
        <v>232</v>
      </c>
      <c r="D2" s="6"/>
      <c r="E2" s="12"/>
      <c r="F2" s="8"/>
      <c r="G2" s="9"/>
      <c r="H2" s="9"/>
      <c r="I2" s="9"/>
      <c r="J2" s="9"/>
      <c r="K2" s="10"/>
      <c r="L2" s="6"/>
      <c r="M2" s="6"/>
      <c r="N2" s="8"/>
      <c r="O2" s="33"/>
      <c r="P2" s="33"/>
      <c r="Q2" s="33"/>
      <c r="R2" s="33"/>
    </row>
    <row r="3" spans="1:18" x14ac:dyDescent="0.3">
      <c r="A3" s="3" t="s">
        <v>243</v>
      </c>
      <c r="C3" s="3" t="s">
        <v>245</v>
      </c>
      <c r="D3" s="6"/>
      <c r="E3" s="12"/>
      <c r="F3" s="8"/>
      <c r="G3" s="9"/>
      <c r="H3" s="9"/>
      <c r="I3" s="9"/>
      <c r="J3" s="9"/>
      <c r="K3" s="10"/>
      <c r="L3" s="6"/>
      <c r="M3" s="6"/>
      <c r="N3" s="8"/>
      <c r="O3" s="33"/>
      <c r="P3" s="33"/>
      <c r="Q3" s="33"/>
      <c r="R3" s="33"/>
    </row>
    <row r="4" spans="1:18" x14ac:dyDescent="0.3">
      <c r="A4" s="4" t="s">
        <v>244</v>
      </c>
      <c r="C4" s="13" t="s">
        <v>0</v>
      </c>
      <c r="D4" s="6"/>
      <c r="E4" s="12"/>
      <c r="F4" s="8"/>
      <c r="G4" s="9"/>
      <c r="H4" s="9"/>
      <c r="I4" s="9"/>
      <c r="J4" s="9"/>
      <c r="K4" s="10"/>
      <c r="L4" s="6"/>
      <c r="M4" s="6"/>
      <c r="N4" s="8"/>
      <c r="O4" s="33"/>
      <c r="P4" s="33"/>
      <c r="Q4" s="33"/>
      <c r="R4" s="33"/>
    </row>
    <row r="5" spans="1:18" x14ac:dyDescent="0.3">
      <c r="B5" s="10"/>
      <c r="C5" s="14"/>
      <c r="D5" s="14"/>
      <c r="E5" s="15"/>
      <c r="F5" s="16"/>
      <c r="G5" s="10"/>
      <c r="H5" s="10"/>
      <c r="I5" s="10"/>
      <c r="J5" s="10"/>
      <c r="K5" s="10"/>
      <c r="L5" s="14"/>
      <c r="M5" s="14"/>
      <c r="N5" s="8"/>
      <c r="P5" s="33"/>
      <c r="Q5" s="33"/>
      <c r="R5" s="33"/>
    </row>
    <row r="6" spans="1:18" x14ac:dyDescent="0.3">
      <c r="A6" s="17"/>
      <c r="B6" s="18"/>
      <c r="C6" s="19"/>
      <c r="D6" s="20"/>
      <c r="E6" s="20"/>
      <c r="F6" s="21"/>
      <c r="G6" s="22"/>
      <c r="H6" s="23" t="s">
        <v>1</v>
      </c>
      <c r="I6" s="23"/>
      <c r="J6" s="23"/>
      <c r="K6" s="23"/>
      <c r="L6" s="23"/>
      <c r="M6" s="23"/>
      <c r="N6" s="18"/>
      <c r="O6" s="18"/>
      <c r="P6" s="24"/>
      <c r="Q6" s="25"/>
      <c r="R6" s="25"/>
    </row>
    <row r="7" spans="1:18" x14ac:dyDescent="0.3">
      <c r="A7" s="17"/>
      <c r="B7" s="26"/>
      <c r="C7" s="19"/>
      <c r="D7" s="27"/>
      <c r="E7" s="27"/>
      <c r="F7" s="27"/>
      <c r="G7" s="28"/>
      <c r="H7" s="29" t="s">
        <v>2</v>
      </c>
      <c r="I7" s="29"/>
      <c r="J7" s="29"/>
      <c r="K7" s="30" t="s">
        <v>3</v>
      </c>
      <c r="L7" s="30"/>
      <c r="M7" s="30"/>
      <c r="N7" s="30"/>
      <c r="O7" s="26"/>
      <c r="P7" s="24"/>
      <c r="Q7" s="31"/>
      <c r="R7" s="31"/>
    </row>
    <row r="8" spans="1:18" ht="41.4" x14ac:dyDescent="0.3">
      <c r="A8" s="35" t="s">
        <v>4</v>
      </c>
      <c r="B8" s="36" t="s">
        <v>246</v>
      </c>
      <c r="C8" s="35" t="s">
        <v>5</v>
      </c>
      <c r="D8" s="37" t="s">
        <v>6</v>
      </c>
      <c r="E8" s="37" t="s">
        <v>7</v>
      </c>
      <c r="F8" s="37" t="s">
        <v>8</v>
      </c>
      <c r="G8" s="38" t="s">
        <v>9</v>
      </c>
      <c r="H8" s="36" t="s">
        <v>10</v>
      </c>
      <c r="I8" s="36" t="s">
        <v>11</v>
      </c>
      <c r="J8" s="36" t="s">
        <v>12</v>
      </c>
      <c r="K8" s="36" t="s">
        <v>10</v>
      </c>
      <c r="L8" s="36" t="s">
        <v>11</v>
      </c>
      <c r="M8" s="36" t="s">
        <v>12</v>
      </c>
      <c r="N8" s="36" t="s">
        <v>247</v>
      </c>
      <c r="O8" s="36" t="s">
        <v>13</v>
      </c>
      <c r="P8" s="38" t="s">
        <v>14</v>
      </c>
      <c r="Q8" s="38" t="s">
        <v>15</v>
      </c>
      <c r="R8" s="39" t="s">
        <v>16</v>
      </c>
    </row>
    <row r="9" spans="1:18" x14ac:dyDescent="0.3">
      <c r="A9" s="43" t="s">
        <v>17</v>
      </c>
      <c r="B9" s="44">
        <v>1</v>
      </c>
      <c r="C9" s="45" t="s">
        <v>18</v>
      </c>
      <c r="D9" s="46" t="s">
        <v>19</v>
      </c>
      <c r="E9" s="47" t="s">
        <v>20</v>
      </c>
      <c r="F9" s="46" t="s">
        <v>21</v>
      </c>
      <c r="G9" s="48" t="s">
        <v>22</v>
      </c>
      <c r="H9" s="48">
        <v>0</v>
      </c>
      <c r="I9" s="48">
        <v>4</v>
      </c>
      <c r="J9" s="48"/>
      <c r="K9" s="49">
        <v>0</v>
      </c>
      <c r="L9" s="49">
        <v>48</v>
      </c>
      <c r="M9" s="49"/>
      <c r="N9" s="44"/>
      <c r="O9" s="49">
        <v>4</v>
      </c>
      <c r="P9" s="51" t="s">
        <v>23</v>
      </c>
      <c r="Q9" s="51" t="s">
        <v>24</v>
      </c>
      <c r="R9" s="43"/>
    </row>
    <row r="10" spans="1:18" ht="27.6" x14ac:dyDescent="0.3">
      <c r="A10" s="43" t="s">
        <v>17</v>
      </c>
      <c r="B10" s="44">
        <v>1</v>
      </c>
      <c r="C10" s="45" t="s">
        <v>25</v>
      </c>
      <c r="D10" s="46" t="s">
        <v>26</v>
      </c>
      <c r="E10" s="47" t="s">
        <v>27</v>
      </c>
      <c r="F10" s="46" t="s">
        <v>28</v>
      </c>
      <c r="G10" s="48" t="s">
        <v>29</v>
      </c>
      <c r="H10" s="48">
        <v>2</v>
      </c>
      <c r="I10" s="48">
        <v>2</v>
      </c>
      <c r="J10" s="48"/>
      <c r="K10" s="49">
        <v>24</v>
      </c>
      <c r="L10" s="49">
        <v>24</v>
      </c>
      <c r="M10" s="49"/>
      <c r="N10" s="44"/>
      <c r="O10" s="49">
        <v>4</v>
      </c>
      <c r="P10" s="51" t="s">
        <v>23</v>
      </c>
      <c r="Q10" s="51" t="s">
        <v>24</v>
      </c>
      <c r="R10" s="43"/>
    </row>
    <row r="11" spans="1:18" ht="27.6" x14ac:dyDescent="0.3">
      <c r="A11" s="43" t="s">
        <v>17</v>
      </c>
      <c r="B11" s="44">
        <v>1</v>
      </c>
      <c r="C11" s="45" t="s">
        <v>30</v>
      </c>
      <c r="D11" s="46" t="s">
        <v>31</v>
      </c>
      <c r="E11" s="47" t="s">
        <v>32</v>
      </c>
      <c r="F11" s="46" t="s">
        <v>33</v>
      </c>
      <c r="G11" s="48" t="s">
        <v>34</v>
      </c>
      <c r="H11" s="48">
        <v>2</v>
      </c>
      <c r="I11" s="48">
        <v>2</v>
      </c>
      <c r="J11" s="48"/>
      <c r="K11" s="49">
        <v>24</v>
      </c>
      <c r="L11" s="49">
        <v>24</v>
      </c>
      <c r="M11" s="49"/>
      <c r="N11" s="44"/>
      <c r="O11" s="49">
        <v>4</v>
      </c>
      <c r="P11" s="51" t="s">
        <v>35</v>
      </c>
      <c r="Q11" s="51" t="s">
        <v>24</v>
      </c>
      <c r="R11" s="43"/>
    </row>
    <row r="12" spans="1:18" x14ac:dyDescent="0.3">
      <c r="A12" s="43" t="s">
        <v>17</v>
      </c>
      <c r="B12" s="44">
        <v>1</v>
      </c>
      <c r="C12" s="45" t="s">
        <v>36</v>
      </c>
      <c r="D12" s="46" t="s">
        <v>37</v>
      </c>
      <c r="E12" s="47" t="s">
        <v>38</v>
      </c>
      <c r="F12" s="46" t="s">
        <v>39</v>
      </c>
      <c r="G12" s="48" t="s">
        <v>40</v>
      </c>
      <c r="H12" s="48">
        <v>2</v>
      </c>
      <c r="I12" s="48">
        <v>2</v>
      </c>
      <c r="J12" s="48"/>
      <c r="K12" s="49">
        <v>24</v>
      </c>
      <c r="L12" s="49">
        <v>24</v>
      </c>
      <c r="M12" s="52"/>
      <c r="N12" s="49">
        <v>30</v>
      </c>
      <c r="O12" s="49">
        <v>5</v>
      </c>
      <c r="P12" s="51" t="s">
        <v>23</v>
      </c>
      <c r="Q12" s="51" t="s">
        <v>24</v>
      </c>
      <c r="R12" s="43"/>
    </row>
    <row r="13" spans="1:18" x14ac:dyDescent="0.3">
      <c r="A13" s="43" t="s">
        <v>17</v>
      </c>
      <c r="B13" s="44">
        <v>1</v>
      </c>
      <c r="C13" s="45" t="s">
        <v>41</v>
      </c>
      <c r="D13" s="46" t="s">
        <v>42</v>
      </c>
      <c r="E13" s="47" t="s">
        <v>43</v>
      </c>
      <c r="F13" s="46" t="s">
        <v>44</v>
      </c>
      <c r="G13" s="48" t="s">
        <v>45</v>
      </c>
      <c r="H13" s="48">
        <v>2</v>
      </c>
      <c r="I13" s="48">
        <v>0</v>
      </c>
      <c r="J13" s="48"/>
      <c r="K13" s="49">
        <v>24</v>
      </c>
      <c r="L13" s="49">
        <v>0</v>
      </c>
      <c r="M13" s="52"/>
      <c r="N13" s="49"/>
      <c r="O13" s="49">
        <v>2</v>
      </c>
      <c r="P13" s="51" t="s">
        <v>35</v>
      </c>
      <c r="Q13" s="51" t="s">
        <v>24</v>
      </c>
      <c r="R13" s="43"/>
    </row>
    <row r="14" spans="1:18" ht="27.6" x14ac:dyDescent="0.3">
      <c r="A14" s="43" t="s">
        <v>17</v>
      </c>
      <c r="B14" s="44">
        <v>1</v>
      </c>
      <c r="C14" s="45" t="s">
        <v>46</v>
      </c>
      <c r="D14" s="46" t="s">
        <v>47</v>
      </c>
      <c r="E14" s="47" t="s">
        <v>48</v>
      </c>
      <c r="F14" s="46" t="s">
        <v>49</v>
      </c>
      <c r="G14" s="48" t="s">
        <v>50</v>
      </c>
      <c r="H14" s="48">
        <v>0</v>
      </c>
      <c r="I14" s="48">
        <v>4</v>
      </c>
      <c r="J14" s="48"/>
      <c r="K14" s="49">
        <v>0</v>
      </c>
      <c r="L14" s="49">
        <v>48</v>
      </c>
      <c r="M14" s="52"/>
      <c r="N14" s="49"/>
      <c r="O14" s="49">
        <v>4</v>
      </c>
      <c r="P14" s="51" t="s">
        <v>23</v>
      </c>
      <c r="Q14" s="51" t="s">
        <v>24</v>
      </c>
      <c r="R14" s="43"/>
    </row>
    <row r="15" spans="1:18" ht="27.6" x14ac:dyDescent="0.3">
      <c r="A15" s="43" t="s">
        <v>17</v>
      </c>
      <c r="B15" s="44">
        <v>1</v>
      </c>
      <c r="C15" s="45" t="s">
        <v>51</v>
      </c>
      <c r="D15" s="46" t="s">
        <v>52</v>
      </c>
      <c r="E15" s="47" t="s">
        <v>53</v>
      </c>
      <c r="F15" s="46" t="s">
        <v>54</v>
      </c>
      <c r="G15" s="48" t="s">
        <v>55</v>
      </c>
      <c r="H15" s="48">
        <v>2</v>
      </c>
      <c r="I15" s="48">
        <v>2</v>
      </c>
      <c r="J15" s="48"/>
      <c r="K15" s="49">
        <v>24</v>
      </c>
      <c r="L15" s="49">
        <v>24</v>
      </c>
      <c r="M15" s="52"/>
      <c r="N15" s="49">
        <v>30</v>
      </c>
      <c r="O15" s="49">
        <v>4</v>
      </c>
      <c r="P15" s="51" t="s">
        <v>35</v>
      </c>
      <c r="Q15" s="51" t="s">
        <v>24</v>
      </c>
      <c r="R15" s="43"/>
    </row>
    <row r="16" spans="1:18" ht="27.6" x14ac:dyDescent="0.3">
      <c r="A16" s="43" t="s">
        <v>17</v>
      </c>
      <c r="B16" s="44">
        <v>1</v>
      </c>
      <c r="C16" s="45" t="s">
        <v>56</v>
      </c>
      <c r="D16" s="46" t="s">
        <v>57</v>
      </c>
      <c r="E16" s="47" t="s">
        <v>58</v>
      </c>
      <c r="F16" s="46" t="s">
        <v>59</v>
      </c>
      <c r="G16" s="48" t="s">
        <v>60</v>
      </c>
      <c r="H16" s="48">
        <v>2</v>
      </c>
      <c r="I16" s="48">
        <v>0</v>
      </c>
      <c r="J16" s="48"/>
      <c r="K16" s="49">
        <v>24</v>
      </c>
      <c r="L16" s="49">
        <v>0</v>
      </c>
      <c r="M16" s="49"/>
      <c r="N16" s="49"/>
      <c r="O16" s="49">
        <v>2</v>
      </c>
      <c r="P16" s="51" t="s">
        <v>35</v>
      </c>
      <c r="Q16" s="51" t="s">
        <v>24</v>
      </c>
      <c r="R16" s="43"/>
    </row>
    <row r="17" spans="1:18" x14ac:dyDescent="0.3">
      <c r="A17" s="61" t="s">
        <v>133</v>
      </c>
      <c r="B17" s="62"/>
      <c r="C17" s="62"/>
      <c r="D17" s="62"/>
      <c r="E17" s="62"/>
      <c r="F17" s="62"/>
      <c r="G17" s="63"/>
      <c r="H17" s="65">
        <f>SUM(H9:H16)</f>
        <v>12</v>
      </c>
      <c r="I17" s="65">
        <f>SUM(I9:I16)</f>
        <v>16</v>
      </c>
      <c r="J17" s="66"/>
      <c r="K17" s="67">
        <f>SUM(K9:K16)</f>
        <v>144</v>
      </c>
      <c r="L17" s="67">
        <f>SUM(L9:L16)</f>
        <v>192</v>
      </c>
      <c r="M17" s="67"/>
      <c r="N17" s="67">
        <f>SUM(N15:N16)</f>
        <v>30</v>
      </c>
      <c r="O17" s="67">
        <f>SUM(O9:O16)</f>
        <v>29</v>
      </c>
      <c r="P17" s="68"/>
      <c r="Q17" s="68"/>
      <c r="R17" s="66"/>
    </row>
    <row r="18" spans="1:18" s="41" customFormat="1" ht="27.6" x14ac:dyDescent="0.3">
      <c r="A18" s="43" t="s">
        <v>17</v>
      </c>
      <c r="B18" s="44">
        <v>2</v>
      </c>
      <c r="C18" s="46" t="s">
        <v>61</v>
      </c>
      <c r="D18" s="46" t="s">
        <v>62</v>
      </c>
      <c r="E18" s="47" t="s">
        <v>63</v>
      </c>
      <c r="F18" s="46" t="s">
        <v>33</v>
      </c>
      <c r="G18" s="48" t="s">
        <v>34</v>
      </c>
      <c r="H18" s="48">
        <v>1</v>
      </c>
      <c r="I18" s="48">
        <v>1</v>
      </c>
      <c r="J18" s="48"/>
      <c r="K18" s="49">
        <v>12</v>
      </c>
      <c r="L18" s="49">
        <v>12</v>
      </c>
      <c r="M18" s="52"/>
      <c r="N18" s="44"/>
      <c r="O18" s="49">
        <v>2</v>
      </c>
      <c r="P18" s="53" t="s">
        <v>35</v>
      </c>
      <c r="Q18" s="53" t="s">
        <v>24</v>
      </c>
      <c r="R18" s="43" t="s">
        <v>31</v>
      </c>
    </row>
    <row r="19" spans="1:18" s="41" customFormat="1" ht="27.6" x14ac:dyDescent="0.3">
      <c r="A19" s="43" t="s">
        <v>17</v>
      </c>
      <c r="B19" s="44">
        <v>2</v>
      </c>
      <c r="C19" s="46" t="s">
        <v>64</v>
      </c>
      <c r="D19" s="46" t="s">
        <v>65</v>
      </c>
      <c r="E19" s="47" t="s">
        <v>66</v>
      </c>
      <c r="F19" s="46" t="s">
        <v>67</v>
      </c>
      <c r="G19" s="48" t="s">
        <v>68</v>
      </c>
      <c r="H19" s="48">
        <v>2</v>
      </c>
      <c r="I19" s="48">
        <v>0</v>
      </c>
      <c r="J19" s="48"/>
      <c r="K19" s="49">
        <v>24</v>
      </c>
      <c r="L19" s="49">
        <v>0</v>
      </c>
      <c r="M19" s="52"/>
      <c r="N19" s="44"/>
      <c r="O19" s="49">
        <v>2</v>
      </c>
      <c r="P19" s="53" t="s">
        <v>35</v>
      </c>
      <c r="Q19" s="53" t="s">
        <v>24</v>
      </c>
      <c r="R19" s="43"/>
    </row>
    <row r="20" spans="1:18" s="41" customFormat="1" ht="27.6" x14ac:dyDescent="0.3">
      <c r="A20" s="43" t="s">
        <v>17</v>
      </c>
      <c r="B20" s="44">
        <v>2</v>
      </c>
      <c r="C20" s="46" t="s">
        <v>69</v>
      </c>
      <c r="D20" s="46" t="s">
        <v>70</v>
      </c>
      <c r="E20" s="47" t="s">
        <v>71</v>
      </c>
      <c r="F20" s="46" t="s">
        <v>28</v>
      </c>
      <c r="G20" s="48" t="s">
        <v>72</v>
      </c>
      <c r="H20" s="48">
        <v>2</v>
      </c>
      <c r="I20" s="48">
        <v>2</v>
      </c>
      <c r="J20" s="48"/>
      <c r="K20" s="49">
        <v>24</v>
      </c>
      <c r="L20" s="49">
        <v>24</v>
      </c>
      <c r="M20" s="49"/>
      <c r="N20" s="49"/>
      <c r="O20" s="49">
        <v>4</v>
      </c>
      <c r="P20" s="51" t="s">
        <v>35</v>
      </c>
      <c r="Q20" s="51" t="s">
        <v>24</v>
      </c>
      <c r="R20" s="46" t="s">
        <v>26</v>
      </c>
    </row>
    <row r="21" spans="1:18" s="41" customFormat="1" ht="27.6" x14ac:dyDescent="0.3">
      <c r="A21" s="43" t="s">
        <v>17</v>
      </c>
      <c r="B21" s="44">
        <v>2</v>
      </c>
      <c r="C21" s="46" t="s">
        <v>73</v>
      </c>
      <c r="D21" s="46" t="s">
        <v>74</v>
      </c>
      <c r="E21" s="47" t="s">
        <v>75</v>
      </c>
      <c r="F21" s="46" t="s">
        <v>39</v>
      </c>
      <c r="G21" s="48" t="s">
        <v>40</v>
      </c>
      <c r="H21" s="48">
        <v>2</v>
      </c>
      <c r="I21" s="48">
        <v>3</v>
      </c>
      <c r="J21" s="48"/>
      <c r="K21" s="49">
        <v>24</v>
      </c>
      <c r="L21" s="49">
        <v>36</v>
      </c>
      <c r="M21" s="49"/>
      <c r="N21" s="49">
        <v>30</v>
      </c>
      <c r="O21" s="49">
        <v>5</v>
      </c>
      <c r="P21" s="51" t="s">
        <v>35</v>
      </c>
      <c r="Q21" s="51" t="s">
        <v>24</v>
      </c>
      <c r="R21" s="46" t="s">
        <v>37</v>
      </c>
    </row>
    <row r="22" spans="1:18" s="41" customFormat="1" x14ac:dyDescent="0.3">
      <c r="A22" s="43" t="s">
        <v>17</v>
      </c>
      <c r="B22" s="44">
        <v>2</v>
      </c>
      <c r="C22" s="46" t="s">
        <v>76</v>
      </c>
      <c r="D22" s="46" t="s">
        <v>77</v>
      </c>
      <c r="E22" s="47" t="s">
        <v>78</v>
      </c>
      <c r="F22" s="46" t="s">
        <v>44</v>
      </c>
      <c r="G22" s="48" t="s">
        <v>45</v>
      </c>
      <c r="H22" s="48">
        <v>2</v>
      </c>
      <c r="I22" s="48">
        <v>0</v>
      </c>
      <c r="J22" s="48"/>
      <c r="K22" s="49">
        <v>24</v>
      </c>
      <c r="L22" s="49">
        <v>0</v>
      </c>
      <c r="M22" s="49"/>
      <c r="N22" s="49"/>
      <c r="O22" s="49">
        <v>2</v>
      </c>
      <c r="P22" s="51" t="s">
        <v>35</v>
      </c>
      <c r="Q22" s="51" t="s">
        <v>24</v>
      </c>
      <c r="R22" s="46" t="s">
        <v>42</v>
      </c>
    </row>
    <row r="23" spans="1:18" s="41" customFormat="1" ht="27.6" x14ac:dyDescent="0.3">
      <c r="A23" s="43" t="s">
        <v>17</v>
      </c>
      <c r="B23" s="44">
        <v>2</v>
      </c>
      <c r="C23" s="46" t="s">
        <v>79</v>
      </c>
      <c r="D23" s="46" t="s">
        <v>80</v>
      </c>
      <c r="E23" s="54" t="s">
        <v>81</v>
      </c>
      <c r="F23" s="46" t="s">
        <v>82</v>
      </c>
      <c r="G23" s="48" t="s">
        <v>83</v>
      </c>
      <c r="H23" s="48">
        <v>1</v>
      </c>
      <c r="I23" s="48">
        <v>1</v>
      </c>
      <c r="J23" s="48"/>
      <c r="K23" s="50">
        <v>12</v>
      </c>
      <c r="L23" s="50">
        <v>12</v>
      </c>
      <c r="M23" s="49"/>
      <c r="N23" s="49"/>
      <c r="O23" s="49">
        <v>2</v>
      </c>
      <c r="P23" s="51" t="s">
        <v>35</v>
      </c>
      <c r="Q23" s="51" t="s">
        <v>24</v>
      </c>
      <c r="R23" s="46"/>
    </row>
    <row r="24" spans="1:18" s="41" customFormat="1" x14ac:dyDescent="0.3">
      <c r="A24" s="43" t="s">
        <v>17</v>
      </c>
      <c r="B24" s="44">
        <v>2</v>
      </c>
      <c r="C24" s="46" t="s">
        <v>84</v>
      </c>
      <c r="D24" s="46" t="s">
        <v>85</v>
      </c>
      <c r="E24" s="47" t="s">
        <v>86</v>
      </c>
      <c r="F24" s="46" t="s">
        <v>87</v>
      </c>
      <c r="G24" s="48" t="s">
        <v>88</v>
      </c>
      <c r="H24" s="48">
        <v>2</v>
      </c>
      <c r="I24" s="48">
        <v>0</v>
      </c>
      <c r="J24" s="48"/>
      <c r="K24" s="49">
        <v>24</v>
      </c>
      <c r="L24" s="49">
        <v>0</v>
      </c>
      <c r="M24" s="49"/>
      <c r="N24" s="49"/>
      <c r="O24" s="49">
        <v>2</v>
      </c>
      <c r="P24" s="51" t="s">
        <v>35</v>
      </c>
      <c r="Q24" s="51" t="s">
        <v>24</v>
      </c>
      <c r="R24" s="46"/>
    </row>
    <row r="25" spans="1:18" s="41" customFormat="1" ht="27.6" x14ac:dyDescent="0.3">
      <c r="A25" s="43" t="s">
        <v>17</v>
      </c>
      <c r="B25" s="44">
        <v>2</v>
      </c>
      <c r="C25" s="46" t="s">
        <v>89</v>
      </c>
      <c r="D25" s="46" t="s">
        <v>90</v>
      </c>
      <c r="E25" s="47" t="s">
        <v>91</v>
      </c>
      <c r="F25" s="46" t="s">
        <v>49</v>
      </c>
      <c r="G25" s="48" t="s">
        <v>50</v>
      </c>
      <c r="H25" s="48">
        <v>0</v>
      </c>
      <c r="I25" s="48">
        <v>4</v>
      </c>
      <c r="J25" s="48"/>
      <c r="K25" s="49">
        <v>0</v>
      </c>
      <c r="L25" s="49">
        <v>48</v>
      </c>
      <c r="M25" s="49"/>
      <c r="N25" s="49"/>
      <c r="O25" s="49">
        <v>4</v>
      </c>
      <c r="P25" s="51" t="s">
        <v>23</v>
      </c>
      <c r="Q25" s="51" t="s">
        <v>24</v>
      </c>
      <c r="R25" s="46" t="s">
        <v>47</v>
      </c>
    </row>
    <row r="26" spans="1:18" s="41" customFormat="1" ht="27.6" x14ac:dyDescent="0.3">
      <c r="A26" s="43" t="s">
        <v>17</v>
      </c>
      <c r="B26" s="44">
        <v>2</v>
      </c>
      <c r="C26" s="46" t="s">
        <v>92</v>
      </c>
      <c r="D26" s="46" t="s">
        <v>93</v>
      </c>
      <c r="E26" s="47" t="s">
        <v>94</v>
      </c>
      <c r="F26" s="46" t="s">
        <v>95</v>
      </c>
      <c r="G26" s="48" t="s">
        <v>55</v>
      </c>
      <c r="H26" s="48">
        <v>1</v>
      </c>
      <c r="I26" s="48">
        <v>1</v>
      </c>
      <c r="J26" s="48"/>
      <c r="K26" s="49">
        <v>12</v>
      </c>
      <c r="L26" s="49">
        <v>12</v>
      </c>
      <c r="M26" s="49"/>
      <c r="N26" s="49">
        <v>30</v>
      </c>
      <c r="O26" s="49">
        <v>2</v>
      </c>
      <c r="P26" s="51" t="s">
        <v>35</v>
      </c>
      <c r="Q26" s="51" t="s">
        <v>24</v>
      </c>
      <c r="R26" s="46" t="s">
        <v>96</v>
      </c>
    </row>
    <row r="27" spans="1:18" s="41" customFormat="1" ht="27.6" x14ac:dyDescent="0.3">
      <c r="A27" s="43" t="s">
        <v>17</v>
      </c>
      <c r="B27" s="44">
        <v>2</v>
      </c>
      <c r="C27" s="46" t="s">
        <v>97</v>
      </c>
      <c r="D27" s="46" t="s">
        <v>98</v>
      </c>
      <c r="E27" s="47" t="s">
        <v>99</v>
      </c>
      <c r="F27" s="46" t="s">
        <v>59</v>
      </c>
      <c r="G27" s="48" t="s">
        <v>60</v>
      </c>
      <c r="H27" s="48">
        <v>2</v>
      </c>
      <c r="I27" s="48">
        <v>0</v>
      </c>
      <c r="J27" s="48"/>
      <c r="K27" s="49">
        <v>24</v>
      </c>
      <c r="L27" s="49">
        <v>0</v>
      </c>
      <c r="M27" s="49"/>
      <c r="N27" s="49"/>
      <c r="O27" s="49">
        <v>2</v>
      </c>
      <c r="P27" s="51" t="s">
        <v>35</v>
      </c>
      <c r="Q27" s="51" t="s">
        <v>24</v>
      </c>
      <c r="R27" s="46" t="s">
        <v>100</v>
      </c>
    </row>
    <row r="28" spans="1:18" x14ac:dyDescent="0.3">
      <c r="A28" s="61" t="s">
        <v>133</v>
      </c>
      <c r="B28" s="62"/>
      <c r="C28" s="62"/>
      <c r="D28" s="62"/>
      <c r="E28" s="62"/>
      <c r="F28" s="62"/>
      <c r="G28" s="63"/>
      <c r="H28" s="65">
        <f>SUM(H18:H27)</f>
        <v>15</v>
      </c>
      <c r="I28" s="65">
        <f>SUM(I18:I27)</f>
        <v>12</v>
      </c>
      <c r="J28" s="66"/>
      <c r="K28" s="67">
        <f>SUM(K18:K27)</f>
        <v>180</v>
      </c>
      <c r="L28" s="67">
        <f>SUM(L18:L27)</f>
        <v>144</v>
      </c>
      <c r="M28" s="67"/>
      <c r="N28" s="67">
        <f>SUM(N18:N27)</f>
        <v>60</v>
      </c>
      <c r="O28" s="67">
        <f>SUM(O18:O27)</f>
        <v>27</v>
      </c>
      <c r="P28" s="68"/>
      <c r="Q28" s="68"/>
      <c r="R28" s="66"/>
    </row>
    <row r="29" spans="1:18" ht="27.6" x14ac:dyDescent="0.3">
      <c r="A29" s="43" t="s">
        <v>17</v>
      </c>
      <c r="B29" s="44">
        <v>3</v>
      </c>
      <c r="C29" s="45" t="s">
        <v>101</v>
      </c>
      <c r="D29" s="46" t="s">
        <v>102</v>
      </c>
      <c r="E29" s="47" t="s">
        <v>103</v>
      </c>
      <c r="F29" s="46" t="s">
        <v>33</v>
      </c>
      <c r="G29" s="48" t="s">
        <v>34</v>
      </c>
      <c r="H29" s="48">
        <v>1</v>
      </c>
      <c r="I29" s="48">
        <v>2</v>
      </c>
      <c r="J29" s="48"/>
      <c r="K29" s="49">
        <v>12</v>
      </c>
      <c r="L29" s="49">
        <v>24</v>
      </c>
      <c r="M29" s="49"/>
      <c r="N29" s="49"/>
      <c r="O29" s="49">
        <v>3</v>
      </c>
      <c r="P29" s="51" t="s">
        <v>104</v>
      </c>
      <c r="Q29" s="51" t="s">
        <v>24</v>
      </c>
      <c r="R29" s="46" t="s">
        <v>105</v>
      </c>
    </row>
    <row r="30" spans="1:18" ht="27.6" x14ac:dyDescent="0.3">
      <c r="A30" s="43" t="s">
        <v>17</v>
      </c>
      <c r="B30" s="44">
        <v>3</v>
      </c>
      <c r="C30" s="45" t="s">
        <v>106</v>
      </c>
      <c r="D30" s="46" t="s">
        <v>107</v>
      </c>
      <c r="E30" s="47" t="s">
        <v>108</v>
      </c>
      <c r="F30" s="46" t="s">
        <v>44</v>
      </c>
      <c r="G30" s="48" t="s">
        <v>45</v>
      </c>
      <c r="H30" s="48">
        <v>2</v>
      </c>
      <c r="I30" s="48">
        <v>2</v>
      </c>
      <c r="J30" s="48"/>
      <c r="K30" s="49">
        <v>24</v>
      </c>
      <c r="L30" s="50">
        <v>24</v>
      </c>
      <c r="M30" s="49"/>
      <c r="N30" s="49">
        <v>30</v>
      </c>
      <c r="O30" s="49">
        <v>3</v>
      </c>
      <c r="P30" s="51" t="s">
        <v>35</v>
      </c>
      <c r="Q30" s="51" t="s">
        <v>24</v>
      </c>
      <c r="R30" s="46"/>
    </row>
    <row r="31" spans="1:18" x14ac:dyDescent="0.3">
      <c r="A31" s="43" t="s">
        <v>17</v>
      </c>
      <c r="B31" s="44">
        <v>3</v>
      </c>
      <c r="C31" s="45" t="s">
        <v>109</v>
      </c>
      <c r="D31" s="46" t="s">
        <v>110</v>
      </c>
      <c r="E31" s="47" t="s">
        <v>111</v>
      </c>
      <c r="F31" s="46" t="s">
        <v>87</v>
      </c>
      <c r="G31" s="48" t="s">
        <v>88</v>
      </c>
      <c r="H31" s="48">
        <v>0</v>
      </c>
      <c r="I31" s="48">
        <v>6</v>
      </c>
      <c r="J31" s="48"/>
      <c r="K31" s="49">
        <v>0</v>
      </c>
      <c r="L31" s="49">
        <v>72</v>
      </c>
      <c r="M31" s="49"/>
      <c r="N31" s="49">
        <v>30</v>
      </c>
      <c r="O31" s="49">
        <v>5</v>
      </c>
      <c r="P31" s="51" t="s">
        <v>23</v>
      </c>
      <c r="Q31" s="51" t="s">
        <v>24</v>
      </c>
      <c r="R31" s="46"/>
    </row>
    <row r="32" spans="1:18" x14ac:dyDescent="0.3">
      <c r="A32" s="43" t="s">
        <v>17</v>
      </c>
      <c r="B32" s="44">
        <v>3</v>
      </c>
      <c r="C32" s="45" t="s">
        <v>112</v>
      </c>
      <c r="D32" s="46" t="s">
        <v>113</v>
      </c>
      <c r="E32" s="47" t="s">
        <v>112</v>
      </c>
      <c r="F32" s="46" t="s">
        <v>21</v>
      </c>
      <c r="G32" s="48" t="s">
        <v>22</v>
      </c>
      <c r="H32" s="48">
        <v>0</v>
      </c>
      <c r="I32" s="48">
        <v>4</v>
      </c>
      <c r="J32" s="48"/>
      <c r="K32" s="49">
        <v>0</v>
      </c>
      <c r="L32" s="49">
        <v>48</v>
      </c>
      <c r="M32" s="49"/>
      <c r="N32" s="49"/>
      <c r="O32" s="49">
        <v>10</v>
      </c>
      <c r="P32" s="51" t="s">
        <v>23</v>
      </c>
      <c r="Q32" s="51" t="s">
        <v>24</v>
      </c>
      <c r="R32" s="46"/>
    </row>
    <row r="33" spans="1:18" ht="27.6" x14ac:dyDescent="0.3">
      <c r="A33" s="43" t="s">
        <v>17</v>
      </c>
      <c r="B33" s="44">
        <v>3</v>
      </c>
      <c r="C33" s="45" t="s">
        <v>114</v>
      </c>
      <c r="D33" s="46" t="s">
        <v>115</v>
      </c>
      <c r="E33" s="47" t="s">
        <v>116</v>
      </c>
      <c r="F33" s="46" t="s">
        <v>49</v>
      </c>
      <c r="G33" s="46" t="s">
        <v>22</v>
      </c>
      <c r="H33" s="48">
        <v>0</v>
      </c>
      <c r="I33" s="48">
        <v>4</v>
      </c>
      <c r="J33" s="46"/>
      <c r="K33" s="49">
        <v>0</v>
      </c>
      <c r="L33" s="49">
        <v>48</v>
      </c>
      <c r="M33" s="49"/>
      <c r="N33" s="49"/>
      <c r="O33" s="49">
        <v>4</v>
      </c>
      <c r="P33" s="51" t="s">
        <v>23</v>
      </c>
      <c r="Q33" s="51" t="s">
        <v>24</v>
      </c>
      <c r="R33" s="46" t="s">
        <v>90</v>
      </c>
    </row>
    <row r="34" spans="1:18" x14ac:dyDescent="0.3">
      <c r="A34" s="43" t="s">
        <v>17</v>
      </c>
      <c r="B34" s="44">
        <v>3</v>
      </c>
      <c r="C34" s="45" t="s">
        <v>117</v>
      </c>
      <c r="D34" s="46" t="s">
        <v>118</v>
      </c>
      <c r="E34" s="47" t="s">
        <v>119</v>
      </c>
      <c r="F34" s="46" t="s">
        <v>39</v>
      </c>
      <c r="G34" s="48" t="s">
        <v>40</v>
      </c>
      <c r="H34" s="48">
        <v>0</v>
      </c>
      <c r="I34" s="48">
        <v>0</v>
      </c>
      <c r="J34" s="48"/>
      <c r="K34" s="49">
        <v>0</v>
      </c>
      <c r="L34" s="49">
        <v>30</v>
      </c>
      <c r="M34" s="49"/>
      <c r="N34" s="49"/>
      <c r="O34" s="49">
        <v>5</v>
      </c>
      <c r="P34" s="51" t="s">
        <v>23</v>
      </c>
      <c r="Q34" s="51" t="s">
        <v>24</v>
      </c>
      <c r="R34" s="46"/>
    </row>
    <row r="35" spans="1:18" x14ac:dyDescent="0.3">
      <c r="A35" s="61" t="s">
        <v>133</v>
      </c>
      <c r="B35" s="62"/>
      <c r="C35" s="62"/>
      <c r="D35" s="62"/>
      <c r="E35" s="62"/>
      <c r="F35" s="62"/>
      <c r="G35" s="63"/>
      <c r="H35" s="65">
        <f>SUM(H29:H34)</f>
        <v>3</v>
      </c>
      <c r="I35" s="65">
        <f>SUM(I29:I34)</f>
        <v>18</v>
      </c>
      <c r="J35" s="66"/>
      <c r="K35" s="67">
        <f>SUM(K29:K34)</f>
        <v>36</v>
      </c>
      <c r="L35" s="67">
        <f>SUM(L29:L34)</f>
        <v>246</v>
      </c>
      <c r="M35" s="67"/>
      <c r="N35" s="67">
        <f>SUM(N29:N34)</f>
        <v>60</v>
      </c>
      <c r="O35" s="67">
        <f>SUM(O29:O34)</f>
        <v>30</v>
      </c>
      <c r="P35" s="68"/>
      <c r="Q35" s="68"/>
      <c r="R35" s="66"/>
    </row>
    <row r="36" spans="1:18" s="41" customFormat="1" ht="27.6" x14ac:dyDescent="0.3">
      <c r="A36" s="43" t="s">
        <v>17</v>
      </c>
      <c r="B36" s="44">
        <v>4</v>
      </c>
      <c r="C36" s="46" t="s">
        <v>120</v>
      </c>
      <c r="D36" s="46" t="s">
        <v>121</v>
      </c>
      <c r="E36" s="47" t="s">
        <v>122</v>
      </c>
      <c r="F36" s="46" t="s">
        <v>82</v>
      </c>
      <c r="G36" s="48" t="s">
        <v>83</v>
      </c>
      <c r="H36" s="48">
        <v>2</v>
      </c>
      <c r="I36" s="48">
        <v>0</v>
      </c>
      <c r="J36" s="48"/>
      <c r="K36" s="49">
        <v>24</v>
      </c>
      <c r="L36" s="49">
        <v>0</v>
      </c>
      <c r="M36" s="49"/>
      <c r="N36" s="49"/>
      <c r="O36" s="49">
        <v>2</v>
      </c>
      <c r="P36" s="51" t="s">
        <v>35</v>
      </c>
      <c r="Q36" s="51" t="s">
        <v>24</v>
      </c>
      <c r="R36" s="46"/>
    </row>
    <row r="37" spans="1:18" s="41" customFormat="1" x14ac:dyDescent="0.3">
      <c r="A37" s="43" t="s">
        <v>17</v>
      </c>
      <c r="B37" s="44">
        <v>4</v>
      </c>
      <c r="C37" s="46" t="s">
        <v>123</v>
      </c>
      <c r="D37" s="46" t="s">
        <v>124</v>
      </c>
      <c r="E37" s="47" t="s">
        <v>123</v>
      </c>
      <c r="F37" s="46" t="s">
        <v>125</v>
      </c>
      <c r="G37" s="48" t="s">
        <v>126</v>
      </c>
      <c r="H37" s="48">
        <v>2</v>
      </c>
      <c r="I37" s="48">
        <v>2</v>
      </c>
      <c r="J37" s="48"/>
      <c r="K37" s="49">
        <v>24</v>
      </c>
      <c r="L37" s="49">
        <v>24</v>
      </c>
      <c r="M37" s="49"/>
      <c r="N37" s="49"/>
      <c r="O37" s="49">
        <v>3</v>
      </c>
      <c r="P37" s="51" t="s">
        <v>35</v>
      </c>
      <c r="Q37" s="51" t="s">
        <v>24</v>
      </c>
      <c r="R37" s="46"/>
    </row>
    <row r="38" spans="1:18" s="41" customFormat="1" ht="27.6" x14ac:dyDescent="0.3">
      <c r="A38" s="43" t="s">
        <v>17</v>
      </c>
      <c r="B38" s="44">
        <v>4</v>
      </c>
      <c r="C38" s="46" t="s">
        <v>127</v>
      </c>
      <c r="D38" s="46" t="s">
        <v>128</v>
      </c>
      <c r="E38" s="47" t="s">
        <v>129</v>
      </c>
      <c r="F38" s="46" t="s">
        <v>44</v>
      </c>
      <c r="G38" s="48" t="s">
        <v>45</v>
      </c>
      <c r="H38" s="48">
        <v>0</v>
      </c>
      <c r="I38" s="48">
        <v>3</v>
      </c>
      <c r="J38" s="48"/>
      <c r="K38" s="49">
        <v>0</v>
      </c>
      <c r="L38" s="49">
        <v>36</v>
      </c>
      <c r="M38" s="49"/>
      <c r="N38" s="49">
        <v>30</v>
      </c>
      <c r="O38" s="49">
        <v>3</v>
      </c>
      <c r="P38" s="51" t="s">
        <v>23</v>
      </c>
      <c r="Q38" s="51" t="s">
        <v>24</v>
      </c>
      <c r="R38" s="46" t="s">
        <v>107</v>
      </c>
    </row>
    <row r="39" spans="1:18" s="41" customFormat="1" ht="27.6" x14ac:dyDescent="0.3">
      <c r="A39" s="43" t="s">
        <v>17</v>
      </c>
      <c r="B39" s="44">
        <v>4</v>
      </c>
      <c r="C39" s="46" t="s">
        <v>130</v>
      </c>
      <c r="D39" s="46" t="s">
        <v>131</v>
      </c>
      <c r="E39" s="47" t="s">
        <v>132</v>
      </c>
      <c r="F39" s="46" t="s">
        <v>21</v>
      </c>
      <c r="G39" s="48" t="s">
        <v>22</v>
      </c>
      <c r="H39" s="48">
        <v>2</v>
      </c>
      <c r="I39" s="48">
        <v>13</v>
      </c>
      <c r="J39" s="48"/>
      <c r="K39" s="49">
        <v>24</v>
      </c>
      <c r="L39" s="49">
        <v>156</v>
      </c>
      <c r="M39" s="49"/>
      <c r="N39" s="49">
        <v>30</v>
      </c>
      <c r="O39" s="49">
        <v>20</v>
      </c>
      <c r="P39" s="51" t="s">
        <v>23</v>
      </c>
      <c r="Q39" s="51" t="s">
        <v>24</v>
      </c>
      <c r="R39" s="46" t="s">
        <v>113</v>
      </c>
    </row>
    <row r="40" spans="1:18" x14ac:dyDescent="0.3">
      <c r="A40" s="61" t="s">
        <v>133</v>
      </c>
      <c r="B40" s="62"/>
      <c r="C40" s="62"/>
      <c r="D40" s="62"/>
      <c r="E40" s="62"/>
      <c r="F40" s="62"/>
      <c r="G40" s="63"/>
      <c r="H40" s="65">
        <f>SUM(H36:H39)</f>
        <v>6</v>
      </c>
      <c r="I40" s="65">
        <f>SUM(I36:I39)</f>
        <v>18</v>
      </c>
      <c r="J40" s="66"/>
      <c r="K40" s="67">
        <f>SUM(K36:K39)</f>
        <v>72</v>
      </c>
      <c r="L40" s="67">
        <f>SUM(L36:L39)</f>
        <v>216</v>
      </c>
      <c r="M40" s="67"/>
      <c r="N40" s="67">
        <f>SUM(N38:N39)</f>
        <v>60</v>
      </c>
      <c r="O40" s="67">
        <f>SUM(O36:O39)</f>
        <v>28</v>
      </c>
      <c r="P40" s="68"/>
      <c r="Q40" s="68"/>
      <c r="R40" s="66"/>
    </row>
    <row r="41" spans="1:18" x14ac:dyDescent="0.3">
      <c r="A41" s="64" t="s">
        <v>248</v>
      </c>
      <c r="B41" s="64"/>
      <c r="C41" s="64"/>
      <c r="D41" s="64"/>
      <c r="E41" s="64"/>
      <c r="F41" s="64"/>
      <c r="G41" s="64"/>
      <c r="H41" s="65"/>
      <c r="I41" s="65"/>
      <c r="J41" s="66"/>
      <c r="K41" s="67"/>
      <c r="L41" s="67"/>
      <c r="M41" s="67"/>
      <c r="N41" s="67"/>
      <c r="O41" s="67">
        <f>O40+O35+O28+O17</f>
        <v>114</v>
      </c>
      <c r="P41" s="68"/>
      <c r="Q41" s="68"/>
      <c r="R41" s="66"/>
    </row>
    <row r="42" spans="1:18" x14ac:dyDescent="0.3">
      <c r="A42" s="43"/>
      <c r="B42" s="55"/>
      <c r="C42" s="43"/>
      <c r="D42" s="46" t="s">
        <v>134</v>
      </c>
      <c r="E42" s="56"/>
      <c r="F42" s="57"/>
      <c r="G42" s="58"/>
      <c r="H42" s="58"/>
      <c r="I42" s="58"/>
      <c r="J42" s="58"/>
      <c r="K42" s="59"/>
      <c r="L42" s="59"/>
      <c r="M42" s="59"/>
      <c r="N42" s="59"/>
      <c r="O42" s="49">
        <v>6</v>
      </c>
      <c r="P42" s="60"/>
      <c r="Q42" s="51" t="s">
        <v>135</v>
      </c>
      <c r="R42" s="57"/>
    </row>
    <row r="43" spans="1:18" x14ac:dyDescent="0.3">
      <c r="A43" s="64" t="s">
        <v>248</v>
      </c>
      <c r="B43" s="64"/>
      <c r="C43" s="64"/>
      <c r="D43" s="64"/>
      <c r="E43" s="64"/>
      <c r="F43" s="64"/>
      <c r="G43" s="64"/>
      <c r="H43" s="65"/>
      <c r="I43" s="65"/>
      <c r="J43" s="66"/>
      <c r="K43" s="67"/>
      <c r="L43" s="67"/>
      <c r="M43" s="67"/>
      <c r="N43" s="67"/>
      <c r="O43" s="67">
        <f>O42+O40+O35+O28+O17</f>
        <v>120</v>
      </c>
      <c r="P43" s="68"/>
      <c r="Q43" s="68"/>
      <c r="R43" s="66"/>
    </row>
    <row r="44" spans="1:18" x14ac:dyDescent="0.3">
      <c r="A44" s="42" t="s">
        <v>136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</sheetData>
  <sheetProtection algorithmName="SHA-512" hashValue="G8K0s62jwVmTJsO1f6gDMMswdTs7hwSIdfZ6WLOoUhZVxeEr+TycKr63oWLepeOqtZtv7Go70GTMqZ4fT5AAtg==" saltValue="zO0xFDNxUuIkw4hq3xYkfg==" spinCount="100000" sheet="1" objects="1" scenarios="1"/>
  <mergeCells count="10">
    <mergeCell ref="H6:M6"/>
    <mergeCell ref="H7:J7"/>
    <mergeCell ref="K7:N7"/>
    <mergeCell ref="A44:R44"/>
    <mergeCell ref="A17:G17"/>
    <mergeCell ref="A28:G28"/>
    <mergeCell ref="A35:G35"/>
    <mergeCell ref="A40:G40"/>
    <mergeCell ref="A43:G43"/>
    <mergeCell ref="A41:G4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view="pageBreakPreview" zoomScaleNormal="100" zoomScaleSheetLayoutView="100" workbookViewId="0">
      <pane ySplit="7" topLeftCell="A8" activePane="bottomLeft" state="frozen"/>
      <selection pane="bottomLeft" activeCell="A5" sqref="A5"/>
    </sheetView>
  </sheetViews>
  <sheetFormatPr defaultRowHeight="13.8" x14ac:dyDescent="0.3"/>
  <cols>
    <col min="1" max="1" width="10.21875" style="73" customWidth="1"/>
    <col min="2" max="2" width="8.88671875" style="73"/>
    <col min="3" max="3" width="16" style="73" customWidth="1"/>
    <col min="4" max="4" width="20.44140625" style="73" hidden="1" customWidth="1"/>
    <col min="5" max="5" width="41.109375" style="73" customWidth="1"/>
    <col min="6" max="6" width="22.109375" style="73" customWidth="1"/>
    <col min="7" max="7" width="11.88671875" style="73" hidden="1" customWidth="1"/>
    <col min="8" max="8" width="6.21875" style="73" hidden="1" customWidth="1"/>
    <col min="9" max="9" width="5.77734375" style="73" hidden="1" customWidth="1"/>
    <col min="10" max="10" width="4.88671875" style="73" hidden="1" customWidth="1"/>
    <col min="11" max="11" width="6.109375" style="73" hidden="1" customWidth="1"/>
    <col min="12" max="12" width="5.77734375" style="73" customWidth="1"/>
    <col min="13" max="13" width="7.88671875" style="73" customWidth="1"/>
    <col min="14" max="14" width="8.88671875" style="73"/>
    <col min="15" max="15" width="5.6640625" style="73" customWidth="1"/>
    <col min="16" max="16" width="6.88671875" style="73" customWidth="1"/>
    <col min="17" max="17" width="12" style="73" customWidth="1"/>
    <col min="18" max="18" width="8.88671875" style="73"/>
    <col min="19" max="19" width="15" style="73" customWidth="1"/>
    <col min="20" max="259" width="8.88671875" style="73"/>
    <col min="260" max="260" width="14.44140625" style="73" customWidth="1"/>
    <col min="261" max="261" width="15.109375" style="73" customWidth="1"/>
    <col min="262" max="262" width="16.5546875" style="73" customWidth="1"/>
    <col min="263" max="263" width="8.88671875" style="73"/>
    <col min="264" max="264" width="2.33203125" style="73" customWidth="1"/>
    <col min="265" max="265" width="3.6640625" style="73" customWidth="1"/>
    <col min="266" max="266" width="3.44140625" style="73" customWidth="1"/>
    <col min="267" max="267" width="3.33203125" style="73" customWidth="1"/>
    <col min="268" max="515" width="8.88671875" style="73"/>
    <col min="516" max="516" width="14.44140625" style="73" customWidth="1"/>
    <col min="517" max="517" width="15.109375" style="73" customWidth="1"/>
    <col min="518" max="518" width="16.5546875" style="73" customWidth="1"/>
    <col min="519" max="519" width="8.88671875" style="73"/>
    <col min="520" max="520" width="2.33203125" style="73" customWidth="1"/>
    <col min="521" max="521" width="3.6640625" style="73" customWidth="1"/>
    <col min="522" max="522" width="3.44140625" style="73" customWidth="1"/>
    <col min="523" max="523" width="3.33203125" style="73" customWidth="1"/>
    <col min="524" max="771" width="8.88671875" style="73"/>
    <col min="772" max="772" width="14.44140625" style="73" customWidth="1"/>
    <col min="773" max="773" width="15.109375" style="73" customWidth="1"/>
    <col min="774" max="774" width="16.5546875" style="73" customWidth="1"/>
    <col min="775" max="775" width="8.88671875" style="73"/>
    <col min="776" max="776" width="2.33203125" style="73" customWidth="1"/>
    <col min="777" max="777" width="3.6640625" style="73" customWidth="1"/>
    <col min="778" max="778" width="3.44140625" style="73" customWidth="1"/>
    <col min="779" max="779" width="3.33203125" style="73" customWidth="1"/>
    <col min="780" max="1027" width="8.88671875" style="73"/>
    <col min="1028" max="1028" width="14.44140625" style="73" customWidth="1"/>
    <col min="1029" max="1029" width="15.109375" style="73" customWidth="1"/>
    <col min="1030" max="1030" width="16.5546875" style="73" customWidth="1"/>
    <col min="1031" max="1031" width="8.88671875" style="73"/>
    <col min="1032" max="1032" width="2.33203125" style="73" customWidth="1"/>
    <col min="1033" max="1033" width="3.6640625" style="73" customWidth="1"/>
    <col min="1034" max="1034" width="3.44140625" style="73" customWidth="1"/>
    <col min="1035" max="1035" width="3.33203125" style="73" customWidth="1"/>
    <col min="1036" max="1283" width="8.88671875" style="73"/>
    <col min="1284" max="1284" width="14.44140625" style="73" customWidth="1"/>
    <col min="1285" max="1285" width="15.109375" style="73" customWidth="1"/>
    <col min="1286" max="1286" width="16.5546875" style="73" customWidth="1"/>
    <col min="1287" max="1287" width="8.88671875" style="73"/>
    <col min="1288" max="1288" width="2.33203125" style="73" customWidth="1"/>
    <col min="1289" max="1289" width="3.6640625" style="73" customWidth="1"/>
    <col min="1290" max="1290" width="3.44140625" style="73" customWidth="1"/>
    <col min="1291" max="1291" width="3.33203125" style="73" customWidth="1"/>
    <col min="1292" max="1539" width="8.88671875" style="73"/>
    <col min="1540" max="1540" width="14.44140625" style="73" customWidth="1"/>
    <col min="1541" max="1541" width="15.109375" style="73" customWidth="1"/>
    <col min="1542" max="1542" width="16.5546875" style="73" customWidth="1"/>
    <col min="1543" max="1543" width="8.88671875" style="73"/>
    <col min="1544" max="1544" width="2.33203125" style="73" customWidth="1"/>
    <col min="1545" max="1545" width="3.6640625" style="73" customWidth="1"/>
    <col min="1546" max="1546" width="3.44140625" style="73" customWidth="1"/>
    <col min="1547" max="1547" width="3.33203125" style="73" customWidth="1"/>
    <col min="1548" max="1795" width="8.88671875" style="73"/>
    <col min="1796" max="1796" width="14.44140625" style="73" customWidth="1"/>
    <col min="1797" max="1797" width="15.109375" style="73" customWidth="1"/>
    <col min="1798" max="1798" width="16.5546875" style="73" customWidth="1"/>
    <col min="1799" max="1799" width="8.88671875" style="73"/>
    <col min="1800" max="1800" width="2.33203125" style="73" customWidth="1"/>
    <col min="1801" max="1801" width="3.6640625" style="73" customWidth="1"/>
    <col min="1802" max="1802" width="3.44140625" style="73" customWidth="1"/>
    <col min="1803" max="1803" width="3.33203125" style="73" customWidth="1"/>
    <col min="1804" max="2051" width="8.88671875" style="73"/>
    <col min="2052" max="2052" width="14.44140625" style="73" customWidth="1"/>
    <col min="2053" max="2053" width="15.109375" style="73" customWidth="1"/>
    <col min="2054" max="2054" width="16.5546875" style="73" customWidth="1"/>
    <col min="2055" max="2055" width="8.88671875" style="73"/>
    <col min="2056" max="2056" width="2.33203125" style="73" customWidth="1"/>
    <col min="2057" max="2057" width="3.6640625" style="73" customWidth="1"/>
    <col min="2058" max="2058" width="3.44140625" style="73" customWidth="1"/>
    <col min="2059" max="2059" width="3.33203125" style="73" customWidth="1"/>
    <col min="2060" max="2307" width="8.88671875" style="73"/>
    <col min="2308" max="2308" width="14.44140625" style="73" customWidth="1"/>
    <col min="2309" max="2309" width="15.109375" style="73" customWidth="1"/>
    <col min="2310" max="2310" width="16.5546875" style="73" customWidth="1"/>
    <col min="2311" max="2311" width="8.88671875" style="73"/>
    <col min="2312" max="2312" width="2.33203125" style="73" customWidth="1"/>
    <col min="2313" max="2313" width="3.6640625" style="73" customWidth="1"/>
    <col min="2314" max="2314" width="3.44140625" style="73" customWidth="1"/>
    <col min="2315" max="2315" width="3.33203125" style="73" customWidth="1"/>
    <col min="2316" max="2563" width="8.88671875" style="73"/>
    <col min="2564" max="2564" width="14.44140625" style="73" customWidth="1"/>
    <col min="2565" max="2565" width="15.109375" style="73" customWidth="1"/>
    <col min="2566" max="2566" width="16.5546875" style="73" customWidth="1"/>
    <col min="2567" max="2567" width="8.88671875" style="73"/>
    <col min="2568" max="2568" width="2.33203125" style="73" customWidth="1"/>
    <col min="2569" max="2569" width="3.6640625" style="73" customWidth="1"/>
    <col min="2570" max="2570" width="3.44140625" style="73" customWidth="1"/>
    <col min="2571" max="2571" width="3.33203125" style="73" customWidth="1"/>
    <col min="2572" max="2819" width="8.88671875" style="73"/>
    <col min="2820" max="2820" width="14.44140625" style="73" customWidth="1"/>
    <col min="2821" max="2821" width="15.109375" style="73" customWidth="1"/>
    <col min="2822" max="2822" width="16.5546875" style="73" customWidth="1"/>
    <col min="2823" max="2823" width="8.88671875" style="73"/>
    <col min="2824" max="2824" width="2.33203125" style="73" customWidth="1"/>
    <col min="2825" max="2825" width="3.6640625" style="73" customWidth="1"/>
    <col min="2826" max="2826" width="3.44140625" style="73" customWidth="1"/>
    <col min="2827" max="2827" width="3.33203125" style="73" customWidth="1"/>
    <col min="2828" max="3075" width="8.88671875" style="73"/>
    <col min="3076" max="3076" width="14.44140625" style="73" customWidth="1"/>
    <col min="3077" max="3077" width="15.109375" style="73" customWidth="1"/>
    <col min="3078" max="3078" width="16.5546875" style="73" customWidth="1"/>
    <col min="3079" max="3079" width="8.88671875" style="73"/>
    <col min="3080" max="3080" width="2.33203125" style="73" customWidth="1"/>
    <col min="3081" max="3081" width="3.6640625" style="73" customWidth="1"/>
    <col min="3082" max="3082" width="3.44140625" style="73" customWidth="1"/>
    <col min="3083" max="3083" width="3.33203125" style="73" customWidth="1"/>
    <col min="3084" max="3331" width="8.88671875" style="73"/>
    <col min="3332" max="3332" width="14.44140625" style="73" customWidth="1"/>
    <col min="3333" max="3333" width="15.109375" style="73" customWidth="1"/>
    <col min="3334" max="3334" width="16.5546875" style="73" customWidth="1"/>
    <col min="3335" max="3335" width="8.88671875" style="73"/>
    <col min="3336" max="3336" width="2.33203125" style="73" customWidth="1"/>
    <col min="3337" max="3337" width="3.6640625" style="73" customWidth="1"/>
    <col min="3338" max="3338" width="3.44140625" style="73" customWidth="1"/>
    <col min="3339" max="3339" width="3.33203125" style="73" customWidth="1"/>
    <col min="3340" max="3587" width="8.88671875" style="73"/>
    <col min="3588" max="3588" width="14.44140625" style="73" customWidth="1"/>
    <col min="3589" max="3589" width="15.109375" style="73" customWidth="1"/>
    <col min="3590" max="3590" width="16.5546875" style="73" customWidth="1"/>
    <col min="3591" max="3591" width="8.88671875" style="73"/>
    <col min="3592" max="3592" width="2.33203125" style="73" customWidth="1"/>
    <col min="3593" max="3593" width="3.6640625" style="73" customWidth="1"/>
    <col min="3594" max="3594" width="3.44140625" style="73" customWidth="1"/>
    <col min="3595" max="3595" width="3.33203125" style="73" customWidth="1"/>
    <col min="3596" max="3843" width="8.88671875" style="73"/>
    <col min="3844" max="3844" width="14.44140625" style="73" customWidth="1"/>
    <col min="3845" max="3845" width="15.109375" style="73" customWidth="1"/>
    <col min="3846" max="3846" width="16.5546875" style="73" customWidth="1"/>
    <col min="3847" max="3847" width="8.88671875" style="73"/>
    <col min="3848" max="3848" width="2.33203125" style="73" customWidth="1"/>
    <col min="3849" max="3849" width="3.6640625" style="73" customWidth="1"/>
    <col min="3850" max="3850" width="3.44140625" style="73" customWidth="1"/>
    <col min="3851" max="3851" width="3.33203125" style="73" customWidth="1"/>
    <col min="3852" max="4099" width="8.88671875" style="73"/>
    <col min="4100" max="4100" width="14.44140625" style="73" customWidth="1"/>
    <col min="4101" max="4101" width="15.109375" style="73" customWidth="1"/>
    <col min="4102" max="4102" width="16.5546875" style="73" customWidth="1"/>
    <col min="4103" max="4103" width="8.88671875" style="73"/>
    <col min="4104" max="4104" width="2.33203125" style="73" customWidth="1"/>
    <col min="4105" max="4105" width="3.6640625" style="73" customWidth="1"/>
    <col min="4106" max="4106" width="3.44140625" style="73" customWidth="1"/>
    <col min="4107" max="4107" width="3.33203125" style="73" customWidth="1"/>
    <col min="4108" max="4355" width="8.88671875" style="73"/>
    <col min="4356" max="4356" width="14.44140625" style="73" customWidth="1"/>
    <col min="4357" max="4357" width="15.109375" style="73" customWidth="1"/>
    <col min="4358" max="4358" width="16.5546875" style="73" customWidth="1"/>
    <col min="4359" max="4359" width="8.88671875" style="73"/>
    <col min="4360" max="4360" width="2.33203125" style="73" customWidth="1"/>
    <col min="4361" max="4361" width="3.6640625" style="73" customWidth="1"/>
    <col min="4362" max="4362" width="3.44140625" style="73" customWidth="1"/>
    <col min="4363" max="4363" width="3.33203125" style="73" customWidth="1"/>
    <col min="4364" max="4611" width="8.88671875" style="73"/>
    <col min="4612" max="4612" width="14.44140625" style="73" customWidth="1"/>
    <col min="4613" max="4613" width="15.109375" style="73" customWidth="1"/>
    <col min="4614" max="4614" width="16.5546875" style="73" customWidth="1"/>
    <col min="4615" max="4615" width="8.88671875" style="73"/>
    <col min="4616" max="4616" width="2.33203125" style="73" customWidth="1"/>
    <col min="4617" max="4617" width="3.6640625" style="73" customWidth="1"/>
    <col min="4618" max="4618" width="3.44140625" style="73" customWidth="1"/>
    <col min="4619" max="4619" width="3.33203125" style="73" customWidth="1"/>
    <col min="4620" max="4867" width="8.88671875" style="73"/>
    <col min="4868" max="4868" width="14.44140625" style="73" customWidth="1"/>
    <col min="4869" max="4869" width="15.109375" style="73" customWidth="1"/>
    <col min="4870" max="4870" width="16.5546875" style="73" customWidth="1"/>
    <col min="4871" max="4871" width="8.88671875" style="73"/>
    <col min="4872" max="4872" width="2.33203125" style="73" customWidth="1"/>
    <col min="4873" max="4873" width="3.6640625" style="73" customWidth="1"/>
    <col min="4874" max="4874" width="3.44140625" style="73" customWidth="1"/>
    <col min="4875" max="4875" width="3.33203125" style="73" customWidth="1"/>
    <col min="4876" max="5123" width="8.88671875" style="73"/>
    <col min="5124" max="5124" width="14.44140625" style="73" customWidth="1"/>
    <col min="5125" max="5125" width="15.109375" style="73" customWidth="1"/>
    <col min="5126" max="5126" width="16.5546875" style="73" customWidth="1"/>
    <col min="5127" max="5127" width="8.88671875" style="73"/>
    <col min="5128" max="5128" width="2.33203125" style="73" customWidth="1"/>
    <col min="5129" max="5129" width="3.6640625" style="73" customWidth="1"/>
    <col min="5130" max="5130" width="3.44140625" style="73" customWidth="1"/>
    <col min="5131" max="5131" width="3.33203125" style="73" customWidth="1"/>
    <col min="5132" max="5379" width="8.88671875" style="73"/>
    <col min="5380" max="5380" width="14.44140625" style="73" customWidth="1"/>
    <col min="5381" max="5381" width="15.109375" style="73" customWidth="1"/>
    <col min="5382" max="5382" width="16.5546875" style="73" customWidth="1"/>
    <col min="5383" max="5383" width="8.88671875" style="73"/>
    <col min="5384" max="5384" width="2.33203125" style="73" customWidth="1"/>
    <col min="5385" max="5385" width="3.6640625" style="73" customWidth="1"/>
    <col min="5386" max="5386" width="3.44140625" style="73" customWidth="1"/>
    <col min="5387" max="5387" width="3.33203125" style="73" customWidth="1"/>
    <col min="5388" max="5635" width="8.88671875" style="73"/>
    <col min="5636" max="5636" width="14.44140625" style="73" customWidth="1"/>
    <col min="5637" max="5637" width="15.109375" style="73" customWidth="1"/>
    <col min="5638" max="5638" width="16.5546875" style="73" customWidth="1"/>
    <col min="5639" max="5639" width="8.88671875" style="73"/>
    <col min="5640" max="5640" width="2.33203125" style="73" customWidth="1"/>
    <col min="5641" max="5641" width="3.6640625" style="73" customWidth="1"/>
    <col min="5642" max="5642" width="3.44140625" style="73" customWidth="1"/>
    <col min="5643" max="5643" width="3.33203125" style="73" customWidth="1"/>
    <col min="5644" max="5891" width="8.88671875" style="73"/>
    <col min="5892" max="5892" width="14.44140625" style="73" customWidth="1"/>
    <col min="5893" max="5893" width="15.109375" style="73" customWidth="1"/>
    <col min="5894" max="5894" width="16.5546875" style="73" customWidth="1"/>
    <col min="5895" max="5895" width="8.88671875" style="73"/>
    <col min="5896" max="5896" width="2.33203125" style="73" customWidth="1"/>
    <col min="5897" max="5897" width="3.6640625" style="73" customWidth="1"/>
    <col min="5898" max="5898" width="3.44140625" style="73" customWidth="1"/>
    <col min="5899" max="5899" width="3.33203125" style="73" customWidth="1"/>
    <col min="5900" max="6147" width="8.88671875" style="73"/>
    <col min="6148" max="6148" width="14.44140625" style="73" customWidth="1"/>
    <col min="6149" max="6149" width="15.109375" style="73" customWidth="1"/>
    <col min="6150" max="6150" width="16.5546875" style="73" customWidth="1"/>
    <col min="6151" max="6151" width="8.88671875" style="73"/>
    <col min="6152" max="6152" width="2.33203125" style="73" customWidth="1"/>
    <col min="6153" max="6153" width="3.6640625" style="73" customWidth="1"/>
    <col min="6154" max="6154" width="3.44140625" style="73" customWidth="1"/>
    <col min="6155" max="6155" width="3.33203125" style="73" customWidth="1"/>
    <col min="6156" max="6403" width="8.88671875" style="73"/>
    <col min="6404" max="6404" width="14.44140625" style="73" customWidth="1"/>
    <col min="6405" max="6405" width="15.109375" style="73" customWidth="1"/>
    <col min="6406" max="6406" width="16.5546875" style="73" customWidth="1"/>
    <col min="6407" max="6407" width="8.88671875" style="73"/>
    <col min="6408" max="6408" width="2.33203125" style="73" customWidth="1"/>
    <col min="6409" max="6409" width="3.6640625" style="73" customWidth="1"/>
    <col min="6410" max="6410" width="3.44140625" style="73" customWidth="1"/>
    <col min="6411" max="6411" width="3.33203125" style="73" customWidth="1"/>
    <col min="6412" max="6659" width="8.88671875" style="73"/>
    <col min="6660" max="6660" width="14.44140625" style="73" customWidth="1"/>
    <col min="6661" max="6661" width="15.109375" style="73" customWidth="1"/>
    <col min="6662" max="6662" width="16.5546875" style="73" customWidth="1"/>
    <col min="6663" max="6663" width="8.88671875" style="73"/>
    <col min="6664" max="6664" width="2.33203125" style="73" customWidth="1"/>
    <col min="6665" max="6665" width="3.6640625" style="73" customWidth="1"/>
    <col min="6666" max="6666" width="3.44140625" style="73" customWidth="1"/>
    <col min="6667" max="6667" width="3.33203125" style="73" customWidth="1"/>
    <col min="6668" max="6915" width="8.88671875" style="73"/>
    <col min="6916" max="6916" width="14.44140625" style="73" customWidth="1"/>
    <col min="6917" max="6917" width="15.109375" style="73" customWidth="1"/>
    <col min="6918" max="6918" width="16.5546875" style="73" customWidth="1"/>
    <col min="6919" max="6919" width="8.88671875" style="73"/>
    <col min="6920" max="6920" width="2.33203125" style="73" customWidth="1"/>
    <col min="6921" max="6921" width="3.6640625" style="73" customWidth="1"/>
    <col min="6922" max="6922" width="3.44140625" style="73" customWidth="1"/>
    <col min="6923" max="6923" width="3.33203125" style="73" customWidth="1"/>
    <col min="6924" max="7171" width="8.88671875" style="73"/>
    <col min="7172" max="7172" width="14.44140625" style="73" customWidth="1"/>
    <col min="7173" max="7173" width="15.109375" style="73" customWidth="1"/>
    <col min="7174" max="7174" width="16.5546875" style="73" customWidth="1"/>
    <col min="7175" max="7175" width="8.88671875" style="73"/>
    <col min="7176" max="7176" width="2.33203125" style="73" customWidth="1"/>
    <col min="7177" max="7177" width="3.6640625" style="73" customWidth="1"/>
    <col min="7178" max="7178" width="3.44140625" style="73" customWidth="1"/>
    <col min="7179" max="7179" width="3.33203125" style="73" customWidth="1"/>
    <col min="7180" max="7427" width="8.88671875" style="73"/>
    <col min="7428" max="7428" width="14.44140625" style="73" customWidth="1"/>
    <col min="7429" max="7429" width="15.109375" style="73" customWidth="1"/>
    <col min="7430" max="7430" width="16.5546875" style="73" customWidth="1"/>
    <col min="7431" max="7431" width="8.88671875" style="73"/>
    <col min="7432" max="7432" width="2.33203125" style="73" customWidth="1"/>
    <col min="7433" max="7433" width="3.6640625" style="73" customWidth="1"/>
    <col min="7434" max="7434" width="3.44140625" style="73" customWidth="1"/>
    <col min="7435" max="7435" width="3.33203125" style="73" customWidth="1"/>
    <col min="7436" max="7683" width="8.88671875" style="73"/>
    <col min="7684" max="7684" width="14.44140625" style="73" customWidth="1"/>
    <col min="7685" max="7685" width="15.109375" style="73" customWidth="1"/>
    <col min="7686" max="7686" width="16.5546875" style="73" customWidth="1"/>
    <col min="7687" max="7687" width="8.88671875" style="73"/>
    <col min="7688" max="7688" width="2.33203125" style="73" customWidth="1"/>
    <col min="7689" max="7689" width="3.6640625" style="73" customWidth="1"/>
    <col min="7690" max="7690" width="3.44140625" style="73" customWidth="1"/>
    <col min="7691" max="7691" width="3.33203125" style="73" customWidth="1"/>
    <col min="7692" max="7939" width="8.88671875" style="73"/>
    <col min="7940" max="7940" width="14.44140625" style="73" customWidth="1"/>
    <col min="7941" max="7941" width="15.109375" style="73" customWidth="1"/>
    <col min="7942" max="7942" width="16.5546875" style="73" customWidth="1"/>
    <col min="7943" max="7943" width="8.88671875" style="73"/>
    <col min="7944" max="7944" width="2.33203125" style="73" customWidth="1"/>
    <col min="7945" max="7945" width="3.6640625" style="73" customWidth="1"/>
    <col min="7946" max="7946" width="3.44140625" style="73" customWidth="1"/>
    <col min="7947" max="7947" width="3.33203125" style="73" customWidth="1"/>
    <col min="7948" max="8195" width="8.88671875" style="73"/>
    <col min="8196" max="8196" width="14.44140625" style="73" customWidth="1"/>
    <col min="8197" max="8197" width="15.109375" style="73" customWidth="1"/>
    <col min="8198" max="8198" width="16.5546875" style="73" customWidth="1"/>
    <col min="8199" max="8199" width="8.88671875" style="73"/>
    <col min="8200" max="8200" width="2.33203125" style="73" customWidth="1"/>
    <col min="8201" max="8201" width="3.6640625" style="73" customWidth="1"/>
    <col min="8202" max="8202" width="3.44140625" style="73" customWidth="1"/>
    <col min="8203" max="8203" width="3.33203125" style="73" customWidth="1"/>
    <col min="8204" max="8451" width="8.88671875" style="73"/>
    <col min="8452" max="8452" width="14.44140625" style="73" customWidth="1"/>
    <col min="8453" max="8453" width="15.109375" style="73" customWidth="1"/>
    <col min="8454" max="8454" width="16.5546875" style="73" customWidth="1"/>
    <col min="8455" max="8455" width="8.88671875" style="73"/>
    <col min="8456" max="8456" width="2.33203125" style="73" customWidth="1"/>
    <col min="8457" max="8457" width="3.6640625" style="73" customWidth="1"/>
    <col min="8458" max="8458" width="3.44140625" style="73" customWidth="1"/>
    <col min="8459" max="8459" width="3.33203125" style="73" customWidth="1"/>
    <col min="8460" max="8707" width="8.88671875" style="73"/>
    <col min="8708" max="8708" width="14.44140625" style="73" customWidth="1"/>
    <col min="8709" max="8709" width="15.109375" style="73" customWidth="1"/>
    <col min="8710" max="8710" width="16.5546875" style="73" customWidth="1"/>
    <col min="8711" max="8711" width="8.88671875" style="73"/>
    <col min="8712" max="8712" width="2.33203125" style="73" customWidth="1"/>
    <col min="8713" max="8713" width="3.6640625" style="73" customWidth="1"/>
    <col min="8714" max="8714" width="3.44140625" style="73" customWidth="1"/>
    <col min="8715" max="8715" width="3.33203125" style="73" customWidth="1"/>
    <col min="8716" max="8963" width="8.88671875" style="73"/>
    <col min="8964" max="8964" width="14.44140625" style="73" customWidth="1"/>
    <col min="8965" max="8965" width="15.109375" style="73" customWidth="1"/>
    <col min="8966" max="8966" width="16.5546875" style="73" customWidth="1"/>
    <col min="8967" max="8967" width="8.88671875" style="73"/>
    <col min="8968" max="8968" width="2.33203125" style="73" customWidth="1"/>
    <col min="8969" max="8969" width="3.6640625" style="73" customWidth="1"/>
    <col min="8970" max="8970" width="3.44140625" style="73" customWidth="1"/>
    <col min="8971" max="8971" width="3.33203125" style="73" customWidth="1"/>
    <col min="8972" max="9219" width="8.88671875" style="73"/>
    <col min="9220" max="9220" width="14.44140625" style="73" customWidth="1"/>
    <col min="9221" max="9221" width="15.109375" style="73" customWidth="1"/>
    <col min="9222" max="9222" width="16.5546875" style="73" customWidth="1"/>
    <col min="9223" max="9223" width="8.88671875" style="73"/>
    <col min="9224" max="9224" width="2.33203125" style="73" customWidth="1"/>
    <col min="9225" max="9225" width="3.6640625" style="73" customWidth="1"/>
    <col min="9226" max="9226" width="3.44140625" style="73" customWidth="1"/>
    <col min="9227" max="9227" width="3.33203125" style="73" customWidth="1"/>
    <col min="9228" max="9475" width="8.88671875" style="73"/>
    <col min="9476" max="9476" width="14.44140625" style="73" customWidth="1"/>
    <col min="9477" max="9477" width="15.109375" style="73" customWidth="1"/>
    <col min="9478" max="9478" width="16.5546875" style="73" customWidth="1"/>
    <col min="9479" max="9479" width="8.88671875" style="73"/>
    <col min="9480" max="9480" width="2.33203125" style="73" customWidth="1"/>
    <col min="9481" max="9481" width="3.6640625" style="73" customWidth="1"/>
    <col min="9482" max="9482" width="3.44140625" style="73" customWidth="1"/>
    <col min="9483" max="9483" width="3.33203125" style="73" customWidth="1"/>
    <col min="9484" max="9731" width="8.88671875" style="73"/>
    <col min="9732" max="9732" width="14.44140625" style="73" customWidth="1"/>
    <col min="9733" max="9733" width="15.109375" style="73" customWidth="1"/>
    <col min="9734" max="9734" width="16.5546875" style="73" customWidth="1"/>
    <col min="9735" max="9735" width="8.88671875" style="73"/>
    <col min="9736" max="9736" width="2.33203125" style="73" customWidth="1"/>
    <col min="9737" max="9737" width="3.6640625" style="73" customWidth="1"/>
    <col min="9738" max="9738" width="3.44140625" style="73" customWidth="1"/>
    <col min="9739" max="9739" width="3.33203125" style="73" customWidth="1"/>
    <col min="9740" max="9987" width="8.88671875" style="73"/>
    <col min="9988" max="9988" width="14.44140625" style="73" customWidth="1"/>
    <col min="9989" max="9989" width="15.109375" style="73" customWidth="1"/>
    <col min="9990" max="9990" width="16.5546875" style="73" customWidth="1"/>
    <col min="9991" max="9991" width="8.88671875" style="73"/>
    <col min="9992" max="9992" width="2.33203125" style="73" customWidth="1"/>
    <col min="9993" max="9993" width="3.6640625" style="73" customWidth="1"/>
    <col min="9994" max="9994" width="3.44140625" style="73" customWidth="1"/>
    <col min="9995" max="9995" width="3.33203125" style="73" customWidth="1"/>
    <col min="9996" max="10243" width="8.88671875" style="73"/>
    <col min="10244" max="10244" width="14.44140625" style="73" customWidth="1"/>
    <col min="10245" max="10245" width="15.109375" style="73" customWidth="1"/>
    <col min="10246" max="10246" width="16.5546875" style="73" customWidth="1"/>
    <col min="10247" max="10247" width="8.88671875" style="73"/>
    <col min="10248" max="10248" width="2.33203125" style="73" customWidth="1"/>
    <col min="10249" max="10249" width="3.6640625" style="73" customWidth="1"/>
    <col min="10250" max="10250" width="3.44140625" style="73" customWidth="1"/>
    <col min="10251" max="10251" width="3.33203125" style="73" customWidth="1"/>
    <col min="10252" max="10499" width="8.88671875" style="73"/>
    <col min="10500" max="10500" width="14.44140625" style="73" customWidth="1"/>
    <col min="10501" max="10501" width="15.109375" style="73" customWidth="1"/>
    <col min="10502" max="10502" width="16.5546875" style="73" customWidth="1"/>
    <col min="10503" max="10503" width="8.88671875" style="73"/>
    <col min="10504" max="10504" width="2.33203125" style="73" customWidth="1"/>
    <col min="10505" max="10505" width="3.6640625" style="73" customWidth="1"/>
    <col min="10506" max="10506" width="3.44140625" style="73" customWidth="1"/>
    <col min="10507" max="10507" width="3.33203125" style="73" customWidth="1"/>
    <col min="10508" max="10755" width="8.88671875" style="73"/>
    <col min="10756" max="10756" width="14.44140625" style="73" customWidth="1"/>
    <col min="10757" max="10757" width="15.109375" style="73" customWidth="1"/>
    <col min="10758" max="10758" width="16.5546875" style="73" customWidth="1"/>
    <col min="10759" max="10759" width="8.88671875" style="73"/>
    <col min="10760" max="10760" width="2.33203125" style="73" customWidth="1"/>
    <col min="10761" max="10761" width="3.6640625" style="73" customWidth="1"/>
    <col min="10762" max="10762" width="3.44140625" style="73" customWidth="1"/>
    <col min="10763" max="10763" width="3.33203125" style="73" customWidth="1"/>
    <col min="10764" max="11011" width="8.88671875" style="73"/>
    <col min="11012" max="11012" width="14.44140625" style="73" customWidth="1"/>
    <col min="11013" max="11013" width="15.109375" style="73" customWidth="1"/>
    <col min="11014" max="11014" width="16.5546875" style="73" customWidth="1"/>
    <col min="11015" max="11015" width="8.88671875" style="73"/>
    <col min="11016" max="11016" width="2.33203125" style="73" customWidth="1"/>
    <col min="11017" max="11017" width="3.6640625" style="73" customWidth="1"/>
    <col min="11018" max="11018" width="3.44140625" style="73" customWidth="1"/>
    <col min="11019" max="11019" width="3.33203125" style="73" customWidth="1"/>
    <col min="11020" max="11267" width="8.88671875" style="73"/>
    <col min="11268" max="11268" width="14.44140625" style="73" customWidth="1"/>
    <col min="11269" max="11269" width="15.109375" style="73" customWidth="1"/>
    <col min="11270" max="11270" width="16.5546875" style="73" customWidth="1"/>
    <col min="11271" max="11271" width="8.88671875" style="73"/>
    <col min="11272" max="11272" width="2.33203125" style="73" customWidth="1"/>
    <col min="11273" max="11273" width="3.6640625" style="73" customWidth="1"/>
    <col min="11274" max="11274" width="3.44140625" style="73" customWidth="1"/>
    <col min="11275" max="11275" width="3.33203125" style="73" customWidth="1"/>
    <col min="11276" max="11523" width="8.88671875" style="73"/>
    <col min="11524" max="11524" width="14.44140625" style="73" customWidth="1"/>
    <col min="11525" max="11525" width="15.109375" style="73" customWidth="1"/>
    <col min="11526" max="11526" width="16.5546875" style="73" customWidth="1"/>
    <col min="11527" max="11527" width="8.88671875" style="73"/>
    <col min="11528" max="11528" width="2.33203125" style="73" customWidth="1"/>
    <col min="11529" max="11529" width="3.6640625" style="73" customWidth="1"/>
    <col min="11530" max="11530" width="3.44140625" style="73" customWidth="1"/>
    <col min="11531" max="11531" width="3.33203125" style="73" customWidth="1"/>
    <col min="11532" max="11779" width="8.88671875" style="73"/>
    <col min="11780" max="11780" width="14.44140625" style="73" customWidth="1"/>
    <col min="11781" max="11781" width="15.109375" style="73" customWidth="1"/>
    <col min="11782" max="11782" width="16.5546875" style="73" customWidth="1"/>
    <col min="11783" max="11783" width="8.88671875" style="73"/>
    <col min="11784" max="11784" width="2.33203125" style="73" customWidth="1"/>
    <col min="11785" max="11785" width="3.6640625" style="73" customWidth="1"/>
    <col min="11786" max="11786" width="3.44140625" style="73" customWidth="1"/>
    <col min="11787" max="11787" width="3.33203125" style="73" customWidth="1"/>
    <col min="11788" max="12035" width="8.88671875" style="73"/>
    <col min="12036" max="12036" width="14.44140625" style="73" customWidth="1"/>
    <col min="12037" max="12037" width="15.109375" style="73" customWidth="1"/>
    <col min="12038" max="12038" width="16.5546875" style="73" customWidth="1"/>
    <col min="12039" max="12039" width="8.88671875" style="73"/>
    <col min="12040" max="12040" width="2.33203125" style="73" customWidth="1"/>
    <col min="12041" max="12041" width="3.6640625" style="73" customWidth="1"/>
    <col min="12042" max="12042" width="3.44140625" style="73" customWidth="1"/>
    <col min="12043" max="12043" width="3.33203125" style="73" customWidth="1"/>
    <col min="12044" max="12291" width="8.88671875" style="73"/>
    <col min="12292" max="12292" width="14.44140625" style="73" customWidth="1"/>
    <col min="12293" max="12293" width="15.109375" style="73" customWidth="1"/>
    <col min="12294" max="12294" width="16.5546875" style="73" customWidth="1"/>
    <col min="12295" max="12295" width="8.88671875" style="73"/>
    <col min="12296" max="12296" width="2.33203125" style="73" customWidth="1"/>
    <col min="12297" max="12297" width="3.6640625" style="73" customWidth="1"/>
    <col min="12298" max="12298" width="3.44140625" style="73" customWidth="1"/>
    <col min="12299" max="12299" width="3.33203125" style="73" customWidth="1"/>
    <col min="12300" max="12547" width="8.88671875" style="73"/>
    <col min="12548" max="12548" width="14.44140625" style="73" customWidth="1"/>
    <col min="12549" max="12549" width="15.109375" style="73" customWidth="1"/>
    <col min="12550" max="12550" width="16.5546875" style="73" customWidth="1"/>
    <col min="12551" max="12551" width="8.88671875" style="73"/>
    <col min="12552" max="12552" width="2.33203125" style="73" customWidth="1"/>
    <col min="12553" max="12553" width="3.6640625" style="73" customWidth="1"/>
    <col min="12554" max="12554" width="3.44140625" style="73" customWidth="1"/>
    <col min="12555" max="12555" width="3.33203125" style="73" customWidth="1"/>
    <col min="12556" max="12803" width="8.88671875" style="73"/>
    <col min="12804" max="12804" width="14.44140625" style="73" customWidth="1"/>
    <col min="12805" max="12805" width="15.109375" style="73" customWidth="1"/>
    <col min="12806" max="12806" width="16.5546875" style="73" customWidth="1"/>
    <col min="12807" max="12807" width="8.88671875" style="73"/>
    <col min="12808" max="12808" width="2.33203125" style="73" customWidth="1"/>
    <col min="12809" max="12809" width="3.6640625" style="73" customWidth="1"/>
    <col min="12810" max="12810" width="3.44140625" style="73" customWidth="1"/>
    <col min="12811" max="12811" width="3.33203125" style="73" customWidth="1"/>
    <col min="12812" max="13059" width="8.88671875" style="73"/>
    <col min="13060" max="13060" width="14.44140625" style="73" customWidth="1"/>
    <col min="13061" max="13061" width="15.109375" style="73" customWidth="1"/>
    <col min="13062" max="13062" width="16.5546875" style="73" customWidth="1"/>
    <col min="13063" max="13063" width="8.88671875" style="73"/>
    <col min="13064" max="13064" width="2.33203125" style="73" customWidth="1"/>
    <col min="13065" max="13065" width="3.6640625" style="73" customWidth="1"/>
    <col min="13066" max="13066" width="3.44140625" style="73" customWidth="1"/>
    <col min="13067" max="13067" width="3.33203125" style="73" customWidth="1"/>
    <col min="13068" max="13315" width="8.88671875" style="73"/>
    <col min="13316" max="13316" width="14.44140625" style="73" customWidth="1"/>
    <col min="13317" max="13317" width="15.109375" style="73" customWidth="1"/>
    <col min="13318" max="13318" width="16.5546875" style="73" customWidth="1"/>
    <col min="13319" max="13319" width="8.88671875" style="73"/>
    <col min="13320" max="13320" width="2.33203125" style="73" customWidth="1"/>
    <col min="13321" max="13321" width="3.6640625" style="73" customWidth="1"/>
    <col min="13322" max="13322" width="3.44140625" style="73" customWidth="1"/>
    <col min="13323" max="13323" width="3.33203125" style="73" customWidth="1"/>
    <col min="13324" max="13571" width="8.88671875" style="73"/>
    <col min="13572" max="13572" width="14.44140625" style="73" customWidth="1"/>
    <col min="13573" max="13573" width="15.109375" style="73" customWidth="1"/>
    <col min="13574" max="13574" width="16.5546875" style="73" customWidth="1"/>
    <col min="13575" max="13575" width="8.88671875" style="73"/>
    <col min="13576" max="13576" width="2.33203125" style="73" customWidth="1"/>
    <col min="13577" max="13577" width="3.6640625" style="73" customWidth="1"/>
    <col min="13578" max="13578" width="3.44140625" style="73" customWidth="1"/>
    <col min="13579" max="13579" width="3.33203125" style="73" customWidth="1"/>
    <col min="13580" max="13827" width="8.88671875" style="73"/>
    <col min="13828" max="13828" width="14.44140625" style="73" customWidth="1"/>
    <col min="13829" max="13829" width="15.109375" style="73" customWidth="1"/>
    <col min="13830" max="13830" width="16.5546875" style="73" customWidth="1"/>
    <col min="13831" max="13831" width="8.88671875" style="73"/>
    <col min="13832" max="13832" width="2.33203125" style="73" customWidth="1"/>
    <col min="13833" max="13833" width="3.6640625" style="73" customWidth="1"/>
    <col min="13834" max="13834" width="3.44140625" style="73" customWidth="1"/>
    <col min="13835" max="13835" width="3.33203125" style="73" customWidth="1"/>
    <col min="13836" max="14083" width="8.88671875" style="73"/>
    <col min="14084" max="14084" width="14.44140625" style="73" customWidth="1"/>
    <col min="14085" max="14085" width="15.109375" style="73" customWidth="1"/>
    <col min="14086" max="14086" width="16.5546875" style="73" customWidth="1"/>
    <col min="14087" max="14087" width="8.88671875" style="73"/>
    <col min="14088" max="14088" width="2.33203125" style="73" customWidth="1"/>
    <col min="14089" max="14089" width="3.6640625" style="73" customWidth="1"/>
    <col min="14090" max="14090" width="3.44140625" style="73" customWidth="1"/>
    <col min="14091" max="14091" width="3.33203125" style="73" customWidth="1"/>
    <col min="14092" max="14339" width="8.88671875" style="73"/>
    <col min="14340" max="14340" width="14.44140625" style="73" customWidth="1"/>
    <col min="14341" max="14341" width="15.109375" style="73" customWidth="1"/>
    <col min="14342" max="14342" width="16.5546875" style="73" customWidth="1"/>
    <col min="14343" max="14343" width="8.88671875" style="73"/>
    <col min="14344" max="14344" width="2.33203125" style="73" customWidth="1"/>
    <col min="14345" max="14345" width="3.6640625" style="73" customWidth="1"/>
    <col min="14346" max="14346" width="3.44140625" style="73" customWidth="1"/>
    <col min="14347" max="14347" width="3.33203125" style="73" customWidth="1"/>
    <col min="14348" max="14595" width="8.88671875" style="73"/>
    <col min="14596" max="14596" width="14.44140625" style="73" customWidth="1"/>
    <col min="14597" max="14597" width="15.109375" style="73" customWidth="1"/>
    <col min="14598" max="14598" width="16.5546875" style="73" customWidth="1"/>
    <col min="14599" max="14599" width="8.88671875" style="73"/>
    <col min="14600" max="14600" width="2.33203125" style="73" customWidth="1"/>
    <col min="14601" max="14601" width="3.6640625" style="73" customWidth="1"/>
    <col min="14602" max="14602" width="3.44140625" style="73" customWidth="1"/>
    <col min="14603" max="14603" width="3.33203125" style="73" customWidth="1"/>
    <col min="14604" max="14851" width="8.88671875" style="73"/>
    <col min="14852" max="14852" width="14.44140625" style="73" customWidth="1"/>
    <col min="14853" max="14853" width="15.109375" style="73" customWidth="1"/>
    <col min="14854" max="14854" width="16.5546875" style="73" customWidth="1"/>
    <col min="14855" max="14855" width="8.88671875" style="73"/>
    <col min="14856" max="14856" width="2.33203125" style="73" customWidth="1"/>
    <col min="14857" max="14857" width="3.6640625" style="73" customWidth="1"/>
    <col min="14858" max="14858" width="3.44140625" style="73" customWidth="1"/>
    <col min="14859" max="14859" width="3.33203125" style="73" customWidth="1"/>
    <col min="14860" max="15107" width="8.88671875" style="73"/>
    <col min="15108" max="15108" width="14.44140625" style="73" customWidth="1"/>
    <col min="15109" max="15109" width="15.109375" style="73" customWidth="1"/>
    <col min="15110" max="15110" width="16.5546875" style="73" customWidth="1"/>
    <col min="15111" max="15111" width="8.88671875" style="73"/>
    <col min="15112" max="15112" width="2.33203125" style="73" customWidth="1"/>
    <col min="15113" max="15113" width="3.6640625" style="73" customWidth="1"/>
    <col min="15114" max="15114" width="3.44140625" style="73" customWidth="1"/>
    <col min="15115" max="15115" width="3.33203125" style="73" customWidth="1"/>
    <col min="15116" max="15363" width="8.88671875" style="73"/>
    <col min="15364" max="15364" width="14.44140625" style="73" customWidth="1"/>
    <col min="15365" max="15365" width="15.109375" style="73" customWidth="1"/>
    <col min="15366" max="15366" width="16.5546875" style="73" customWidth="1"/>
    <col min="15367" max="15367" width="8.88671875" style="73"/>
    <col min="15368" max="15368" width="2.33203125" style="73" customWidth="1"/>
    <col min="15369" max="15369" width="3.6640625" style="73" customWidth="1"/>
    <col min="15370" max="15370" width="3.44140625" style="73" customWidth="1"/>
    <col min="15371" max="15371" width="3.33203125" style="73" customWidth="1"/>
    <col min="15372" max="15619" width="8.88671875" style="73"/>
    <col min="15620" max="15620" width="14.44140625" style="73" customWidth="1"/>
    <col min="15621" max="15621" width="15.109375" style="73" customWidth="1"/>
    <col min="15622" max="15622" width="16.5546875" style="73" customWidth="1"/>
    <col min="15623" max="15623" width="8.88671875" style="73"/>
    <col min="15624" max="15624" width="2.33203125" style="73" customWidth="1"/>
    <col min="15625" max="15625" width="3.6640625" style="73" customWidth="1"/>
    <col min="15626" max="15626" width="3.44140625" style="73" customWidth="1"/>
    <col min="15627" max="15627" width="3.33203125" style="73" customWidth="1"/>
    <col min="15628" max="15875" width="8.88671875" style="73"/>
    <col min="15876" max="15876" width="14.44140625" style="73" customWidth="1"/>
    <col min="15877" max="15877" width="15.109375" style="73" customWidth="1"/>
    <col min="15878" max="15878" width="16.5546875" style="73" customWidth="1"/>
    <col min="15879" max="15879" width="8.88671875" style="73"/>
    <col min="15880" max="15880" width="2.33203125" style="73" customWidth="1"/>
    <col min="15881" max="15881" width="3.6640625" style="73" customWidth="1"/>
    <col min="15882" max="15882" width="3.44140625" style="73" customWidth="1"/>
    <col min="15883" max="15883" width="3.33203125" style="73" customWidth="1"/>
    <col min="15884" max="16131" width="8.88671875" style="73"/>
    <col min="16132" max="16132" width="14.44140625" style="73" customWidth="1"/>
    <col min="16133" max="16133" width="15.109375" style="73" customWidth="1"/>
    <col min="16134" max="16134" width="16.5546875" style="73" customWidth="1"/>
    <col min="16135" max="16135" width="8.88671875" style="73"/>
    <col min="16136" max="16136" width="2.33203125" style="73" customWidth="1"/>
    <col min="16137" max="16137" width="3.6640625" style="73" customWidth="1"/>
    <col min="16138" max="16138" width="3.44140625" style="73" customWidth="1"/>
    <col min="16139" max="16139" width="3.33203125" style="73" customWidth="1"/>
    <col min="16140" max="16384" width="8.88671875" style="73"/>
  </cols>
  <sheetData>
    <row r="1" spans="1:19" x14ac:dyDescent="0.3">
      <c r="A1" s="69" t="s">
        <v>249</v>
      </c>
      <c r="B1" s="3"/>
      <c r="C1" s="3"/>
      <c r="D1" s="13"/>
      <c r="E1" s="13"/>
      <c r="F1" s="28"/>
      <c r="G1" s="31"/>
      <c r="H1" s="9"/>
      <c r="I1" s="70"/>
      <c r="J1" s="70"/>
      <c r="K1" s="71"/>
      <c r="L1" s="9"/>
      <c r="M1" s="10"/>
      <c r="N1" s="6"/>
      <c r="O1" s="6"/>
      <c r="P1" s="6"/>
      <c r="Q1" s="13"/>
      <c r="R1" s="72"/>
    </row>
    <row r="2" spans="1:19" x14ac:dyDescent="0.3">
      <c r="A2" s="2" t="s">
        <v>137</v>
      </c>
      <c r="B2" s="2"/>
      <c r="C2" s="74" t="s">
        <v>251</v>
      </c>
      <c r="E2" s="74"/>
      <c r="F2" s="13"/>
      <c r="G2" s="31"/>
      <c r="H2" s="9"/>
      <c r="I2" s="9"/>
      <c r="J2" s="9"/>
      <c r="K2" s="9"/>
      <c r="L2" s="9"/>
      <c r="M2" s="10"/>
      <c r="N2" s="6"/>
      <c r="O2" s="6"/>
      <c r="P2" s="6"/>
      <c r="R2" s="78"/>
    </row>
    <row r="3" spans="1:19" x14ac:dyDescent="0.3">
      <c r="A3" s="2" t="s">
        <v>250</v>
      </c>
      <c r="B3" s="2"/>
      <c r="C3" s="82" t="s">
        <v>139</v>
      </c>
      <c r="E3" s="75"/>
      <c r="F3" s="13"/>
      <c r="G3" s="31"/>
      <c r="H3" s="9"/>
      <c r="I3" s="9"/>
      <c r="J3" s="9"/>
      <c r="K3" s="9"/>
      <c r="L3" s="9"/>
      <c r="M3" s="10"/>
      <c r="N3" s="6"/>
      <c r="O3" s="6"/>
      <c r="P3" s="6"/>
      <c r="Q3" s="22"/>
      <c r="R3" s="78"/>
    </row>
    <row r="4" spans="1:19" x14ac:dyDescent="0.3">
      <c r="A4" s="2"/>
      <c r="B4" s="2"/>
      <c r="C4" s="28" t="s">
        <v>138</v>
      </c>
      <c r="E4" s="75"/>
      <c r="F4" s="13"/>
      <c r="G4" s="31"/>
      <c r="H4" s="9"/>
      <c r="I4" s="9"/>
      <c r="J4" s="9"/>
      <c r="K4" s="9"/>
      <c r="L4" s="9"/>
      <c r="M4" s="10"/>
      <c r="N4" s="6"/>
      <c r="O4" s="6"/>
      <c r="P4" s="6"/>
      <c r="Q4" s="22"/>
      <c r="R4" s="78"/>
    </row>
    <row r="5" spans="1:19" x14ac:dyDescent="0.3">
      <c r="A5" s="11"/>
      <c r="B5" s="10"/>
      <c r="E5" s="11"/>
      <c r="F5" s="11"/>
      <c r="G5" s="25"/>
      <c r="H5" s="76" t="s">
        <v>140</v>
      </c>
      <c r="I5" s="76"/>
      <c r="J5" s="79"/>
      <c r="K5" s="79"/>
      <c r="L5" s="79"/>
      <c r="M5" s="80"/>
      <c r="N5" s="80"/>
      <c r="O5" s="80"/>
      <c r="P5" s="14"/>
      <c r="Q5" s="28"/>
      <c r="R5" s="14"/>
    </row>
    <row r="6" spans="1:19" x14ac:dyDescent="0.3">
      <c r="A6" s="40"/>
      <c r="B6" s="9"/>
      <c r="C6" s="9"/>
      <c r="D6" s="13"/>
      <c r="E6" s="13"/>
      <c r="F6" s="13"/>
      <c r="G6" s="31"/>
      <c r="H6" s="77" t="s">
        <v>141</v>
      </c>
      <c r="I6" s="77"/>
      <c r="J6" s="81"/>
      <c r="K6" s="81"/>
      <c r="L6" s="77" t="s">
        <v>142</v>
      </c>
      <c r="M6" s="80"/>
      <c r="N6" s="80"/>
      <c r="O6" s="80"/>
      <c r="P6" s="6"/>
      <c r="Q6" s="28"/>
      <c r="R6" s="72"/>
    </row>
    <row r="7" spans="1:19" ht="27.6" x14ac:dyDescent="0.3">
      <c r="A7" s="83" t="s">
        <v>143</v>
      </c>
      <c r="B7" s="84" t="s">
        <v>144</v>
      </c>
      <c r="C7" s="84" t="s">
        <v>145</v>
      </c>
      <c r="D7" s="85" t="s">
        <v>146</v>
      </c>
      <c r="E7" s="85" t="s">
        <v>147</v>
      </c>
      <c r="F7" s="85" t="s">
        <v>148</v>
      </c>
      <c r="G7" s="86" t="s">
        <v>149</v>
      </c>
      <c r="H7" s="84" t="s">
        <v>150</v>
      </c>
      <c r="I7" s="84" t="s">
        <v>151</v>
      </c>
      <c r="J7" s="87" t="s">
        <v>152</v>
      </c>
      <c r="K7" s="87" t="s">
        <v>153</v>
      </c>
      <c r="L7" s="84" t="s">
        <v>150</v>
      </c>
      <c r="M7" s="84" t="s">
        <v>151</v>
      </c>
      <c r="N7" s="87" t="s">
        <v>152</v>
      </c>
      <c r="O7" s="87" t="s">
        <v>153</v>
      </c>
      <c r="P7" s="84" t="s">
        <v>154</v>
      </c>
      <c r="Q7" s="86" t="s">
        <v>155</v>
      </c>
      <c r="R7" s="86" t="s">
        <v>156</v>
      </c>
      <c r="S7" s="85" t="s">
        <v>157</v>
      </c>
    </row>
    <row r="8" spans="1:19" s="40" customFormat="1" x14ac:dyDescent="0.3">
      <c r="A8" s="88" t="s">
        <v>158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</row>
    <row r="9" spans="1:19" s="93" customFormat="1" ht="41.4" x14ac:dyDescent="0.3">
      <c r="A9" s="46" t="s">
        <v>159</v>
      </c>
      <c r="B9" s="101">
        <v>1</v>
      </c>
      <c r="C9" s="46" t="s">
        <v>240</v>
      </c>
      <c r="D9" s="46" t="s">
        <v>160</v>
      </c>
      <c r="E9" s="46" t="s">
        <v>160</v>
      </c>
      <c r="F9" s="46" t="s">
        <v>161</v>
      </c>
      <c r="G9" s="46" t="s">
        <v>60</v>
      </c>
      <c r="H9" s="102"/>
      <c r="I9" s="102"/>
      <c r="J9" s="90"/>
      <c r="K9" s="90"/>
      <c r="L9" s="101">
        <v>32</v>
      </c>
      <c r="M9" s="101">
        <v>0</v>
      </c>
      <c r="N9" s="91">
        <v>54</v>
      </c>
      <c r="O9" s="91">
        <v>0</v>
      </c>
      <c r="P9" s="49">
        <v>6</v>
      </c>
      <c r="Q9" s="46" t="s">
        <v>162</v>
      </c>
      <c r="R9" s="48" t="s">
        <v>163</v>
      </c>
      <c r="S9" s="90"/>
    </row>
    <row r="10" spans="1:19" s="93" customFormat="1" ht="27.6" x14ac:dyDescent="0.3">
      <c r="A10" s="46" t="s">
        <v>159</v>
      </c>
      <c r="B10" s="101">
        <v>1</v>
      </c>
      <c r="C10" s="46" t="s">
        <v>164</v>
      </c>
      <c r="D10" s="46" t="s">
        <v>165</v>
      </c>
      <c r="E10" s="46" t="s">
        <v>165</v>
      </c>
      <c r="F10" s="46" t="s">
        <v>166</v>
      </c>
      <c r="G10" s="46" t="s">
        <v>167</v>
      </c>
      <c r="H10" s="102"/>
      <c r="I10" s="102"/>
      <c r="J10" s="90"/>
      <c r="K10" s="90"/>
      <c r="L10" s="101">
        <v>27</v>
      </c>
      <c r="M10" s="103">
        <v>33</v>
      </c>
      <c r="N10" s="92">
        <v>39</v>
      </c>
      <c r="O10" s="91">
        <v>0</v>
      </c>
      <c r="P10" s="49">
        <v>10</v>
      </c>
      <c r="Q10" s="46" t="s">
        <v>168</v>
      </c>
      <c r="R10" s="48" t="s">
        <v>163</v>
      </c>
      <c r="S10" s="90"/>
    </row>
    <row r="11" spans="1:19" s="93" customFormat="1" ht="27.6" x14ac:dyDescent="0.3">
      <c r="A11" s="46" t="s">
        <v>159</v>
      </c>
      <c r="B11" s="101">
        <v>1</v>
      </c>
      <c r="C11" s="46" t="s">
        <v>169</v>
      </c>
      <c r="D11" s="46" t="s">
        <v>170</v>
      </c>
      <c r="E11" s="46" t="s">
        <v>170</v>
      </c>
      <c r="F11" s="46" t="s">
        <v>171</v>
      </c>
      <c r="G11" s="46" t="s">
        <v>22</v>
      </c>
      <c r="H11" s="102"/>
      <c r="I11" s="102"/>
      <c r="J11" s="90"/>
      <c r="K11" s="90"/>
      <c r="L11" s="103">
        <v>16</v>
      </c>
      <c r="M11" s="103">
        <v>0</v>
      </c>
      <c r="N11" s="92">
        <v>24</v>
      </c>
      <c r="O11" s="91">
        <v>0</v>
      </c>
      <c r="P11" s="49">
        <v>4</v>
      </c>
      <c r="Q11" s="46" t="s">
        <v>168</v>
      </c>
      <c r="R11" s="48" t="s">
        <v>163</v>
      </c>
      <c r="S11" s="90"/>
    </row>
    <row r="12" spans="1:19" s="93" customFormat="1" ht="27.6" x14ac:dyDescent="0.3">
      <c r="A12" s="46" t="s">
        <v>159</v>
      </c>
      <c r="B12" s="101">
        <v>1</v>
      </c>
      <c r="C12" s="46" t="s">
        <v>233</v>
      </c>
      <c r="D12" s="93" t="s">
        <v>172</v>
      </c>
      <c r="E12" s="93" t="s">
        <v>172</v>
      </c>
      <c r="F12" s="46" t="s">
        <v>173</v>
      </c>
      <c r="G12" s="46" t="s">
        <v>174</v>
      </c>
      <c r="H12" s="102"/>
      <c r="I12" s="102"/>
      <c r="J12" s="90"/>
      <c r="K12" s="90"/>
      <c r="L12" s="101">
        <v>19</v>
      </c>
      <c r="M12" s="103">
        <v>0</v>
      </c>
      <c r="N12" s="92">
        <v>26</v>
      </c>
      <c r="O12" s="91">
        <v>0</v>
      </c>
      <c r="P12" s="49">
        <v>4</v>
      </c>
      <c r="Q12" s="46" t="s">
        <v>162</v>
      </c>
      <c r="R12" s="48" t="s">
        <v>163</v>
      </c>
      <c r="S12" s="90"/>
    </row>
    <row r="13" spans="1:19" s="93" customFormat="1" x14ac:dyDescent="0.3">
      <c r="A13" s="46" t="s">
        <v>159</v>
      </c>
      <c r="B13" s="101">
        <v>1</v>
      </c>
      <c r="C13" s="46" t="s">
        <v>175</v>
      </c>
      <c r="D13" s="46" t="s">
        <v>176</v>
      </c>
      <c r="E13" s="46" t="s">
        <v>176</v>
      </c>
      <c r="F13" s="104" t="s">
        <v>177</v>
      </c>
      <c r="G13" s="46" t="s">
        <v>167</v>
      </c>
      <c r="H13" s="102"/>
      <c r="I13" s="102"/>
      <c r="J13" s="90"/>
      <c r="K13" s="90"/>
      <c r="L13" s="101">
        <v>8</v>
      </c>
      <c r="M13" s="101">
        <v>10</v>
      </c>
      <c r="N13" s="91">
        <v>0</v>
      </c>
      <c r="O13" s="91">
        <v>0</v>
      </c>
      <c r="P13" s="49">
        <v>2</v>
      </c>
      <c r="Q13" s="46" t="s">
        <v>168</v>
      </c>
      <c r="R13" s="48" t="s">
        <v>178</v>
      </c>
      <c r="S13" s="90"/>
    </row>
    <row r="14" spans="1:19" s="93" customFormat="1" ht="27.6" x14ac:dyDescent="0.3">
      <c r="A14" s="46" t="s">
        <v>159</v>
      </c>
      <c r="B14" s="101">
        <v>1</v>
      </c>
      <c r="C14" s="46" t="s">
        <v>179</v>
      </c>
      <c r="D14" s="46" t="s">
        <v>180</v>
      </c>
      <c r="E14" s="46" t="s">
        <v>180</v>
      </c>
      <c r="F14" s="46" t="s">
        <v>181</v>
      </c>
      <c r="G14" s="46" t="s">
        <v>34</v>
      </c>
      <c r="H14" s="102"/>
      <c r="I14" s="102"/>
      <c r="J14" s="90"/>
      <c r="K14" s="90"/>
      <c r="L14" s="101">
        <v>20</v>
      </c>
      <c r="M14" s="101">
        <v>0</v>
      </c>
      <c r="N14" s="91">
        <v>20</v>
      </c>
      <c r="O14" s="91">
        <v>0</v>
      </c>
      <c r="P14" s="49">
        <v>4</v>
      </c>
      <c r="Q14" s="46" t="s">
        <v>168</v>
      </c>
      <c r="R14" s="48" t="s">
        <v>163</v>
      </c>
      <c r="S14" s="90"/>
    </row>
    <row r="15" spans="1:19" s="93" customFormat="1" ht="27.6" x14ac:dyDescent="0.3">
      <c r="A15" s="46" t="s">
        <v>159</v>
      </c>
      <c r="B15" s="101">
        <v>1</v>
      </c>
      <c r="C15" s="46" t="s">
        <v>182</v>
      </c>
      <c r="D15" s="46" t="s">
        <v>183</v>
      </c>
      <c r="E15" s="46" t="s">
        <v>183</v>
      </c>
      <c r="F15" s="46" t="s">
        <v>166</v>
      </c>
      <c r="G15" s="46" t="s">
        <v>167</v>
      </c>
      <c r="H15" s="102"/>
      <c r="I15" s="102"/>
      <c r="J15" s="90"/>
      <c r="K15" s="90"/>
      <c r="L15" s="101">
        <v>30</v>
      </c>
      <c r="M15" s="103">
        <v>0</v>
      </c>
      <c r="N15" s="92">
        <v>35</v>
      </c>
      <c r="O15" s="91">
        <v>0</v>
      </c>
      <c r="P15" s="49">
        <v>0</v>
      </c>
      <c r="Q15" s="46" t="s">
        <v>184</v>
      </c>
      <c r="R15" s="48" t="s">
        <v>163</v>
      </c>
      <c r="S15" s="90"/>
    </row>
    <row r="16" spans="1:19" s="93" customFormat="1" x14ac:dyDescent="0.3">
      <c r="A16" s="105" t="s">
        <v>185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6">
        <f>SUM(L9:L15)</f>
        <v>152</v>
      </c>
      <c r="M16" s="106">
        <f>SUM(M9:M15)</f>
        <v>43</v>
      </c>
      <c r="N16" s="106">
        <f>SUM(N9:N15)</f>
        <v>198</v>
      </c>
      <c r="O16" s="106">
        <f>SUM(O9:O15)</f>
        <v>0</v>
      </c>
      <c r="P16" s="106">
        <f>SUM(P9:P15)</f>
        <v>30</v>
      </c>
      <c r="Q16" s="66"/>
      <c r="R16" s="65"/>
      <c r="S16" s="94"/>
    </row>
    <row r="17" spans="1:19" s="93" customFormat="1" x14ac:dyDescent="0.3">
      <c r="A17" s="107" t="s">
        <v>186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s="93" customFormat="1" ht="41.4" x14ac:dyDescent="0.3">
      <c r="A18" s="46" t="s">
        <v>159</v>
      </c>
      <c r="B18" s="101">
        <v>2</v>
      </c>
      <c r="C18" s="46" t="s">
        <v>187</v>
      </c>
      <c r="D18" s="46" t="s">
        <v>188</v>
      </c>
      <c r="E18" s="46" t="s">
        <v>188</v>
      </c>
      <c r="F18" s="46" t="s">
        <v>181</v>
      </c>
      <c r="G18" s="46" t="s">
        <v>34</v>
      </c>
      <c r="H18" s="102"/>
      <c r="I18" s="102"/>
      <c r="J18" s="95"/>
      <c r="K18" s="95"/>
      <c r="L18" s="101">
        <v>25</v>
      </c>
      <c r="M18" s="101">
        <v>0</v>
      </c>
      <c r="N18" s="96">
        <v>19</v>
      </c>
      <c r="O18" s="96">
        <v>0</v>
      </c>
      <c r="P18" s="49">
        <v>4</v>
      </c>
      <c r="Q18" s="46" t="s">
        <v>168</v>
      </c>
      <c r="R18" s="48" t="s">
        <v>163</v>
      </c>
      <c r="S18" s="46" t="s">
        <v>180</v>
      </c>
    </row>
    <row r="19" spans="1:19" s="93" customFormat="1" ht="27.6" x14ac:dyDescent="0.3">
      <c r="A19" s="46" t="s">
        <v>159</v>
      </c>
      <c r="B19" s="101">
        <v>2</v>
      </c>
      <c r="C19" s="46" t="s">
        <v>189</v>
      </c>
      <c r="D19" s="46" t="s">
        <v>190</v>
      </c>
      <c r="E19" s="46" t="s">
        <v>190</v>
      </c>
      <c r="F19" s="46" t="s">
        <v>191</v>
      </c>
      <c r="G19" s="46" t="s">
        <v>45</v>
      </c>
      <c r="H19" s="102"/>
      <c r="I19" s="102"/>
      <c r="J19" s="95"/>
      <c r="K19" s="95"/>
      <c r="L19" s="101">
        <v>36</v>
      </c>
      <c r="M19" s="101">
        <v>0</v>
      </c>
      <c r="N19" s="96">
        <v>60</v>
      </c>
      <c r="O19" s="96">
        <v>0</v>
      </c>
      <c r="P19" s="49">
        <v>8</v>
      </c>
      <c r="Q19" s="46" t="s">
        <v>168</v>
      </c>
      <c r="R19" s="48" t="s">
        <v>163</v>
      </c>
      <c r="S19" s="95"/>
    </row>
    <row r="20" spans="1:19" s="93" customFormat="1" ht="41.4" x14ac:dyDescent="0.3">
      <c r="A20" s="46" t="s">
        <v>159</v>
      </c>
      <c r="B20" s="101">
        <v>2</v>
      </c>
      <c r="C20" s="46" t="s">
        <v>234</v>
      </c>
      <c r="D20" s="46" t="s">
        <v>192</v>
      </c>
      <c r="E20" s="46" t="s">
        <v>192</v>
      </c>
      <c r="F20" s="46" t="s">
        <v>193</v>
      </c>
      <c r="G20" s="46" t="s">
        <v>194</v>
      </c>
      <c r="H20" s="102"/>
      <c r="I20" s="102"/>
      <c r="J20" s="95"/>
      <c r="K20" s="95"/>
      <c r="L20" s="101">
        <v>45</v>
      </c>
      <c r="M20" s="101">
        <v>31</v>
      </c>
      <c r="N20" s="96">
        <v>30</v>
      </c>
      <c r="O20" s="96">
        <v>0</v>
      </c>
      <c r="P20" s="49">
        <v>8</v>
      </c>
      <c r="Q20" s="46" t="s">
        <v>162</v>
      </c>
      <c r="R20" s="48" t="s">
        <v>163</v>
      </c>
      <c r="S20" s="95"/>
    </row>
    <row r="21" spans="1:19" s="93" customFormat="1" ht="27.6" x14ac:dyDescent="0.3">
      <c r="A21" s="46" t="s">
        <v>159</v>
      </c>
      <c r="B21" s="101">
        <v>2</v>
      </c>
      <c r="C21" s="46" t="s">
        <v>195</v>
      </c>
      <c r="D21" s="46" t="s">
        <v>196</v>
      </c>
      <c r="E21" s="46" t="s">
        <v>196</v>
      </c>
      <c r="F21" s="46" t="s">
        <v>197</v>
      </c>
      <c r="G21" s="46" t="s">
        <v>198</v>
      </c>
      <c r="H21" s="102"/>
      <c r="I21" s="102"/>
      <c r="J21" s="95"/>
      <c r="K21" s="95"/>
      <c r="L21" s="101">
        <v>8</v>
      </c>
      <c r="M21" s="101">
        <v>0</v>
      </c>
      <c r="N21" s="96">
        <v>36</v>
      </c>
      <c r="O21" s="96">
        <v>0</v>
      </c>
      <c r="P21" s="49">
        <v>4</v>
      </c>
      <c r="Q21" s="46" t="s">
        <v>168</v>
      </c>
      <c r="R21" s="48" t="s">
        <v>163</v>
      </c>
      <c r="S21" s="95"/>
    </row>
    <row r="22" spans="1:19" s="93" customFormat="1" ht="27.6" x14ac:dyDescent="0.3">
      <c r="A22" s="46" t="s">
        <v>159</v>
      </c>
      <c r="B22" s="101">
        <v>2</v>
      </c>
      <c r="C22" s="46" t="s">
        <v>199</v>
      </c>
      <c r="D22" s="46" t="s">
        <v>200</v>
      </c>
      <c r="E22" s="46" t="s">
        <v>200</v>
      </c>
      <c r="F22" s="46" t="s">
        <v>171</v>
      </c>
      <c r="G22" s="46" t="s">
        <v>201</v>
      </c>
      <c r="H22" s="102"/>
      <c r="I22" s="102"/>
      <c r="J22" s="95"/>
      <c r="K22" s="95"/>
      <c r="L22" s="101">
        <v>40</v>
      </c>
      <c r="M22" s="101">
        <v>0</v>
      </c>
      <c r="N22" s="96">
        <v>4</v>
      </c>
      <c r="O22" s="96">
        <v>0</v>
      </c>
      <c r="P22" s="49">
        <v>4</v>
      </c>
      <c r="Q22" s="46" t="s">
        <v>162</v>
      </c>
      <c r="R22" s="48" t="s">
        <v>163</v>
      </c>
      <c r="S22" s="95"/>
    </row>
    <row r="23" spans="1:19" s="93" customFormat="1" x14ac:dyDescent="0.3">
      <c r="A23" s="46" t="s">
        <v>159</v>
      </c>
      <c r="B23" s="101">
        <v>2</v>
      </c>
      <c r="C23" s="46" t="s">
        <v>202</v>
      </c>
      <c r="D23" s="46" t="s">
        <v>203</v>
      </c>
      <c r="E23" s="46" t="s">
        <v>203</v>
      </c>
      <c r="F23" s="46" t="s">
        <v>177</v>
      </c>
      <c r="G23" s="46" t="s">
        <v>167</v>
      </c>
      <c r="H23" s="102"/>
      <c r="I23" s="102"/>
      <c r="J23" s="95"/>
      <c r="K23" s="95"/>
      <c r="L23" s="101">
        <v>10</v>
      </c>
      <c r="M23" s="101">
        <v>8</v>
      </c>
      <c r="N23" s="96">
        <v>0</v>
      </c>
      <c r="O23" s="96">
        <v>0</v>
      </c>
      <c r="P23" s="49">
        <v>2</v>
      </c>
      <c r="Q23" s="46" t="s">
        <v>168</v>
      </c>
      <c r="R23" s="48" t="s">
        <v>178</v>
      </c>
      <c r="S23" s="95" t="s">
        <v>204</v>
      </c>
    </row>
    <row r="24" spans="1:19" s="93" customFormat="1" x14ac:dyDescent="0.3">
      <c r="A24" s="105" t="s">
        <v>185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6">
        <f>SUM(L18:L23)</f>
        <v>164</v>
      </c>
      <c r="M24" s="106">
        <f>SUM(M18:M23)</f>
        <v>39</v>
      </c>
      <c r="N24" s="106">
        <f>SUM(N18:N23)</f>
        <v>149</v>
      </c>
      <c r="O24" s="106">
        <f>SUM(O18:O23)</f>
        <v>0</v>
      </c>
      <c r="P24" s="106">
        <f>SUM(P18:P23)</f>
        <v>30</v>
      </c>
      <c r="Q24" s="66"/>
      <c r="R24" s="65"/>
      <c r="S24" s="94"/>
    </row>
    <row r="25" spans="1:19" s="93" customFormat="1" x14ac:dyDescent="0.3">
      <c r="A25" s="107" t="s">
        <v>205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</row>
    <row r="26" spans="1:19" s="93" customFormat="1" ht="27.6" x14ac:dyDescent="0.3">
      <c r="A26" s="46" t="s">
        <v>159</v>
      </c>
      <c r="B26" s="101">
        <v>3</v>
      </c>
      <c r="C26" s="46" t="s">
        <v>235</v>
      </c>
      <c r="D26" s="46" t="s">
        <v>206</v>
      </c>
      <c r="E26" s="46" t="s">
        <v>206</v>
      </c>
      <c r="F26" s="46" t="s">
        <v>207</v>
      </c>
      <c r="G26" s="46" t="s">
        <v>208</v>
      </c>
      <c r="H26" s="102"/>
      <c r="I26" s="102"/>
      <c r="J26" s="90"/>
      <c r="K26" s="90"/>
      <c r="L26" s="101">
        <v>20</v>
      </c>
      <c r="M26" s="101">
        <v>21</v>
      </c>
      <c r="N26" s="91">
        <v>22</v>
      </c>
      <c r="O26" s="91">
        <v>0</v>
      </c>
      <c r="P26" s="49">
        <v>6</v>
      </c>
      <c r="Q26" s="46" t="s">
        <v>168</v>
      </c>
      <c r="R26" s="48" t="s">
        <v>163</v>
      </c>
      <c r="S26" s="90"/>
    </row>
    <row r="27" spans="1:19" s="93" customFormat="1" ht="41.4" x14ac:dyDescent="0.3">
      <c r="A27" s="46" t="s">
        <v>159</v>
      </c>
      <c r="B27" s="101">
        <v>3</v>
      </c>
      <c r="C27" s="46" t="s">
        <v>209</v>
      </c>
      <c r="D27" s="46" t="s">
        <v>210</v>
      </c>
      <c r="E27" s="46" t="s">
        <v>211</v>
      </c>
      <c r="F27" s="46" t="s">
        <v>181</v>
      </c>
      <c r="G27" s="46" t="s">
        <v>34</v>
      </c>
      <c r="H27" s="102"/>
      <c r="I27" s="102"/>
      <c r="J27" s="90"/>
      <c r="K27" s="90"/>
      <c r="L27" s="101">
        <v>21</v>
      </c>
      <c r="M27" s="101">
        <v>0</v>
      </c>
      <c r="N27" s="91">
        <v>17</v>
      </c>
      <c r="O27" s="91">
        <v>0</v>
      </c>
      <c r="P27" s="49">
        <v>4</v>
      </c>
      <c r="Q27" s="47" t="s">
        <v>212</v>
      </c>
      <c r="R27" s="48" t="s">
        <v>163</v>
      </c>
      <c r="S27" s="46" t="s">
        <v>188</v>
      </c>
    </row>
    <row r="28" spans="1:19" s="93" customFormat="1" ht="27.6" x14ac:dyDescent="0.3">
      <c r="A28" s="46" t="s">
        <v>159</v>
      </c>
      <c r="B28" s="101">
        <v>3</v>
      </c>
      <c r="C28" s="46" t="s">
        <v>231</v>
      </c>
      <c r="D28" s="46" t="s">
        <v>213</v>
      </c>
      <c r="E28" s="46" t="s">
        <v>213</v>
      </c>
      <c r="F28" s="46" t="s">
        <v>214</v>
      </c>
      <c r="G28" s="46" t="s">
        <v>72</v>
      </c>
      <c r="H28" s="102"/>
      <c r="I28" s="102"/>
      <c r="J28" s="90"/>
      <c r="K28" s="90"/>
      <c r="L28" s="101">
        <v>18</v>
      </c>
      <c r="M28" s="101">
        <v>0</v>
      </c>
      <c r="N28" s="91">
        <v>36</v>
      </c>
      <c r="O28" s="91">
        <v>0</v>
      </c>
      <c r="P28" s="49">
        <v>4</v>
      </c>
      <c r="Q28" s="46" t="s">
        <v>168</v>
      </c>
      <c r="R28" s="48" t="s">
        <v>163</v>
      </c>
      <c r="S28" s="90"/>
    </row>
    <row r="29" spans="1:19" s="93" customFormat="1" ht="27.6" x14ac:dyDescent="0.3">
      <c r="A29" s="46" t="s">
        <v>159</v>
      </c>
      <c r="B29" s="101">
        <v>3</v>
      </c>
      <c r="C29" s="46" t="s">
        <v>215</v>
      </c>
      <c r="D29" s="46" t="s">
        <v>216</v>
      </c>
      <c r="E29" s="46" t="s">
        <v>216</v>
      </c>
      <c r="F29" s="104" t="s">
        <v>217</v>
      </c>
      <c r="G29" s="46" t="s">
        <v>167</v>
      </c>
      <c r="H29" s="102"/>
      <c r="I29" s="102"/>
      <c r="J29" s="90"/>
      <c r="K29" s="90"/>
      <c r="L29" s="101">
        <v>12</v>
      </c>
      <c r="M29" s="101">
        <v>0</v>
      </c>
      <c r="N29" s="91">
        <v>14</v>
      </c>
      <c r="O29" s="91">
        <v>0</v>
      </c>
      <c r="P29" s="49">
        <v>4</v>
      </c>
      <c r="Q29" s="46" t="s">
        <v>168</v>
      </c>
      <c r="R29" s="48" t="s">
        <v>163</v>
      </c>
      <c r="S29" s="90"/>
    </row>
    <row r="30" spans="1:19" s="93" customFormat="1" ht="27.6" x14ac:dyDescent="0.3">
      <c r="A30" s="46" t="s">
        <v>159</v>
      </c>
      <c r="B30" s="101">
        <v>3</v>
      </c>
      <c r="C30" s="46" t="s">
        <v>231</v>
      </c>
      <c r="D30" s="46" t="s">
        <v>218</v>
      </c>
      <c r="E30" s="46" t="s">
        <v>218</v>
      </c>
      <c r="F30" s="47" t="s">
        <v>219</v>
      </c>
      <c r="G30" s="46" t="s">
        <v>83</v>
      </c>
      <c r="H30" s="102"/>
      <c r="I30" s="102"/>
      <c r="J30" s="90"/>
      <c r="K30" s="90"/>
      <c r="L30" s="101">
        <v>24</v>
      </c>
      <c r="M30" s="101">
        <v>14</v>
      </c>
      <c r="N30" s="91">
        <v>26</v>
      </c>
      <c r="O30" s="91">
        <v>0</v>
      </c>
      <c r="P30" s="49">
        <v>5</v>
      </c>
      <c r="Q30" s="46" t="s">
        <v>162</v>
      </c>
      <c r="R30" s="48" t="s">
        <v>163</v>
      </c>
      <c r="S30" s="90"/>
    </row>
    <row r="31" spans="1:19" s="93" customFormat="1" ht="27.6" x14ac:dyDescent="0.3">
      <c r="A31" s="46" t="s">
        <v>159</v>
      </c>
      <c r="B31" s="101">
        <v>3</v>
      </c>
      <c r="C31" s="46" t="s">
        <v>236</v>
      </c>
      <c r="D31" s="46" t="s">
        <v>220</v>
      </c>
      <c r="E31" s="46" t="s">
        <v>220</v>
      </c>
      <c r="F31" s="46" t="s">
        <v>166</v>
      </c>
      <c r="G31" s="46" t="s">
        <v>167</v>
      </c>
      <c r="H31" s="102"/>
      <c r="I31" s="102"/>
      <c r="J31" s="90"/>
      <c r="K31" s="90"/>
      <c r="L31" s="101">
        <v>8</v>
      </c>
      <c r="M31" s="101"/>
      <c r="N31" s="91"/>
      <c r="O31" s="91"/>
      <c r="P31" s="49">
        <v>5</v>
      </c>
      <c r="Q31" s="46" t="s">
        <v>168</v>
      </c>
      <c r="R31" s="48" t="s">
        <v>163</v>
      </c>
      <c r="S31" s="90"/>
    </row>
    <row r="32" spans="1:19" s="93" customFormat="1" x14ac:dyDescent="0.3">
      <c r="A32" s="46" t="s">
        <v>159</v>
      </c>
      <c r="B32" s="101">
        <v>3</v>
      </c>
      <c r="C32" s="46" t="s">
        <v>221</v>
      </c>
      <c r="D32" s="46" t="s">
        <v>222</v>
      </c>
      <c r="E32" s="46" t="s">
        <v>222</v>
      </c>
      <c r="F32" s="46" t="s">
        <v>223</v>
      </c>
      <c r="G32" s="46" t="s">
        <v>40</v>
      </c>
      <c r="H32" s="102"/>
      <c r="I32" s="102"/>
      <c r="J32" s="90"/>
      <c r="K32" s="90"/>
      <c r="L32" s="101">
        <v>14</v>
      </c>
      <c r="M32" s="101">
        <v>3</v>
      </c>
      <c r="N32" s="91">
        <v>0</v>
      </c>
      <c r="O32" s="91">
        <v>0</v>
      </c>
      <c r="P32" s="49">
        <v>2</v>
      </c>
      <c r="Q32" s="46" t="s">
        <v>168</v>
      </c>
      <c r="R32" s="48" t="s">
        <v>178</v>
      </c>
      <c r="S32" s="90"/>
    </row>
    <row r="33" spans="1:19" s="93" customFormat="1" x14ac:dyDescent="0.3">
      <c r="A33" s="105" t="s">
        <v>185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6">
        <f>SUM(L26:L32)</f>
        <v>117</v>
      </c>
      <c r="M33" s="106">
        <f>SUM(M26:M32)</f>
        <v>38</v>
      </c>
      <c r="N33" s="106">
        <f>SUM(N26:N32)</f>
        <v>115</v>
      </c>
      <c r="O33" s="106">
        <f>SUM(O26:O32)</f>
        <v>0</v>
      </c>
      <c r="P33" s="106">
        <f>SUM(P26:P32)</f>
        <v>30</v>
      </c>
      <c r="Q33" s="109"/>
      <c r="R33" s="97"/>
      <c r="S33" s="98"/>
    </row>
    <row r="34" spans="1:19" s="93" customFormat="1" x14ac:dyDescent="0.3">
      <c r="A34" s="107" t="s">
        <v>224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</row>
    <row r="35" spans="1:19" s="110" customFormat="1" ht="27.6" x14ac:dyDescent="0.3">
      <c r="A35" s="46" t="s">
        <v>159</v>
      </c>
      <c r="B35" s="101">
        <v>4</v>
      </c>
      <c r="C35" s="46" t="s">
        <v>237</v>
      </c>
      <c r="D35" s="46" t="s">
        <v>225</v>
      </c>
      <c r="E35" s="46" t="s">
        <v>225</v>
      </c>
      <c r="F35" s="47" t="s">
        <v>226</v>
      </c>
      <c r="G35" s="46" t="s">
        <v>227</v>
      </c>
      <c r="H35" s="102"/>
      <c r="I35" s="102"/>
      <c r="J35" s="95"/>
      <c r="K35" s="95"/>
      <c r="L35" s="101">
        <v>10</v>
      </c>
      <c r="M35" s="101">
        <v>5</v>
      </c>
      <c r="N35" s="96">
        <v>0</v>
      </c>
      <c r="O35" s="96">
        <v>0</v>
      </c>
      <c r="P35" s="49">
        <v>4</v>
      </c>
      <c r="Q35" s="46" t="s">
        <v>168</v>
      </c>
      <c r="R35" s="48" t="s">
        <v>163</v>
      </c>
      <c r="S35" s="95"/>
    </row>
    <row r="36" spans="1:19" s="110" customFormat="1" ht="41.4" x14ac:dyDescent="0.3">
      <c r="A36" s="46" t="s">
        <v>159</v>
      </c>
      <c r="B36" s="101">
        <v>4</v>
      </c>
      <c r="C36" s="46" t="s">
        <v>238</v>
      </c>
      <c r="D36" s="46" t="s">
        <v>228</v>
      </c>
      <c r="E36" s="46" t="s">
        <v>228</v>
      </c>
      <c r="F36" s="46" t="s">
        <v>223</v>
      </c>
      <c r="G36" s="46" t="s">
        <v>40</v>
      </c>
      <c r="H36" s="102"/>
      <c r="I36" s="102"/>
      <c r="J36" s="95"/>
      <c r="K36" s="95"/>
      <c r="L36" s="101">
        <v>4</v>
      </c>
      <c r="M36" s="101">
        <v>25</v>
      </c>
      <c r="N36" s="96">
        <v>4</v>
      </c>
      <c r="O36" s="96">
        <v>0</v>
      </c>
      <c r="P36" s="49">
        <v>22</v>
      </c>
      <c r="Q36" s="46" t="s">
        <v>168</v>
      </c>
      <c r="R36" s="48" t="s">
        <v>163</v>
      </c>
      <c r="S36" s="95" t="s">
        <v>229</v>
      </c>
    </row>
    <row r="37" spans="1:19" s="110" customFormat="1" ht="27.6" x14ac:dyDescent="0.3">
      <c r="A37" s="46" t="s">
        <v>159</v>
      </c>
      <c r="B37" s="101">
        <v>4</v>
      </c>
      <c r="C37" s="46" t="s">
        <v>239</v>
      </c>
      <c r="D37" s="46" t="s">
        <v>230</v>
      </c>
      <c r="E37" s="46" t="s">
        <v>230</v>
      </c>
      <c r="F37" s="46" t="s">
        <v>166</v>
      </c>
      <c r="G37" s="46" t="s">
        <v>167</v>
      </c>
      <c r="H37" s="102"/>
      <c r="I37" s="102"/>
      <c r="J37" s="95"/>
      <c r="K37" s="95"/>
      <c r="L37" s="101">
        <v>10</v>
      </c>
      <c r="M37" s="101">
        <v>0</v>
      </c>
      <c r="N37" s="96">
        <v>20</v>
      </c>
      <c r="O37" s="96">
        <v>0</v>
      </c>
      <c r="P37" s="49">
        <v>4</v>
      </c>
      <c r="Q37" s="46" t="s">
        <v>168</v>
      </c>
      <c r="R37" s="48" t="s">
        <v>163</v>
      </c>
      <c r="S37" s="95"/>
    </row>
    <row r="38" spans="1:19" s="93" customFormat="1" x14ac:dyDescent="0.3">
      <c r="A38" s="105" t="s">
        <v>185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99">
        <f>SUM(L35:L37)</f>
        <v>24</v>
      </c>
      <c r="M38" s="99">
        <f>SUM(M35:M37)</f>
        <v>30</v>
      </c>
      <c r="N38" s="99">
        <f>SUM(N35:N37)</f>
        <v>24</v>
      </c>
      <c r="O38" s="99">
        <f>SUM(O35:O37)</f>
        <v>0</v>
      </c>
      <c r="P38" s="99">
        <f>SUM(P35:P37)</f>
        <v>30</v>
      </c>
      <c r="Q38" s="100"/>
      <c r="R38" s="100"/>
      <c r="S38" s="100"/>
    </row>
  </sheetData>
  <sheetProtection algorithmName="SHA-512" hashValue="i01Cn+5DtuUM8MevjuL8M+rbJN+Y/LMXIh3G+Np5FkWiru0NT+WnXwX93SXydDtOw68H4W1UjqSolGFUX5GYQQ==" saltValue="lRmggBIyErS11n1e5B2yQg==" spinCount="100000" sheet="1" objects="1" scenarios="1"/>
  <mergeCells count="12">
    <mergeCell ref="I1:J1"/>
    <mergeCell ref="H5:O5"/>
    <mergeCell ref="H6:K6"/>
    <mergeCell ref="L6:O6"/>
    <mergeCell ref="A34:S34"/>
    <mergeCell ref="A38:K38"/>
    <mergeCell ref="A8:S8"/>
    <mergeCell ref="A16:K16"/>
    <mergeCell ref="A17:S17"/>
    <mergeCell ref="A24:K24"/>
    <mergeCell ref="A25:S25"/>
    <mergeCell ref="A33:K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Magyar</vt:lpstr>
      <vt:lpstr>Angol</vt:lpstr>
      <vt:lpstr>Angol!Nyomtatási_cím</vt:lpstr>
      <vt:lpstr>Magyar!Nyomtatási_cím</vt:lpstr>
      <vt:lpstr>Angol!Nyomtatási_terület</vt:lpstr>
      <vt:lpstr>Magyar!Nyomtatási_terület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Szalai Ferenc</dc:creator>
  <cp:lastModifiedBy>Szalai Ferenc</cp:lastModifiedBy>
  <cp:lastPrinted>2020-09-06T19:04:06Z</cp:lastPrinted>
  <dcterms:created xsi:type="dcterms:W3CDTF">2020-08-15T14:36:03Z</dcterms:created>
  <dcterms:modified xsi:type="dcterms:W3CDTF">2020-09-06T19:04:29Z</dcterms:modified>
</cp:coreProperties>
</file>