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PEDK\"/>
    </mc:Choice>
  </mc:AlternateContent>
  <bookViews>
    <workbookView xWindow="0" yWindow="0" windowWidth="15348" windowHeight="4656"/>
  </bookViews>
  <sheets>
    <sheet name="Nappali 2020" sheetId="4" r:id="rId1"/>
    <sheet name="Levelező 2020" sheetId="7" r:id="rId2"/>
  </sheets>
  <definedNames>
    <definedName name="_xlnm.Print_Titles" localSheetId="1">'Levelező 2020'!$5:$7</definedName>
    <definedName name="_xlnm.Print_Titles" localSheetId="0">'Nappali 2020'!$5:$7</definedName>
    <definedName name="_xlnm.Print_Area" localSheetId="1">'Levelező 2020'!$A$1:$Q$117</definedName>
    <definedName name="_xlnm.Print_Area" localSheetId="0">'Nappali 2020'!$A$1:$T$117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7" l="1"/>
  <c r="M117" i="7"/>
  <c r="L117" i="7"/>
  <c r="K117" i="7"/>
  <c r="J117" i="7"/>
  <c r="I117" i="7"/>
  <c r="H117" i="7"/>
  <c r="M97" i="7"/>
  <c r="I97" i="7"/>
  <c r="M91" i="7"/>
  <c r="I91" i="7"/>
  <c r="M87" i="7"/>
  <c r="L87" i="7"/>
  <c r="K87" i="7"/>
  <c r="K91" i="7" s="1"/>
  <c r="K97" i="7" s="1"/>
  <c r="J87" i="7"/>
  <c r="I87" i="7"/>
  <c r="H87" i="7"/>
  <c r="M74" i="7"/>
  <c r="I74" i="7"/>
  <c r="H74" i="7"/>
  <c r="M60" i="7"/>
  <c r="L60" i="7"/>
  <c r="L74" i="7" s="1"/>
  <c r="K60" i="7"/>
  <c r="K74" i="7" s="1"/>
  <c r="J60" i="7"/>
  <c r="J74" i="7" s="1"/>
  <c r="I60" i="7"/>
  <c r="M43" i="7"/>
  <c r="L43" i="7"/>
  <c r="K43" i="7"/>
  <c r="J43" i="7"/>
  <c r="I43" i="7"/>
  <c r="H43" i="7"/>
  <c r="M36" i="7"/>
  <c r="L36" i="7"/>
  <c r="K36" i="7"/>
  <c r="J36" i="7"/>
  <c r="I36" i="7"/>
  <c r="H36" i="7"/>
  <c r="M30" i="7"/>
  <c r="L30" i="7"/>
  <c r="K30" i="7"/>
  <c r="J30" i="7"/>
  <c r="I30" i="7"/>
  <c r="H30" i="7"/>
  <c r="M18" i="7"/>
  <c r="L18" i="7"/>
  <c r="J18" i="7"/>
  <c r="I18" i="7"/>
  <c r="H18" i="7"/>
  <c r="L44" i="7" l="1"/>
  <c r="M44" i="7"/>
  <c r="K44" i="7"/>
  <c r="I44" i="7"/>
  <c r="H44" i="7"/>
  <c r="J44" i="7"/>
  <c r="L91" i="7"/>
  <c r="L97" i="7" s="1"/>
  <c r="J91" i="7"/>
  <c r="J97" i="7" s="1"/>
  <c r="I30" i="4"/>
  <c r="H30" i="4"/>
  <c r="I117" i="4"/>
  <c r="H117" i="4"/>
  <c r="P97" i="4"/>
  <c r="K97" i="4"/>
  <c r="I91" i="4"/>
  <c r="K91" i="4"/>
  <c r="L91" i="4"/>
  <c r="P91" i="4"/>
  <c r="P87" i="4"/>
  <c r="L87" i="4"/>
  <c r="K87" i="4"/>
  <c r="I87" i="4"/>
  <c r="H87" i="4"/>
  <c r="P60" i="4"/>
  <c r="L60" i="4"/>
  <c r="K60" i="4"/>
  <c r="I60" i="4"/>
  <c r="H60" i="4"/>
  <c r="P74" i="4"/>
  <c r="L74" i="4"/>
  <c r="K74" i="4"/>
  <c r="I74" i="4"/>
  <c r="H74" i="4"/>
  <c r="J117" i="4" l="1"/>
  <c r="K117" i="4"/>
  <c r="L117" i="4"/>
  <c r="M117" i="4"/>
  <c r="N117" i="4"/>
  <c r="O117" i="4"/>
  <c r="P117" i="4"/>
  <c r="J87" i="4"/>
  <c r="M87" i="4"/>
  <c r="M91" i="4" s="1"/>
  <c r="M97" i="4" s="1"/>
  <c r="N87" i="4"/>
  <c r="N91" i="4" s="1"/>
  <c r="N97" i="4" s="1"/>
  <c r="O87" i="4"/>
  <c r="O91" i="4" s="1"/>
  <c r="O97" i="4" s="1"/>
  <c r="I97" i="4"/>
  <c r="J60" i="4"/>
  <c r="J74" i="4" s="1"/>
  <c r="M60" i="4"/>
  <c r="M74" i="4" s="1"/>
  <c r="N60" i="4"/>
  <c r="N74" i="4" s="1"/>
  <c r="O60" i="4"/>
  <c r="O74" i="4" s="1"/>
  <c r="J91" i="4" l="1"/>
  <c r="J97" i="4" s="1"/>
  <c r="N43" i="4" l="1"/>
  <c r="O43" i="4"/>
  <c r="O36" i="4"/>
  <c r="N36" i="4"/>
  <c r="N30" i="4"/>
  <c r="N44" i="4" l="1"/>
  <c r="O30" i="4"/>
  <c r="O18" i="4"/>
  <c r="O44" i="4" l="1"/>
  <c r="H43" i="4"/>
  <c r="I43" i="4"/>
  <c r="J43" i="4"/>
  <c r="K43" i="4"/>
  <c r="L43" i="4"/>
  <c r="M43" i="4"/>
  <c r="P43" i="4"/>
  <c r="I36" i="4"/>
  <c r="J36" i="4"/>
  <c r="K36" i="4"/>
  <c r="L36" i="4"/>
  <c r="M36" i="4"/>
  <c r="P36" i="4"/>
  <c r="H36" i="4"/>
  <c r="J30" i="4"/>
  <c r="K30" i="4"/>
  <c r="L30" i="4"/>
  <c r="M30" i="4"/>
  <c r="P30" i="4"/>
  <c r="I18" i="4"/>
  <c r="J18" i="4"/>
  <c r="K18" i="4"/>
  <c r="L18" i="4"/>
  <c r="M18" i="4"/>
  <c r="P18" i="4"/>
  <c r="H18" i="4"/>
  <c r="L44" i="4" l="1"/>
  <c r="K44" i="4"/>
  <c r="I44" i="4"/>
  <c r="J44" i="4"/>
  <c r="P44" i="4"/>
  <c r="M44" i="4"/>
  <c r="H44" i="4"/>
</calcChain>
</file>

<file path=xl/sharedStrings.xml><?xml version="1.0" encoding="utf-8"?>
<sst xmlns="http://schemas.openxmlformats.org/spreadsheetml/2006/main" count="1354" uniqueCount="333">
  <si>
    <t>Gy</t>
  </si>
  <si>
    <t>L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</si>
  <si>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</si>
  <si>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</si>
  <si>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</si>
  <si>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</si>
  <si>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</si>
  <si>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</si>
  <si>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</si>
  <si>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</si>
  <si>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</si>
  <si>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</si>
  <si>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</si>
  <si>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</si>
  <si>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</si>
  <si>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</si>
  <si>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</si>
  <si>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</si>
  <si>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</si>
  <si>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</si>
  <si>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</si>
  <si>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</si>
  <si>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</si>
  <si>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</si>
  <si>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</si>
  <si>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</si>
  <si>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Naposi gyak. (nap)</t>
  </si>
  <si>
    <t>SPECIALIZÁCIÓK TÁRGYAI</t>
  </si>
  <si>
    <t>Levelező munkarend</t>
  </si>
  <si>
    <t>Szakdolgozat-készítés tárgyak</t>
  </si>
  <si>
    <t>Tantárgynév (angol)</t>
  </si>
  <si>
    <t xml:space="preserve">2020/2021. tanévtől érvényes felmenő rendszerben </t>
  </si>
  <si>
    <t>2MNNT20</t>
  </si>
  <si>
    <t>A neveléstudomány szaknyelve</t>
  </si>
  <si>
    <t>A nevelés filozófiai, antropológiai és kulturális aspektusai</t>
  </si>
  <si>
    <t>Az oktatás makro- és mikrokörnyezete</t>
  </si>
  <si>
    <t>Nevelés- és oktatásszociológia</t>
  </si>
  <si>
    <t>Kognitív pszichológia</t>
  </si>
  <si>
    <t>Neveléstudományi kutatások, adatelemzés</t>
  </si>
  <si>
    <t>Dokumentum- és tankönyvelemzés</t>
  </si>
  <si>
    <t>Közoktatási rendszer, szervezetfejlesztés</t>
  </si>
  <si>
    <t>Perjés István CSc</t>
  </si>
  <si>
    <t>Parádi-Dolgos Anett PhD</t>
  </si>
  <si>
    <t>Petőné Csima Melinda PhD</t>
  </si>
  <si>
    <t>Martin László PhD</t>
  </si>
  <si>
    <t>Kontra József PhD</t>
  </si>
  <si>
    <t>Albert Gábor PhD</t>
  </si>
  <si>
    <t>Tanuláselméletek, tanulási környezetek</t>
  </si>
  <si>
    <t>Problématörténet és összehasonlító pedagógia</t>
  </si>
  <si>
    <t>Pedagógiai szociálpszichológia</t>
  </si>
  <si>
    <t>A kompetenciák fejlődésének támogatása és mérése, értékelése</t>
  </si>
  <si>
    <t>Felnőttképzés, szakképzés, tudásmenedzsment</t>
  </si>
  <si>
    <t>Innovációk az iskola- és felsőoktatás-pedagógiában</t>
  </si>
  <si>
    <t>Szociálpedagógia, segítő-fejlesztő pedagógiák</t>
  </si>
  <si>
    <t>A kora gyermekkori nevelés hazai és nemzetközi tendenciái</t>
  </si>
  <si>
    <t>Szakdolgozati konzultáció 1.</t>
  </si>
  <si>
    <t>Szakdolgozati konzultáció 2.</t>
  </si>
  <si>
    <t>Szakdolgozati konzultáció 3.</t>
  </si>
  <si>
    <t>Szakkollégium</t>
  </si>
  <si>
    <t>Színházértés I.</t>
  </si>
  <si>
    <t>Színházértés II.</t>
  </si>
  <si>
    <t>Színházértés III.</t>
  </si>
  <si>
    <t>Színházi élmény feldolgozása</t>
  </si>
  <si>
    <t>Drámapedagógiai módszerek</t>
  </si>
  <si>
    <t>Irodalom és vizualitás</t>
  </si>
  <si>
    <t>Eltérő kultúrák - közös problémák</t>
  </si>
  <si>
    <t>Fejlesztő biblioterápiai módszerek</t>
  </si>
  <si>
    <t>Beszéd- és írásművek szerkesztése</t>
  </si>
  <si>
    <t>Adaptív iskola</t>
  </si>
  <si>
    <t>Pedagógia és szépirodalom</t>
  </si>
  <si>
    <t>Magyarország természeti és kulturális értékei</t>
  </si>
  <si>
    <t>Játékos módszertár</t>
  </si>
  <si>
    <t>Múzeumpedagógia</t>
  </si>
  <si>
    <t>Outdoor fejlesztő módszerek</t>
  </si>
  <si>
    <t>Komplex-kreatív-élményműhely</t>
  </si>
  <si>
    <t>Special college</t>
  </si>
  <si>
    <t>Performance analysis I.</t>
  </si>
  <si>
    <t>Performance analysis II.</t>
  </si>
  <si>
    <t>Performance analysis III.</t>
  </si>
  <si>
    <t>Elaboration of a theatrical performance</t>
  </si>
  <si>
    <t>Drama pedagogy methods</t>
  </si>
  <si>
    <t>Literature and visuality</t>
  </si>
  <si>
    <t>Different cultures - common problems</t>
  </si>
  <si>
    <t>Developmental bibliotherapy methods</t>
  </si>
  <si>
    <t>Compilation of oral and written texts</t>
  </si>
  <si>
    <t>Natural and Cultural Treasures of Hungary</t>
  </si>
  <si>
    <t>Museum Pedagogy</t>
  </si>
  <si>
    <t>Bencéné Fekete Andrea PhD</t>
  </si>
  <si>
    <t>Gombos Péter PhD</t>
  </si>
  <si>
    <t>Nagyné Mandl Erika PhD</t>
  </si>
  <si>
    <t>Kovács Zoltán PhD habil</t>
  </si>
  <si>
    <t>Domokos Áron PhD</t>
  </si>
  <si>
    <t>Vörös Klára PhD</t>
  </si>
  <si>
    <t>Dávid János</t>
  </si>
  <si>
    <t>Walter Imola</t>
  </si>
  <si>
    <t>Schlichter-Takács Anett PhD</t>
  </si>
  <si>
    <t>Csajka Edina PhD</t>
  </si>
  <si>
    <t>választott oktató</t>
  </si>
  <si>
    <t>3-4</t>
  </si>
  <si>
    <t>1-4</t>
  </si>
  <si>
    <t>2-4</t>
  </si>
  <si>
    <t>4</t>
  </si>
  <si>
    <t>3</t>
  </si>
  <si>
    <t>Szombathelyiné Nyitrai Ágnes PhD</t>
  </si>
  <si>
    <t>Podráczky Judit PhD</t>
  </si>
  <si>
    <t>József István PhD</t>
  </si>
  <si>
    <t xml:space="preserve">Kora gyermekkori intervenció specializáció (40 kredit) </t>
  </si>
  <si>
    <t>Specializáció-felelős: Szombathelyiné Nyitrai Ágnes PhD</t>
  </si>
  <si>
    <t>Család és társadalom</t>
  </si>
  <si>
    <t>Népesedéspolitika, a családtámogatás hazai és nemzetközi modelljei</t>
  </si>
  <si>
    <t>Family Studies</t>
  </si>
  <si>
    <t>A gyermeki fejlődés nyomonkövetése</t>
  </si>
  <si>
    <t>Az atipikus fejlődés felismerése</t>
  </si>
  <si>
    <t>A kora gyermekkori intervenció elmélete</t>
  </si>
  <si>
    <t>Kommunikáció a kora gyermekkori intervencióban</t>
  </si>
  <si>
    <t>Ágazatközi együttműködés a kora gyermekkori intervencióban</t>
  </si>
  <si>
    <t>Kutatások a kora gyermekkori intervenció területén</t>
  </si>
  <si>
    <t>A pedagógiai tanácsadás módszertana</t>
  </si>
  <si>
    <t>Szülőtámogató programok</t>
  </si>
  <si>
    <t>Fináncz Judit PhD</t>
  </si>
  <si>
    <t>Gelencsérné Bakó Márta PhD</t>
  </si>
  <si>
    <t>Demeter Gáborné PhD</t>
  </si>
  <si>
    <t>Kátainé Lusztig Ilona PhD</t>
  </si>
  <si>
    <t>Fenntarthatóságra nevelés specializáció (40 kredit)</t>
  </si>
  <si>
    <t>Specializáció-felelős: Molnár Marcell PhD</t>
  </si>
  <si>
    <t>A fenntarthatóság elmélete</t>
  </si>
  <si>
    <t>A fenntarthatóság társadalmi és gazdasági vonatkozásai</t>
  </si>
  <si>
    <t>Ökológiai Ismeretek</t>
  </si>
  <si>
    <t>Természetvédelmi ismeretek</t>
  </si>
  <si>
    <t>Ökoturizmus a fenntarthatőságra nevelésben</t>
  </si>
  <si>
    <t>A fenntarthatóságra nevelés elmélete</t>
  </si>
  <si>
    <t>A fenntarthatóságra nevelés színterei</t>
  </si>
  <si>
    <t>A felelős állatartás pedagógiája</t>
  </si>
  <si>
    <t>Természeti környezet bemutatásának módszertana</t>
  </si>
  <si>
    <t>A természettudományos kutatások módszertana</t>
  </si>
  <si>
    <t>Kutatás a gyermekkori természettudományos nevelés területén</t>
  </si>
  <si>
    <t>Molnár Marcell PhD</t>
  </si>
  <si>
    <t>Tóth Gergely PhD</t>
  </si>
  <si>
    <t>Altbäcker Vilmos DSc</t>
  </si>
  <si>
    <t>Lanszki József DSc</t>
  </si>
  <si>
    <t>Szász Sándor PhD</t>
  </si>
  <si>
    <t>Józsa Krisztián PhD</t>
  </si>
  <si>
    <t>Olvasáspedagógia specializáció (40 kredit)</t>
  </si>
  <si>
    <t>Specializáció-felelős: Gombos Péter PhD</t>
  </si>
  <si>
    <t>Az olvasáspedagógia olvasásszociológiai vonatkozásai</t>
  </si>
  <si>
    <t>Az olvasóvá nevelés színterei, módozatai 1.</t>
  </si>
  <si>
    <t>Az olvasóvá nevelés színterei, módozatai 2.</t>
  </si>
  <si>
    <t>Anyanyelvi nevelés és olvasástanítás a modern pedagógiai programokban</t>
  </si>
  <si>
    <t>Gyermekek biblioterápiája</t>
  </si>
  <si>
    <t>Mesepedagógia</t>
  </si>
  <si>
    <t xml:space="preserve">Szövegértés-fejlesztés </t>
  </si>
  <si>
    <t>Olvasási stratégiák és tanításuk</t>
  </si>
  <si>
    <t>Információs műveltség fejlesztése</t>
  </si>
  <si>
    <t>Szemkamerás vizsgálatok az olvasáskutatásban</t>
  </si>
  <si>
    <t>Kövérné Nagyházi Bernadette PhD</t>
  </si>
  <si>
    <t>Gyakorlati képzési modul (5 kredit)</t>
  </si>
  <si>
    <t>Külső szakmai gyakorlat</t>
  </si>
  <si>
    <t>v</t>
  </si>
  <si>
    <t>N8BPH7</t>
  </si>
  <si>
    <t>AL24DJ</t>
  </si>
  <si>
    <t>GIC0J3</t>
  </si>
  <si>
    <t>IR3K3R</t>
  </si>
  <si>
    <t>MKD9IF</t>
  </si>
  <si>
    <t>FIF24S</t>
  </si>
  <si>
    <t>SNDZLM</t>
  </si>
  <si>
    <t>FDAJ41</t>
  </si>
  <si>
    <t>EJN5CK</t>
  </si>
  <si>
    <t>GK567G</t>
  </si>
  <si>
    <t>XYNICU</t>
  </si>
  <si>
    <t>IHMLFD</t>
  </si>
  <si>
    <t>E5EXMV</t>
  </si>
  <si>
    <t>FK8WGV</t>
  </si>
  <si>
    <t>GPO9LW</t>
  </si>
  <si>
    <t>BXJYYA</t>
  </si>
  <si>
    <t>ZYBD2D</t>
  </si>
  <si>
    <t>EARDZZ</t>
  </si>
  <si>
    <t>XPBI1R</t>
  </si>
  <si>
    <t>M2POZO</t>
  </si>
  <si>
    <t>GDD6HU</t>
  </si>
  <si>
    <t>X0AJ0P</t>
  </si>
  <si>
    <t>FFZ3WR</t>
  </si>
  <si>
    <t>T28Z33</t>
  </si>
  <si>
    <t>TSDZUO</t>
  </si>
  <si>
    <t>E55XOP</t>
  </si>
  <si>
    <t>PS4O5K</t>
  </si>
  <si>
    <t>HXH93S</t>
  </si>
  <si>
    <t>VF2DAD</t>
  </si>
  <si>
    <t>K2L699</t>
  </si>
  <si>
    <t>I58Z5X</t>
  </si>
  <si>
    <t>BM1RRD</t>
  </si>
  <si>
    <t>2MPPT1NSZ00019</t>
  </si>
  <si>
    <t>2MPPT1NFA00019</t>
  </si>
  <si>
    <t>2MTTT1OMM00019</t>
  </si>
  <si>
    <t>2MPPT1NOS00019</t>
  </si>
  <si>
    <t>2MPPT1KOP00019</t>
  </si>
  <si>
    <t>2MPPT1NKA00019</t>
  </si>
  <si>
    <t>2MPPT1DTV00019</t>
  </si>
  <si>
    <t>2MPPT1KRS00019</t>
  </si>
  <si>
    <t>2MPPT1TTK00019</t>
  </si>
  <si>
    <t>2MPPT1POP00019</t>
  </si>
  <si>
    <t>2MPPT1PSZ00019</t>
  </si>
  <si>
    <t>2MPPT1KFT00019</t>
  </si>
  <si>
    <t>2MSZM1FSZ00019</t>
  </si>
  <si>
    <t>2MPPT1IIF00019</t>
  </si>
  <si>
    <t>2MPPT1SZS00019</t>
  </si>
  <si>
    <t>2MPPT1KGN00019</t>
  </si>
  <si>
    <t>2MPPT1CST00019</t>
  </si>
  <si>
    <t>2MPPT1NCS00019</t>
  </si>
  <si>
    <t>2MPPT1FST00019</t>
  </si>
  <si>
    <t>2MPPT1GYF00019</t>
  </si>
  <si>
    <t>2MGYP1AFF00019</t>
  </si>
  <si>
    <t>2MGYP1KGY00019</t>
  </si>
  <si>
    <t>2MPPT1KKG00019</t>
  </si>
  <si>
    <t>2MGYP1AEK00019</t>
  </si>
  <si>
    <t>2MPPT1KGI00019</t>
  </si>
  <si>
    <t>2MPPT1PTM00019</t>
  </si>
  <si>
    <t>2MPPT1SZP00019</t>
  </si>
  <si>
    <t>2MPPT1KSG00019</t>
  </si>
  <si>
    <t>2MLNT20</t>
  </si>
  <si>
    <t>2BPPS3KOL00000</t>
  </si>
  <si>
    <t>2BMAG3SZI10017</t>
  </si>
  <si>
    <t>2BMAG3SZI20017</t>
  </si>
  <si>
    <t>2BMAG3SZI30017</t>
  </si>
  <si>
    <t>2BSZT3SZEF0017</t>
  </si>
  <si>
    <t>2BMAG3DRP00017</t>
  </si>
  <si>
    <t>2BMAG3VIR00017</t>
  </si>
  <si>
    <t>2BMAG3EKP00017</t>
  </si>
  <si>
    <t>2BMAG3FBM00017</t>
  </si>
  <si>
    <t>2BMAG3BÍS00017</t>
  </si>
  <si>
    <t>2BPPT3ADI00018</t>
  </si>
  <si>
    <t>2BPPT3PES00018</t>
  </si>
  <si>
    <t>2BSZT3MFÖ00017</t>
  </si>
  <si>
    <t>2BSZT3JAM00018</t>
  </si>
  <si>
    <t>2BSZT3MÚP00000</t>
  </si>
  <si>
    <t>2BSZT3OFM00018</t>
  </si>
  <si>
    <t>2BSZT3KKE00018</t>
  </si>
  <si>
    <t>2MVBE1FEE00020</t>
  </si>
  <si>
    <t>2MPSZ1FTG00020</t>
  </si>
  <si>
    <t>2MVBE1OIS00020</t>
  </si>
  <si>
    <t>2MVBE1TVI00020</t>
  </si>
  <si>
    <t>2MATM1OFN00020</t>
  </si>
  <si>
    <t>2MPPT1FNE00020</t>
  </si>
  <si>
    <t>2MPPT1FNS00020</t>
  </si>
  <si>
    <t>2MPPT1FAP00020</t>
  </si>
  <si>
    <t>2MPPT1TKB00020</t>
  </si>
  <si>
    <t>2MVBE1TKM00020</t>
  </si>
  <si>
    <t>2MPPT1KGT00020</t>
  </si>
  <si>
    <t>2MMAG1OPO00020</t>
  </si>
  <si>
    <t>2MMAG1ONS10020</t>
  </si>
  <si>
    <t>2MMAG1ONS20020</t>
  </si>
  <si>
    <t>2MMAG1ANO00020</t>
  </si>
  <si>
    <t>2MMAG1GBI00020</t>
  </si>
  <si>
    <t>2MPPT1MEP00020</t>
  </si>
  <si>
    <t>2MPPT1SZF00020</t>
  </si>
  <si>
    <t>2MPPT1OST00020</t>
  </si>
  <si>
    <t>2MMAG1IMF00020</t>
  </si>
  <si>
    <t>2MPPT1SVO00020</t>
  </si>
  <si>
    <t>2MPPT1SZK10020</t>
  </si>
  <si>
    <t>2MPPT1SZK20020</t>
  </si>
  <si>
    <t>2MPPT1SZK30020</t>
  </si>
  <si>
    <t>Terminology of educational science</t>
  </si>
  <si>
    <t>Philosophical, anthropological and cultural aspects of education</t>
  </si>
  <si>
    <t>Micro and macro environment of education</t>
  </si>
  <si>
    <t>Sociology of education and teaching</t>
  </si>
  <si>
    <t>Cognitive psychology</t>
  </si>
  <si>
    <t>Educational science research, data analysis</t>
  </si>
  <si>
    <t>Document and coursebook analysis</t>
  </si>
  <si>
    <t xml:space="preserve"> Educational theories, educational environment</t>
  </si>
  <si>
    <t>History of problems and comparative pedagogy</t>
  </si>
  <si>
    <t>Social psychology of education</t>
  </si>
  <si>
    <t>Support and measurement, evaluation of the development of competences</t>
  </si>
  <si>
    <t xml:space="preserve">Innovation in school and higher education pedagogy    </t>
  </si>
  <si>
    <t>Social pedagogy, assistanting-developing pedagogy</t>
  </si>
  <si>
    <t>National and international tendencies of early childhood education</t>
  </si>
  <si>
    <t>Population policy, the national and international models of family support</t>
  </si>
  <si>
    <t>Monitoring of the child's development</t>
  </si>
  <si>
    <t>Theory of early childhood intervention</t>
  </si>
  <si>
    <t>Communication in early childhood intervention</t>
  </si>
  <si>
    <t>Recognition of atypical development</t>
  </si>
  <si>
    <t>Cooperation of sectors in early childhood intervention</t>
  </si>
  <si>
    <t>Research in the field of early childhood intervention</t>
  </si>
  <si>
    <t>Methodology of pedagogical counselling</t>
  </si>
  <si>
    <t>Adaptive school</t>
  </si>
  <si>
    <t>Pedagogy and literature</t>
  </si>
  <si>
    <t>Playful know-how</t>
  </si>
  <si>
    <t>Outdoor development methods</t>
  </si>
  <si>
    <t>Complex creative experience workshop</t>
  </si>
  <si>
    <t>Választott specializációs ("B") tárgyak 40 kredit értékben</t>
  </si>
  <si>
    <t xml:space="preserve">*Szabadon választható  tárgyak </t>
  </si>
  <si>
    <t xml:space="preserve">Optional  courses </t>
  </si>
  <si>
    <t xml:space="preserve"> *Szabadon választható tárgyak: 6 kreditnyi kurzus teljesítése kötelező (az azonos tárgykód alatt szereplő tárgyak csak egyszer vehetők fel a képzés alatt), a tárgyak listája a mintatanterv végén, külön táblázatban található!</t>
  </si>
  <si>
    <t xml:space="preserve">**Választott specializációs ("B") tárgyak </t>
  </si>
  <si>
    <t>** Egy specializáció választása és teljesítése kötelező (3. félévtől a 4. félévig, összesen 40 kredit), a lista megtalálható külön táblázatban a mintatanterv végén.</t>
  </si>
  <si>
    <t xml:space="preserve">Szabadon választható tárgyak </t>
  </si>
  <si>
    <t>Theory of sustainability</t>
  </si>
  <si>
    <t>Ecological studies</t>
  </si>
  <si>
    <t>Nature conservation studies</t>
  </si>
  <si>
    <t>Theory of sustainability education</t>
  </si>
  <si>
    <t>Places of sustainability education</t>
  </si>
  <si>
    <t>Methodology of scientific research</t>
  </si>
  <si>
    <t>Social and economic aspects of sustainability</t>
  </si>
  <si>
    <t>Ecotourism in sustainability education</t>
  </si>
  <si>
    <t>Pedagogy of responsible animal keeping</t>
  </si>
  <si>
    <t>Methodology of the presentation of the natural environment</t>
  </si>
  <si>
    <t>Aspects of the sociology of reading of the pedagogy of reading</t>
  </si>
  <si>
    <t>Places, ways of raising readers 1.</t>
  </si>
  <si>
    <t>Development of reading comprehension</t>
  </si>
  <si>
    <t>Reading strategies and their teaching</t>
  </si>
  <si>
    <t>Development of information culture</t>
  </si>
  <si>
    <t>Places, ways of raising readers 2.</t>
  </si>
  <si>
    <t>Mother tongue education and teachinng reading in modern pedagogical programmes</t>
  </si>
  <si>
    <t>Bibliotherapy of children</t>
  </si>
  <si>
    <t>Pedagogy of tales</t>
  </si>
  <si>
    <t>Eyetracking research in the research of reading</t>
  </si>
  <si>
    <t>Dissertation preparation 3.</t>
  </si>
  <si>
    <t xml:space="preserve">Dissertation preparation 1. </t>
  </si>
  <si>
    <t xml:space="preserve">Dissertation preparation 2. </t>
  </si>
  <si>
    <t>Dissertation preparation 2.</t>
  </si>
  <si>
    <t>Dissertation preparation 1.</t>
  </si>
  <si>
    <t xml:space="preserve">Professional practice </t>
  </si>
  <si>
    <t>Steklács János PhD</t>
  </si>
  <si>
    <t>Kaposvári Campus, Pedagógiai Kar</t>
  </si>
  <si>
    <t>Hatályos:</t>
  </si>
  <si>
    <t>Neveléstudomány mesterképzési szak (MA) (levelező munkarend)</t>
  </si>
  <si>
    <t>Neveléstudomány mesterképzési szak (MA) (nappali munkarend)</t>
  </si>
  <si>
    <t>Félév</t>
  </si>
  <si>
    <r>
      <t>Csimáné</t>
    </r>
    <r>
      <rPr>
        <strike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Pozsegovics Beáta PhD</t>
    </r>
  </si>
  <si>
    <t>Albert Gábor PhD habil</t>
  </si>
  <si>
    <t>Education system, organizational development</t>
  </si>
  <si>
    <t>Adult education, vocational training, knowledge management</t>
  </si>
  <si>
    <t>Family and Society</t>
  </si>
  <si>
    <t>Parental support programs</t>
  </si>
  <si>
    <t>Research in the field of science education in childhood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</si>
</sst>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 shrinkToFit="1"/>
    </xf>
    <xf numFmtId="1" fontId="1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 shrinkToFi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7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7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95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995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5251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296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29652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8.88671875" defaultRowHeight="13.8" x14ac:dyDescent="0.3"/>
  <cols>
    <col min="1" max="1" width="9.88671875" style="4" customWidth="1"/>
    <col min="2" max="2" width="6.44140625" style="3" customWidth="1"/>
    <col min="3" max="3" width="15.88671875" style="4" customWidth="1"/>
    <col min="4" max="4" width="19.88671875" style="5" customWidth="1"/>
    <col min="5" max="5" width="18.33203125" style="5" customWidth="1"/>
    <col min="6" max="6" width="15.109375" style="5" customWidth="1"/>
    <col min="7" max="7" width="7.44140625" style="6" hidden="1" customWidth="1"/>
    <col min="8" max="13" width="4.6640625" style="7" customWidth="1"/>
    <col min="14" max="14" width="6.109375" style="7" customWidth="1"/>
    <col min="15" max="15" width="6.44140625" style="7" customWidth="1"/>
    <col min="16" max="16" width="6.33203125" style="8" customWidth="1"/>
    <col min="17" max="17" width="4.88671875" style="9" customWidth="1"/>
    <col min="18" max="18" width="5" style="9" customWidth="1"/>
    <col min="19" max="19" width="14" style="10" customWidth="1"/>
    <col min="20" max="20" width="10.6640625" style="10" customWidth="1"/>
    <col min="21" max="106" width="9.109375" style="10" customWidth="1"/>
    <col min="107" max="16384" width="8.88671875" style="10"/>
  </cols>
  <sheetData>
    <row r="1" spans="1:20" x14ac:dyDescent="0.3">
      <c r="A1" s="1" t="s">
        <v>321</v>
      </c>
    </row>
    <row r="2" spans="1:20" x14ac:dyDescent="0.3">
      <c r="A2" s="11" t="s">
        <v>4</v>
      </c>
      <c r="B2" s="11"/>
      <c r="C2" s="12" t="s">
        <v>324</v>
      </c>
      <c r="D2" s="10"/>
      <c r="E2" s="12"/>
      <c r="F2" s="12"/>
      <c r="G2" s="53"/>
      <c r="H2" s="53"/>
      <c r="I2" s="53"/>
      <c r="J2" s="53"/>
      <c r="K2" s="53"/>
      <c r="L2" s="53"/>
      <c r="M2" s="53"/>
      <c r="N2" s="53"/>
      <c r="O2" s="53"/>
      <c r="P2" s="13"/>
      <c r="Q2" s="14"/>
      <c r="R2" s="14"/>
      <c r="S2" s="15"/>
      <c r="T2" s="15"/>
    </row>
    <row r="3" spans="1:20" x14ac:dyDescent="0.3">
      <c r="A3" s="16" t="s">
        <v>5</v>
      </c>
      <c r="B3" s="16"/>
      <c r="C3" s="17" t="s">
        <v>41</v>
      </c>
      <c r="D3" s="10"/>
      <c r="E3" s="17"/>
      <c r="F3" s="17"/>
      <c r="G3" s="17"/>
      <c r="H3" s="17"/>
      <c r="I3" s="18"/>
      <c r="J3" s="18"/>
      <c r="K3" s="18"/>
      <c r="L3" s="18"/>
      <c r="M3" s="18"/>
      <c r="N3" s="18"/>
      <c r="O3" s="18"/>
      <c r="P3" s="13"/>
      <c r="Q3" s="14"/>
      <c r="R3" s="14"/>
      <c r="S3" s="15"/>
      <c r="T3" s="15"/>
    </row>
    <row r="4" spans="1:20" x14ac:dyDescent="0.3">
      <c r="A4" s="2" t="s">
        <v>322</v>
      </c>
      <c r="B4" s="19"/>
      <c r="C4" s="20" t="s">
        <v>31</v>
      </c>
      <c r="D4" s="10"/>
      <c r="E4" s="20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x14ac:dyDescent="0.3">
      <c r="A5" s="21"/>
      <c r="B5" s="24"/>
      <c r="C5" s="22"/>
      <c r="F5" s="25"/>
      <c r="G5" s="26"/>
      <c r="H5" s="123" t="s">
        <v>16</v>
      </c>
      <c r="I5" s="123"/>
      <c r="J5" s="123"/>
      <c r="K5" s="123"/>
      <c r="L5" s="123"/>
      <c r="M5" s="123"/>
      <c r="N5" s="24"/>
      <c r="O5" s="24"/>
      <c r="P5" s="13"/>
      <c r="Q5" s="27"/>
      <c r="R5" s="27"/>
    </row>
    <row r="6" spans="1:20" x14ac:dyDescent="0.3">
      <c r="A6" s="21"/>
      <c r="B6" s="28"/>
      <c r="C6" s="22"/>
      <c r="D6" s="23"/>
      <c r="E6" s="23"/>
      <c r="F6" s="23"/>
      <c r="G6" s="29"/>
      <c r="H6" s="127" t="s">
        <v>17</v>
      </c>
      <c r="I6" s="127"/>
      <c r="J6" s="127"/>
      <c r="K6" s="124" t="s">
        <v>6</v>
      </c>
      <c r="L6" s="124"/>
      <c r="M6" s="124"/>
      <c r="N6" s="124"/>
      <c r="O6" s="28"/>
      <c r="P6" s="13"/>
      <c r="Q6" s="14"/>
      <c r="R6" s="14"/>
    </row>
    <row r="7" spans="1:20" s="35" customFormat="1" ht="41.4" x14ac:dyDescent="0.3">
      <c r="A7" s="30" t="s">
        <v>7</v>
      </c>
      <c r="B7" s="31" t="s">
        <v>325</v>
      </c>
      <c r="C7" s="30" t="s">
        <v>24</v>
      </c>
      <c r="D7" s="32" t="s">
        <v>8</v>
      </c>
      <c r="E7" s="32" t="s">
        <v>30</v>
      </c>
      <c r="F7" s="32" t="s">
        <v>2</v>
      </c>
      <c r="G7" s="33" t="s">
        <v>9</v>
      </c>
      <c r="H7" s="31" t="s">
        <v>10</v>
      </c>
      <c r="I7" s="31" t="s">
        <v>0</v>
      </c>
      <c r="J7" s="31" t="s">
        <v>1</v>
      </c>
      <c r="K7" s="31" t="s">
        <v>10</v>
      </c>
      <c r="L7" s="31" t="s">
        <v>0</v>
      </c>
      <c r="M7" s="31" t="s">
        <v>1</v>
      </c>
      <c r="N7" s="31" t="s">
        <v>25</v>
      </c>
      <c r="O7" s="31" t="s">
        <v>26</v>
      </c>
      <c r="P7" s="31" t="s">
        <v>11</v>
      </c>
      <c r="Q7" s="33" t="s">
        <v>12</v>
      </c>
      <c r="R7" s="33" t="s">
        <v>13</v>
      </c>
      <c r="S7" s="34" t="s">
        <v>14</v>
      </c>
      <c r="T7" s="33" t="s">
        <v>15</v>
      </c>
    </row>
    <row r="8" spans="1:20" s="57" customFormat="1" ht="27.6" x14ac:dyDescent="0.3">
      <c r="A8" s="43" t="s">
        <v>32</v>
      </c>
      <c r="B8" s="44">
        <v>1</v>
      </c>
      <c r="C8" s="45" t="s">
        <v>190</v>
      </c>
      <c r="D8" s="36" t="s">
        <v>33</v>
      </c>
      <c r="E8" s="46" t="s">
        <v>260</v>
      </c>
      <c r="F8" s="37" t="s">
        <v>41</v>
      </c>
      <c r="G8" s="38" t="s">
        <v>158</v>
      </c>
      <c r="H8" s="51">
        <v>0</v>
      </c>
      <c r="I8" s="51">
        <v>2</v>
      </c>
      <c r="J8" s="38">
        <v>0</v>
      </c>
      <c r="K8" s="44">
        <v>0</v>
      </c>
      <c r="L8" s="44">
        <v>26</v>
      </c>
      <c r="M8" s="38">
        <v>0</v>
      </c>
      <c r="N8" s="38">
        <v>0</v>
      </c>
      <c r="O8" s="38">
        <v>0</v>
      </c>
      <c r="P8" s="38">
        <v>3</v>
      </c>
      <c r="Q8" s="38" t="s">
        <v>3</v>
      </c>
      <c r="R8" s="49" t="s">
        <v>19</v>
      </c>
      <c r="S8" s="46"/>
      <c r="T8" s="46"/>
    </row>
    <row r="9" spans="1:20" s="57" customFormat="1" ht="55.2" x14ac:dyDescent="0.3">
      <c r="A9" s="43" t="s">
        <v>32</v>
      </c>
      <c r="B9" s="44">
        <v>1</v>
      </c>
      <c r="C9" s="45" t="s">
        <v>191</v>
      </c>
      <c r="D9" s="36" t="s">
        <v>34</v>
      </c>
      <c r="E9" s="46" t="s">
        <v>261</v>
      </c>
      <c r="F9" s="37" t="s">
        <v>41</v>
      </c>
      <c r="G9" s="38" t="s">
        <v>158</v>
      </c>
      <c r="H9" s="51">
        <v>0</v>
      </c>
      <c r="I9" s="51">
        <v>2</v>
      </c>
      <c r="J9" s="38">
        <v>0</v>
      </c>
      <c r="K9" s="44">
        <v>0</v>
      </c>
      <c r="L9" s="44">
        <v>26</v>
      </c>
      <c r="M9" s="38">
        <v>0</v>
      </c>
      <c r="N9" s="38">
        <v>0</v>
      </c>
      <c r="O9" s="38">
        <v>0</v>
      </c>
      <c r="P9" s="38">
        <v>3</v>
      </c>
      <c r="Q9" s="38" t="s">
        <v>3</v>
      </c>
      <c r="R9" s="49" t="s">
        <v>19</v>
      </c>
      <c r="S9" s="46"/>
      <c r="T9" s="46"/>
    </row>
    <row r="10" spans="1:20" s="57" customFormat="1" ht="41.4" x14ac:dyDescent="0.3">
      <c r="A10" s="43" t="s">
        <v>32</v>
      </c>
      <c r="B10" s="44">
        <v>1</v>
      </c>
      <c r="C10" s="37" t="s">
        <v>192</v>
      </c>
      <c r="D10" s="36" t="s">
        <v>35</v>
      </c>
      <c r="E10" s="46" t="s">
        <v>262</v>
      </c>
      <c r="F10" s="37" t="s">
        <v>42</v>
      </c>
      <c r="G10" s="38" t="s">
        <v>159</v>
      </c>
      <c r="H10" s="48">
        <v>2</v>
      </c>
      <c r="I10" s="48">
        <v>0</v>
      </c>
      <c r="J10" s="38">
        <v>0</v>
      </c>
      <c r="K10" s="44">
        <v>26</v>
      </c>
      <c r="L10" s="44">
        <v>0</v>
      </c>
      <c r="M10" s="38">
        <v>0</v>
      </c>
      <c r="N10" s="38">
        <v>0</v>
      </c>
      <c r="O10" s="38">
        <v>0</v>
      </c>
      <c r="P10" s="38">
        <v>3</v>
      </c>
      <c r="Q10" s="38" t="s">
        <v>18</v>
      </c>
      <c r="R10" s="49" t="s">
        <v>19</v>
      </c>
      <c r="S10" s="46"/>
      <c r="T10" s="46"/>
    </row>
    <row r="11" spans="1:20" s="57" customFormat="1" ht="41.4" x14ac:dyDescent="0.3">
      <c r="A11" s="43" t="s">
        <v>32</v>
      </c>
      <c r="B11" s="44">
        <v>1</v>
      </c>
      <c r="C11" s="37" t="s">
        <v>193</v>
      </c>
      <c r="D11" s="36" t="s">
        <v>36</v>
      </c>
      <c r="E11" s="46" t="s">
        <v>263</v>
      </c>
      <c r="F11" s="37" t="s">
        <v>43</v>
      </c>
      <c r="G11" s="38" t="s">
        <v>160</v>
      </c>
      <c r="H11" s="51">
        <v>0</v>
      </c>
      <c r="I11" s="51">
        <v>2</v>
      </c>
      <c r="J11" s="38">
        <v>0</v>
      </c>
      <c r="K11" s="44">
        <v>0</v>
      </c>
      <c r="L11" s="44">
        <v>26</v>
      </c>
      <c r="M11" s="38">
        <v>0</v>
      </c>
      <c r="N11" s="38">
        <v>0</v>
      </c>
      <c r="O11" s="38">
        <v>0</v>
      </c>
      <c r="P11" s="38">
        <v>3</v>
      </c>
      <c r="Q11" s="38" t="s">
        <v>3</v>
      </c>
      <c r="R11" s="49" t="s">
        <v>19</v>
      </c>
      <c r="S11" s="46"/>
      <c r="T11" s="46"/>
    </row>
    <row r="12" spans="1:20" s="57" customFormat="1" x14ac:dyDescent="0.3">
      <c r="A12" s="43" t="s">
        <v>32</v>
      </c>
      <c r="B12" s="44">
        <v>1</v>
      </c>
      <c r="C12" s="37" t="s">
        <v>194</v>
      </c>
      <c r="D12" s="36" t="s">
        <v>37</v>
      </c>
      <c r="E12" s="46" t="s">
        <v>264</v>
      </c>
      <c r="F12" s="37" t="s">
        <v>44</v>
      </c>
      <c r="G12" s="38" t="s">
        <v>161</v>
      </c>
      <c r="H12" s="51">
        <v>0</v>
      </c>
      <c r="I12" s="51">
        <v>2</v>
      </c>
      <c r="J12" s="38">
        <v>0</v>
      </c>
      <c r="K12" s="44">
        <v>0</v>
      </c>
      <c r="L12" s="44">
        <v>26</v>
      </c>
      <c r="M12" s="38">
        <v>0</v>
      </c>
      <c r="N12" s="38">
        <v>0</v>
      </c>
      <c r="O12" s="38">
        <v>0</v>
      </c>
      <c r="P12" s="38">
        <v>3</v>
      </c>
      <c r="Q12" s="38" t="s">
        <v>3</v>
      </c>
      <c r="R12" s="49" t="s">
        <v>19</v>
      </c>
      <c r="S12" s="46"/>
      <c r="T12" s="46"/>
    </row>
    <row r="13" spans="1:20" s="57" customFormat="1" ht="41.4" x14ac:dyDescent="0.3">
      <c r="A13" s="43" t="s">
        <v>32</v>
      </c>
      <c r="B13" s="44">
        <v>1</v>
      </c>
      <c r="C13" s="45" t="s">
        <v>195</v>
      </c>
      <c r="D13" s="36" t="s">
        <v>38</v>
      </c>
      <c r="E13" s="95" t="s">
        <v>265</v>
      </c>
      <c r="F13" s="37" t="s">
        <v>45</v>
      </c>
      <c r="G13" s="38" t="s">
        <v>162</v>
      </c>
      <c r="H13" s="51">
        <v>2</v>
      </c>
      <c r="I13" s="51">
        <v>2</v>
      </c>
      <c r="J13" s="38">
        <v>0</v>
      </c>
      <c r="K13" s="44">
        <v>26</v>
      </c>
      <c r="L13" s="44">
        <v>26</v>
      </c>
      <c r="M13" s="38">
        <v>0</v>
      </c>
      <c r="N13" s="38">
        <v>0</v>
      </c>
      <c r="O13" s="38">
        <v>0</v>
      </c>
      <c r="P13" s="38">
        <v>4</v>
      </c>
      <c r="Q13" s="38" t="s">
        <v>18</v>
      </c>
      <c r="R13" s="49" t="s">
        <v>19</v>
      </c>
      <c r="S13" s="46"/>
      <c r="T13" s="46"/>
    </row>
    <row r="14" spans="1:20" s="57" customFormat="1" ht="27.6" x14ac:dyDescent="0.3">
      <c r="A14" s="43" t="s">
        <v>32</v>
      </c>
      <c r="B14" s="44">
        <v>1</v>
      </c>
      <c r="C14" s="45" t="s">
        <v>196</v>
      </c>
      <c r="D14" s="36" t="s">
        <v>39</v>
      </c>
      <c r="E14" s="96" t="s">
        <v>266</v>
      </c>
      <c r="F14" s="40" t="s">
        <v>327</v>
      </c>
      <c r="G14" s="38" t="s">
        <v>163</v>
      </c>
      <c r="H14" s="51">
        <v>0</v>
      </c>
      <c r="I14" s="51">
        <v>2</v>
      </c>
      <c r="J14" s="38">
        <v>0</v>
      </c>
      <c r="K14" s="44">
        <v>0</v>
      </c>
      <c r="L14" s="44">
        <v>26</v>
      </c>
      <c r="M14" s="38">
        <v>0</v>
      </c>
      <c r="N14" s="38">
        <v>0</v>
      </c>
      <c r="O14" s="38">
        <v>0</v>
      </c>
      <c r="P14" s="38">
        <v>3</v>
      </c>
      <c r="Q14" s="38" t="s">
        <v>3</v>
      </c>
      <c r="R14" s="49" t="s">
        <v>19</v>
      </c>
      <c r="S14" s="46"/>
      <c r="T14" s="46"/>
    </row>
    <row r="15" spans="1:20" s="57" customFormat="1" ht="41.4" x14ac:dyDescent="0.3">
      <c r="A15" s="43" t="s">
        <v>32</v>
      </c>
      <c r="B15" s="44">
        <v>1</v>
      </c>
      <c r="C15" s="45" t="s">
        <v>197</v>
      </c>
      <c r="D15" s="36" t="s">
        <v>40</v>
      </c>
      <c r="E15" s="41" t="s">
        <v>328</v>
      </c>
      <c r="F15" s="37" t="s">
        <v>41</v>
      </c>
      <c r="G15" s="38" t="s">
        <v>158</v>
      </c>
      <c r="H15" s="38">
        <v>2</v>
      </c>
      <c r="I15" s="38">
        <v>0</v>
      </c>
      <c r="J15" s="38">
        <v>0</v>
      </c>
      <c r="K15" s="44">
        <v>26</v>
      </c>
      <c r="L15" s="44">
        <v>0</v>
      </c>
      <c r="M15" s="38">
        <v>0</v>
      </c>
      <c r="N15" s="38">
        <v>0</v>
      </c>
      <c r="O15" s="38">
        <v>0</v>
      </c>
      <c r="P15" s="38">
        <v>3</v>
      </c>
      <c r="Q15" s="38" t="s">
        <v>18</v>
      </c>
      <c r="R15" s="49" t="s">
        <v>19</v>
      </c>
      <c r="S15" s="46"/>
      <c r="T15" s="46"/>
    </row>
    <row r="16" spans="1:20" s="57" customFormat="1" ht="27.6" x14ac:dyDescent="0.3">
      <c r="A16" s="43" t="s">
        <v>32</v>
      </c>
      <c r="B16" s="44">
        <v>1</v>
      </c>
      <c r="C16" s="36"/>
      <c r="D16" s="46" t="s">
        <v>288</v>
      </c>
      <c r="E16" s="46" t="s">
        <v>289</v>
      </c>
      <c r="F16" s="46"/>
      <c r="G16" s="36"/>
      <c r="H16" s="38"/>
      <c r="I16" s="44"/>
      <c r="J16" s="72"/>
      <c r="K16" s="44"/>
      <c r="L16" s="44"/>
      <c r="M16" s="72"/>
      <c r="N16" s="70"/>
      <c r="O16" s="70"/>
      <c r="P16" s="38"/>
      <c r="Q16" s="38"/>
      <c r="R16" s="49" t="s">
        <v>21</v>
      </c>
      <c r="S16" s="46"/>
      <c r="T16" s="46"/>
    </row>
    <row r="17" spans="1:20" s="57" customFormat="1" x14ac:dyDescent="0.3">
      <c r="A17" s="113" t="s">
        <v>290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</row>
    <row r="18" spans="1:20" s="57" customFormat="1" x14ac:dyDescent="0.3">
      <c r="A18" s="110" t="s">
        <v>20</v>
      </c>
      <c r="B18" s="111"/>
      <c r="C18" s="111"/>
      <c r="D18" s="111"/>
      <c r="E18" s="111"/>
      <c r="F18" s="111"/>
      <c r="G18" s="112"/>
      <c r="H18" s="42">
        <f>SUM(H8:H16)</f>
        <v>6</v>
      </c>
      <c r="I18" s="42">
        <f t="shared" ref="I18:P18" si="0">SUM(I8:I16)</f>
        <v>12</v>
      </c>
      <c r="J18" s="42">
        <f t="shared" si="0"/>
        <v>0</v>
      </c>
      <c r="K18" s="42">
        <f t="shared" si="0"/>
        <v>78</v>
      </c>
      <c r="L18" s="42">
        <f t="shared" si="0"/>
        <v>156</v>
      </c>
      <c r="M18" s="42">
        <f t="shared" si="0"/>
        <v>0</v>
      </c>
      <c r="N18" s="42">
        <v>0</v>
      </c>
      <c r="O18" s="42">
        <f>(SUM(O8:O16))*8</f>
        <v>0</v>
      </c>
      <c r="P18" s="42">
        <f t="shared" si="0"/>
        <v>25</v>
      </c>
      <c r="Q18" s="73"/>
      <c r="R18" s="73"/>
      <c r="S18" s="74"/>
      <c r="T18" s="74"/>
    </row>
    <row r="19" spans="1:20" s="57" customFormat="1" ht="41.4" x14ac:dyDescent="0.3">
      <c r="A19" s="43" t="s">
        <v>32</v>
      </c>
      <c r="B19" s="44">
        <v>2</v>
      </c>
      <c r="C19" s="45" t="s">
        <v>198</v>
      </c>
      <c r="D19" s="46" t="s">
        <v>47</v>
      </c>
      <c r="E19" s="46" t="s">
        <v>267</v>
      </c>
      <c r="F19" s="47" t="s">
        <v>45</v>
      </c>
      <c r="G19" s="38" t="s">
        <v>162</v>
      </c>
      <c r="H19" s="48">
        <v>2</v>
      </c>
      <c r="I19" s="48">
        <v>0</v>
      </c>
      <c r="J19" s="44">
        <v>0</v>
      </c>
      <c r="K19" s="44">
        <v>26</v>
      </c>
      <c r="L19" s="44">
        <v>0</v>
      </c>
      <c r="M19" s="44">
        <v>0</v>
      </c>
      <c r="N19" s="38">
        <v>0</v>
      </c>
      <c r="O19" s="38">
        <v>0</v>
      </c>
      <c r="P19" s="38">
        <v>3</v>
      </c>
      <c r="Q19" s="38" t="s">
        <v>18</v>
      </c>
      <c r="R19" s="49" t="s">
        <v>19</v>
      </c>
      <c r="S19" s="46"/>
      <c r="T19" s="46"/>
    </row>
    <row r="20" spans="1:20" s="57" customFormat="1" ht="41.4" x14ac:dyDescent="0.3">
      <c r="A20" s="43" t="s">
        <v>32</v>
      </c>
      <c r="B20" s="44">
        <v>2</v>
      </c>
      <c r="C20" s="40" t="s">
        <v>199</v>
      </c>
      <c r="D20" s="46" t="s">
        <v>48</v>
      </c>
      <c r="E20" s="46" t="s">
        <v>268</v>
      </c>
      <c r="F20" s="50" t="s">
        <v>327</v>
      </c>
      <c r="G20" s="38" t="s">
        <v>163</v>
      </c>
      <c r="H20" s="48">
        <v>2</v>
      </c>
      <c r="I20" s="48">
        <v>0</v>
      </c>
      <c r="J20" s="44">
        <v>0</v>
      </c>
      <c r="K20" s="44">
        <v>26</v>
      </c>
      <c r="L20" s="44">
        <v>0</v>
      </c>
      <c r="M20" s="44">
        <v>0</v>
      </c>
      <c r="N20" s="38">
        <v>0</v>
      </c>
      <c r="O20" s="38">
        <v>0</v>
      </c>
      <c r="P20" s="38">
        <v>3</v>
      </c>
      <c r="Q20" s="38" t="s">
        <v>18</v>
      </c>
      <c r="R20" s="49" t="s">
        <v>19</v>
      </c>
      <c r="S20" s="46"/>
      <c r="T20" s="46"/>
    </row>
    <row r="21" spans="1:20" s="57" customFormat="1" ht="27.6" x14ac:dyDescent="0.3">
      <c r="A21" s="43" t="s">
        <v>32</v>
      </c>
      <c r="B21" s="44">
        <v>2</v>
      </c>
      <c r="C21" s="45" t="s">
        <v>200</v>
      </c>
      <c r="D21" s="46" t="s">
        <v>49</v>
      </c>
      <c r="E21" s="46" t="s">
        <v>269</v>
      </c>
      <c r="F21" s="37" t="s">
        <v>105</v>
      </c>
      <c r="G21" s="38" t="s">
        <v>164</v>
      </c>
      <c r="H21" s="38">
        <v>1</v>
      </c>
      <c r="I21" s="44">
        <v>1</v>
      </c>
      <c r="J21" s="44">
        <v>0</v>
      </c>
      <c r="K21" s="44">
        <v>13</v>
      </c>
      <c r="L21" s="44">
        <v>13</v>
      </c>
      <c r="M21" s="44">
        <v>0</v>
      </c>
      <c r="N21" s="38">
        <v>0</v>
      </c>
      <c r="O21" s="38">
        <v>0</v>
      </c>
      <c r="P21" s="38">
        <v>3</v>
      </c>
      <c r="Q21" s="38" t="s">
        <v>3</v>
      </c>
      <c r="R21" s="49" t="s">
        <v>19</v>
      </c>
      <c r="S21" s="46"/>
      <c r="T21" s="46"/>
    </row>
    <row r="22" spans="1:20" s="57" customFormat="1" ht="69" x14ac:dyDescent="0.3">
      <c r="A22" s="43" t="s">
        <v>32</v>
      </c>
      <c r="B22" s="44">
        <v>2</v>
      </c>
      <c r="C22" s="45" t="s">
        <v>201</v>
      </c>
      <c r="D22" s="46" t="s">
        <v>50</v>
      </c>
      <c r="E22" s="46" t="s">
        <v>270</v>
      </c>
      <c r="F22" s="37" t="s">
        <v>103</v>
      </c>
      <c r="G22" s="38" t="s">
        <v>165</v>
      </c>
      <c r="H22" s="38">
        <v>0</v>
      </c>
      <c r="I22" s="44">
        <v>2</v>
      </c>
      <c r="J22" s="44">
        <v>0</v>
      </c>
      <c r="K22" s="44">
        <v>0</v>
      </c>
      <c r="L22" s="44">
        <v>26</v>
      </c>
      <c r="M22" s="44">
        <v>0</v>
      </c>
      <c r="N22" s="38">
        <v>0</v>
      </c>
      <c r="O22" s="38">
        <v>0</v>
      </c>
      <c r="P22" s="38">
        <v>3</v>
      </c>
      <c r="Q22" s="38" t="s">
        <v>3</v>
      </c>
      <c r="R22" s="49" t="s">
        <v>19</v>
      </c>
      <c r="S22" s="46"/>
      <c r="T22" s="46"/>
    </row>
    <row r="23" spans="1:20" s="57" customFormat="1" ht="55.2" x14ac:dyDescent="0.3">
      <c r="A23" s="43" t="s">
        <v>32</v>
      </c>
      <c r="B23" s="44">
        <v>2</v>
      </c>
      <c r="C23" s="45" t="s">
        <v>202</v>
      </c>
      <c r="D23" s="46" t="s">
        <v>51</v>
      </c>
      <c r="E23" s="41" t="s">
        <v>329</v>
      </c>
      <c r="F23" s="37" t="s">
        <v>96</v>
      </c>
      <c r="G23" s="38" t="s">
        <v>166</v>
      </c>
      <c r="H23" s="38">
        <v>0</v>
      </c>
      <c r="I23" s="44">
        <v>2</v>
      </c>
      <c r="J23" s="44">
        <v>0</v>
      </c>
      <c r="K23" s="44">
        <v>0</v>
      </c>
      <c r="L23" s="44">
        <v>26</v>
      </c>
      <c r="M23" s="44">
        <v>0</v>
      </c>
      <c r="N23" s="38">
        <v>0</v>
      </c>
      <c r="O23" s="38">
        <v>0</v>
      </c>
      <c r="P23" s="38">
        <v>3</v>
      </c>
      <c r="Q23" s="38" t="s">
        <v>3</v>
      </c>
      <c r="R23" s="49" t="s">
        <v>19</v>
      </c>
      <c r="S23" s="46"/>
      <c r="T23" s="46"/>
    </row>
    <row r="24" spans="1:20" s="57" customFormat="1" ht="41.4" x14ac:dyDescent="0.3">
      <c r="A24" s="43" t="s">
        <v>32</v>
      </c>
      <c r="B24" s="44">
        <v>2</v>
      </c>
      <c r="C24" s="45" t="s">
        <v>203</v>
      </c>
      <c r="D24" s="46" t="s">
        <v>52</v>
      </c>
      <c r="E24" s="46" t="s">
        <v>271</v>
      </c>
      <c r="F24" s="47" t="s">
        <v>41</v>
      </c>
      <c r="G24" s="38" t="s">
        <v>158</v>
      </c>
      <c r="H24" s="48">
        <v>2</v>
      </c>
      <c r="I24" s="48">
        <v>0</v>
      </c>
      <c r="J24" s="44">
        <v>0</v>
      </c>
      <c r="K24" s="44">
        <v>26</v>
      </c>
      <c r="L24" s="44">
        <v>0</v>
      </c>
      <c r="M24" s="44">
        <v>0</v>
      </c>
      <c r="N24" s="38">
        <v>0</v>
      </c>
      <c r="O24" s="38">
        <v>0</v>
      </c>
      <c r="P24" s="38">
        <v>3</v>
      </c>
      <c r="Q24" s="38" t="s">
        <v>18</v>
      </c>
      <c r="R24" s="49" t="s">
        <v>19</v>
      </c>
      <c r="S24" s="46"/>
      <c r="T24" s="46"/>
    </row>
    <row r="25" spans="1:20" s="57" customFormat="1" ht="41.4" x14ac:dyDescent="0.3">
      <c r="A25" s="43" t="s">
        <v>32</v>
      </c>
      <c r="B25" s="44">
        <v>2</v>
      </c>
      <c r="C25" s="45" t="s">
        <v>204</v>
      </c>
      <c r="D25" s="46" t="s">
        <v>53</v>
      </c>
      <c r="E25" s="35" t="s">
        <v>272</v>
      </c>
      <c r="F25" s="37" t="s">
        <v>103</v>
      </c>
      <c r="G25" s="38" t="s">
        <v>165</v>
      </c>
      <c r="H25" s="51">
        <v>0</v>
      </c>
      <c r="I25" s="51">
        <v>2</v>
      </c>
      <c r="J25" s="44">
        <v>0</v>
      </c>
      <c r="K25" s="44">
        <v>0</v>
      </c>
      <c r="L25" s="44">
        <v>26</v>
      </c>
      <c r="M25" s="44">
        <v>0</v>
      </c>
      <c r="N25" s="38">
        <v>0</v>
      </c>
      <c r="O25" s="38">
        <v>0</v>
      </c>
      <c r="P25" s="38">
        <v>3</v>
      </c>
      <c r="Q25" s="38" t="s">
        <v>3</v>
      </c>
      <c r="R25" s="49" t="s">
        <v>19</v>
      </c>
      <c r="S25" s="46"/>
      <c r="T25" s="46"/>
    </row>
    <row r="26" spans="1:20" s="57" customFormat="1" ht="55.2" x14ac:dyDescent="0.3">
      <c r="A26" s="43" t="s">
        <v>32</v>
      </c>
      <c r="B26" s="44">
        <v>2</v>
      </c>
      <c r="C26" s="45" t="s">
        <v>205</v>
      </c>
      <c r="D26" s="46" t="s">
        <v>54</v>
      </c>
      <c r="E26" s="46" t="s">
        <v>273</v>
      </c>
      <c r="F26" s="37" t="s">
        <v>104</v>
      </c>
      <c r="G26" s="38" t="s">
        <v>167</v>
      </c>
      <c r="H26" s="51">
        <v>1</v>
      </c>
      <c r="I26" s="51">
        <v>1</v>
      </c>
      <c r="J26" s="44">
        <v>0</v>
      </c>
      <c r="K26" s="44">
        <v>13</v>
      </c>
      <c r="L26" s="44">
        <v>13</v>
      </c>
      <c r="M26" s="44">
        <v>0</v>
      </c>
      <c r="N26" s="38">
        <v>0</v>
      </c>
      <c r="O26" s="38">
        <v>0</v>
      </c>
      <c r="P26" s="38">
        <v>3</v>
      </c>
      <c r="Q26" s="38" t="s">
        <v>3</v>
      </c>
      <c r="R26" s="49" t="s">
        <v>19</v>
      </c>
      <c r="S26" s="46"/>
      <c r="T26" s="46"/>
    </row>
    <row r="27" spans="1:20" s="57" customFormat="1" ht="27.6" x14ac:dyDescent="0.3">
      <c r="A27" s="43" t="s">
        <v>32</v>
      </c>
      <c r="B27" s="44">
        <v>2</v>
      </c>
      <c r="C27" s="52" t="s">
        <v>257</v>
      </c>
      <c r="D27" s="52" t="s">
        <v>55</v>
      </c>
      <c r="E27" s="52" t="s">
        <v>318</v>
      </c>
      <c r="F27" s="37" t="s">
        <v>97</v>
      </c>
      <c r="G27" s="36"/>
      <c r="H27" s="38">
        <v>0</v>
      </c>
      <c r="I27" s="38">
        <v>0</v>
      </c>
      <c r="J27" s="38">
        <v>0</v>
      </c>
      <c r="K27" s="44">
        <v>0</v>
      </c>
      <c r="L27" s="44">
        <v>0</v>
      </c>
      <c r="M27" s="44">
        <v>0</v>
      </c>
      <c r="N27" s="38">
        <v>0</v>
      </c>
      <c r="O27" s="38">
        <v>0</v>
      </c>
      <c r="P27" s="38">
        <v>6</v>
      </c>
      <c r="Q27" s="38" t="s">
        <v>3</v>
      </c>
      <c r="R27" s="49" t="s">
        <v>19</v>
      </c>
      <c r="S27" s="46"/>
      <c r="T27" s="46"/>
    </row>
    <row r="28" spans="1:20" s="57" customFormat="1" ht="27.6" x14ac:dyDescent="0.3">
      <c r="A28" s="43" t="s">
        <v>32</v>
      </c>
      <c r="B28" s="44">
        <v>2</v>
      </c>
      <c r="C28" s="36"/>
      <c r="D28" s="46" t="s">
        <v>288</v>
      </c>
      <c r="E28" s="46" t="s">
        <v>289</v>
      </c>
      <c r="F28" s="46"/>
      <c r="G28" s="38"/>
      <c r="H28" s="38"/>
      <c r="I28" s="44"/>
      <c r="J28" s="44"/>
      <c r="K28" s="44"/>
      <c r="L28" s="44"/>
      <c r="M28" s="44"/>
      <c r="N28" s="38"/>
      <c r="O28" s="38"/>
      <c r="P28" s="38"/>
      <c r="Q28" s="38"/>
      <c r="R28" s="49" t="s">
        <v>21</v>
      </c>
      <c r="S28" s="46"/>
      <c r="T28" s="46"/>
    </row>
    <row r="29" spans="1:20" s="57" customFormat="1" x14ac:dyDescent="0.3">
      <c r="A29" s="113" t="s">
        <v>290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</row>
    <row r="30" spans="1:20" s="35" customFormat="1" x14ac:dyDescent="0.3">
      <c r="A30" s="110" t="s">
        <v>20</v>
      </c>
      <c r="B30" s="111"/>
      <c r="C30" s="111"/>
      <c r="D30" s="111"/>
      <c r="E30" s="111"/>
      <c r="F30" s="111"/>
      <c r="G30" s="112"/>
      <c r="H30" s="75">
        <f>SUM(H19:H28)</f>
        <v>8</v>
      </c>
      <c r="I30" s="75">
        <f>SUM(I19:I28)</f>
        <v>8</v>
      </c>
      <c r="J30" s="75">
        <f t="shared" ref="J30:N30" si="1">SUM(J19:J28)</f>
        <v>0</v>
      </c>
      <c r="K30" s="75">
        <f t="shared" si="1"/>
        <v>104</v>
      </c>
      <c r="L30" s="75">
        <f t="shared" si="1"/>
        <v>104</v>
      </c>
      <c r="M30" s="75">
        <f t="shared" si="1"/>
        <v>0</v>
      </c>
      <c r="N30" s="75">
        <f t="shared" si="1"/>
        <v>0</v>
      </c>
      <c r="O30" s="75">
        <f>(SUM(O19:O28))*8</f>
        <v>0</v>
      </c>
      <c r="P30" s="75">
        <f>SUM(P19:P28)</f>
        <v>30</v>
      </c>
      <c r="Q30" s="73"/>
      <c r="R30" s="73"/>
      <c r="S30" s="74"/>
      <c r="T30" s="74"/>
    </row>
    <row r="31" spans="1:20" s="57" customFormat="1" ht="27.6" x14ac:dyDescent="0.3">
      <c r="A31" s="43" t="s">
        <v>32</v>
      </c>
      <c r="B31" s="44">
        <v>3</v>
      </c>
      <c r="C31" s="52" t="s">
        <v>258</v>
      </c>
      <c r="D31" s="52" t="s">
        <v>56</v>
      </c>
      <c r="E31" s="52" t="s">
        <v>317</v>
      </c>
      <c r="F31" s="37" t="s">
        <v>97</v>
      </c>
      <c r="G31" s="36"/>
      <c r="H31" s="38">
        <v>0</v>
      </c>
      <c r="I31" s="38">
        <v>0</v>
      </c>
      <c r="J31" s="38">
        <v>0</v>
      </c>
      <c r="K31" s="44">
        <v>0</v>
      </c>
      <c r="L31" s="44">
        <v>0</v>
      </c>
      <c r="M31" s="44">
        <v>0</v>
      </c>
      <c r="N31" s="38">
        <v>0</v>
      </c>
      <c r="O31" s="38">
        <v>0</v>
      </c>
      <c r="P31" s="38">
        <v>6</v>
      </c>
      <c r="Q31" s="38" t="s">
        <v>3</v>
      </c>
      <c r="R31" s="49" t="s">
        <v>19</v>
      </c>
      <c r="S31" s="46"/>
      <c r="T31" s="46"/>
    </row>
    <row r="32" spans="1:20" s="57" customFormat="1" ht="41.4" x14ac:dyDescent="0.3">
      <c r="A32" s="43" t="s">
        <v>32</v>
      </c>
      <c r="B32" s="44">
        <v>3</v>
      </c>
      <c r="C32" s="54"/>
      <c r="D32" s="46" t="s">
        <v>291</v>
      </c>
      <c r="E32" s="46"/>
      <c r="F32" s="46"/>
      <c r="G32" s="36"/>
      <c r="H32" s="38"/>
      <c r="I32" s="38"/>
      <c r="J32" s="38"/>
      <c r="K32" s="44"/>
      <c r="L32" s="44"/>
      <c r="M32" s="44"/>
      <c r="N32" s="38"/>
      <c r="O32" s="44"/>
      <c r="P32" s="38"/>
      <c r="Q32" s="38"/>
      <c r="R32" s="38" t="s">
        <v>22</v>
      </c>
      <c r="S32" s="46"/>
      <c r="T32" s="46"/>
    </row>
    <row r="33" spans="1:20" s="57" customFormat="1" ht="27.6" x14ac:dyDescent="0.3">
      <c r="A33" s="43" t="s">
        <v>32</v>
      </c>
      <c r="B33" s="44">
        <v>3</v>
      </c>
      <c r="C33" s="46"/>
      <c r="D33" s="46" t="s">
        <v>288</v>
      </c>
      <c r="E33" s="46" t="s">
        <v>289</v>
      </c>
      <c r="F33" s="46"/>
      <c r="G33" s="38"/>
      <c r="H33" s="38"/>
      <c r="I33" s="44"/>
      <c r="J33" s="44"/>
      <c r="K33" s="44"/>
      <c r="L33" s="44"/>
      <c r="M33" s="44"/>
      <c r="N33" s="38"/>
      <c r="O33" s="38"/>
      <c r="P33" s="38"/>
      <c r="Q33" s="38"/>
      <c r="R33" s="49" t="s">
        <v>21</v>
      </c>
      <c r="S33" s="46"/>
      <c r="T33" s="46"/>
    </row>
    <row r="34" spans="1:20" s="57" customFormat="1" x14ac:dyDescent="0.3">
      <c r="A34" s="113" t="s">
        <v>292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</row>
    <row r="35" spans="1:20" s="57" customFormat="1" x14ac:dyDescent="0.3">
      <c r="A35" s="126" t="s">
        <v>290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s="57" customFormat="1" x14ac:dyDescent="0.3">
      <c r="A36" s="118" t="s">
        <v>20</v>
      </c>
      <c r="B36" s="128"/>
      <c r="C36" s="128"/>
      <c r="D36" s="128"/>
      <c r="E36" s="128"/>
      <c r="F36" s="128"/>
      <c r="G36" s="128"/>
      <c r="H36" s="75">
        <f t="shared" ref="H36:P36" si="2">SUM(H31:H33)</f>
        <v>0</v>
      </c>
      <c r="I36" s="75">
        <f t="shared" si="2"/>
        <v>0</v>
      </c>
      <c r="J36" s="75">
        <f t="shared" si="2"/>
        <v>0</v>
      </c>
      <c r="K36" s="75">
        <f t="shared" si="2"/>
        <v>0</v>
      </c>
      <c r="L36" s="75">
        <f t="shared" si="2"/>
        <v>0</v>
      </c>
      <c r="M36" s="75">
        <f t="shared" si="2"/>
        <v>0</v>
      </c>
      <c r="N36" s="75">
        <f t="shared" si="2"/>
        <v>0</v>
      </c>
      <c r="O36" s="75">
        <f t="shared" si="2"/>
        <v>0</v>
      </c>
      <c r="P36" s="75">
        <f t="shared" si="2"/>
        <v>6</v>
      </c>
      <c r="Q36" s="73"/>
      <c r="R36" s="73"/>
      <c r="S36" s="74"/>
      <c r="T36" s="74"/>
    </row>
    <row r="37" spans="1:20" s="79" customFormat="1" ht="27.6" x14ac:dyDescent="0.3">
      <c r="A37" s="55" t="s">
        <v>32</v>
      </c>
      <c r="B37" s="76">
        <v>4</v>
      </c>
      <c r="C37" s="52" t="s">
        <v>217</v>
      </c>
      <c r="D37" s="47" t="s">
        <v>156</v>
      </c>
      <c r="E37" s="64" t="s">
        <v>319</v>
      </c>
      <c r="F37" s="37" t="s">
        <v>87</v>
      </c>
      <c r="G37" s="56" t="s">
        <v>181</v>
      </c>
      <c r="H37" s="51">
        <v>0</v>
      </c>
      <c r="I37" s="51">
        <v>0</v>
      </c>
      <c r="J37" s="76">
        <v>0</v>
      </c>
      <c r="K37" s="76">
        <v>0</v>
      </c>
      <c r="L37" s="76">
        <v>120</v>
      </c>
      <c r="M37" s="76">
        <v>0</v>
      </c>
      <c r="N37" s="56">
        <v>0</v>
      </c>
      <c r="O37" s="76">
        <v>0</v>
      </c>
      <c r="P37" s="56">
        <v>5</v>
      </c>
      <c r="Q37" s="56" t="s">
        <v>3</v>
      </c>
      <c r="R37" s="77" t="s">
        <v>19</v>
      </c>
      <c r="S37" s="78"/>
      <c r="T37" s="78"/>
    </row>
    <row r="38" spans="1:20" s="57" customFormat="1" ht="27.6" x14ac:dyDescent="0.3">
      <c r="A38" s="43" t="s">
        <v>32</v>
      </c>
      <c r="B38" s="44">
        <v>4</v>
      </c>
      <c r="C38" s="52" t="s">
        <v>259</v>
      </c>
      <c r="D38" s="52" t="s">
        <v>57</v>
      </c>
      <c r="E38" s="52" t="s">
        <v>314</v>
      </c>
      <c r="F38" s="37" t="s">
        <v>97</v>
      </c>
      <c r="G38" s="36"/>
      <c r="H38" s="38">
        <v>0</v>
      </c>
      <c r="I38" s="38">
        <v>0</v>
      </c>
      <c r="J38" s="38">
        <v>0</v>
      </c>
      <c r="K38" s="44">
        <v>0</v>
      </c>
      <c r="L38" s="44">
        <v>0</v>
      </c>
      <c r="M38" s="44">
        <v>0</v>
      </c>
      <c r="N38" s="38">
        <v>0</v>
      </c>
      <c r="O38" s="38">
        <v>0</v>
      </c>
      <c r="P38" s="38">
        <v>8</v>
      </c>
      <c r="Q38" s="38" t="s">
        <v>3</v>
      </c>
      <c r="R38" s="49" t="s">
        <v>19</v>
      </c>
      <c r="S38" s="46"/>
      <c r="T38" s="46"/>
    </row>
    <row r="39" spans="1:20" s="57" customFormat="1" ht="41.4" x14ac:dyDescent="0.3">
      <c r="A39" s="43" t="s">
        <v>32</v>
      </c>
      <c r="B39" s="44">
        <v>4</v>
      </c>
      <c r="C39" s="46"/>
      <c r="D39" s="46" t="s">
        <v>291</v>
      </c>
      <c r="E39" s="46"/>
      <c r="F39" s="46"/>
      <c r="G39" s="36"/>
      <c r="H39" s="38"/>
      <c r="I39" s="38"/>
      <c r="J39" s="38"/>
      <c r="K39" s="44"/>
      <c r="L39" s="44"/>
      <c r="M39" s="44"/>
      <c r="N39" s="38"/>
      <c r="O39" s="44"/>
      <c r="P39" s="38"/>
      <c r="Q39" s="38"/>
      <c r="R39" s="49" t="s">
        <v>22</v>
      </c>
      <c r="S39" s="46"/>
      <c r="T39" s="46"/>
    </row>
    <row r="40" spans="1:20" s="57" customFormat="1" ht="27.6" x14ac:dyDescent="0.3">
      <c r="A40" s="43" t="s">
        <v>32</v>
      </c>
      <c r="B40" s="44">
        <v>4</v>
      </c>
      <c r="C40" s="46"/>
      <c r="D40" s="46" t="s">
        <v>288</v>
      </c>
      <c r="E40" s="46" t="s">
        <v>289</v>
      </c>
      <c r="F40" s="46"/>
      <c r="G40" s="36"/>
      <c r="H40" s="38"/>
      <c r="I40" s="38"/>
      <c r="J40" s="38"/>
      <c r="K40" s="44"/>
      <c r="L40" s="44"/>
      <c r="M40" s="44"/>
      <c r="N40" s="44"/>
      <c r="O40" s="44"/>
      <c r="P40" s="44"/>
      <c r="Q40" s="49"/>
      <c r="R40" s="49" t="s">
        <v>21</v>
      </c>
      <c r="S40" s="46"/>
      <c r="T40" s="46"/>
    </row>
    <row r="41" spans="1:20" s="57" customFormat="1" x14ac:dyDescent="0.3">
      <c r="A41" s="113" t="s">
        <v>292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</row>
    <row r="42" spans="1:20" s="57" customFormat="1" x14ac:dyDescent="0.3">
      <c r="A42" s="126" t="s">
        <v>290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s="57" customFormat="1" x14ac:dyDescent="0.3">
      <c r="A43" s="110" t="s">
        <v>20</v>
      </c>
      <c r="B43" s="111"/>
      <c r="C43" s="111"/>
      <c r="D43" s="111"/>
      <c r="E43" s="111"/>
      <c r="F43" s="111"/>
      <c r="G43" s="112"/>
      <c r="H43" s="75">
        <f t="shared" ref="H43:P43" si="3">SUM(H38:H40)</f>
        <v>0</v>
      </c>
      <c r="I43" s="75">
        <f t="shared" si="3"/>
        <v>0</v>
      </c>
      <c r="J43" s="75">
        <f t="shared" si="3"/>
        <v>0</v>
      </c>
      <c r="K43" s="75">
        <f t="shared" si="3"/>
        <v>0</v>
      </c>
      <c r="L43" s="75">
        <f t="shared" si="3"/>
        <v>0</v>
      </c>
      <c r="M43" s="75">
        <f t="shared" si="3"/>
        <v>0</v>
      </c>
      <c r="N43" s="75">
        <f t="shared" si="3"/>
        <v>0</v>
      </c>
      <c r="O43" s="75">
        <f t="shared" si="3"/>
        <v>0</v>
      </c>
      <c r="P43" s="75">
        <f t="shared" si="3"/>
        <v>8</v>
      </c>
      <c r="Q43" s="73"/>
      <c r="R43" s="73"/>
      <c r="S43" s="74"/>
      <c r="T43" s="74"/>
    </row>
    <row r="44" spans="1:20" s="35" customFormat="1" x14ac:dyDescent="0.3">
      <c r="A44" s="118" t="s">
        <v>23</v>
      </c>
      <c r="B44" s="128"/>
      <c r="C44" s="128"/>
      <c r="D44" s="128"/>
      <c r="E44" s="128"/>
      <c r="F44" s="128"/>
      <c r="G44" s="128"/>
      <c r="H44" s="75">
        <f t="shared" ref="H44:P44" si="4">SUM(H18,H30,H36,H43)</f>
        <v>14</v>
      </c>
      <c r="I44" s="75">
        <f t="shared" si="4"/>
        <v>20</v>
      </c>
      <c r="J44" s="75">
        <f t="shared" si="4"/>
        <v>0</v>
      </c>
      <c r="K44" s="75">
        <f t="shared" si="4"/>
        <v>182</v>
      </c>
      <c r="L44" s="75">
        <f t="shared" si="4"/>
        <v>260</v>
      </c>
      <c r="M44" s="75">
        <f t="shared" si="4"/>
        <v>0</v>
      </c>
      <c r="N44" s="75">
        <f t="shared" si="4"/>
        <v>0</v>
      </c>
      <c r="O44" s="75">
        <f t="shared" si="4"/>
        <v>0</v>
      </c>
      <c r="P44" s="75">
        <f t="shared" si="4"/>
        <v>69</v>
      </c>
      <c r="Q44" s="80"/>
      <c r="R44" s="80"/>
      <c r="S44" s="74"/>
      <c r="T44" s="74"/>
    </row>
    <row r="45" spans="1:20" s="35" customFormat="1" x14ac:dyDescent="0.3">
      <c r="A45" s="81"/>
      <c r="B45" s="79"/>
      <c r="C45" s="79"/>
      <c r="D45" s="79"/>
      <c r="E45" s="79"/>
      <c r="F45" s="79"/>
      <c r="G45" s="79"/>
      <c r="H45" s="82"/>
      <c r="I45" s="82"/>
      <c r="J45" s="82"/>
      <c r="K45" s="82"/>
      <c r="L45" s="82"/>
      <c r="M45" s="82"/>
      <c r="N45" s="82"/>
      <c r="O45" s="82"/>
      <c r="P45" s="82"/>
      <c r="Q45" s="83"/>
      <c r="R45" s="83"/>
      <c r="S45" s="79"/>
      <c r="T45" s="79"/>
    </row>
    <row r="46" spans="1:20" s="57" customFormat="1" x14ac:dyDescent="0.3">
      <c r="A46" s="118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s="57" customFormat="1" x14ac:dyDescent="0.3">
      <c r="A47" s="119" t="s">
        <v>106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s="57" customFormat="1" x14ac:dyDescent="0.3">
      <c r="A48" s="117" t="s">
        <v>107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1:20" s="57" customFormat="1" ht="41.4" x14ac:dyDescent="0.3">
      <c r="A49" s="43" t="s">
        <v>32</v>
      </c>
      <c r="B49" s="38">
        <v>3</v>
      </c>
      <c r="C49" s="47" t="s">
        <v>206</v>
      </c>
      <c r="D49" s="46" t="s">
        <v>108</v>
      </c>
      <c r="E49" s="41" t="s">
        <v>330</v>
      </c>
      <c r="F49" s="37" t="s">
        <v>119</v>
      </c>
      <c r="G49" s="38" t="s">
        <v>172</v>
      </c>
      <c r="H49" s="51">
        <v>2</v>
      </c>
      <c r="I49" s="51">
        <v>0</v>
      </c>
      <c r="J49" s="38">
        <v>0</v>
      </c>
      <c r="K49" s="44">
        <v>26</v>
      </c>
      <c r="L49" s="44">
        <v>0</v>
      </c>
      <c r="M49" s="44">
        <v>0</v>
      </c>
      <c r="N49" s="44">
        <v>0</v>
      </c>
      <c r="O49" s="44">
        <v>0</v>
      </c>
      <c r="P49" s="38">
        <v>3</v>
      </c>
      <c r="Q49" s="38" t="s">
        <v>18</v>
      </c>
      <c r="R49" s="49" t="s">
        <v>22</v>
      </c>
      <c r="S49" s="46" t="s">
        <v>36</v>
      </c>
      <c r="T49" s="46"/>
    </row>
    <row r="50" spans="1:20" s="57" customFormat="1" ht="55.2" x14ac:dyDescent="0.3">
      <c r="A50" s="43" t="s">
        <v>32</v>
      </c>
      <c r="B50" s="38">
        <v>3</v>
      </c>
      <c r="C50" s="47" t="s">
        <v>207</v>
      </c>
      <c r="D50" s="46" t="s">
        <v>109</v>
      </c>
      <c r="E50" s="47" t="s">
        <v>274</v>
      </c>
      <c r="F50" s="47" t="s">
        <v>43</v>
      </c>
      <c r="G50" s="38" t="s">
        <v>160</v>
      </c>
      <c r="H50" s="51">
        <v>1</v>
      </c>
      <c r="I50" s="51">
        <v>1</v>
      </c>
      <c r="J50" s="38">
        <v>0</v>
      </c>
      <c r="K50" s="44">
        <v>13</v>
      </c>
      <c r="L50" s="44">
        <v>13</v>
      </c>
      <c r="M50" s="44">
        <v>0</v>
      </c>
      <c r="N50" s="44">
        <v>0</v>
      </c>
      <c r="O50" s="44">
        <v>0</v>
      </c>
      <c r="P50" s="38">
        <v>4</v>
      </c>
      <c r="Q50" s="38" t="s">
        <v>18</v>
      </c>
      <c r="R50" s="49" t="s">
        <v>22</v>
      </c>
      <c r="S50" s="46"/>
      <c r="T50" s="46"/>
    </row>
    <row r="51" spans="1:20" s="57" customFormat="1" ht="27.6" x14ac:dyDescent="0.3">
      <c r="A51" s="43" t="s">
        <v>32</v>
      </c>
      <c r="B51" s="38">
        <v>3</v>
      </c>
      <c r="C51" s="52" t="s">
        <v>209</v>
      </c>
      <c r="D51" s="46" t="s">
        <v>111</v>
      </c>
      <c r="E51" s="46" t="s">
        <v>275</v>
      </c>
      <c r="F51" s="37" t="s">
        <v>105</v>
      </c>
      <c r="G51" s="38" t="s">
        <v>164</v>
      </c>
      <c r="H51" s="51">
        <v>0</v>
      </c>
      <c r="I51" s="51">
        <v>3</v>
      </c>
      <c r="J51" s="38">
        <v>0</v>
      </c>
      <c r="K51" s="44">
        <v>0</v>
      </c>
      <c r="L51" s="44">
        <v>39</v>
      </c>
      <c r="M51" s="44">
        <v>0</v>
      </c>
      <c r="N51" s="44">
        <v>0</v>
      </c>
      <c r="O51" s="44">
        <v>0</v>
      </c>
      <c r="P51" s="38">
        <v>4</v>
      </c>
      <c r="Q51" s="38" t="s">
        <v>3</v>
      </c>
      <c r="R51" s="49" t="s">
        <v>22</v>
      </c>
      <c r="S51" s="46"/>
      <c r="T51" s="46"/>
    </row>
    <row r="52" spans="1:20" s="57" customFormat="1" ht="41.4" x14ac:dyDescent="0.3">
      <c r="A52" s="43" t="s">
        <v>32</v>
      </c>
      <c r="B52" s="38">
        <v>3</v>
      </c>
      <c r="C52" s="84" t="s">
        <v>211</v>
      </c>
      <c r="D52" s="46" t="s">
        <v>113</v>
      </c>
      <c r="E52" s="46" t="s">
        <v>276</v>
      </c>
      <c r="F52" s="37" t="s">
        <v>121</v>
      </c>
      <c r="G52" s="38" t="s">
        <v>174</v>
      </c>
      <c r="H52" s="51">
        <v>2</v>
      </c>
      <c r="I52" s="51">
        <v>0</v>
      </c>
      <c r="J52" s="38">
        <v>0</v>
      </c>
      <c r="K52" s="44">
        <v>26</v>
      </c>
      <c r="L52" s="44">
        <v>0</v>
      </c>
      <c r="M52" s="44">
        <v>0</v>
      </c>
      <c r="N52" s="44">
        <v>0</v>
      </c>
      <c r="O52" s="44">
        <v>0</v>
      </c>
      <c r="P52" s="38">
        <v>3</v>
      </c>
      <c r="Q52" s="38" t="s">
        <v>157</v>
      </c>
      <c r="R52" s="49" t="s">
        <v>22</v>
      </c>
      <c r="S52" s="46"/>
      <c r="T52" s="46"/>
    </row>
    <row r="53" spans="1:20" s="57" customFormat="1" ht="41.4" x14ac:dyDescent="0.3">
      <c r="A53" s="43" t="s">
        <v>32</v>
      </c>
      <c r="B53" s="38">
        <v>3</v>
      </c>
      <c r="C53" s="84" t="s">
        <v>212</v>
      </c>
      <c r="D53" s="46" t="s">
        <v>114</v>
      </c>
      <c r="E53" s="46" t="s">
        <v>277</v>
      </c>
      <c r="F53" s="37" t="s">
        <v>104</v>
      </c>
      <c r="G53" s="38" t="s">
        <v>167</v>
      </c>
      <c r="H53" s="51">
        <v>0</v>
      </c>
      <c r="I53" s="51">
        <v>2</v>
      </c>
      <c r="J53" s="38">
        <v>0</v>
      </c>
      <c r="K53" s="44">
        <v>0</v>
      </c>
      <c r="L53" s="44">
        <v>26</v>
      </c>
      <c r="M53" s="44">
        <v>0</v>
      </c>
      <c r="N53" s="44">
        <v>0</v>
      </c>
      <c r="O53" s="44">
        <v>0</v>
      </c>
      <c r="P53" s="38">
        <v>3</v>
      </c>
      <c r="Q53" s="38" t="s">
        <v>3</v>
      </c>
      <c r="R53" s="49" t="s">
        <v>22</v>
      </c>
      <c r="S53" s="46"/>
      <c r="T53" s="46"/>
    </row>
    <row r="54" spans="1:20" s="57" customFormat="1" ht="27.6" x14ac:dyDescent="0.3">
      <c r="A54" s="43" t="s">
        <v>32</v>
      </c>
      <c r="B54" s="38">
        <v>4</v>
      </c>
      <c r="C54" s="47" t="s">
        <v>208</v>
      </c>
      <c r="D54" s="46" t="s">
        <v>110</v>
      </c>
      <c r="E54" s="47" t="s">
        <v>110</v>
      </c>
      <c r="F54" s="47" t="s">
        <v>43</v>
      </c>
      <c r="G54" s="38" t="s">
        <v>160</v>
      </c>
      <c r="H54" s="51">
        <v>2</v>
      </c>
      <c r="I54" s="51">
        <v>1</v>
      </c>
      <c r="J54" s="38">
        <v>0</v>
      </c>
      <c r="K54" s="44">
        <v>26</v>
      </c>
      <c r="L54" s="44">
        <v>13</v>
      </c>
      <c r="M54" s="44">
        <v>0</v>
      </c>
      <c r="N54" s="44">
        <v>0</v>
      </c>
      <c r="O54" s="44">
        <v>0</v>
      </c>
      <c r="P54" s="38">
        <v>5</v>
      </c>
      <c r="Q54" s="38" t="s">
        <v>3</v>
      </c>
      <c r="R54" s="49" t="s">
        <v>22</v>
      </c>
      <c r="S54" s="46"/>
      <c r="T54" s="46"/>
    </row>
    <row r="55" spans="1:20" s="57" customFormat="1" ht="27.6" x14ac:dyDescent="0.3">
      <c r="A55" s="43" t="s">
        <v>32</v>
      </c>
      <c r="B55" s="38">
        <v>4</v>
      </c>
      <c r="C55" s="52" t="s">
        <v>210</v>
      </c>
      <c r="D55" s="46" t="s">
        <v>112</v>
      </c>
      <c r="E55" s="46" t="s">
        <v>278</v>
      </c>
      <c r="F55" s="37" t="s">
        <v>120</v>
      </c>
      <c r="G55" s="38" t="s">
        <v>173</v>
      </c>
      <c r="H55" s="51">
        <v>3</v>
      </c>
      <c r="I55" s="51">
        <v>0</v>
      </c>
      <c r="J55" s="38">
        <v>0</v>
      </c>
      <c r="K55" s="44">
        <v>39</v>
      </c>
      <c r="L55" s="44">
        <v>0</v>
      </c>
      <c r="M55" s="44">
        <v>0</v>
      </c>
      <c r="N55" s="44">
        <v>0</v>
      </c>
      <c r="O55" s="44">
        <v>0</v>
      </c>
      <c r="P55" s="38">
        <v>4</v>
      </c>
      <c r="Q55" s="38" t="s">
        <v>157</v>
      </c>
      <c r="R55" s="49" t="s">
        <v>22</v>
      </c>
      <c r="S55" s="46"/>
      <c r="T55" s="46"/>
    </row>
    <row r="56" spans="1:20" s="57" customFormat="1" ht="55.2" x14ac:dyDescent="0.3">
      <c r="A56" s="43" t="s">
        <v>32</v>
      </c>
      <c r="B56" s="38">
        <v>4</v>
      </c>
      <c r="C56" s="84" t="s">
        <v>213</v>
      </c>
      <c r="D56" s="46" t="s">
        <v>115</v>
      </c>
      <c r="E56" s="46" t="s">
        <v>279</v>
      </c>
      <c r="F56" s="37" t="s">
        <v>122</v>
      </c>
      <c r="G56" s="38" t="s">
        <v>175</v>
      </c>
      <c r="H56" s="51">
        <v>0</v>
      </c>
      <c r="I56" s="51">
        <v>2</v>
      </c>
      <c r="J56" s="38">
        <v>0</v>
      </c>
      <c r="K56" s="44">
        <v>0</v>
      </c>
      <c r="L56" s="44">
        <v>26</v>
      </c>
      <c r="M56" s="44">
        <v>0</v>
      </c>
      <c r="N56" s="44">
        <v>0</v>
      </c>
      <c r="O56" s="44">
        <v>0</v>
      </c>
      <c r="P56" s="38">
        <v>3</v>
      </c>
      <c r="Q56" s="38" t="s">
        <v>3</v>
      </c>
      <c r="R56" s="49" t="s">
        <v>22</v>
      </c>
      <c r="S56" s="46"/>
      <c r="T56" s="46"/>
    </row>
    <row r="57" spans="1:20" s="57" customFormat="1" ht="41.4" x14ac:dyDescent="0.3">
      <c r="A57" s="43" t="s">
        <v>32</v>
      </c>
      <c r="B57" s="38">
        <v>4</v>
      </c>
      <c r="C57" s="84" t="s">
        <v>214</v>
      </c>
      <c r="D57" s="46" t="s">
        <v>116</v>
      </c>
      <c r="E57" s="46" t="s">
        <v>280</v>
      </c>
      <c r="F57" s="47" t="s">
        <v>43</v>
      </c>
      <c r="G57" s="38" t="s">
        <v>160</v>
      </c>
      <c r="H57" s="51">
        <v>1</v>
      </c>
      <c r="I57" s="51">
        <v>2</v>
      </c>
      <c r="J57" s="38">
        <v>0</v>
      </c>
      <c r="K57" s="44">
        <v>13</v>
      </c>
      <c r="L57" s="44">
        <v>26</v>
      </c>
      <c r="M57" s="44">
        <v>0</v>
      </c>
      <c r="N57" s="44">
        <v>0</v>
      </c>
      <c r="O57" s="44">
        <v>0</v>
      </c>
      <c r="P57" s="38">
        <v>3</v>
      </c>
      <c r="Q57" s="38" t="s">
        <v>3</v>
      </c>
      <c r="R57" s="49" t="s">
        <v>22</v>
      </c>
      <c r="S57" s="46"/>
      <c r="T57" s="46"/>
    </row>
    <row r="58" spans="1:20" s="57" customFormat="1" ht="41.4" x14ac:dyDescent="0.3">
      <c r="A58" s="43" t="s">
        <v>32</v>
      </c>
      <c r="B58" s="38">
        <v>4</v>
      </c>
      <c r="C58" s="52" t="s">
        <v>215</v>
      </c>
      <c r="D58" s="46" t="s">
        <v>117</v>
      </c>
      <c r="E58" s="52" t="s">
        <v>281</v>
      </c>
      <c r="F58" s="37" t="s">
        <v>103</v>
      </c>
      <c r="G58" s="38" t="s">
        <v>165</v>
      </c>
      <c r="H58" s="51">
        <v>2</v>
      </c>
      <c r="I58" s="51">
        <v>2</v>
      </c>
      <c r="J58" s="38">
        <v>0</v>
      </c>
      <c r="K58" s="44">
        <v>26</v>
      </c>
      <c r="L58" s="44">
        <v>26</v>
      </c>
      <c r="M58" s="44">
        <v>0</v>
      </c>
      <c r="N58" s="44">
        <v>0</v>
      </c>
      <c r="O58" s="44">
        <v>0</v>
      </c>
      <c r="P58" s="38">
        <v>5</v>
      </c>
      <c r="Q58" s="38" t="s">
        <v>3</v>
      </c>
      <c r="R58" s="49" t="s">
        <v>22</v>
      </c>
      <c r="S58" s="46"/>
      <c r="T58" s="46"/>
    </row>
    <row r="59" spans="1:20" s="57" customFormat="1" ht="55.2" x14ac:dyDescent="0.3">
      <c r="A59" s="43" t="s">
        <v>32</v>
      </c>
      <c r="B59" s="38">
        <v>4</v>
      </c>
      <c r="C59" s="52" t="s">
        <v>216</v>
      </c>
      <c r="D59" s="46" t="s">
        <v>118</v>
      </c>
      <c r="E59" s="41" t="s">
        <v>331</v>
      </c>
      <c r="F59" s="37" t="s">
        <v>104</v>
      </c>
      <c r="G59" s="38" t="s">
        <v>167</v>
      </c>
      <c r="H59" s="51">
        <v>0</v>
      </c>
      <c r="I59" s="51">
        <v>2</v>
      </c>
      <c r="J59" s="38">
        <v>0</v>
      </c>
      <c r="K59" s="44">
        <v>0</v>
      </c>
      <c r="L59" s="44">
        <v>26</v>
      </c>
      <c r="M59" s="44">
        <v>0</v>
      </c>
      <c r="N59" s="44">
        <v>0</v>
      </c>
      <c r="O59" s="44">
        <v>0</v>
      </c>
      <c r="P59" s="38">
        <v>3</v>
      </c>
      <c r="Q59" s="38" t="s">
        <v>3</v>
      </c>
      <c r="R59" s="49" t="s">
        <v>22</v>
      </c>
      <c r="S59" s="46" t="s">
        <v>114</v>
      </c>
      <c r="T59" s="46"/>
    </row>
    <row r="60" spans="1:20" s="57" customFormat="1" x14ac:dyDescent="0.3">
      <c r="A60" s="129" t="s">
        <v>20</v>
      </c>
      <c r="B60" s="125"/>
      <c r="C60" s="125"/>
      <c r="D60" s="125"/>
      <c r="E60" s="125"/>
      <c r="F60" s="125"/>
      <c r="G60" s="130"/>
      <c r="H60" s="85">
        <f>SUM(H49:H59)</f>
        <v>13</v>
      </c>
      <c r="I60" s="85">
        <f>SUM(I49:I59)</f>
        <v>15</v>
      </c>
      <c r="J60" s="85">
        <f>SUM(J46:J59)</f>
        <v>0</v>
      </c>
      <c r="K60" s="85">
        <f>SUM(K49:K59)</f>
        <v>169</v>
      </c>
      <c r="L60" s="85">
        <f>SUM(L49:L59)</f>
        <v>195</v>
      </c>
      <c r="M60" s="85">
        <f>SUM(M46:M59)</f>
        <v>0</v>
      </c>
      <c r="N60" s="85">
        <f>SUM(N46:N59)</f>
        <v>0</v>
      </c>
      <c r="O60" s="85">
        <f>SUM(O46:O59)</f>
        <v>0</v>
      </c>
      <c r="P60" s="85">
        <f>SUM(P49:P59)</f>
        <v>40</v>
      </c>
      <c r="Q60" s="86"/>
      <c r="R60" s="86"/>
      <c r="S60" s="87"/>
      <c r="T60" s="87"/>
    </row>
    <row r="61" spans="1:20" s="57" customFormat="1" x14ac:dyDescent="0.3">
      <c r="A61" s="120" t="s">
        <v>123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2"/>
    </row>
    <row r="62" spans="1:20" s="57" customFormat="1" x14ac:dyDescent="0.3">
      <c r="A62" s="116" t="s">
        <v>124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s="57" customFormat="1" ht="27.6" x14ac:dyDescent="0.3">
      <c r="A63" s="43" t="s">
        <v>32</v>
      </c>
      <c r="B63" s="38">
        <v>3</v>
      </c>
      <c r="C63" s="47" t="s">
        <v>236</v>
      </c>
      <c r="D63" s="50" t="s">
        <v>125</v>
      </c>
      <c r="E63" s="50" t="s">
        <v>294</v>
      </c>
      <c r="F63" s="37" t="s">
        <v>136</v>
      </c>
      <c r="G63" s="38" t="s">
        <v>176</v>
      </c>
      <c r="H63" s="51">
        <v>2</v>
      </c>
      <c r="I63" s="51">
        <v>0</v>
      </c>
      <c r="J63" s="38">
        <v>0</v>
      </c>
      <c r="K63" s="38">
        <v>26</v>
      </c>
      <c r="L63" s="38">
        <v>0</v>
      </c>
      <c r="M63" s="38">
        <v>0</v>
      </c>
      <c r="N63" s="38">
        <v>0</v>
      </c>
      <c r="O63" s="38">
        <v>0</v>
      </c>
      <c r="P63" s="38">
        <v>4</v>
      </c>
      <c r="Q63" s="38" t="s">
        <v>157</v>
      </c>
      <c r="R63" s="38" t="s">
        <v>22</v>
      </c>
      <c r="S63" s="46"/>
      <c r="T63" s="46"/>
    </row>
    <row r="64" spans="1:20" s="57" customFormat="1" ht="27.6" x14ac:dyDescent="0.3">
      <c r="A64" s="43" t="s">
        <v>32</v>
      </c>
      <c r="B64" s="38">
        <v>3</v>
      </c>
      <c r="C64" s="47" t="s">
        <v>238</v>
      </c>
      <c r="D64" s="50" t="s">
        <v>127</v>
      </c>
      <c r="E64" s="52" t="s">
        <v>295</v>
      </c>
      <c r="F64" s="58" t="s">
        <v>138</v>
      </c>
      <c r="G64" s="38" t="s">
        <v>178</v>
      </c>
      <c r="H64" s="51">
        <v>3</v>
      </c>
      <c r="I64" s="51">
        <v>0</v>
      </c>
      <c r="J64" s="38">
        <v>0</v>
      </c>
      <c r="K64" s="38">
        <v>39</v>
      </c>
      <c r="L64" s="38">
        <v>0</v>
      </c>
      <c r="M64" s="38">
        <v>0</v>
      </c>
      <c r="N64" s="38">
        <v>0</v>
      </c>
      <c r="O64" s="38">
        <v>0</v>
      </c>
      <c r="P64" s="38">
        <v>4</v>
      </c>
      <c r="Q64" s="38" t="s">
        <v>157</v>
      </c>
      <c r="R64" s="38" t="s">
        <v>22</v>
      </c>
      <c r="S64" s="46"/>
      <c r="T64" s="46"/>
    </row>
    <row r="65" spans="1:20" s="57" customFormat="1" ht="27.6" x14ac:dyDescent="0.3">
      <c r="A65" s="43" t="s">
        <v>32</v>
      </c>
      <c r="B65" s="38">
        <v>3</v>
      </c>
      <c r="C65" s="47" t="s">
        <v>239</v>
      </c>
      <c r="D65" s="50" t="s">
        <v>128</v>
      </c>
      <c r="E65" s="52" t="s">
        <v>296</v>
      </c>
      <c r="F65" s="58" t="s">
        <v>139</v>
      </c>
      <c r="G65" s="38" t="s">
        <v>179</v>
      </c>
      <c r="H65" s="51">
        <v>2</v>
      </c>
      <c r="I65" s="51">
        <v>1</v>
      </c>
      <c r="J65" s="38">
        <v>0</v>
      </c>
      <c r="K65" s="38">
        <v>26</v>
      </c>
      <c r="L65" s="38">
        <v>13</v>
      </c>
      <c r="M65" s="38">
        <v>0</v>
      </c>
      <c r="N65" s="38">
        <v>0</v>
      </c>
      <c r="O65" s="38">
        <v>0</v>
      </c>
      <c r="P65" s="38">
        <v>4</v>
      </c>
      <c r="Q65" s="38" t="s">
        <v>157</v>
      </c>
      <c r="R65" s="38" t="s">
        <v>22</v>
      </c>
      <c r="S65" s="46"/>
      <c r="T65" s="46"/>
    </row>
    <row r="66" spans="1:20" s="57" customFormat="1" ht="41.4" x14ac:dyDescent="0.3">
      <c r="A66" s="43" t="s">
        <v>32</v>
      </c>
      <c r="B66" s="38">
        <v>3</v>
      </c>
      <c r="C66" s="52" t="s">
        <v>241</v>
      </c>
      <c r="D66" s="50" t="s">
        <v>130</v>
      </c>
      <c r="E66" s="52" t="s">
        <v>297</v>
      </c>
      <c r="F66" s="37" t="s">
        <v>87</v>
      </c>
      <c r="G66" s="38" t="s">
        <v>181</v>
      </c>
      <c r="H66" s="51">
        <v>2</v>
      </c>
      <c r="I66" s="51">
        <v>0</v>
      </c>
      <c r="J66" s="38">
        <v>0</v>
      </c>
      <c r="K66" s="44">
        <v>26</v>
      </c>
      <c r="L66" s="44">
        <v>0</v>
      </c>
      <c r="M66" s="38">
        <v>0</v>
      </c>
      <c r="N66" s="38">
        <v>0</v>
      </c>
      <c r="O66" s="38">
        <v>0</v>
      </c>
      <c r="P66" s="38">
        <v>4</v>
      </c>
      <c r="Q66" s="38" t="s">
        <v>157</v>
      </c>
      <c r="R66" s="38" t="s">
        <v>22</v>
      </c>
      <c r="S66" s="46"/>
      <c r="T66" s="46"/>
    </row>
    <row r="67" spans="1:20" s="57" customFormat="1" ht="41.4" x14ac:dyDescent="0.3">
      <c r="A67" s="43" t="s">
        <v>32</v>
      </c>
      <c r="B67" s="38">
        <v>3</v>
      </c>
      <c r="C67" s="52" t="s">
        <v>242</v>
      </c>
      <c r="D67" s="50" t="s">
        <v>131</v>
      </c>
      <c r="E67" s="52" t="s">
        <v>298</v>
      </c>
      <c r="F67" s="37" t="s">
        <v>87</v>
      </c>
      <c r="G67" s="38" t="s">
        <v>181</v>
      </c>
      <c r="H67" s="51">
        <v>2</v>
      </c>
      <c r="I67" s="51">
        <v>1</v>
      </c>
      <c r="J67" s="38">
        <v>0</v>
      </c>
      <c r="K67" s="44">
        <v>26</v>
      </c>
      <c r="L67" s="44">
        <v>13</v>
      </c>
      <c r="M67" s="38">
        <v>0</v>
      </c>
      <c r="N67" s="38">
        <v>0</v>
      </c>
      <c r="O67" s="38">
        <v>0</v>
      </c>
      <c r="P67" s="38">
        <v>4</v>
      </c>
      <c r="Q67" s="38" t="s">
        <v>157</v>
      </c>
      <c r="R67" s="38" t="s">
        <v>22</v>
      </c>
      <c r="S67" s="46"/>
      <c r="T67" s="46"/>
    </row>
    <row r="68" spans="1:20" s="57" customFormat="1" ht="41.4" x14ac:dyDescent="0.3">
      <c r="A68" s="43" t="s">
        <v>32</v>
      </c>
      <c r="B68" s="38">
        <v>3</v>
      </c>
      <c r="C68" s="84" t="s">
        <v>245</v>
      </c>
      <c r="D68" s="50" t="s">
        <v>134</v>
      </c>
      <c r="E68" s="52" t="s">
        <v>299</v>
      </c>
      <c r="F68" s="58" t="s">
        <v>138</v>
      </c>
      <c r="G68" s="38" t="s">
        <v>178</v>
      </c>
      <c r="H68" s="51">
        <v>0</v>
      </c>
      <c r="I68" s="51">
        <v>2</v>
      </c>
      <c r="J68" s="38">
        <v>0</v>
      </c>
      <c r="K68" s="44">
        <v>0</v>
      </c>
      <c r="L68" s="44">
        <v>26</v>
      </c>
      <c r="M68" s="38">
        <v>0</v>
      </c>
      <c r="N68" s="38">
        <v>0</v>
      </c>
      <c r="O68" s="38">
        <v>0</v>
      </c>
      <c r="P68" s="38">
        <v>3</v>
      </c>
      <c r="Q68" s="38" t="s">
        <v>3</v>
      </c>
      <c r="R68" s="38" t="s">
        <v>22</v>
      </c>
      <c r="S68" s="46"/>
      <c r="T68" s="46"/>
    </row>
    <row r="69" spans="1:20" s="57" customFormat="1" ht="41.4" x14ac:dyDescent="0.3">
      <c r="A69" s="43" t="s">
        <v>32</v>
      </c>
      <c r="B69" s="38">
        <v>4</v>
      </c>
      <c r="C69" s="47" t="s">
        <v>237</v>
      </c>
      <c r="D69" s="50" t="s">
        <v>126</v>
      </c>
      <c r="E69" s="52" t="s">
        <v>300</v>
      </c>
      <c r="F69" s="37" t="s">
        <v>137</v>
      </c>
      <c r="G69" s="38" t="s">
        <v>177</v>
      </c>
      <c r="H69" s="51">
        <v>2</v>
      </c>
      <c r="I69" s="51">
        <v>0</v>
      </c>
      <c r="J69" s="38">
        <v>0</v>
      </c>
      <c r="K69" s="38">
        <v>26</v>
      </c>
      <c r="L69" s="38">
        <v>0</v>
      </c>
      <c r="M69" s="38">
        <v>0</v>
      </c>
      <c r="N69" s="38">
        <v>0</v>
      </c>
      <c r="O69" s="38">
        <v>0</v>
      </c>
      <c r="P69" s="38">
        <v>3</v>
      </c>
      <c r="Q69" s="38" t="s">
        <v>157</v>
      </c>
      <c r="R69" s="38" t="s">
        <v>22</v>
      </c>
      <c r="S69" s="46"/>
      <c r="T69" s="46"/>
    </row>
    <row r="70" spans="1:20" s="57" customFormat="1" ht="41.4" x14ac:dyDescent="0.3">
      <c r="A70" s="43" t="s">
        <v>32</v>
      </c>
      <c r="B70" s="38">
        <v>4</v>
      </c>
      <c r="C70" s="47" t="s">
        <v>240</v>
      </c>
      <c r="D70" s="50" t="s">
        <v>129</v>
      </c>
      <c r="E70" s="47" t="s">
        <v>301</v>
      </c>
      <c r="F70" s="58" t="s">
        <v>140</v>
      </c>
      <c r="G70" s="38" t="s">
        <v>180</v>
      </c>
      <c r="H70" s="51">
        <v>2</v>
      </c>
      <c r="I70" s="51">
        <v>1</v>
      </c>
      <c r="J70" s="38">
        <v>0</v>
      </c>
      <c r="K70" s="44">
        <v>26</v>
      </c>
      <c r="L70" s="44">
        <v>13</v>
      </c>
      <c r="M70" s="38">
        <v>0</v>
      </c>
      <c r="N70" s="38">
        <v>0</v>
      </c>
      <c r="O70" s="38">
        <v>0</v>
      </c>
      <c r="P70" s="38">
        <v>4</v>
      </c>
      <c r="Q70" s="38" t="s">
        <v>3</v>
      </c>
      <c r="R70" s="38" t="s">
        <v>22</v>
      </c>
      <c r="S70" s="46"/>
      <c r="T70" s="46"/>
    </row>
    <row r="71" spans="1:20" s="57" customFormat="1" ht="41.4" x14ac:dyDescent="0.3">
      <c r="A71" s="43" t="s">
        <v>32</v>
      </c>
      <c r="B71" s="38">
        <v>4</v>
      </c>
      <c r="C71" s="52" t="s">
        <v>243</v>
      </c>
      <c r="D71" s="50" t="s">
        <v>132</v>
      </c>
      <c r="E71" s="52" t="s">
        <v>302</v>
      </c>
      <c r="F71" s="37" t="s">
        <v>136</v>
      </c>
      <c r="G71" s="38" t="s">
        <v>176</v>
      </c>
      <c r="H71" s="51">
        <v>2</v>
      </c>
      <c r="I71" s="51">
        <v>1</v>
      </c>
      <c r="J71" s="38">
        <v>0</v>
      </c>
      <c r="K71" s="44">
        <v>26</v>
      </c>
      <c r="L71" s="44">
        <v>13</v>
      </c>
      <c r="M71" s="38">
        <v>0</v>
      </c>
      <c r="N71" s="38">
        <v>0</v>
      </c>
      <c r="O71" s="38">
        <v>0</v>
      </c>
      <c r="P71" s="38">
        <v>3</v>
      </c>
      <c r="Q71" s="38" t="s">
        <v>157</v>
      </c>
      <c r="R71" s="38" t="s">
        <v>22</v>
      </c>
      <c r="S71" s="46"/>
      <c r="T71" s="46"/>
    </row>
    <row r="72" spans="1:20" s="57" customFormat="1" ht="41.4" x14ac:dyDescent="0.3">
      <c r="A72" s="43" t="s">
        <v>32</v>
      </c>
      <c r="B72" s="38">
        <v>4</v>
      </c>
      <c r="C72" s="52" t="s">
        <v>244</v>
      </c>
      <c r="D72" s="50" t="s">
        <v>133</v>
      </c>
      <c r="E72" s="52" t="s">
        <v>303</v>
      </c>
      <c r="F72" s="37" t="s">
        <v>87</v>
      </c>
      <c r="G72" s="38" t="s">
        <v>181</v>
      </c>
      <c r="H72" s="51">
        <v>0</v>
      </c>
      <c r="I72" s="51">
        <v>3</v>
      </c>
      <c r="J72" s="38">
        <v>0</v>
      </c>
      <c r="K72" s="44">
        <v>0</v>
      </c>
      <c r="L72" s="44">
        <v>39</v>
      </c>
      <c r="M72" s="38">
        <v>0</v>
      </c>
      <c r="N72" s="38">
        <v>0</v>
      </c>
      <c r="O72" s="38">
        <v>0</v>
      </c>
      <c r="P72" s="38">
        <v>4</v>
      </c>
      <c r="Q72" s="38" t="s">
        <v>3</v>
      </c>
      <c r="R72" s="38" t="s">
        <v>22</v>
      </c>
      <c r="S72" s="46"/>
      <c r="T72" s="46"/>
    </row>
    <row r="73" spans="1:20" s="57" customFormat="1" ht="55.2" x14ac:dyDescent="0.3">
      <c r="A73" s="43" t="s">
        <v>32</v>
      </c>
      <c r="B73" s="38">
        <v>4</v>
      </c>
      <c r="C73" s="52" t="s">
        <v>246</v>
      </c>
      <c r="D73" s="50" t="s">
        <v>135</v>
      </c>
      <c r="E73" s="41" t="s">
        <v>332</v>
      </c>
      <c r="F73" s="58" t="s">
        <v>141</v>
      </c>
      <c r="G73" s="38" t="s">
        <v>182</v>
      </c>
      <c r="H73" s="51">
        <v>0</v>
      </c>
      <c r="I73" s="51">
        <v>2</v>
      </c>
      <c r="J73" s="38">
        <v>0</v>
      </c>
      <c r="K73" s="44">
        <v>0</v>
      </c>
      <c r="L73" s="44">
        <v>26</v>
      </c>
      <c r="M73" s="38">
        <v>0</v>
      </c>
      <c r="N73" s="38">
        <v>0</v>
      </c>
      <c r="O73" s="38">
        <v>0</v>
      </c>
      <c r="P73" s="38">
        <v>3</v>
      </c>
      <c r="Q73" s="38" t="s">
        <v>3</v>
      </c>
      <c r="R73" s="38" t="s">
        <v>22</v>
      </c>
      <c r="S73" s="46" t="s">
        <v>114</v>
      </c>
      <c r="T73" s="46"/>
    </row>
    <row r="74" spans="1:20" s="57" customFormat="1" x14ac:dyDescent="0.3">
      <c r="A74" s="110" t="s">
        <v>20</v>
      </c>
      <c r="B74" s="111"/>
      <c r="C74" s="111"/>
      <c r="D74" s="111"/>
      <c r="E74" s="111"/>
      <c r="F74" s="111"/>
      <c r="G74" s="112"/>
      <c r="H74" s="75">
        <f>SUM(H63:H73)</f>
        <v>17</v>
      </c>
      <c r="I74" s="75">
        <f>SUM(I63:I73)</f>
        <v>11</v>
      </c>
      <c r="J74" s="75">
        <f>SUM(J57:J73)</f>
        <v>0</v>
      </c>
      <c r="K74" s="75">
        <f>SUM(K63:K73)</f>
        <v>221</v>
      </c>
      <c r="L74" s="75">
        <f>SUM(L63:L73)</f>
        <v>143</v>
      </c>
      <c r="M74" s="75">
        <f>SUM(M57:M73)</f>
        <v>0</v>
      </c>
      <c r="N74" s="75">
        <f>SUM(N57:N73)</f>
        <v>0</v>
      </c>
      <c r="O74" s="75">
        <f>SUM(O57:O73)</f>
        <v>0</v>
      </c>
      <c r="P74" s="75">
        <f>SUM(P63:P73)</f>
        <v>40</v>
      </c>
      <c r="Q74" s="73"/>
      <c r="R74" s="73"/>
      <c r="S74" s="74"/>
      <c r="T74" s="74"/>
    </row>
    <row r="75" spans="1:20" s="57" customFormat="1" x14ac:dyDescent="0.3">
      <c r="A75" s="119" t="s">
        <v>142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s="57" customFormat="1" x14ac:dyDescent="0.3">
      <c r="A76" s="116" t="s">
        <v>143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</row>
    <row r="77" spans="1:20" s="57" customFormat="1" ht="55.2" x14ac:dyDescent="0.3">
      <c r="A77" s="43" t="s">
        <v>32</v>
      </c>
      <c r="B77" s="38">
        <v>3</v>
      </c>
      <c r="C77" s="47" t="s">
        <v>247</v>
      </c>
      <c r="D77" s="50" t="s">
        <v>144</v>
      </c>
      <c r="E77" s="50" t="s">
        <v>304</v>
      </c>
      <c r="F77" s="37" t="s">
        <v>91</v>
      </c>
      <c r="G77" s="38" t="s">
        <v>184</v>
      </c>
      <c r="H77" s="51">
        <v>2</v>
      </c>
      <c r="I77" s="51">
        <v>0</v>
      </c>
      <c r="J77" s="38">
        <v>0</v>
      </c>
      <c r="K77" s="38">
        <v>26</v>
      </c>
      <c r="L77" s="38">
        <v>0</v>
      </c>
      <c r="M77" s="38">
        <v>0</v>
      </c>
      <c r="N77" s="38">
        <v>0</v>
      </c>
      <c r="O77" s="38">
        <v>0</v>
      </c>
      <c r="P77" s="38">
        <v>4</v>
      </c>
      <c r="Q77" s="38" t="s">
        <v>3</v>
      </c>
      <c r="R77" s="38" t="s">
        <v>22</v>
      </c>
      <c r="S77" s="46"/>
      <c r="T77" s="46"/>
    </row>
    <row r="78" spans="1:20" s="57" customFormat="1" ht="27.6" x14ac:dyDescent="0.3">
      <c r="A78" s="43" t="s">
        <v>32</v>
      </c>
      <c r="B78" s="38">
        <v>3</v>
      </c>
      <c r="C78" s="47" t="s">
        <v>248</v>
      </c>
      <c r="D78" s="50" t="s">
        <v>145</v>
      </c>
      <c r="E78" s="52" t="s">
        <v>305</v>
      </c>
      <c r="F78" s="37" t="s">
        <v>88</v>
      </c>
      <c r="G78" s="38" t="s">
        <v>186</v>
      </c>
      <c r="H78" s="51">
        <v>2</v>
      </c>
      <c r="I78" s="51">
        <v>0</v>
      </c>
      <c r="J78" s="38">
        <v>0</v>
      </c>
      <c r="K78" s="38">
        <v>26</v>
      </c>
      <c r="L78" s="38">
        <v>0</v>
      </c>
      <c r="M78" s="38">
        <v>0</v>
      </c>
      <c r="N78" s="38">
        <v>0</v>
      </c>
      <c r="O78" s="38">
        <v>0</v>
      </c>
      <c r="P78" s="38">
        <v>4</v>
      </c>
      <c r="Q78" s="38" t="s">
        <v>3</v>
      </c>
      <c r="R78" s="38" t="s">
        <v>22</v>
      </c>
      <c r="S78" s="46"/>
      <c r="T78" s="46"/>
    </row>
    <row r="79" spans="1:20" s="57" customFormat="1" ht="41.4" x14ac:dyDescent="0.3">
      <c r="A79" s="43" t="s">
        <v>32</v>
      </c>
      <c r="B79" s="38">
        <v>3</v>
      </c>
      <c r="C79" s="52" t="s">
        <v>253</v>
      </c>
      <c r="D79" s="50" t="s">
        <v>150</v>
      </c>
      <c r="E79" s="52" t="s">
        <v>306</v>
      </c>
      <c r="F79" s="37" t="s">
        <v>141</v>
      </c>
      <c r="G79" s="38" t="s">
        <v>182</v>
      </c>
      <c r="H79" s="51">
        <v>1</v>
      </c>
      <c r="I79" s="51">
        <v>2</v>
      </c>
      <c r="J79" s="38">
        <v>0</v>
      </c>
      <c r="K79" s="38">
        <v>13</v>
      </c>
      <c r="L79" s="38">
        <v>26</v>
      </c>
      <c r="M79" s="38">
        <v>0</v>
      </c>
      <c r="N79" s="38">
        <v>0</v>
      </c>
      <c r="O79" s="38">
        <v>0</v>
      </c>
      <c r="P79" s="38">
        <v>4</v>
      </c>
      <c r="Q79" s="38" t="s">
        <v>3</v>
      </c>
      <c r="R79" s="38" t="s">
        <v>22</v>
      </c>
      <c r="S79" s="46"/>
      <c r="T79" s="46"/>
    </row>
    <row r="80" spans="1:20" s="57" customFormat="1" ht="27.6" x14ac:dyDescent="0.3">
      <c r="A80" s="43" t="s">
        <v>32</v>
      </c>
      <c r="B80" s="38">
        <v>3</v>
      </c>
      <c r="C80" s="52" t="s">
        <v>254</v>
      </c>
      <c r="D80" s="50" t="s">
        <v>151</v>
      </c>
      <c r="E80" s="52" t="s">
        <v>307</v>
      </c>
      <c r="F80" s="37" t="s">
        <v>320</v>
      </c>
      <c r="G80" s="38" t="s">
        <v>183</v>
      </c>
      <c r="H80" s="51">
        <v>1</v>
      </c>
      <c r="I80" s="51">
        <v>2</v>
      </c>
      <c r="J80" s="38">
        <v>0</v>
      </c>
      <c r="K80" s="38">
        <v>13</v>
      </c>
      <c r="L80" s="38">
        <v>26</v>
      </c>
      <c r="M80" s="38">
        <v>0</v>
      </c>
      <c r="N80" s="38">
        <v>0</v>
      </c>
      <c r="O80" s="38">
        <v>0</v>
      </c>
      <c r="P80" s="38">
        <v>4</v>
      </c>
      <c r="Q80" s="38" t="s">
        <v>157</v>
      </c>
      <c r="R80" s="38" t="s">
        <v>22</v>
      </c>
      <c r="S80" s="46"/>
      <c r="T80" s="46"/>
    </row>
    <row r="81" spans="1:20" s="57" customFormat="1" ht="27.6" x14ac:dyDescent="0.3">
      <c r="A81" s="43" t="s">
        <v>32</v>
      </c>
      <c r="B81" s="38">
        <v>3</v>
      </c>
      <c r="C81" s="52" t="s">
        <v>255</v>
      </c>
      <c r="D81" s="50" t="s">
        <v>152</v>
      </c>
      <c r="E81" s="52" t="s">
        <v>308</v>
      </c>
      <c r="F81" s="37" t="s">
        <v>91</v>
      </c>
      <c r="G81" s="38" t="s">
        <v>184</v>
      </c>
      <c r="H81" s="51">
        <v>1</v>
      </c>
      <c r="I81" s="51">
        <v>2</v>
      </c>
      <c r="J81" s="38">
        <v>0</v>
      </c>
      <c r="K81" s="38">
        <v>13</v>
      </c>
      <c r="L81" s="38">
        <v>26</v>
      </c>
      <c r="M81" s="38">
        <v>0</v>
      </c>
      <c r="N81" s="38">
        <v>0</v>
      </c>
      <c r="O81" s="38">
        <v>0</v>
      </c>
      <c r="P81" s="38">
        <v>4</v>
      </c>
      <c r="Q81" s="38" t="s">
        <v>157</v>
      </c>
      <c r="R81" s="38" t="s">
        <v>22</v>
      </c>
      <c r="S81" s="46"/>
      <c r="T81" s="46"/>
    </row>
    <row r="82" spans="1:20" s="57" customFormat="1" ht="27.6" x14ac:dyDescent="0.3">
      <c r="A82" s="43" t="s">
        <v>32</v>
      </c>
      <c r="B82" s="38">
        <v>4</v>
      </c>
      <c r="C82" s="47" t="s">
        <v>249</v>
      </c>
      <c r="D82" s="50" t="s">
        <v>146</v>
      </c>
      <c r="E82" s="52" t="s">
        <v>309</v>
      </c>
      <c r="F82" s="37" t="s">
        <v>88</v>
      </c>
      <c r="G82" s="38" t="s">
        <v>186</v>
      </c>
      <c r="H82" s="51">
        <v>1</v>
      </c>
      <c r="I82" s="51">
        <v>2</v>
      </c>
      <c r="J82" s="38">
        <v>0</v>
      </c>
      <c r="K82" s="38">
        <v>13</v>
      </c>
      <c r="L82" s="38">
        <v>26</v>
      </c>
      <c r="M82" s="38">
        <v>0</v>
      </c>
      <c r="N82" s="38">
        <v>0</v>
      </c>
      <c r="O82" s="38">
        <v>0</v>
      </c>
      <c r="P82" s="38">
        <v>4</v>
      </c>
      <c r="Q82" s="38" t="s">
        <v>157</v>
      </c>
      <c r="R82" s="38" t="s">
        <v>22</v>
      </c>
      <c r="S82" s="46"/>
      <c r="T82" s="46"/>
    </row>
    <row r="83" spans="1:20" s="57" customFormat="1" ht="69" x14ac:dyDescent="0.3">
      <c r="A83" s="43" t="s">
        <v>32</v>
      </c>
      <c r="B83" s="38">
        <v>4</v>
      </c>
      <c r="C83" s="47" t="s">
        <v>250</v>
      </c>
      <c r="D83" s="50" t="s">
        <v>147</v>
      </c>
      <c r="E83" s="52" t="s">
        <v>310</v>
      </c>
      <c r="F83" s="58" t="s">
        <v>154</v>
      </c>
      <c r="G83" s="38" t="s">
        <v>189</v>
      </c>
      <c r="H83" s="51">
        <v>1</v>
      </c>
      <c r="I83" s="51">
        <v>2</v>
      </c>
      <c r="J83" s="38">
        <v>0</v>
      </c>
      <c r="K83" s="38">
        <v>13</v>
      </c>
      <c r="L83" s="38">
        <v>26</v>
      </c>
      <c r="M83" s="38">
        <v>0</v>
      </c>
      <c r="N83" s="38">
        <v>0</v>
      </c>
      <c r="O83" s="38">
        <v>0</v>
      </c>
      <c r="P83" s="38">
        <v>4</v>
      </c>
      <c r="Q83" s="38" t="s">
        <v>3</v>
      </c>
      <c r="R83" s="38" t="s">
        <v>22</v>
      </c>
      <c r="S83" s="46"/>
      <c r="T83" s="46"/>
    </row>
    <row r="84" spans="1:20" s="57" customFormat="1" ht="27.6" x14ac:dyDescent="0.3">
      <c r="A84" s="43" t="s">
        <v>32</v>
      </c>
      <c r="B84" s="38">
        <v>4</v>
      </c>
      <c r="C84" s="47" t="s">
        <v>251</v>
      </c>
      <c r="D84" s="50" t="s">
        <v>148</v>
      </c>
      <c r="E84" s="52" t="s">
        <v>311</v>
      </c>
      <c r="F84" s="58" t="s">
        <v>92</v>
      </c>
      <c r="G84" s="38" t="s">
        <v>185</v>
      </c>
      <c r="H84" s="51">
        <v>1</v>
      </c>
      <c r="I84" s="51">
        <v>2</v>
      </c>
      <c r="J84" s="38">
        <v>0</v>
      </c>
      <c r="K84" s="38">
        <v>13</v>
      </c>
      <c r="L84" s="38">
        <v>26</v>
      </c>
      <c r="M84" s="38">
        <v>0</v>
      </c>
      <c r="N84" s="38">
        <v>0</v>
      </c>
      <c r="O84" s="38">
        <v>0</v>
      </c>
      <c r="P84" s="38">
        <v>4</v>
      </c>
      <c r="Q84" s="38" t="s">
        <v>3</v>
      </c>
      <c r="R84" s="38" t="s">
        <v>22</v>
      </c>
      <c r="S84" s="46"/>
      <c r="T84" s="46"/>
    </row>
    <row r="85" spans="1:20" s="57" customFormat="1" ht="27.6" x14ac:dyDescent="0.3">
      <c r="A85" s="43" t="s">
        <v>32</v>
      </c>
      <c r="B85" s="38">
        <v>4</v>
      </c>
      <c r="C85" s="47" t="s">
        <v>252</v>
      </c>
      <c r="D85" s="50" t="s">
        <v>149</v>
      </c>
      <c r="E85" s="47" t="s">
        <v>312</v>
      </c>
      <c r="F85" s="58" t="s">
        <v>103</v>
      </c>
      <c r="G85" s="38" t="s">
        <v>165</v>
      </c>
      <c r="H85" s="51">
        <v>1</v>
      </c>
      <c r="I85" s="51">
        <v>2</v>
      </c>
      <c r="J85" s="38">
        <v>0</v>
      </c>
      <c r="K85" s="38">
        <v>13</v>
      </c>
      <c r="L85" s="38">
        <v>26</v>
      </c>
      <c r="M85" s="38">
        <v>0</v>
      </c>
      <c r="N85" s="38">
        <v>0</v>
      </c>
      <c r="O85" s="38">
        <v>0</v>
      </c>
      <c r="P85" s="38">
        <v>4</v>
      </c>
      <c r="Q85" s="38" t="s">
        <v>157</v>
      </c>
      <c r="R85" s="38" t="s">
        <v>22</v>
      </c>
      <c r="S85" s="46"/>
      <c r="T85" s="46"/>
    </row>
    <row r="86" spans="1:20" s="57" customFormat="1" ht="41.4" x14ac:dyDescent="0.3">
      <c r="A86" s="43" t="s">
        <v>32</v>
      </c>
      <c r="B86" s="38">
        <v>4</v>
      </c>
      <c r="C86" s="52" t="s">
        <v>256</v>
      </c>
      <c r="D86" s="50" t="s">
        <v>153</v>
      </c>
      <c r="E86" s="52" t="s">
        <v>313</v>
      </c>
      <c r="F86" s="37" t="s">
        <v>320</v>
      </c>
      <c r="G86" s="38" t="s">
        <v>183</v>
      </c>
      <c r="H86" s="38">
        <v>1</v>
      </c>
      <c r="I86" s="38">
        <v>2</v>
      </c>
      <c r="J86" s="38">
        <v>0</v>
      </c>
      <c r="K86" s="44">
        <v>13</v>
      </c>
      <c r="L86" s="44">
        <v>26</v>
      </c>
      <c r="M86" s="38">
        <v>0</v>
      </c>
      <c r="N86" s="38">
        <v>0</v>
      </c>
      <c r="O86" s="38">
        <v>0</v>
      </c>
      <c r="P86" s="38">
        <v>4</v>
      </c>
      <c r="Q86" s="38" t="s">
        <v>3</v>
      </c>
      <c r="R86" s="38" t="s">
        <v>22</v>
      </c>
      <c r="S86" s="46"/>
      <c r="T86" s="46"/>
    </row>
    <row r="87" spans="1:20" s="57" customFormat="1" x14ac:dyDescent="0.3">
      <c r="A87" s="129" t="s">
        <v>20</v>
      </c>
      <c r="B87" s="125"/>
      <c r="C87" s="125"/>
      <c r="D87" s="125"/>
      <c r="E87" s="125"/>
      <c r="F87" s="125"/>
      <c r="G87" s="130"/>
      <c r="H87" s="85">
        <f t="shared" ref="H87:P87" si="5">SUM(H77:H86)</f>
        <v>12</v>
      </c>
      <c r="I87" s="85">
        <f t="shared" si="5"/>
        <v>16</v>
      </c>
      <c r="J87" s="85">
        <f t="shared" si="5"/>
        <v>0</v>
      </c>
      <c r="K87" s="85">
        <f t="shared" si="5"/>
        <v>156</v>
      </c>
      <c r="L87" s="85">
        <f t="shared" si="5"/>
        <v>208</v>
      </c>
      <c r="M87" s="85">
        <f t="shared" si="5"/>
        <v>0</v>
      </c>
      <c r="N87" s="85">
        <f t="shared" si="5"/>
        <v>0</v>
      </c>
      <c r="O87" s="85">
        <f t="shared" si="5"/>
        <v>0</v>
      </c>
      <c r="P87" s="85">
        <f t="shared" si="5"/>
        <v>40</v>
      </c>
      <c r="Q87" s="86"/>
      <c r="R87" s="86"/>
      <c r="S87" s="87"/>
      <c r="T87" s="87"/>
    </row>
    <row r="88" spans="1:20" s="57" customFormat="1" x14ac:dyDescent="0.3">
      <c r="A88" s="88"/>
      <c r="B88" s="89"/>
      <c r="C88" s="88"/>
      <c r="D88" s="60"/>
      <c r="E88" s="60"/>
      <c r="F88" s="60"/>
      <c r="G88" s="60"/>
      <c r="H88" s="90"/>
      <c r="I88" s="90"/>
      <c r="J88" s="90"/>
      <c r="K88" s="90"/>
      <c r="L88" s="90"/>
      <c r="M88" s="90"/>
      <c r="N88" s="90"/>
      <c r="O88" s="90"/>
      <c r="P88" s="91"/>
      <c r="Q88" s="92"/>
      <c r="R88" s="92"/>
    </row>
    <row r="89" spans="1:20" s="57" customFormat="1" x14ac:dyDescent="0.3">
      <c r="A89" s="134" t="s">
        <v>155</v>
      </c>
      <c r="B89" s="134"/>
      <c r="C89" s="134"/>
      <c r="D89" s="134"/>
      <c r="E89" s="135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</row>
    <row r="90" spans="1:20" s="57" customFormat="1" ht="27.6" x14ac:dyDescent="0.3">
      <c r="A90" s="55" t="s">
        <v>32</v>
      </c>
      <c r="B90" s="76">
        <v>4</v>
      </c>
      <c r="C90" s="52" t="s">
        <v>217</v>
      </c>
      <c r="D90" s="63" t="s">
        <v>156</v>
      </c>
      <c r="E90" s="64" t="s">
        <v>319</v>
      </c>
      <c r="F90" s="65" t="s">
        <v>87</v>
      </c>
      <c r="G90" s="56" t="s">
        <v>181</v>
      </c>
      <c r="H90" s="51">
        <v>0</v>
      </c>
      <c r="I90" s="51">
        <v>120</v>
      </c>
      <c r="J90" s="76">
        <v>0</v>
      </c>
      <c r="K90" s="76">
        <v>0</v>
      </c>
      <c r="L90" s="76">
        <v>120</v>
      </c>
      <c r="M90" s="76">
        <v>0</v>
      </c>
      <c r="N90" s="56">
        <v>0</v>
      </c>
      <c r="O90" s="76">
        <v>0</v>
      </c>
      <c r="P90" s="56">
        <v>5</v>
      </c>
      <c r="Q90" s="56" t="s">
        <v>3</v>
      </c>
      <c r="R90" s="77" t="s">
        <v>19</v>
      </c>
      <c r="S90" s="78"/>
      <c r="T90" s="78"/>
    </row>
    <row r="91" spans="1:20" s="57" customFormat="1" x14ac:dyDescent="0.3">
      <c r="A91" s="110" t="s">
        <v>20</v>
      </c>
      <c r="B91" s="111"/>
      <c r="C91" s="111"/>
      <c r="D91" s="111"/>
      <c r="E91" s="125"/>
      <c r="F91" s="111"/>
      <c r="G91" s="112"/>
      <c r="H91" s="75">
        <v>0</v>
      </c>
      <c r="I91" s="75">
        <f>SUM(I90)</f>
        <v>120</v>
      </c>
      <c r="J91" s="75">
        <f>SUM(J76:J90)</f>
        <v>0</v>
      </c>
      <c r="K91" s="75">
        <f>SUM(K90)</f>
        <v>0</v>
      </c>
      <c r="L91" s="75">
        <f>SUM(L90)</f>
        <v>120</v>
      </c>
      <c r="M91" s="75">
        <f>SUM(M76:M90)</f>
        <v>0</v>
      </c>
      <c r="N91" s="75">
        <f>SUM(N76:N90)</f>
        <v>0</v>
      </c>
      <c r="O91" s="75">
        <f>SUM(O76:O90)</f>
        <v>0</v>
      </c>
      <c r="P91" s="75">
        <f>SUM(P90)</f>
        <v>5</v>
      </c>
      <c r="Q91" s="73"/>
      <c r="R91" s="73"/>
      <c r="S91" s="74"/>
      <c r="T91" s="74"/>
    </row>
    <row r="92" spans="1:20" s="57" customFormat="1" x14ac:dyDescent="0.3">
      <c r="A92" s="88"/>
      <c r="B92" s="89"/>
      <c r="C92" s="88"/>
      <c r="D92" s="60"/>
      <c r="E92" s="60"/>
      <c r="F92" s="60"/>
      <c r="G92" s="60"/>
      <c r="H92" s="90"/>
      <c r="I92" s="90"/>
      <c r="J92" s="90"/>
      <c r="K92" s="90"/>
      <c r="L92" s="90"/>
      <c r="M92" s="90"/>
      <c r="N92" s="90"/>
      <c r="O92" s="90"/>
      <c r="P92" s="91"/>
      <c r="Q92" s="92"/>
      <c r="R92" s="92"/>
    </row>
    <row r="93" spans="1:20" s="57" customFormat="1" x14ac:dyDescent="0.3">
      <c r="A93" s="131" t="s">
        <v>29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3"/>
    </row>
    <row r="94" spans="1:20" s="57" customFormat="1" ht="27.6" x14ac:dyDescent="0.3">
      <c r="A94" s="43" t="s">
        <v>32</v>
      </c>
      <c r="B94" s="44">
        <v>2</v>
      </c>
      <c r="C94" s="52" t="s">
        <v>257</v>
      </c>
      <c r="D94" s="52" t="s">
        <v>55</v>
      </c>
      <c r="E94" s="52" t="s">
        <v>315</v>
      </c>
      <c r="F94" s="37" t="s">
        <v>97</v>
      </c>
      <c r="G94" s="36"/>
      <c r="H94" s="38">
        <v>0</v>
      </c>
      <c r="I94" s="38">
        <v>0</v>
      </c>
      <c r="J94" s="38">
        <v>0</v>
      </c>
      <c r="K94" s="44">
        <v>0</v>
      </c>
      <c r="L94" s="44">
        <v>0</v>
      </c>
      <c r="M94" s="44">
        <v>0</v>
      </c>
      <c r="N94" s="38">
        <v>0</v>
      </c>
      <c r="O94" s="38">
        <v>0</v>
      </c>
      <c r="P94" s="38">
        <v>6</v>
      </c>
      <c r="Q94" s="38" t="s">
        <v>3</v>
      </c>
      <c r="R94" s="49" t="s">
        <v>19</v>
      </c>
      <c r="S94" s="46"/>
      <c r="T94" s="46"/>
    </row>
    <row r="95" spans="1:20" s="57" customFormat="1" ht="27.6" x14ac:dyDescent="0.3">
      <c r="A95" s="43" t="s">
        <v>32</v>
      </c>
      <c r="B95" s="44">
        <v>3</v>
      </c>
      <c r="C95" s="52" t="s">
        <v>258</v>
      </c>
      <c r="D95" s="52" t="s">
        <v>56</v>
      </c>
      <c r="E95" s="71" t="s">
        <v>316</v>
      </c>
      <c r="F95" s="37" t="s">
        <v>97</v>
      </c>
      <c r="G95" s="36"/>
      <c r="H95" s="38">
        <v>0</v>
      </c>
      <c r="I95" s="38">
        <v>0</v>
      </c>
      <c r="J95" s="38">
        <v>0</v>
      </c>
      <c r="K95" s="44">
        <v>0</v>
      </c>
      <c r="L95" s="44">
        <v>0</v>
      </c>
      <c r="M95" s="44">
        <v>0</v>
      </c>
      <c r="N95" s="38">
        <v>0</v>
      </c>
      <c r="O95" s="38">
        <v>0</v>
      </c>
      <c r="P95" s="38">
        <v>6</v>
      </c>
      <c r="Q95" s="38" t="s">
        <v>3</v>
      </c>
      <c r="R95" s="49" t="s">
        <v>19</v>
      </c>
      <c r="S95" s="46"/>
      <c r="T95" s="46"/>
    </row>
    <row r="96" spans="1:20" s="57" customFormat="1" ht="27.6" x14ac:dyDescent="0.3">
      <c r="A96" s="43" t="s">
        <v>32</v>
      </c>
      <c r="B96" s="44">
        <v>4</v>
      </c>
      <c r="C96" s="52" t="s">
        <v>259</v>
      </c>
      <c r="D96" s="52" t="s">
        <v>57</v>
      </c>
      <c r="E96" s="52" t="s">
        <v>314</v>
      </c>
      <c r="F96" s="37" t="s">
        <v>97</v>
      </c>
      <c r="G96" s="36"/>
      <c r="H96" s="38">
        <v>0</v>
      </c>
      <c r="I96" s="38">
        <v>0</v>
      </c>
      <c r="J96" s="38">
        <v>0</v>
      </c>
      <c r="K96" s="44">
        <v>0</v>
      </c>
      <c r="L96" s="44">
        <v>0</v>
      </c>
      <c r="M96" s="44">
        <v>0</v>
      </c>
      <c r="N96" s="38">
        <v>0</v>
      </c>
      <c r="O96" s="38">
        <v>0</v>
      </c>
      <c r="P96" s="38">
        <v>8</v>
      </c>
      <c r="Q96" s="38" t="s">
        <v>3</v>
      </c>
      <c r="R96" s="49" t="s">
        <v>19</v>
      </c>
      <c r="S96" s="46"/>
      <c r="T96" s="46"/>
    </row>
    <row r="97" spans="1:20" s="57" customFormat="1" x14ac:dyDescent="0.3">
      <c r="A97" s="110" t="s">
        <v>20</v>
      </c>
      <c r="B97" s="111"/>
      <c r="C97" s="111"/>
      <c r="D97" s="111"/>
      <c r="E97" s="111"/>
      <c r="F97" s="111"/>
      <c r="G97" s="112"/>
      <c r="H97" s="75">
        <v>0</v>
      </c>
      <c r="I97" s="75">
        <f>SUM(I96)</f>
        <v>0</v>
      </c>
      <c r="J97" s="75">
        <f>SUM(J85:J96)</f>
        <v>0</v>
      </c>
      <c r="K97" s="75">
        <f>SUM(K94:K96)</f>
        <v>0</v>
      </c>
      <c r="L97" s="75">
        <v>0</v>
      </c>
      <c r="M97" s="75">
        <f>SUM(M85:M96)</f>
        <v>0</v>
      </c>
      <c r="N97" s="75">
        <f>SUM(N85:N96)</f>
        <v>0</v>
      </c>
      <c r="O97" s="75">
        <f>SUM(O85:O96)</f>
        <v>0</v>
      </c>
      <c r="P97" s="75">
        <f>SUM(P94:P96)</f>
        <v>20</v>
      </c>
      <c r="Q97" s="73"/>
      <c r="R97" s="73"/>
      <c r="S97" s="74"/>
      <c r="T97" s="74"/>
    </row>
    <row r="98" spans="1:20" s="57" customFormat="1" x14ac:dyDescent="0.3">
      <c r="A98" s="88"/>
      <c r="B98" s="90"/>
      <c r="D98" s="93"/>
      <c r="G98" s="67"/>
      <c r="H98" s="69"/>
      <c r="I98" s="69"/>
      <c r="J98" s="69"/>
      <c r="K98" s="90"/>
      <c r="L98" s="90"/>
      <c r="M98" s="90"/>
      <c r="N98" s="69"/>
      <c r="O98" s="69"/>
      <c r="P98" s="69"/>
      <c r="Q98" s="69"/>
      <c r="R98" s="92"/>
    </row>
    <row r="99" spans="1:20" s="57" customFormat="1" x14ac:dyDescent="0.3">
      <c r="A99" s="131" t="s">
        <v>293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</row>
    <row r="100" spans="1:20" s="57" customFormat="1" ht="27.6" x14ac:dyDescent="0.3">
      <c r="A100" s="43" t="s">
        <v>32</v>
      </c>
      <c r="B100" s="94" t="s">
        <v>98</v>
      </c>
      <c r="C100" s="45" t="s">
        <v>219</v>
      </c>
      <c r="D100" s="47" t="s">
        <v>58</v>
      </c>
      <c r="E100" s="47" t="s">
        <v>75</v>
      </c>
      <c r="F100" s="37" t="s">
        <v>87</v>
      </c>
      <c r="G100" s="48" t="s">
        <v>181</v>
      </c>
      <c r="H100" s="51">
        <v>0</v>
      </c>
      <c r="I100" s="51">
        <v>3</v>
      </c>
      <c r="J100" s="38">
        <v>0</v>
      </c>
      <c r="K100" s="44">
        <v>0</v>
      </c>
      <c r="L100" s="44">
        <v>39</v>
      </c>
      <c r="M100" s="44">
        <v>0</v>
      </c>
      <c r="N100" s="38">
        <v>0</v>
      </c>
      <c r="O100" s="38">
        <v>0</v>
      </c>
      <c r="P100" s="51">
        <v>3</v>
      </c>
      <c r="Q100" s="38" t="s">
        <v>3</v>
      </c>
      <c r="R100" s="49" t="s">
        <v>21</v>
      </c>
      <c r="S100" s="46"/>
      <c r="T100" s="46"/>
    </row>
    <row r="101" spans="1:20" s="57" customFormat="1" ht="27.6" x14ac:dyDescent="0.3">
      <c r="A101" s="43" t="s">
        <v>32</v>
      </c>
      <c r="B101" s="94" t="s">
        <v>99</v>
      </c>
      <c r="C101" s="45" t="s">
        <v>220</v>
      </c>
      <c r="D101" s="47" t="s">
        <v>59</v>
      </c>
      <c r="E101" s="47" t="s">
        <v>76</v>
      </c>
      <c r="F101" s="37" t="s">
        <v>88</v>
      </c>
      <c r="G101" s="48" t="s">
        <v>186</v>
      </c>
      <c r="H101" s="51">
        <v>0</v>
      </c>
      <c r="I101" s="51">
        <v>1</v>
      </c>
      <c r="J101" s="38">
        <v>0</v>
      </c>
      <c r="K101" s="44">
        <v>0</v>
      </c>
      <c r="L101" s="44">
        <v>13</v>
      </c>
      <c r="M101" s="44">
        <v>0</v>
      </c>
      <c r="N101" s="38">
        <v>0</v>
      </c>
      <c r="O101" s="38">
        <v>0</v>
      </c>
      <c r="P101" s="51">
        <v>1</v>
      </c>
      <c r="Q101" s="38" t="s">
        <v>3</v>
      </c>
      <c r="R101" s="49" t="s">
        <v>21</v>
      </c>
      <c r="S101" s="46"/>
      <c r="T101" s="46"/>
    </row>
    <row r="102" spans="1:20" s="57" customFormat="1" ht="27.6" x14ac:dyDescent="0.3">
      <c r="A102" s="43" t="s">
        <v>32</v>
      </c>
      <c r="B102" s="94" t="s">
        <v>100</v>
      </c>
      <c r="C102" s="45" t="s">
        <v>221</v>
      </c>
      <c r="D102" s="47" t="s">
        <v>60</v>
      </c>
      <c r="E102" s="47" t="s">
        <v>77</v>
      </c>
      <c r="F102" s="37" t="s">
        <v>88</v>
      </c>
      <c r="G102" s="48" t="s">
        <v>186</v>
      </c>
      <c r="H102" s="51">
        <v>0</v>
      </c>
      <c r="I102" s="51">
        <v>1</v>
      </c>
      <c r="J102" s="38">
        <v>0</v>
      </c>
      <c r="K102" s="44">
        <v>0</v>
      </c>
      <c r="L102" s="44">
        <v>13</v>
      </c>
      <c r="M102" s="44">
        <v>0</v>
      </c>
      <c r="N102" s="38">
        <v>0</v>
      </c>
      <c r="O102" s="38">
        <v>0</v>
      </c>
      <c r="P102" s="51">
        <v>1</v>
      </c>
      <c r="Q102" s="38" t="s">
        <v>3</v>
      </c>
      <c r="R102" s="49" t="s">
        <v>21</v>
      </c>
      <c r="S102" s="47" t="s">
        <v>59</v>
      </c>
      <c r="T102" s="46"/>
    </row>
    <row r="103" spans="1:20" s="57" customFormat="1" ht="27.6" x14ac:dyDescent="0.3">
      <c r="A103" s="43" t="s">
        <v>32</v>
      </c>
      <c r="B103" s="94" t="s">
        <v>98</v>
      </c>
      <c r="C103" s="45" t="s">
        <v>222</v>
      </c>
      <c r="D103" s="47" t="s">
        <v>61</v>
      </c>
      <c r="E103" s="47" t="s">
        <v>78</v>
      </c>
      <c r="F103" s="37" t="s">
        <v>88</v>
      </c>
      <c r="G103" s="48" t="s">
        <v>186</v>
      </c>
      <c r="H103" s="51">
        <v>0</v>
      </c>
      <c r="I103" s="51">
        <v>1</v>
      </c>
      <c r="J103" s="38">
        <v>0</v>
      </c>
      <c r="K103" s="44">
        <v>0</v>
      </c>
      <c r="L103" s="44">
        <v>13</v>
      </c>
      <c r="M103" s="44">
        <v>0</v>
      </c>
      <c r="N103" s="38">
        <v>0</v>
      </c>
      <c r="O103" s="38">
        <v>0</v>
      </c>
      <c r="P103" s="51">
        <v>1</v>
      </c>
      <c r="Q103" s="38" t="s">
        <v>3</v>
      </c>
      <c r="R103" s="49" t="s">
        <v>21</v>
      </c>
      <c r="S103" s="47" t="s">
        <v>60</v>
      </c>
      <c r="T103" s="46"/>
    </row>
    <row r="104" spans="1:20" s="57" customFormat="1" ht="41.4" x14ac:dyDescent="0.3">
      <c r="A104" s="43" t="s">
        <v>32</v>
      </c>
      <c r="B104" s="94" t="s">
        <v>100</v>
      </c>
      <c r="C104" s="45" t="s">
        <v>223</v>
      </c>
      <c r="D104" s="47" t="s">
        <v>62</v>
      </c>
      <c r="E104" s="47" t="s">
        <v>79</v>
      </c>
      <c r="F104" s="37" t="s">
        <v>89</v>
      </c>
      <c r="G104" s="48" t="s">
        <v>188</v>
      </c>
      <c r="H104" s="51">
        <v>1</v>
      </c>
      <c r="I104" s="51">
        <v>1</v>
      </c>
      <c r="J104" s="38">
        <v>0</v>
      </c>
      <c r="K104" s="44">
        <v>13</v>
      </c>
      <c r="L104" s="44">
        <v>13</v>
      </c>
      <c r="M104" s="44">
        <v>0</v>
      </c>
      <c r="N104" s="38">
        <v>0</v>
      </c>
      <c r="O104" s="38">
        <v>0</v>
      </c>
      <c r="P104" s="51">
        <v>2</v>
      </c>
      <c r="Q104" s="38" t="s">
        <v>3</v>
      </c>
      <c r="R104" s="49" t="s">
        <v>21</v>
      </c>
      <c r="S104" s="46"/>
      <c r="T104" s="46"/>
    </row>
    <row r="105" spans="1:20" s="57" customFormat="1" ht="27.6" x14ac:dyDescent="0.3">
      <c r="A105" s="43" t="s">
        <v>32</v>
      </c>
      <c r="B105" s="94" t="s">
        <v>102</v>
      </c>
      <c r="C105" s="45" t="s">
        <v>224</v>
      </c>
      <c r="D105" s="47" t="s">
        <v>63</v>
      </c>
      <c r="E105" s="47" t="s">
        <v>80</v>
      </c>
      <c r="F105" s="37" t="s">
        <v>88</v>
      </c>
      <c r="G105" s="48" t="s">
        <v>186</v>
      </c>
      <c r="H105" s="51">
        <v>0</v>
      </c>
      <c r="I105" s="51">
        <v>2</v>
      </c>
      <c r="J105" s="38">
        <v>0</v>
      </c>
      <c r="K105" s="44">
        <v>0</v>
      </c>
      <c r="L105" s="44">
        <v>26</v>
      </c>
      <c r="M105" s="44">
        <v>0</v>
      </c>
      <c r="N105" s="38">
        <v>0</v>
      </c>
      <c r="O105" s="38">
        <v>0</v>
      </c>
      <c r="P105" s="51">
        <v>2</v>
      </c>
      <c r="Q105" s="38" t="s">
        <v>3</v>
      </c>
      <c r="R105" s="49" t="s">
        <v>21</v>
      </c>
      <c r="S105" s="46"/>
      <c r="T105" s="46"/>
    </row>
    <row r="106" spans="1:20" s="57" customFormat="1" ht="27.6" x14ac:dyDescent="0.3">
      <c r="A106" s="43" t="s">
        <v>32</v>
      </c>
      <c r="B106" s="94" t="s">
        <v>98</v>
      </c>
      <c r="C106" s="45" t="s">
        <v>225</v>
      </c>
      <c r="D106" s="47" t="s">
        <v>64</v>
      </c>
      <c r="E106" s="47" t="s">
        <v>81</v>
      </c>
      <c r="F106" s="37" t="s">
        <v>90</v>
      </c>
      <c r="G106" s="48" t="s">
        <v>187</v>
      </c>
      <c r="H106" s="51">
        <v>1</v>
      </c>
      <c r="I106" s="51">
        <v>1</v>
      </c>
      <c r="J106" s="38">
        <v>0</v>
      </c>
      <c r="K106" s="44">
        <v>13</v>
      </c>
      <c r="L106" s="44">
        <v>13</v>
      </c>
      <c r="M106" s="44">
        <v>0</v>
      </c>
      <c r="N106" s="38">
        <v>0</v>
      </c>
      <c r="O106" s="38">
        <v>0</v>
      </c>
      <c r="P106" s="51">
        <v>2</v>
      </c>
      <c r="Q106" s="38" t="s">
        <v>3</v>
      </c>
      <c r="R106" s="49" t="s">
        <v>21</v>
      </c>
      <c r="S106" s="46"/>
      <c r="T106" s="46"/>
    </row>
    <row r="107" spans="1:20" s="57" customFormat="1" ht="27.6" x14ac:dyDescent="0.3">
      <c r="A107" s="43" t="s">
        <v>32</v>
      </c>
      <c r="B107" s="94" t="s">
        <v>98</v>
      </c>
      <c r="C107" s="45" t="s">
        <v>226</v>
      </c>
      <c r="D107" s="47" t="s">
        <v>65</v>
      </c>
      <c r="E107" s="47" t="s">
        <v>82</v>
      </c>
      <c r="F107" s="37" t="s">
        <v>91</v>
      </c>
      <c r="G107" s="48" t="s">
        <v>184</v>
      </c>
      <c r="H107" s="51">
        <v>1</v>
      </c>
      <c r="I107" s="51">
        <v>1</v>
      </c>
      <c r="J107" s="38">
        <v>0</v>
      </c>
      <c r="K107" s="44">
        <v>13</v>
      </c>
      <c r="L107" s="44">
        <v>13</v>
      </c>
      <c r="M107" s="44">
        <v>0</v>
      </c>
      <c r="N107" s="38">
        <v>0</v>
      </c>
      <c r="O107" s="38">
        <v>0</v>
      </c>
      <c r="P107" s="51">
        <v>2</v>
      </c>
      <c r="Q107" s="38" t="s">
        <v>3</v>
      </c>
      <c r="R107" s="49" t="s">
        <v>21</v>
      </c>
      <c r="S107" s="46"/>
      <c r="T107" s="46"/>
    </row>
    <row r="108" spans="1:20" s="57" customFormat="1" ht="41.4" x14ac:dyDescent="0.3">
      <c r="A108" s="43" t="s">
        <v>32</v>
      </c>
      <c r="B108" s="94" t="s">
        <v>98</v>
      </c>
      <c r="C108" s="45" t="s">
        <v>227</v>
      </c>
      <c r="D108" s="47" t="s">
        <v>66</v>
      </c>
      <c r="E108" s="47" t="s">
        <v>83</v>
      </c>
      <c r="F108" s="37" t="s">
        <v>92</v>
      </c>
      <c r="G108" s="48" t="s">
        <v>185</v>
      </c>
      <c r="H108" s="51">
        <v>0</v>
      </c>
      <c r="I108" s="51">
        <v>2</v>
      </c>
      <c r="J108" s="38">
        <v>0</v>
      </c>
      <c r="K108" s="44">
        <v>0</v>
      </c>
      <c r="L108" s="44">
        <v>26</v>
      </c>
      <c r="M108" s="44">
        <v>0</v>
      </c>
      <c r="N108" s="38">
        <v>0</v>
      </c>
      <c r="O108" s="38">
        <v>0</v>
      </c>
      <c r="P108" s="51">
        <v>2</v>
      </c>
      <c r="Q108" s="38" t="s">
        <v>3</v>
      </c>
      <c r="R108" s="49" t="s">
        <v>21</v>
      </c>
      <c r="S108" s="46"/>
      <c r="T108" s="46"/>
    </row>
    <row r="109" spans="1:20" s="57" customFormat="1" ht="27.6" x14ac:dyDescent="0.3">
      <c r="A109" s="43" t="s">
        <v>32</v>
      </c>
      <c r="B109" s="94" t="s">
        <v>98</v>
      </c>
      <c r="C109" s="45" t="s">
        <v>228</v>
      </c>
      <c r="D109" s="47" t="s">
        <v>67</v>
      </c>
      <c r="E109" s="47" t="s">
        <v>84</v>
      </c>
      <c r="F109" s="37" t="s">
        <v>91</v>
      </c>
      <c r="G109" s="48" t="s">
        <v>184</v>
      </c>
      <c r="H109" s="51">
        <v>0</v>
      </c>
      <c r="I109" s="51">
        <v>2</v>
      </c>
      <c r="J109" s="38">
        <v>0</v>
      </c>
      <c r="K109" s="44">
        <v>0</v>
      </c>
      <c r="L109" s="44">
        <v>26</v>
      </c>
      <c r="M109" s="44">
        <v>0</v>
      </c>
      <c r="N109" s="38">
        <v>0</v>
      </c>
      <c r="O109" s="38">
        <v>0</v>
      </c>
      <c r="P109" s="51">
        <v>2</v>
      </c>
      <c r="Q109" s="38" t="s">
        <v>3</v>
      </c>
      <c r="R109" s="49" t="s">
        <v>21</v>
      </c>
      <c r="S109" s="46"/>
      <c r="T109" s="46"/>
    </row>
    <row r="110" spans="1:20" s="57" customFormat="1" x14ac:dyDescent="0.3">
      <c r="A110" s="43" t="s">
        <v>32</v>
      </c>
      <c r="B110" s="94" t="s">
        <v>99</v>
      </c>
      <c r="C110" s="45" t="s">
        <v>229</v>
      </c>
      <c r="D110" s="50" t="s">
        <v>68</v>
      </c>
      <c r="E110" s="50" t="s">
        <v>282</v>
      </c>
      <c r="F110" s="37" t="s">
        <v>41</v>
      </c>
      <c r="G110" s="48" t="s">
        <v>158</v>
      </c>
      <c r="H110" s="51">
        <v>0</v>
      </c>
      <c r="I110" s="51">
        <v>2</v>
      </c>
      <c r="J110" s="38">
        <v>0</v>
      </c>
      <c r="K110" s="44">
        <v>0</v>
      </c>
      <c r="L110" s="44">
        <v>26</v>
      </c>
      <c r="M110" s="44">
        <v>0</v>
      </c>
      <c r="N110" s="38">
        <v>0</v>
      </c>
      <c r="O110" s="38">
        <v>0</v>
      </c>
      <c r="P110" s="51">
        <v>2</v>
      </c>
      <c r="Q110" s="38" t="s">
        <v>3</v>
      </c>
      <c r="R110" s="49" t="s">
        <v>21</v>
      </c>
      <c r="S110" s="46"/>
      <c r="T110" s="46"/>
    </row>
    <row r="111" spans="1:20" s="57" customFormat="1" ht="27.6" x14ac:dyDescent="0.3">
      <c r="A111" s="43" t="s">
        <v>32</v>
      </c>
      <c r="B111" s="94" t="s">
        <v>99</v>
      </c>
      <c r="C111" s="45" t="s">
        <v>230</v>
      </c>
      <c r="D111" s="50" t="s">
        <v>69</v>
      </c>
      <c r="E111" s="47" t="s">
        <v>283</v>
      </c>
      <c r="F111" s="37" t="s">
        <v>41</v>
      </c>
      <c r="G111" s="48" t="s">
        <v>158</v>
      </c>
      <c r="H111" s="51">
        <v>0</v>
      </c>
      <c r="I111" s="51">
        <v>2</v>
      </c>
      <c r="J111" s="38">
        <v>0</v>
      </c>
      <c r="K111" s="44">
        <v>0</v>
      </c>
      <c r="L111" s="44">
        <v>26</v>
      </c>
      <c r="M111" s="44">
        <v>0</v>
      </c>
      <c r="N111" s="38">
        <v>0</v>
      </c>
      <c r="O111" s="38">
        <v>0</v>
      </c>
      <c r="P111" s="51">
        <v>2</v>
      </c>
      <c r="Q111" s="38" t="s">
        <v>3</v>
      </c>
      <c r="R111" s="49" t="s">
        <v>21</v>
      </c>
      <c r="S111" s="46"/>
      <c r="T111" s="46"/>
    </row>
    <row r="112" spans="1:20" s="57" customFormat="1" ht="41.4" x14ac:dyDescent="0.3">
      <c r="A112" s="43" t="s">
        <v>32</v>
      </c>
      <c r="B112" s="94" t="s">
        <v>99</v>
      </c>
      <c r="C112" s="45" t="s">
        <v>231</v>
      </c>
      <c r="D112" s="47" t="s">
        <v>70</v>
      </c>
      <c r="E112" s="47" t="s">
        <v>85</v>
      </c>
      <c r="F112" s="37" t="s">
        <v>93</v>
      </c>
      <c r="G112" s="48" t="s">
        <v>170</v>
      </c>
      <c r="H112" s="51">
        <v>0</v>
      </c>
      <c r="I112" s="51">
        <v>2</v>
      </c>
      <c r="J112" s="38">
        <v>0</v>
      </c>
      <c r="K112" s="44">
        <v>0</v>
      </c>
      <c r="L112" s="44">
        <v>26</v>
      </c>
      <c r="M112" s="44">
        <v>0</v>
      </c>
      <c r="N112" s="38">
        <v>0</v>
      </c>
      <c r="O112" s="38">
        <v>0</v>
      </c>
      <c r="P112" s="51">
        <v>2</v>
      </c>
      <c r="Q112" s="38" t="s">
        <v>3</v>
      </c>
      <c r="R112" s="49" t="s">
        <v>21</v>
      </c>
      <c r="S112" s="46"/>
      <c r="T112" s="46"/>
    </row>
    <row r="113" spans="1:20" s="57" customFormat="1" ht="27.6" x14ac:dyDescent="0.3">
      <c r="A113" s="43" t="s">
        <v>32</v>
      </c>
      <c r="B113" s="94" t="s">
        <v>101</v>
      </c>
      <c r="C113" s="45" t="s">
        <v>232</v>
      </c>
      <c r="D113" s="47" t="s">
        <v>71</v>
      </c>
      <c r="E113" s="47" t="s">
        <v>284</v>
      </c>
      <c r="F113" s="37" t="s">
        <v>94</v>
      </c>
      <c r="G113" s="48" t="s">
        <v>171</v>
      </c>
      <c r="H113" s="51">
        <v>0</v>
      </c>
      <c r="I113" s="51">
        <v>2</v>
      </c>
      <c r="J113" s="38">
        <v>0</v>
      </c>
      <c r="K113" s="44">
        <v>0</v>
      </c>
      <c r="L113" s="44">
        <v>26</v>
      </c>
      <c r="M113" s="44">
        <v>0</v>
      </c>
      <c r="N113" s="38">
        <v>0</v>
      </c>
      <c r="O113" s="38">
        <v>0</v>
      </c>
      <c r="P113" s="51">
        <v>2</v>
      </c>
      <c r="Q113" s="38" t="s">
        <v>3</v>
      </c>
      <c r="R113" s="49" t="s">
        <v>21</v>
      </c>
      <c r="S113" s="46"/>
      <c r="T113" s="46"/>
    </row>
    <row r="114" spans="1:20" s="57" customFormat="1" ht="27.6" x14ac:dyDescent="0.3">
      <c r="A114" s="43" t="s">
        <v>32</v>
      </c>
      <c r="B114" s="94" t="s">
        <v>102</v>
      </c>
      <c r="C114" s="45" t="s">
        <v>233</v>
      </c>
      <c r="D114" s="47" t="s">
        <v>72</v>
      </c>
      <c r="E114" s="47" t="s">
        <v>86</v>
      </c>
      <c r="F114" s="37" t="s">
        <v>95</v>
      </c>
      <c r="G114" s="48" t="s">
        <v>169</v>
      </c>
      <c r="H114" s="51">
        <v>0</v>
      </c>
      <c r="I114" s="51">
        <v>2</v>
      </c>
      <c r="J114" s="38">
        <v>0</v>
      </c>
      <c r="K114" s="44">
        <v>0</v>
      </c>
      <c r="L114" s="44">
        <v>26</v>
      </c>
      <c r="M114" s="44">
        <v>0</v>
      </c>
      <c r="N114" s="38">
        <v>0</v>
      </c>
      <c r="O114" s="38">
        <v>0</v>
      </c>
      <c r="P114" s="48">
        <v>2</v>
      </c>
      <c r="Q114" s="38" t="s">
        <v>3</v>
      </c>
      <c r="R114" s="49" t="s">
        <v>21</v>
      </c>
      <c r="S114" s="46"/>
      <c r="T114" s="46"/>
    </row>
    <row r="115" spans="1:20" s="57" customFormat="1" ht="41.4" x14ac:dyDescent="0.3">
      <c r="A115" s="43" t="s">
        <v>32</v>
      </c>
      <c r="B115" s="94" t="s">
        <v>98</v>
      </c>
      <c r="C115" s="45" t="s">
        <v>234</v>
      </c>
      <c r="D115" s="47" t="s">
        <v>73</v>
      </c>
      <c r="E115" s="47" t="s">
        <v>285</v>
      </c>
      <c r="F115" s="37" t="s">
        <v>96</v>
      </c>
      <c r="G115" s="38" t="s">
        <v>166</v>
      </c>
      <c r="H115" s="51">
        <v>0</v>
      </c>
      <c r="I115" s="51">
        <v>2</v>
      </c>
      <c r="J115" s="38">
        <v>0</v>
      </c>
      <c r="K115" s="44">
        <v>0</v>
      </c>
      <c r="L115" s="44">
        <v>26</v>
      </c>
      <c r="M115" s="44">
        <v>0</v>
      </c>
      <c r="N115" s="38">
        <v>0</v>
      </c>
      <c r="O115" s="38">
        <v>0</v>
      </c>
      <c r="P115" s="51">
        <v>2</v>
      </c>
      <c r="Q115" s="38" t="s">
        <v>3</v>
      </c>
      <c r="R115" s="49" t="s">
        <v>21</v>
      </c>
      <c r="S115" s="46"/>
      <c r="T115" s="46"/>
    </row>
    <row r="116" spans="1:20" s="57" customFormat="1" ht="41.4" x14ac:dyDescent="0.3">
      <c r="A116" s="43" t="s">
        <v>32</v>
      </c>
      <c r="B116" s="94" t="s">
        <v>101</v>
      </c>
      <c r="C116" s="45" t="s">
        <v>235</v>
      </c>
      <c r="D116" s="47" t="s">
        <v>74</v>
      </c>
      <c r="E116" s="47" t="s">
        <v>286</v>
      </c>
      <c r="F116" s="37" t="s">
        <v>326</v>
      </c>
      <c r="G116" s="48" t="s">
        <v>168</v>
      </c>
      <c r="H116" s="51">
        <v>0</v>
      </c>
      <c r="I116" s="51">
        <v>2</v>
      </c>
      <c r="J116" s="38">
        <v>0</v>
      </c>
      <c r="K116" s="44">
        <v>0</v>
      </c>
      <c r="L116" s="44">
        <v>26</v>
      </c>
      <c r="M116" s="44">
        <v>0</v>
      </c>
      <c r="N116" s="38">
        <v>0</v>
      </c>
      <c r="O116" s="38">
        <v>0</v>
      </c>
      <c r="P116" s="51">
        <v>2</v>
      </c>
      <c r="Q116" s="38" t="s">
        <v>3</v>
      </c>
      <c r="R116" s="49" t="s">
        <v>21</v>
      </c>
      <c r="S116" s="46"/>
      <c r="T116" s="46"/>
    </row>
    <row r="117" spans="1:20" s="57" customFormat="1" x14ac:dyDescent="0.3">
      <c r="A117" s="110" t="s">
        <v>20</v>
      </c>
      <c r="B117" s="111"/>
      <c r="C117" s="111"/>
      <c r="D117" s="111"/>
      <c r="E117" s="111"/>
      <c r="F117" s="111"/>
      <c r="G117" s="112"/>
      <c r="H117" s="75">
        <f>SUM(H100:H116)</f>
        <v>3</v>
      </c>
      <c r="I117" s="75">
        <f>SUM(I100:I116)</f>
        <v>29</v>
      </c>
      <c r="J117" s="75">
        <f t="shared" ref="J117:P117" si="6">SUM(J100:J116)</f>
        <v>0</v>
      </c>
      <c r="K117" s="75">
        <f t="shared" si="6"/>
        <v>39</v>
      </c>
      <c r="L117" s="75">
        <f t="shared" si="6"/>
        <v>377</v>
      </c>
      <c r="M117" s="75">
        <f t="shared" si="6"/>
        <v>0</v>
      </c>
      <c r="N117" s="75">
        <f t="shared" si="6"/>
        <v>0</v>
      </c>
      <c r="O117" s="75">
        <f t="shared" si="6"/>
        <v>0</v>
      </c>
      <c r="P117" s="75">
        <f t="shared" si="6"/>
        <v>32</v>
      </c>
      <c r="Q117" s="73"/>
      <c r="R117" s="73"/>
      <c r="S117" s="74"/>
      <c r="T117" s="74"/>
    </row>
    <row r="118" spans="1:20" s="39" customFormat="1" x14ac:dyDescent="0.3">
      <c r="A118" s="59"/>
      <c r="B118" s="61"/>
      <c r="C118" s="57"/>
      <c r="D118" s="66"/>
      <c r="E118" s="57"/>
      <c r="F118" s="57"/>
      <c r="G118" s="67"/>
      <c r="H118" s="68"/>
      <c r="I118" s="68"/>
      <c r="J118" s="68"/>
      <c r="K118" s="61"/>
      <c r="L118" s="61"/>
      <c r="M118" s="61"/>
      <c r="N118" s="69"/>
      <c r="O118" s="68"/>
      <c r="P118" s="69"/>
      <c r="Q118" s="69"/>
      <c r="R118" s="62"/>
    </row>
  </sheetData>
  <sheetProtection algorithmName="SHA-512" hashValue="EE7AF/DFgcoUsaB/Ls+w6sO4PCeMWiKBYFeIKNpFNXN2rvfa0nZe4C4cGc+uU7GZZP1V7WoTNrALNnThCSge0Q==" saltValue="VsyiA1PpErRcZ/xFcGweag==" spinCount="100000" sheet="1" objects="1" scenarios="1"/>
  <sortState ref="A46:EB48">
    <sortCondition ref="D46:D48"/>
  </sortState>
  <mergeCells count="30">
    <mergeCell ref="A97:G97"/>
    <mergeCell ref="A117:G117"/>
    <mergeCell ref="A87:G87"/>
    <mergeCell ref="A99:T99"/>
    <mergeCell ref="A89:T89"/>
    <mergeCell ref="A93:T93"/>
    <mergeCell ref="H5:M5"/>
    <mergeCell ref="K6:N6"/>
    <mergeCell ref="A91:G91"/>
    <mergeCell ref="A35:T35"/>
    <mergeCell ref="A42:T42"/>
    <mergeCell ref="A75:T75"/>
    <mergeCell ref="A41:T41"/>
    <mergeCell ref="H6:J6"/>
    <mergeCell ref="A30:G30"/>
    <mergeCell ref="A18:G18"/>
    <mergeCell ref="A47:T47"/>
    <mergeCell ref="A43:G43"/>
    <mergeCell ref="A36:G36"/>
    <mergeCell ref="A34:T34"/>
    <mergeCell ref="A44:G44"/>
    <mergeCell ref="A60:G60"/>
    <mergeCell ref="A74:G74"/>
    <mergeCell ref="A29:T29"/>
    <mergeCell ref="A17:T17"/>
    <mergeCell ref="A76:T76"/>
    <mergeCell ref="A48:T48"/>
    <mergeCell ref="A46:T46"/>
    <mergeCell ref="A61:T61"/>
    <mergeCell ref="A62:T62"/>
  </mergeCells>
  <pageMargins left="0.7" right="0.7" top="0.75" bottom="0.75" header="0.3" footer="0.3"/>
  <pageSetup paperSize="9" scale="75" orientation="landscape" cellComments="atEnd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8.88671875" defaultRowHeight="13.8" x14ac:dyDescent="0.3"/>
  <cols>
    <col min="1" max="1" width="9.88671875" style="4" customWidth="1"/>
    <col min="2" max="2" width="5.6640625" style="3" customWidth="1"/>
    <col min="3" max="3" width="17.6640625" style="4" customWidth="1"/>
    <col min="4" max="4" width="21.6640625" style="5" customWidth="1"/>
    <col min="5" max="5" width="21.33203125" style="5" customWidth="1"/>
    <col min="6" max="6" width="16.109375" style="5" customWidth="1"/>
    <col min="7" max="7" width="8.88671875" style="6" hidden="1" customWidth="1"/>
    <col min="8" max="8" width="4.5546875" style="7" customWidth="1"/>
    <col min="9" max="9" width="5.88671875" style="7" customWidth="1"/>
    <col min="10" max="10" width="4.6640625" style="7" customWidth="1"/>
    <col min="11" max="11" width="6.6640625" style="7" customWidth="1"/>
    <col min="12" max="12" width="6.88671875" style="7" customWidth="1"/>
    <col min="13" max="13" width="6.33203125" style="8" customWidth="1"/>
    <col min="14" max="14" width="5.33203125" style="9" customWidth="1"/>
    <col min="15" max="15" width="5.109375" style="9" customWidth="1"/>
    <col min="16" max="16" width="16.109375" style="10" customWidth="1"/>
    <col min="17" max="17" width="11.88671875" style="10" customWidth="1"/>
    <col min="18" max="103" width="9.109375" style="10" customWidth="1"/>
    <col min="104" max="16384" width="8.88671875" style="10"/>
  </cols>
  <sheetData>
    <row r="1" spans="1:17" x14ac:dyDescent="0.3">
      <c r="A1" s="1" t="s">
        <v>321</v>
      </c>
    </row>
    <row r="2" spans="1:17" x14ac:dyDescent="0.3">
      <c r="A2" s="11" t="s">
        <v>4</v>
      </c>
      <c r="B2" s="11"/>
      <c r="C2" s="12" t="s">
        <v>323</v>
      </c>
      <c r="D2" s="10"/>
      <c r="E2" s="12"/>
      <c r="F2" s="12"/>
      <c r="G2" s="53"/>
      <c r="H2" s="53"/>
      <c r="I2" s="53"/>
      <c r="J2" s="53"/>
      <c r="K2" s="53"/>
      <c r="L2" s="53"/>
      <c r="M2" s="13"/>
      <c r="N2" s="14"/>
      <c r="O2" s="14"/>
      <c r="P2" s="15"/>
      <c r="Q2" s="15"/>
    </row>
    <row r="3" spans="1:17" x14ac:dyDescent="0.3">
      <c r="A3" s="16" t="s">
        <v>5</v>
      </c>
      <c r="B3" s="16"/>
      <c r="C3" s="17" t="s">
        <v>41</v>
      </c>
      <c r="D3" s="10"/>
      <c r="E3" s="17"/>
      <c r="F3" s="17"/>
      <c r="G3" s="17"/>
      <c r="H3" s="17"/>
      <c r="I3" s="18"/>
      <c r="J3" s="18"/>
      <c r="K3" s="18"/>
      <c r="L3" s="18"/>
      <c r="M3" s="13"/>
      <c r="N3" s="14"/>
      <c r="O3" s="14"/>
      <c r="P3" s="15"/>
      <c r="Q3" s="15"/>
    </row>
    <row r="4" spans="1:17" ht="14.4" customHeight="1" x14ac:dyDescent="0.3">
      <c r="A4" s="2" t="s">
        <v>322</v>
      </c>
      <c r="B4" s="19"/>
      <c r="C4" s="20" t="s">
        <v>31</v>
      </c>
      <c r="D4" s="10"/>
      <c r="E4" s="20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3">
      <c r="A5" s="21"/>
      <c r="B5" s="100"/>
      <c r="C5" s="22"/>
      <c r="F5" s="25"/>
      <c r="G5" s="26"/>
      <c r="H5" s="123" t="s">
        <v>28</v>
      </c>
      <c r="I5" s="123"/>
      <c r="J5" s="123"/>
      <c r="K5" s="123"/>
      <c r="L5" s="100"/>
      <c r="M5" s="13"/>
      <c r="N5" s="27"/>
      <c r="O5" s="27"/>
    </row>
    <row r="6" spans="1:17" x14ac:dyDescent="0.3">
      <c r="A6" s="21"/>
      <c r="B6" s="101"/>
      <c r="C6" s="22"/>
      <c r="D6" s="23"/>
      <c r="E6" s="23"/>
      <c r="F6" s="23"/>
      <c r="G6" s="29"/>
      <c r="H6" s="127" t="s">
        <v>6</v>
      </c>
      <c r="I6" s="127"/>
      <c r="J6" s="127"/>
      <c r="K6" s="127"/>
      <c r="L6" s="101"/>
      <c r="M6" s="13"/>
      <c r="N6" s="14"/>
      <c r="O6" s="14"/>
    </row>
    <row r="7" spans="1:17" s="35" customFormat="1" ht="41.4" x14ac:dyDescent="0.3">
      <c r="A7" s="30" t="s">
        <v>7</v>
      </c>
      <c r="B7" s="31" t="s">
        <v>325</v>
      </c>
      <c r="C7" s="30" t="s">
        <v>24</v>
      </c>
      <c r="D7" s="32" t="s">
        <v>8</v>
      </c>
      <c r="E7" s="32" t="s">
        <v>30</v>
      </c>
      <c r="F7" s="32" t="s">
        <v>2</v>
      </c>
      <c r="G7" s="33" t="s">
        <v>9</v>
      </c>
      <c r="H7" s="31" t="s">
        <v>10</v>
      </c>
      <c r="I7" s="31" t="s">
        <v>0</v>
      </c>
      <c r="J7" s="31" t="s">
        <v>1</v>
      </c>
      <c r="K7" s="31" t="s">
        <v>25</v>
      </c>
      <c r="L7" s="31" t="s">
        <v>26</v>
      </c>
      <c r="M7" s="31" t="s">
        <v>11</v>
      </c>
      <c r="N7" s="33" t="s">
        <v>12</v>
      </c>
      <c r="O7" s="33" t="s">
        <v>13</v>
      </c>
      <c r="P7" s="34" t="s">
        <v>14</v>
      </c>
      <c r="Q7" s="33" t="s">
        <v>15</v>
      </c>
    </row>
    <row r="8" spans="1:17" s="57" customFormat="1" ht="27.6" x14ac:dyDescent="0.3">
      <c r="A8" s="43" t="s">
        <v>218</v>
      </c>
      <c r="B8" s="44">
        <v>1</v>
      </c>
      <c r="C8" s="45" t="s">
        <v>190</v>
      </c>
      <c r="D8" s="36" t="s">
        <v>33</v>
      </c>
      <c r="E8" s="97" t="s">
        <v>260</v>
      </c>
      <c r="F8" s="37" t="s">
        <v>41</v>
      </c>
      <c r="G8" s="38" t="s">
        <v>158</v>
      </c>
      <c r="H8" s="51">
        <v>0</v>
      </c>
      <c r="I8" s="51">
        <v>10</v>
      </c>
      <c r="J8" s="38">
        <v>0</v>
      </c>
      <c r="K8" s="38">
        <v>0</v>
      </c>
      <c r="L8" s="38">
        <v>0</v>
      </c>
      <c r="M8" s="38">
        <v>3</v>
      </c>
      <c r="N8" s="38" t="s">
        <v>3</v>
      </c>
      <c r="O8" s="49" t="s">
        <v>19</v>
      </c>
      <c r="P8" s="97"/>
      <c r="Q8" s="97"/>
    </row>
    <row r="9" spans="1:17" s="57" customFormat="1" ht="55.2" x14ac:dyDescent="0.3">
      <c r="A9" s="43" t="s">
        <v>218</v>
      </c>
      <c r="B9" s="44">
        <v>1</v>
      </c>
      <c r="C9" s="45" t="s">
        <v>191</v>
      </c>
      <c r="D9" s="36" t="s">
        <v>34</v>
      </c>
      <c r="E9" s="97" t="s">
        <v>261</v>
      </c>
      <c r="F9" s="37" t="s">
        <v>41</v>
      </c>
      <c r="G9" s="38" t="s">
        <v>158</v>
      </c>
      <c r="H9" s="51">
        <v>0</v>
      </c>
      <c r="I9" s="51">
        <v>10</v>
      </c>
      <c r="J9" s="38">
        <v>0</v>
      </c>
      <c r="K9" s="38">
        <v>0</v>
      </c>
      <c r="L9" s="38">
        <v>0</v>
      </c>
      <c r="M9" s="38">
        <v>3</v>
      </c>
      <c r="N9" s="38" t="s">
        <v>3</v>
      </c>
      <c r="O9" s="49" t="s">
        <v>19</v>
      </c>
      <c r="P9" s="97"/>
      <c r="Q9" s="97"/>
    </row>
    <row r="10" spans="1:17" s="57" customFormat="1" ht="41.4" x14ac:dyDescent="0.3">
      <c r="A10" s="43" t="s">
        <v>218</v>
      </c>
      <c r="B10" s="44">
        <v>1</v>
      </c>
      <c r="C10" s="37" t="s">
        <v>192</v>
      </c>
      <c r="D10" s="36" t="s">
        <v>35</v>
      </c>
      <c r="E10" s="97" t="s">
        <v>262</v>
      </c>
      <c r="F10" s="37" t="s">
        <v>42</v>
      </c>
      <c r="G10" s="38" t="s">
        <v>159</v>
      </c>
      <c r="H10" s="48">
        <v>10</v>
      </c>
      <c r="I10" s="48">
        <v>0</v>
      </c>
      <c r="J10" s="38">
        <v>0</v>
      </c>
      <c r="K10" s="38">
        <v>0</v>
      </c>
      <c r="L10" s="38">
        <v>0</v>
      </c>
      <c r="M10" s="38">
        <v>3</v>
      </c>
      <c r="N10" s="38" t="s">
        <v>18</v>
      </c>
      <c r="O10" s="49" t="s">
        <v>19</v>
      </c>
      <c r="P10" s="97"/>
      <c r="Q10" s="97"/>
    </row>
    <row r="11" spans="1:17" s="57" customFormat="1" ht="27.6" x14ac:dyDescent="0.3">
      <c r="A11" s="43" t="s">
        <v>218</v>
      </c>
      <c r="B11" s="44">
        <v>1</v>
      </c>
      <c r="C11" s="37" t="s">
        <v>193</v>
      </c>
      <c r="D11" s="36" t="s">
        <v>36</v>
      </c>
      <c r="E11" s="97" t="s">
        <v>263</v>
      </c>
      <c r="F11" s="37" t="s">
        <v>43</v>
      </c>
      <c r="G11" s="38" t="s">
        <v>160</v>
      </c>
      <c r="H11" s="51">
        <v>0</v>
      </c>
      <c r="I11" s="51">
        <v>10</v>
      </c>
      <c r="J11" s="38">
        <v>0</v>
      </c>
      <c r="K11" s="38">
        <v>0</v>
      </c>
      <c r="L11" s="38">
        <v>0</v>
      </c>
      <c r="M11" s="38">
        <v>3</v>
      </c>
      <c r="N11" s="38" t="s">
        <v>3</v>
      </c>
      <c r="O11" s="49" t="s">
        <v>19</v>
      </c>
      <c r="P11" s="97"/>
      <c r="Q11" s="97"/>
    </row>
    <row r="12" spans="1:17" s="57" customFormat="1" x14ac:dyDescent="0.3">
      <c r="A12" s="43" t="s">
        <v>218</v>
      </c>
      <c r="B12" s="44">
        <v>1</v>
      </c>
      <c r="C12" s="37" t="s">
        <v>194</v>
      </c>
      <c r="D12" s="36" t="s">
        <v>37</v>
      </c>
      <c r="E12" s="97" t="s">
        <v>264</v>
      </c>
      <c r="F12" s="37" t="s">
        <v>44</v>
      </c>
      <c r="G12" s="38" t="s">
        <v>161</v>
      </c>
      <c r="H12" s="51">
        <v>0</v>
      </c>
      <c r="I12" s="51">
        <v>10</v>
      </c>
      <c r="J12" s="38">
        <v>0</v>
      </c>
      <c r="K12" s="38">
        <v>0</v>
      </c>
      <c r="L12" s="38">
        <v>0</v>
      </c>
      <c r="M12" s="38">
        <v>3</v>
      </c>
      <c r="N12" s="38" t="s">
        <v>3</v>
      </c>
      <c r="O12" s="49" t="s">
        <v>19</v>
      </c>
      <c r="P12" s="97"/>
      <c r="Q12" s="97"/>
    </row>
    <row r="13" spans="1:17" s="57" customFormat="1" ht="27.6" x14ac:dyDescent="0.3">
      <c r="A13" s="43" t="s">
        <v>218</v>
      </c>
      <c r="B13" s="44">
        <v>1</v>
      </c>
      <c r="C13" s="45" t="s">
        <v>195</v>
      </c>
      <c r="D13" s="36" t="s">
        <v>38</v>
      </c>
      <c r="E13" s="95" t="s">
        <v>265</v>
      </c>
      <c r="F13" s="37" t="s">
        <v>45</v>
      </c>
      <c r="G13" s="38" t="s">
        <v>162</v>
      </c>
      <c r="H13" s="51">
        <v>10</v>
      </c>
      <c r="I13" s="51">
        <v>10</v>
      </c>
      <c r="J13" s="38">
        <v>0</v>
      </c>
      <c r="K13" s="38">
        <v>0</v>
      </c>
      <c r="L13" s="38">
        <v>0</v>
      </c>
      <c r="M13" s="38">
        <v>4</v>
      </c>
      <c r="N13" s="38" t="s">
        <v>18</v>
      </c>
      <c r="O13" s="49" t="s">
        <v>19</v>
      </c>
      <c r="P13" s="97"/>
      <c r="Q13" s="97"/>
    </row>
    <row r="14" spans="1:17" s="57" customFormat="1" ht="27.6" x14ac:dyDescent="0.3">
      <c r="A14" s="43" t="s">
        <v>218</v>
      </c>
      <c r="B14" s="44">
        <v>1</v>
      </c>
      <c r="C14" s="45" t="s">
        <v>196</v>
      </c>
      <c r="D14" s="36" t="s">
        <v>39</v>
      </c>
      <c r="E14" s="96" t="s">
        <v>266</v>
      </c>
      <c r="F14" s="40" t="s">
        <v>46</v>
      </c>
      <c r="G14" s="38" t="s">
        <v>163</v>
      </c>
      <c r="H14" s="51">
        <v>0</v>
      </c>
      <c r="I14" s="51">
        <v>10</v>
      </c>
      <c r="J14" s="38">
        <v>0</v>
      </c>
      <c r="K14" s="38">
        <v>0</v>
      </c>
      <c r="L14" s="38">
        <v>0</v>
      </c>
      <c r="M14" s="38">
        <v>3</v>
      </c>
      <c r="N14" s="38" t="s">
        <v>3</v>
      </c>
      <c r="O14" s="49" t="s">
        <v>19</v>
      </c>
      <c r="P14" s="97"/>
      <c r="Q14" s="97"/>
    </row>
    <row r="15" spans="1:17" s="57" customFormat="1" ht="41.4" x14ac:dyDescent="0.3">
      <c r="A15" s="43" t="s">
        <v>218</v>
      </c>
      <c r="B15" s="44">
        <v>1</v>
      </c>
      <c r="C15" s="45" t="s">
        <v>197</v>
      </c>
      <c r="D15" s="36" t="s">
        <v>40</v>
      </c>
      <c r="E15" s="41" t="s">
        <v>328</v>
      </c>
      <c r="F15" s="37" t="s">
        <v>41</v>
      </c>
      <c r="G15" s="38" t="s">
        <v>158</v>
      </c>
      <c r="H15" s="38">
        <v>10</v>
      </c>
      <c r="I15" s="38">
        <v>0</v>
      </c>
      <c r="J15" s="38">
        <v>0</v>
      </c>
      <c r="K15" s="38">
        <v>0</v>
      </c>
      <c r="L15" s="38">
        <v>0</v>
      </c>
      <c r="M15" s="38">
        <v>3</v>
      </c>
      <c r="N15" s="38" t="s">
        <v>18</v>
      </c>
      <c r="O15" s="49" t="s">
        <v>19</v>
      </c>
      <c r="P15" s="97"/>
      <c r="Q15" s="97"/>
    </row>
    <row r="16" spans="1:17" s="57" customFormat="1" ht="27.6" x14ac:dyDescent="0.3">
      <c r="A16" s="43" t="s">
        <v>218</v>
      </c>
      <c r="B16" s="44">
        <v>1</v>
      </c>
      <c r="C16" s="36"/>
      <c r="D16" s="97" t="s">
        <v>288</v>
      </c>
      <c r="E16" s="97" t="s">
        <v>289</v>
      </c>
      <c r="F16" s="97"/>
      <c r="G16" s="38"/>
      <c r="H16" s="38"/>
      <c r="I16" s="38"/>
      <c r="J16" s="38"/>
      <c r="K16" s="44"/>
      <c r="L16" s="44"/>
      <c r="M16" s="44"/>
      <c r="N16" s="49"/>
      <c r="O16" s="49" t="s">
        <v>21</v>
      </c>
      <c r="P16" s="97"/>
      <c r="Q16" s="97"/>
    </row>
    <row r="17" spans="1:20" s="57" customFormat="1" x14ac:dyDescent="0.3">
      <c r="A17" s="113" t="s">
        <v>290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88"/>
      <c r="S17" s="88"/>
      <c r="T17" s="88"/>
    </row>
    <row r="18" spans="1:20" s="57" customFormat="1" x14ac:dyDescent="0.3">
      <c r="A18" s="118" t="s">
        <v>20</v>
      </c>
      <c r="B18" s="128"/>
      <c r="C18" s="128"/>
      <c r="D18" s="128"/>
      <c r="E18" s="128"/>
      <c r="F18" s="128"/>
      <c r="G18" s="128"/>
      <c r="H18" s="42">
        <f>SUM(H8:H16)</f>
        <v>30</v>
      </c>
      <c r="I18" s="42">
        <f t="shared" ref="I18:M18" si="0">SUM(I8:I16)</f>
        <v>60</v>
      </c>
      <c r="J18" s="42">
        <f t="shared" si="0"/>
        <v>0</v>
      </c>
      <c r="K18" s="42">
        <v>0</v>
      </c>
      <c r="L18" s="42">
        <f>(SUM(L8:L16))*8</f>
        <v>0</v>
      </c>
      <c r="M18" s="42">
        <f t="shared" si="0"/>
        <v>25</v>
      </c>
      <c r="N18" s="73"/>
      <c r="O18" s="73"/>
      <c r="P18" s="99"/>
      <c r="Q18" s="99"/>
    </row>
    <row r="19" spans="1:20" s="57" customFormat="1" ht="27.6" x14ac:dyDescent="0.3">
      <c r="A19" s="102" t="s">
        <v>218</v>
      </c>
      <c r="B19" s="103">
        <v>2</v>
      </c>
      <c r="C19" s="104" t="s">
        <v>198</v>
      </c>
      <c r="D19" s="98" t="s">
        <v>47</v>
      </c>
      <c r="E19" s="35" t="s">
        <v>267</v>
      </c>
      <c r="F19" s="105" t="s">
        <v>45</v>
      </c>
      <c r="G19" s="106" t="s">
        <v>162</v>
      </c>
      <c r="H19" s="107">
        <v>10</v>
      </c>
      <c r="I19" s="107">
        <v>0</v>
      </c>
      <c r="J19" s="103">
        <v>0</v>
      </c>
      <c r="K19" s="106">
        <v>0</v>
      </c>
      <c r="L19" s="106">
        <v>0</v>
      </c>
      <c r="M19" s="106">
        <v>3</v>
      </c>
      <c r="N19" s="106" t="s">
        <v>18</v>
      </c>
      <c r="O19" s="108" t="s">
        <v>19</v>
      </c>
      <c r="P19" s="98"/>
      <c r="Q19" s="98"/>
    </row>
    <row r="20" spans="1:20" s="57" customFormat="1" ht="27.6" x14ac:dyDescent="0.3">
      <c r="A20" s="43" t="s">
        <v>218</v>
      </c>
      <c r="B20" s="44">
        <v>2</v>
      </c>
      <c r="C20" s="40" t="s">
        <v>199</v>
      </c>
      <c r="D20" s="97" t="s">
        <v>48</v>
      </c>
      <c r="E20" s="97" t="s">
        <v>268</v>
      </c>
      <c r="F20" s="50" t="s">
        <v>46</v>
      </c>
      <c r="G20" s="38" t="s">
        <v>163</v>
      </c>
      <c r="H20" s="48">
        <v>10</v>
      </c>
      <c r="I20" s="48">
        <v>0</v>
      </c>
      <c r="J20" s="44">
        <v>0</v>
      </c>
      <c r="K20" s="38">
        <v>0</v>
      </c>
      <c r="L20" s="38">
        <v>0</v>
      </c>
      <c r="M20" s="38">
        <v>3</v>
      </c>
      <c r="N20" s="38" t="s">
        <v>18</v>
      </c>
      <c r="O20" s="49" t="s">
        <v>19</v>
      </c>
      <c r="P20" s="97"/>
      <c r="Q20" s="97"/>
    </row>
    <row r="21" spans="1:20" s="57" customFormat="1" ht="27.6" x14ac:dyDescent="0.3">
      <c r="A21" s="43" t="s">
        <v>218</v>
      </c>
      <c r="B21" s="44">
        <v>2</v>
      </c>
      <c r="C21" s="45" t="s">
        <v>200</v>
      </c>
      <c r="D21" s="97" t="s">
        <v>49</v>
      </c>
      <c r="E21" s="97" t="s">
        <v>269</v>
      </c>
      <c r="F21" s="37" t="s">
        <v>105</v>
      </c>
      <c r="G21" s="38" t="s">
        <v>164</v>
      </c>
      <c r="H21" s="38">
        <v>5</v>
      </c>
      <c r="I21" s="44">
        <v>5</v>
      </c>
      <c r="J21" s="44">
        <v>0</v>
      </c>
      <c r="K21" s="38">
        <v>0</v>
      </c>
      <c r="L21" s="38">
        <v>0</v>
      </c>
      <c r="M21" s="38">
        <v>3</v>
      </c>
      <c r="N21" s="38" t="s">
        <v>3</v>
      </c>
      <c r="O21" s="49" t="s">
        <v>19</v>
      </c>
      <c r="P21" s="97"/>
      <c r="Q21" s="97"/>
    </row>
    <row r="22" spans="1:20" s="57" customFormat="1" ht="55.2" x14ac:dyDescent="0.3">
      <c r="A22" s="43" t="s">
        <v>218</v>
      </c>
      <c r="B22" s="44">
        <v>2</v>
      </c>
      <c r="C22" s="45" t="s">
        <v>201</v>
      </c>
      <c r="D22" s="97" t="s">
        <v>50</v>
      </c>
      <c r="E22" s="97" t="s">
        <v>270</v>
      </c>
      <c r="F22" s="37" t="s">
        <v>103</v>
      </c>
      <c r="G22" s="38" t="s">
        <v>165</v>
      </c>
      <c r="H22" s="38">
        <v>0</v>
      </c>
      <c r="I22" s="44">
        <v>10</v>
      </c>
      <c r="J22" s="44">
        <v>0</v>
      </c>
      <c r="K22" s="38">
        <v>0</v>
      </c>
      <c r="L22" s="38">
        <v>0</v>
      </c>
      <c r="M22" s="38">
        <v>3</v>
      </c>
      <c r="N22" s="38" t="s">
        <v>3</v>
      </c>
      <c r="O22" s="49" t="s">
        <v>19</v>
      </c>
      <c r="P22" s="97"/>
      <c r="Q22" s="97"/>
    </row>
    <row r="23" spans="1:20" s="57" customFormat="1" ht="41.4" x14ac:dyDescent="0.3">
      <c r="A23" s="43" t="s">
        <v>218</v>
      </c>
      <c r="B23" s="44">
        <v>2</v>
      </c>
      <c r="C23" s="45" t="s">
        <v>202</v>
      </c>
      <c r="D23" s="97" t="s">
        <v>51</v>
      </c>
      <c r="E23" s="41" t="s">
        <v>329</v>
      </c>
      <c r="F23" s="37" t="s">
        <v>96</v>
      </c>
      <c r="G23" s="38" t="s">
        <v>166</v>
      </c>
      <c r="H23" s="38">
        <v>0</v>
      </c>
      <c r="I23" s="44">
        <v>10</v>
      </c>
      <c r="J23" s="44">
        <v>0</v>
      </c>
      <c r="K23" s="38">
        <v>0</v>
      </c>
      <c r="L23" s="38">
        <v>0</v>
      </c>
      <c r="M23" s="38">
        <v>3</v>
      </c>
      <c r="N23" s="38" t="s">
        <v>3</v>
      </c>
      <c r="O23" s="49" t="s">
        <v>19</v>
      </c>
      <c r="P23" s="97"/>
      <c r="Q23" s="97"/>
    </row>
    <row r="24" spans="1:20" s="57" customFormat="1" ht="41.4" x14ac:dyDescent="0.3">
      <c r="A24" s="43" t="s">
        <v>218</v>
      </c>
      <c r="B24" s="44">
        <v>2</v>
      </c>
      <c r="C24" s="45" t="s">
        <v>203</v>
      </c>
      <c r="D24" s="97" t="s">
        <v>52</v>
      </c>
      <c r="E24" s="97" t="s">
        <v>271</v>
      </c>
      <c r="F24" s="47" t="s">
        <v>41</v>
      </c>
      <c r="G24" s="38" t="s">
        <v>158</v>
      </c>
      <c r="H24" s="48">
        <v>10</v>
      </c>
      <c r="I24" s="48">
        <v>0</v>
      </c>
      <c r="J24" s="44">
        <v>0</v>
      </c>
      <c r="K24" s="38">
        <v>0</v>
      </c>
      <c r="L24" s="38">
        <v>0</v>
      </c>
      <c r="M24" s="38">
        <v>3</v>
      </c>
      <c r="N24" s="38" t="s">
        <v>18</v>
      </c>
      <c r="O24" s="49" t="s">
        <v>19</v>
      </c>
      <c r="P24" s="97"/>
      <c r="Q24" s="97"/>
    </row>
    <row r="25" spans="1:20" s="57" customFormat="1" ht="41.4" x14ac:dyDescent="0.3">
      <c r="A25" s="43" t="s">
        <v>218</v>
      </c>
      <c r="B25" s="44">
        <v>2</v>
      </c>
      <c r="C25" s="45" t="s">
        <v>204</v>
      </c>
      <c r="D25" s="97" t="s">
        <v>53</v>
      </c>
      <c r="E25" s="97" t="s">
        <v>272</v>
      </c>
      <c r="F25" s="37" t="s">
        <v>103</v>
      </c>
      <c r="G25" s="38" t="s">
        <v>165</v>
      </c>
      <c r="H25" s="51">
        <v>0</v>
      </c>
      <c r="I25" s="51">
        <v>10</v>
      </c>
      <c r="J25" s="44">
        <v>0</v>
      </c>
      <c r="K25" s="38">
        <v>0</v>
      </c>
      <c r="L25" s="38">
        <v>0</v>
      </c>
      <c r="M25" s="38">
        <v>3</v>
      </c>
      <c r="N25" s="38" t="s">
        <v>3</v>
      </c>
      <c r="O25" s="49" t="s">
        <v>19</v>
      </c>
      <c r="P25" s="97"/>
      <c r="Q25" s="97"/>
    </row>
    <row r="26" spans="1:20" s="57" customFormat="1" ht="55.2" x14ac:dyDescent="0.3">
      <c r="A26" s="43" t="s">
        <v>218</v>
      </c>
      <c r="B26" s="44">
        <v>2</v>
      </c>
      <c r="C26" s="45" t="s">
        <v>205</v>
      </c>
      <c r="D26" s="97" t="s">
        <v>54</v>
      </c>
      <c r="E26" s="97" t="s">
        <v>273</v>
      </c>
      <c r="F26" s="37" t="s">
        <v>104</v>
      </c>
      <c r="G26" s="38" t="s">
        <v>167</v>
      </c>
      <c r="H26" s="51">
        <v>5</v>
      </c>
      <c r="I26" s="51">
        <v>5</v>
      </c>
      <c r="J26" s="44">
        <v>0</v>
      </c>
      <c r="K26" s="38">
        <v>0</v>
      </c>
      <c r="L26" s="38">
        <v>0</v>
      </c>
      <c r="M26" s="38">
        <v>3</v>
      </c>
      <c r="N26" s="38" t="s">
        <v>3</v>
      </c>
      <c r="O26" s="49" t="s">
        <v>19</v>
      </c>
      <c r="P26" s="97"/>
      <c r="Q26" s="97"/>
    </row>
    <row r="27" spans="1:20" s="57" customFormat="1" ht="27.6" x14ac:dyDescent="0.3">
      <c r="A27" s="43" t="s">
        <v>218</v>
      </c>
      <c r="B27" s="44">
        <v>2</v>
      </c>
      <c r="C27" s="52" t="s">
        <v>257</v>
      </c>
      <c r="D27" s="52" t="s">
        <v>55</v>
      </c>
      <c r="E27" s="52" t="s">
        <v>318</v>
      </c>
      <c r="F27" s="37" t="s">
        <v>97</v>
      </c>
      <c r="G27" s="36"/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6</v>
      </c>
      <c r="N27" s="38" t="s">
        <v>3</v>
      </c>
      <c r="O27" s="49" t="s">
        <v>19</v>
      </c>
      <c r="P27" s="97"/>
      <c r="Q27" s="97"/>
    </row>
    <row r="28" spans="1:20" s="57" customFormat="1" ht="27" customHeight="1" x14ac:dyDescent="0.3">
      <c r="A28" s="43" t="s">
        <v>218</v>
      </c>
      <c r="B28" s="44">
        <v>2</v>
      </c>
      <c r="C28" s="36"/>
      <c r="D28" s="97" t="s">
        <v>288</v>
      </c>
      <c r="E28" s="97" t="s">
        <v>289</v>
      </c>
      <c r="F28" s="97"/>
      <c r="G28" s="38"/>
      <c r="H28" s="38"/>
      <c r="I28" s="44"/>
      <c r="J28" s="44"/>
      <c r="K28" s="38"/>
      <c r="L28" s="38"/>
      <c r="M28" s="38"/>
      <c r="N28" s="38"/>
      <c r="O28" s="49" t="s">
        <v>21</v>
      </c>
      <c r="P28" s="97"/>
      <c r="Q28" s="97"/>
    </row>
    <row r="29" spans="1:20" s="57" customFormat="1" ht="15" customHeight="1" x14ac:dyDescent="0.3">
      <c r="A29" s="43" t="s">
        <v>290</v>
      </c>
      <c r="B29" s="44"/>
      <c r="C29" s="36"/>
      <c r="D29" s="36"/>
      <c r="E29" s="97"/>
      <c r="F29" s="97"/>
      <c r="G29" s="38"/>
      <c r="H29" s="38"/>
      <c r="I29" s="44"/>
      <c r="J29" s="44"/>
      <c r="K29" s="38"/>
      <c r="L29" s="38"/>
      <c r="M29" s="38"/>
      <c r="N29" s="38"/>
      <c r="O29" s="49"/>
      <c r="P29" s="97"/>
      <c r="Q29" s="97"/>
    </row>
    <row r="30" spans="1:20" s="35" customFormat="1" x14ac:dyDescent="0.3">
      <c r="A30" s="110" t="s">
        <v>20</v>
      </c>
      <c r="B30" s="111"/>
      <c r="C30" s="111"/>
      <c r="D30" s="111"/>
      <c r="E30" s="111"/>
      <c r="F30" s="111"/>
      <c r="G30" s="112"/>
      <c r="H30" s="75">
        <f>SUM(H19:H28)</f>
        <v>40</v>
      </c>
      <c r="I30" s="75">
        <f>SUM(I19:I28)</f>
        <v>40</v>
      </c>
      <c r="J30" s="75">
        <f t="shared" ref="J30:K30" si="1">SUM(J19:J28)</f>
        <v>0</v>
      </c>
      <c r="K30" s="75">
        <f t="shared" si="1"/>
        <v>0</v>
      </c>
      <c r="L30" s="75">
        <f>(SUM(L19:L28))*8</f>
        <v>0</v>
      </c>
      <c r="M30" s="75">
        <f>SUM(M19:M28)</f>
        <v>30</v>
      </c>
      <c r="N30" s="73"/>
      <c r="O30" s="73"/>
      <c r="P30" s="99"/>
      <c r="Q30" s="99"/>
    </row>
    <row r="31" spans="1:20" s="57" customFormat="1" ht="27.6" x14ac:dyDescent="0.3">
      <c r="A31" s="43" t="s">
        <v>218</v>
      </c>
      <c r="B31" s="44">
        <v>3</v>
      </c>
      <c r="C31" s="52" t="s">
        <v>258</v>
      </c>
      <c r="D31" s="52" t="s">
        <v>56</v>
      </c>
      <c r="E31" s="52" t="s">
        <v>317</v>
      </c>
      <c r="F31" s="37" t="s">
        <v>97</v>
      </c>
      <c r="G31" s="36"/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6</v>
      </c>
      <c r="N31" s="38" t="s">
        <v>3</v>
      </c>
      <c r="O31" s="49" t="s">
        <v>19</v>
      </c>
      <c r="P31" s="97"/>
      <c r="Q31" s="97"/>
    </row>
    <row r="32" spans="1:20" s="57" customFormat="1" ht="41.4" x14ac:dyDescent="0.3">
      <c r="A32" s="43" t="s">
        <v>218</v>
      </c>
      <c r="B32" s="44">
        <v>3</v>
      </c>
      <c r="C32" s="54"/>
      <c r="D32" s="97" t="s">
        <v>287</v>
      </c>
      <c r="E32" s="97"/>
      <c r="F32" s="97"/>
      <c r="G32" s="36"/>
      <c r="H32" s="38"/>
      <c r="I32" s="38"/>
      <c r="J32" s="38"/>
      <c r="K32" s="38"/>
      <c r="L32" s="44"/>
      <c r="M32" s="38"/>
      <c r="N32" s="38"/>
      <c r="O32" s="38" t="s">
        <v>22</v>
      </c>
      <c r="P32" s="97"/>
      <c r="Q32" s="97"/>
    </row>
    <row r="33" spans="1:17" s="57" customFormat="1" ht="27.6" x14ac:dyDescent="0.3">
      <c r="A33" s="43" t="s">
        <v>218</v>
      </c>
      <c r="B33" s="44">
        <v>3</v>
      </c>
      <c r="C33" s="97"/>
      <c r="D33" s="97" t="s">
        <v>288</v>
      </c>
      <c r="E33" s="97" t="s">
        <v>289</v>
      </c>
      <c r="F33" s="97"/>
      <c r="G33" s="36"/>
      <c r="H33" s="38"/>
      <c r="I33" s="38"/>
      <c r="J33" s="38"/>
      <c r="K33" s="44"/>
      <c r="L33" s="44"/>
      <c r="M33" s="44"/>
      <c r="N33" s="49"/>
      <c r="O33" s="49" t="s">
        <v>21</v>
      </c>
      <c r="P33" s="97"/>
      <c r="Q33" s="97"/>
    </row>
    <row r="34" spans="1:17" s="57" customFormat="1" x14ac:dyDescent="0.3">
      <c r="A34" s="113" t="s">
        <v>292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</row>
    <row r="35" spans="1:17" s="57" customFormat="1" x14ac:dyDescent="0.3">
      <c r="A35" s="113" t="s">
        <v>290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</row>
    <row r="36" spans="1:17" s="57" customFormat="1" x14ac:dyDescent="0.3">
      <c r="A36" s="118" t="s">
        <v>20</v>
      </c>
      <c r="B36" s="128"/>
      <c r="C36" s="128"/>
      <c r="D36" s="128"/>
      <c r="E36" s="128"/>
      <c r="F36" s="128"/>
      <c r="G36" s="128"/>
      <c r="H36" s="75">
        <f t="shared" ref="H36:M36" si="2">SUM(H31:H33)</f>
        <v>0</v>
      </c>
      <c r="I36" s="75">
        <f t="shared" si="2"/>
        <v>0</v>
      </c>
      <c r="J36" s="75">
        <f t="shared" si="2"/>
        <v>0</v>
      </c>
      <c r="K36" s="75">
        <f t="shared" si="2"/>
        <v>0</v>
      </c>
      <c r="L36" s="75">
        <f t="shared" si="2"/>
        <v>0</v>
      </c>
      <c r="M36" s="75">
        <f t="shared" si="2"/>
        <v>6</v>
      </c>
      <c r="N36" s="73"/>
      <c r="O36" s="73"/>
      <c r="P36" s="99"/>
      <c r="Q36" s="99"/>
    </row>
    <row r="37" spans="1:17" s="79" customFormat="1" ht="27.6" x14ac:dyDescent="0.3">
      <c r="A37" s="43" t="s">
        <v>218</v>
      </c>
      <c r="B37" s="76">
        <v>4</v>
      </c>
      <c r="C37" s="52" t="s">
        <v>217</v>
      </c>
      <c r="D37" s="47" t="s">
        <v>156</v>
      </c>
      <c r="E37" s="64" t="s">
        <v>319</v>
      </c>
      <c r="F37" s="37" t="s">
        <v>87</v>
      </c>
      <c r="G37" s="56" t="s">
        <v>181</v>
      </c>
      <c r="H37" s="51">
        <v>0</v>
      </c>
      <c r="I37" s="51">
        <v>40</v>
      </c>
      <c r="J37" s="76">
        <v>0</v>
      </c>
      <c r="K37" s="56">
        <v>0</v>
      </c>
      <c r="L37" s="76">
        <v>0</v>
      </c>
      <c r="M37" s="56">
        <v>5</v>
      </c>
      <c r="N37" s="56" t="s">
        <v>3</v>
      </c>
      <c r="O37" s="77" t="s">
        <v>19</v>
      </c>
      <c r="P37" s="78"/>
      <c r="Q37" s="78"/>
    </row>
    <row r="38" spans="1:17" s="57" customFormat="1" ht="27.6" x14ac:dyDescent="0.3">
      <c r="A38" s="43" t="s">
        <v>218</v>
      </c>
      <c r="B38" s="44">
        <v>4</v>
      </c>
      <c r="C38" s="52" t="s">
        <v>259</v>
      </c>
      <c r="D38" s="52" t="s">
        <v>57</v>
      </c>
      <c r="E38" s="52" t="s">
        <v>314</v>
      </c>
      <c r="F38" s="37" t="s">
        <v>97</v>
      </c>
      <c r="G38" s="36"/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8</v>
      </c>
      <c r="N38" s="38" t="s">
        <v>3</v>
      </c>
      <c r="O38" s="49" t="s">
        <v>19</v>
      </c>
      <c r="P38" s="97"/>
      <c r="Q38" s="97"/>
    </row>
    <row r="39" spans="1:17" s="57" customFormat="1" ht="41.4" x14ac:dyDescent="0.3">
      <c r="A39" s="43" t="s">
        <v>218</v>
      </c>
      <c r="B39" s="44">
        <v>4</v>
      </c>
      <c r="C39" s="97"/>
      <c r="D39" s="97" t="s">
        <v>287</v>
      </c>
      <c r="E39" s="97"/>
      <c r="F39" s="97"/>
      <c r="G39" s="36"/>
      <c r="H39" s="38"/>
      <c r="I39" s="38"/>
      <c r="J39" s="38"/>
      <c r="K39" s="38"/>
      <c r="L39" s="44"/>
      <c r="M39" s="38"/>
      <c r="N39" s="38"/>
      <c r="O39" s="49" t="s">
        <v>22</v>
      </c>
      <c r="P39" s="97"/>
      <c r="Q39" s="97"/>
    </row>
    <row r="40" spans="1:17" s="57" customFormat="1" ht="27.6" x14ac:dyDescent="0.3">
      <c r="A40" s="43" t="s">
        <v>218</v>
      </c>
      <c r="B40" s="44">
        <v>4</v>
      </c>
      <c r="C40" s="97"/>
      <c r="D40" s="97" t="s">
        <v>288</v>
      </c>
      <c r="E40" s="97" t="s">
        <v>289</v>
      </c>
      <c r="F40" s="97"/>
      <c r="G40" s="36"/>
      <c r="H40" s="38"/>
      <c r="I40" s="38"/>
      <c r="J40" s="38"/>
      <c r="K40" s="44"/>
      <c r="L40" s="44"/>
      <c r="M40" s="44"/>
      <c r="N40" s="49"/>
      <c r="O40" s="49" t="s">
        <v>21</v>
      </c>
      <c r="P40" s="97"/>
      <c r="Q40" s="97"/>
    </row>
    <row r="41" spans="1:17" s="57" customFormat="1" x14ac:dyDescent="0.3">
      <c r="A41" s="113" t="s">
        <v>292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s="57" customFormat="1" x14ac:dyDescent="0.3">
      <c r="A42" s="113" t="s">
        <v>290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</row>
    <row r="43" spans="1:17" s="57" customFormat="1" x14ac:dyDescent="0.3">
      <c r="A43" s="110" t="s">
        <v>20</v>
      </c>
      <c r="B43" s="111"/>
      <c r="C43" s="111"/>
      <c r="D43" s="111"/>
      <c r="E43" s="111"/>
      <c r="F43" s="111"/>
      <c r="G43" s="112"/>
      <c r="H43" s="75">
        <f t="shared" ref="H43:M43" si="3">SUM(H38:H40)</f>
        <v>0</v>
      </c>
      <c r="I43" s="75">
        <f t="shared" si="3"/>
        <v>0</v>
      </c>
      <c r="J43" s="75">
        <f t="shared" si="3"/>
        <v>0</v>
      </c>
      <c r="K43" s="75">
        <f t="shared" si="3"/>
        <v>0</v>
      </c>
      <c r="L43" s="75">
        <f t="shared" si="3"/>
        <v>0</v>
      </c>
      <c r="M43" s="75">
        <f t="shared" si="3"/>
        <v>8</v>
      </c>
      <c r="N43" s="73"/>
      <c r="O43" s="73"/>
      <c r="P43" s="99"/>
      <c r="Q43" s="99"/>
    </row>
    <row r="44" spans="1:17" s="35" customFormat="1" x14ac:dyDescent="0.3">
      <c r="A44" s="118" t="s">
        <v>23</v>
      </c>
      <c r="B44" s="128"/>
      <c r="C44" s="128"/>
      <c r="D44" s="128"/>
      <c r="E44" s="128"/>
      <c r="F44" s="128"/>
      <c r="G44" s="128"/>
      <c r="H44" s="75">
        <f t="shared" ref="H44:M44" si="4">SUM(H18,H30,H36,H43)</f>
        <v>70</v>
      </c>
      <c r="I44" s="75">
        <f t="shared" si="4"/>
        <v>100</v>
      </c>
      <c r="J44" s="75">
        <f t="shared" si="4"/>
        <v>0</v>
      </c>
      <c r="K44" s="75">
        <f t="shared" si="4"/>
        <v>0</v>
      </c>
      <c r="L44" s="75">
        <f t="shared" si="4"/>
        <v>0</v>
      </c>
      <c r="M44" s="75">
        <f t="shared" si="4"/>
        <v>69</v>
      </c>
      <c r="N44" s="80"/>
      <c r="O44" s="80"/>
      <c r="P44" s="99"/>
      <c r="Q44" s="99"/>
    </row>
    <row r="45" spans="1:17" s="35" customFormat="1" x14ac:dyDescent="0.3">
      <c r="A45" s="81"/>
      <c r="B45" s="79"/>
      <c r="C45" s="79"/>
      <c r="D45" s="79"/>
      <c r="E45" s="79"/>
      <c r="F45" s="79"/>
      <c r="G45" s="79"/>
      <c r="H45" s="82"/>
      <c r="I45" s="82"/>
      <c r="J45" s="82"/>
      <c r="K45" s="82"/>
      <c r="L45" s="82"/>
      <c r="M45" s="82"/>
      <c r="N45" s="83"/>
      <c r="O45" s="83"/>
      <c r="P45" s="79"/>
      <c r="Q45" s="79"/>
    </row>
    <row r="46" spans="1:17" s="57" customFormat="1" x14ac:dyDescent="0.3">
      <c r="A46" s="118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s="57" customFormat="1" x14ac:dyDescent="0.3">
      <c r="A47" s="119" t="s">
        <v>106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17" s="57" customFormat="1" x14ac:dyDescent="0.3">
      <c r="A48" s="116" t="s">
        <v>107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1:17" s="57" customFormat="1" ht="31.2" customHeight="1" x14ac:dyDescent="0.3">
      <c r="A49" s="43" t="s">
        <v>218</v>
      </c>
      <c r="B49" s="38">
        <v>3</v>
      </c>
      <c r="C49" s="47" t="s">
        <v>206</v>
      </c>
      <c r="D49" s="97" t="s">
        <v>108</v>
      </c>
      <c r="E49" s="41" t="s">
        <v>330</v>
      </c>
      <c r="F49" s="37" t="s">
        <v>119</v>
      </c>
      <c r="G49" s="38" t="s">
        <v>172</v>
      </c>
      <c r="H49" s="51">
        <v>10</v>
      </c>
      <c r="I49" s="51">
        <v>0</v>
      </c>
      <c r="J49" s="38">
        <v>0</v>
      </c>
      <c r="K49" s="44">
        <v>0</v>
      </c>
      <c r="L49" s="44">
        <v>0</v>
      </c>
      <c r="M49" s="38">
        <v>3</v>
      </c>
      <c r="N49" s="38" t="s">
        <v>18</v>
      </c>
      <c r="O49" s="49" t="s">
        <v>22</v>
      </c>
      <c r="P49" s="97" t="s">
        <v>36</v>
      </c>
      <c r="Q49" s="97"/>
    </row>
    <row r="50" spans="1:17" s="57" customFormat="1" ht="55.2" x14ac:dyDescent="0.3">
      <c r="A50" s="43" t="s">
        <v>218</v>
      </c>
      <c r="B50" s="38">
        <v>3</v>
      </c>
      <c r="C50" s="47" t="s">
        <v>207</v>
      </c>
      <c r="D50" s="97" t="s">
        <v>109</v>
      </c>
      <c r="E50" s="47" t="s">
        <v>274</v>
      </c>
      <c r="F50" s="47" t="s">
        <v>43</v>
      </c>
      <c r="G50" s="38" t="s">
        <v>160</v>
      </c>
      <c r="H50" s="51">
        <v>5</v>
      </c>
      <c r="I50" s="51">
        <v>5</v>
      </c>
      <c r="J50" s="38">
        <v>0</v>
      </c>
      <c r="K50" s="44">
        <v>0</v>
      </c>
      <c r="L50" s="44">
        <v>0</v>
      </c>
      <c r="M50" s="38">
        <v>4</v>
      </c>
      <c r="N50" s="38" t="s">
        <v>18</v>
      </c>
      <c r="O50" s="49" t="s">
        <v>22</v>
      </c>
      <c r="P50" s="97"/>
      <c r="Q50" s="97"/>
    </row>
    <row r="51" spans="1:17" s="57" customFormat="1" ht="27.6" x14ac:dyDescent="0.3">
      <c r="A51" s="43" t="s">
        <v>218</v>
      </c>
      <c r="B51" s="38">
        <v>3</v>
      </c>
      <c r="C51" s="52" t="s">
        <v>209</v>
      </c>
      <c r="D51" s="97" t="s">
        <v>111</v>
      </c>
      <c r="E51" s="97" t="s">
        <v>275</v>
      </c>
      <c r="F51" s="37" t="s">
        <v>105</v>
      </c>
      <c r="G51" s="38" t="s">
        <v>164</v>
      </c>
      <c r="H51" s="51">
        <v>0</v>
      </c>
      <c r="I51" s="51">
        <v>15</v>
      </c>
      <c r="J51" s="38">
        <v>0</v>
      </c>
      <c r="K51" s="44">
        <v>0</v>
      </c>
      <c r="L51" s="44">
        <v>0</v>
      </c>
      <c r="M51" s="38">
        <v>4</v>
      </c>
      <c r="N51" s="38" t="s">
        <v>3</v>
      </c>
      <c r="O51" s="49" t="s">
        <v>22</v>
      </c>
      <c r="P51" s="97"/>
      <c r="Q51" s="97"/>
    </row>
    <row r="52" spans="1:17" s="57" customFormat="1" ht="27.6" x14ac:dyDescent="0.3">
      <c r="A52" s="43" t="s">
        <v>218</v>
      </c>
      <c r="B52" s="38">
        <v>3</v>
      </c>
      <c r="C52" s="84" t="s">
        <v>211</v>
      </c>
      <c r="D52" s="97" t="s">
        <v>113</v>
      </c>
      <c r="E52" s="97" t="s">
        <v>276</v>
      </c>
      <c r="F52" s="37" t="s">
        <v>121</v>
      </c>
      <c r="G52" s="38" t="s">
        <v>174</v>
      </c>
      <c r="H52" s="51">
        <v>10</v>
      </c>
      <c r="I52" s="51">
        <v>0</v>
      </c>
      <c r="J52" s="38">
        <v>0</v>
      </c>
      <c r="K52" s="44">
        <v>0</v>
      </c>
      <c r="L52" s="44">
        <v>0</v>
      </c>
      <c r="M52" s="38">
        <v>3</v>
      </c>
      <c r="N52" s="38" t="s">
        <v>157</v>
      </c>
      <c r="O52" s="49" t="s">
        <v>22</v>
      </c>
      <c r="P52" s="97"/>
      <c r="Q52" s="97"/>
    </row>
    <row r="53" spans="1:17" s="57" customFormat="1" ht="41.4" x14ac:dyDescent="0.3">
      <c r="A53" s="43" t="s">
        <v>218</v>
      </c>
      <c r="B53" s="38">
        <v>3</v>
      </c>
      <c r="C53" s="84" t="s">
        <v>212</v>
      </c>
      <c r="D53" s="97" t="s">
        <v>114</v>
      </c>
      <c r="E53" s="97" t="s">
        <v>277</v>
      </c>
      <c r="F53" s="37" t="s">
        <v>104</v>
      </c>
      <c r="G53" s="38" t="s">
        <v>167</v>
      </c>
      <c r="H53" s="51">
        <v>0</v>
      </c>
      <c r="I53" s="51">
        <v>10</v>
      </c>
      <c r="J53" s="38">
        <v>0</v>
      </c>
      <c r="K53" s="44">
        <v>0</v>
      </c>
      <c r="L53" s="44">
        <v>0</v>
      </c>
      <c r="M53" s="38">
        <v>3</v>
      </c>
      <c r="N53" s="38" t="s">
        <v>3</v>
      </c>
      <c r="O53" s="49" t="s">
        <v>22</v>
      </c>
      <c r="P53" s="97"/>
      <c r="Q53" s="97"/>
    </row>
    <row r="54" spans="1:17" s="57" customFormat="1" ht="27.6" x14ac:dyDescent="0.3">
      <c r="A54" s="43" t="s">
        <v>218</v>
      </c>
      <c r="B54" s="38">
        <v>4</v>
      </c>
      <c r="C54" s="47" t="s">
        <v>208</v>
      </c>
      <c r="D54" s="97" t="s">
        <v>110</v>
      </c>
      <c r="E54" s="47" t="s">
        <v>110</v>
      </c>
      <c r="F54" s="47" t="s">
        <v>43</v>
      </c>
      <c r="G54" s="38" t="s">
        <v>160</v>
      </c>
      <c r="H54" s="51">
        <v>10</v>
      </c>
      <c r="I54" s="51">
        <v>5</v>
      </c>
      <c r="J54" s="38">
        <v>0</v>
      </c>
      <c r="K54" s="44">
        <v>0</v>
      </c>
      <c r="L54" s="44">
        <v>0</v>
      </c>
      <c r="M54" s="38">
        <v>5</v>
      </c>
      <c r="N54" s="38" t="s">
        <v>3</v>
      </c>
      <c r="O54" s="49" t="s">
        <v>22</v>
      </c>
      <c r="P54" s="97"/>
      <c r="Q54" s="97"/>
    </row>
    <row r="55" spans="1:17" s="57" customFormat="1" ht="27.6" x14ac:dyDescent="0.3">
      <c r="A55" s="43" t="s">
        <v>218</v>
      </c>
      <c r="B55" s="38">
        <v>4</v>
      </c>
      <c r="C55" s="52" t="s">
        <v>210</v>
      </c>
      <c r="D55" s="97" t="s">
        <v>112</v>
      </c>
      <c r="E55" s="97" t="s">
        <v>278</v>
      </c>
      <c r="F55" s="37" t="s">
        <v>120</v>
      </c>
      <c r="G55" s="38" t="s">
        <v>173</v>
      </c>
      <c r="H55" s="51">
        <v>15</v>
      </c>
      <c r="I55" s="51">
        <v>0</v>
      </c>
      <c r="J55" s="38">
        <v>0</v>
      </c>
      <c r="K55" s="44">
        <v>0</v>
      </c>
      <c r="L55" s="44">
        <v>0</v>
      </c>
      <c r="M55" s="38">
        <v>4</v>
      </c>
      <c r="N55" s="38" t="s">
        <v>157</v>
      </c>
      <c r="O55" s="49" t="s">
        <v>22</v>
      </c>
      <c r="P55" s="97"/>
      <c r="Q55" s="97"/>
    </row>
    <row r="56" spans="1:17" s="57" customFormat="1" ht="55.2" x14ac:dyDescent="0.3">
      <c r="A56" s="43" t="s">
        <v>218</v>
      </c>
      <c r="B56" s="38">
        <v>4</v>
      </c>
      <c r="C56" s="84" t="s">
        <v>213</v>
      </c>
      <c r="D56" s="97" t="s">
        <v>115</v>
      </c>
      <c r="E56" s="97" t="s">
        <v>279</v>
      </c>
      <c r="F56" s="37" t="s">
        <v>122</v>
      </c>
      <c r="G56" s="38" t="s">
        <v>175</v>
      </c>
      <c r="H56" s="51">
        <v>0</v>
      </c>
      <c r="I56" s="51">
        <v>10</v>
      </c>
      <c r="J56" s="38">
        <v>0</v>
      </c>
      <c r="K56" s="44">
        <v>0</v>
      </c>
      <c r="L56" s="44">
        <v>0</v>
      </c>
      <c r="M56" s="38">
        <v>3</v>
      </c>
      <c r="N56" s="38" t="s">
        <v>3</v>
      </c>
      <c r="O56" s="49" t="s">
        <v>22</v>
      </c>
      <c r="P56" s="97"/>
      <c r="Q56" s="97"/>
    </row>
    <row r="57" spans="1:17" s="57" customFormat="1" ht="41.4" x14ac:dyDescent="0.3">
      <c r="A57" s="43" t="s">
        <v>218</v>
      </c>
      <c r="B57" s="38">
        <v>4</v>
      </c>
      <c r="C57" s="84" t="s">
        <v>214</v>
      </c>
      <c r="D57" s="97" t="s">
        <v>116</v>
      </c>
      <c r="E57" s="97" t="s">
        <v>280</v>
      </c>
      <c r="F57" s="47" t="s">
        <v>43</v>
      </c>
      <c r="G57" s="38" t="s">
        <v>160</v>
      </c>
      <c r="H57" s="51">
        <v>5</v>
      </c>
      <c r="I57" s="51">
        <v>10</v>
      </c>
      <c r="J57" s="38">
        <v>0</v>
      </c>
      <c r="K57" s="44">
        <v>0</v>
      </c>
      <c r="L57" s="44">
        <v>0</v>
      </c>
      <c r="M57" s="38">
        <v>3</v>
      </c>
      <c r="N57" s="38" t="s">
        <v>3</v>
      </c>
      <c r="O57" s="49" t="s">
        <v>22</v>
      </c>
      <c r="P57" s="97"/>
      <c r="Q57" s="97"/>
    </row>
    <row r="58" spans="1:17" s="57" customFormat="1" ht="27.6" x14ac:dyDescent="0.3">
      <c r="A58" s="43" t="s">
        <v>218</v>
      </c>
      <c r="B58" s="38">
        <v>4</v>
      </c>
      <c r="C58" s="52" t="s">
        <v>215</v>
      </c>
      <c r="D58" s="97" t="s">
        <v>117</v>
      </c>
      <c r="E58" s="52" t="s">
        <v>281</v>
      </c>
      <c r="F58" s="37" t="s">
        <v>103</v>
      </c>
      <c r="G58" s="38" t="s">
        <v>165</v>
      </c>
      <c r="H58" s="51">
        <v>10</v>
      </c>
      <c r="I58" s="51">
        <v>10</v>
      </c>
      <c r="J58" s="38">
        <v>0</v>
      </c>
      <c r="K58" s="44">
        <v>0</v>
      </c>
      <c r="L58" s="44">
        <v>0</v>
      </c>
      <c r="M58" s="38">
        <v>5</v>
      </c>
      <c r="N58" s="38" t="s">
        <v>3</v>
      </c>
      <c r="O58" s="49" t="s">
        <v>22</v>
      </c>
      <c r="P58" s="97"/>
      <c r="Q58" s="97"/>
    </row>
    <row r="59" spans="1:17" s="57" customFormat="1" ht="41.4" customHeight="1" x14ac:dyDescent="0.3">
      <c r="A59" s="43" t="s">
        <v>218</v>
      </c>
      <c r="B59" s="38">
        <v>4</v>
      </c>
      <c r="C59" s="52" t="s">
        <v>216</v>
      </c>
      <c r="D59" s="97" t="s">
        <v>118</v>
      </c>
      <c r="E59" s="41" t="s">
        <v>331</v>
      </c>
      <c r="F59" s="37" t="s">
        <v>104</v>
      </c>
      <c r="G59" s="38" t="s">
        <v>167</v>
      </c>
      <c r="H59" s="51">
        <v>0</v>
      </c>
      <c r="I59" s="51">
        <v>10</v>
      </c>
      <c r="J59" s="38">
        <v>0</v>
      </c>
      <c r="K59" s="44">
        <v>0</v>
      </c>
      <c r="L59" s="44">
        <v>0</v>
      </c>
      <c r="M59" s="38">
        <v>3</v>
      </c>
      <c r="N59" s="38" t="s">
        <v>3</v>
      </c>
      <c r="O59" s="49" t="s">
        <v>22</v>
      </c>
      <c r="P59" s="97" t="s">
        <v>114</v>
      </c>
      <c r="Q59" s="97"/>
    </row>
    <row r="60" spans="1:17" s="57" customFormat="1" x14ac:dyDescent="0.3">
      <c r="A60" s="129" t="s">
        <v>20</v>
      </c>
      <c r="B60" s="125"/>
      <c r="C60" s="125"/>
      <c r="D60" s="125"/>
      <c r="E60" s="125"/>
      <c r="F60" s="125"/>
      <c r="G60" s="130"/>
      <c r="H60" s="85">
        <f>SUM(H49:H59)</f>
        <v>65</v>
      </c>
      <c r="I60" s="85">
        <f>SUM(I49:I59)</f>
        <v>75</v>
      </c>
      <c r="J60" s="85">
        <f>SUM(J46:J59)</f>
        <v>0</v>
      </c>
      <c r="K60" s="85">
        <f>SUM(K46:K59)</f>
        <v>0</v>
      </c>
      <c r="L60" s="85">
        <f>SUM(L46:L59)</f>
        <v>0</v>
      </c>
      <c r="M60" s="85">
        <f>SUM(M49:M59)</f>
        <v>40</v>
      </c>
      <c r="N60" s="86"/>
      <c r="O60" s="86"/>
      <c r="P60" s="87"/>
      <c r="Q60" s="87"/>
    </row>
    <row r="61" spans="1:17" s="57" customFormat="1" x14ac:dyDescent="0.3">
      <c r="A61" s="120" t="s">
        <v>123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2"/>
    </row>
    <row r="62" spans="1:17" s="57" customFormat="1" x14ac:dyDescent="0.3">
      <c r="A62" s="116" t="s">
        <v>124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17" s="57" customFormat="1" ht="27.6" x14ac:dyDescent="0.3">
      <c r="A63" s="43" t="s">
        <v>218</v>
      </c>
      <c r="B63" s="38">
        <v>3</v>
      </c>
      <c r="C63" s="47" t="s">
        <v>236</v>
      </c>
      <c r="D63" s="50" t="s">
        <v>125</v>
      </c>
      <c r="E63" s="50" t="s">
        <v>294</v>
      </c>
      <c r="F63" s="37" t="s">
        <v>136</v>
      </c>
      <c r="G63" s="38" t="s">
        <v>176</v>
      </c>
      <c r="H63" s="51">
        <v>10</v>
      </c>
      <c r="I63" s="51">
        <v>0</v>
      </c>
      <c r="J63" s="38">
        <v>0</v>
      </c>
      <c r="K63" s="38">
        <v>0</v>
      </c>
      <c r="L63" s="38">
        <v>0</v>
      </c>
      <c r="M63" s="38">
        <v>4</v>
      </c>
      <c r="N63" s="38" t="s">
        <v>157</v>
      </c>
      <c r="O63" s="38" t="s">
        <v>22</v>
      </c>
      <c r="P63" s="97"/>
      <c r="Q63" s="97"/>
    </row>
    <row r="64" spans="1:17" s="57" customFormat="1" ht="27.6" x14ac:dyDescent="0.3">
      <c r="A64" s="43" t="s">
        <v>218</v>
      </c>
      <c r="B64" s="38">
        <v>3</v>
      </c>
      <c r="C64" s="47" t="s">
        <v>238</v>
      </c>
      <c r="D64" s="50" t="s">
        <v>127</v>
      </c>
      <c r="E64" s="52" t="s">
        <v>295</v>
      </c>
      <c r="F64" s="58" t="s">
        <v>138</v>
      </c>
      <c r="G64" s="38" t="s">
        <v>178</v>
      </c>
      <c r="H64" s="51">
        <v>15</v>
      </c>
      <c r="I64" s="51">
        <v>0</v>
      </c>
      <c r="J64" s="38">
        <v>0</v>
      </c>
      <c r="K64" s="38">
        <v>0</v>
      </c>
      <c r="L64" s="38">
        <v>0</v>
      </c>
      <c r="M64" s="38">
        <v>4</v>
      </c>
      <c r="N64" s="38" t="s">
        <v>157</v>
      </c>
      <c r="O64" s="38" t="s">
        <v>22</v>
      </c>
      <c r="P64" s="97"/>
      <c r="Q64" s="97"/>
    </row>
    <row r="65" spans="1:17" s="57" customFormat="1" ht="27.6" x14ac:dyDescent="0.3">
      <c r="A65" s="43" t="s">
        <v>218</v>
      </c>
      <c r="B65" s="38">
        <v>3</v>
      </c>
      <c r="C65" s="47" t="s">
        <v>239</v>
      </c>
      <c r="D65" s="50" t="s">
        <v>128</v>
      </c>
      <c r="E65" s="52" t="s">
        <v>296</v>
      </c>
      <c r="F65" s="58" t="s">
        <v>139</v>
      </c>
      <c r="G65" s="38" t="s">
        <v>179</v>
      </c>
      <c r="H65" s="51">
        <v>10</v>
      </c>
      <c r="I65" s="51">
        <v>5</v>
      </c>
      <c r="J65" s="38">
        <v>0</v>
      </c>
      <c r="K65" s="38">
        <v>0</v>
      </c>
      <c r="L65" s="38">
        <v>0</v>
      </c>
      <c r="M65" s="38">
        <v>4</v>
      </c>
      <c r="N65" s="38" t="s">
        <v>157</v>
      </c>
      <c r="O65" s="38" t="s">
        <v>22</v>
      </c>
      <c r="P65" s="97"/>
      <c r="Q65" s="97"/>
    </row>
    <row r="66" spans="1:17" s="57" customFormat="1" ht="27.6" x14ac:dyDescent="0.3">
      <c r="A66" s="43" t="s">
        <v>218</v>
      </c>
      <c r="B66" s="38">
        <v>3</v>
      </c>
      <c r="C66" s="52" t="s">
        <v>241</v>
      </c>
      <c r="D66" s="50" t="s">
        <v>130</v>
      </c>
      <c r="E66" s="52" t="s">
        <v>297</v>
      </c>
      <c r="F66" s="37" t="s">
        <v>87</v>
      </c>
      <c r="G66" s="38" t="s">
        <v>181</v>
      </c>
      <c r="H66" s="51">
        <v>10</v>
      </c>
      <c r="I66" s="51">
        <v>0</v>
      </c>
      <c r="J66" s="38">
        <v>0</v>
      </c>
      <c r="K66" s="38">
        <v>0</v>
      </c>
      <c r="L66" s="38">
        <v>0</v>
      </c>
      <c r="M66" s="38">
        <v>4</v>
      </c>
      <c r="N66" s="38" t="s">
        <v>157</v>
      </c>
      <c r="O66" s="38" t="s">
        <v>22</v>
      </c>
      <c r="P66" s="97"/>
      <c r="Q66" s="97"/>
    </row>
    <row r="67" spans="1:17" s="57" customFormat="1" ht="27.6" x14ac:dyDescent="0.3">
      <c r="A67" s="43" t="s">
        <v>218</v>
      </c>
      <c r="B67" s="38">
        <v>3</v>
      </c>
      <c r="C67" s="52" t="s">
        <v>242</v>
      </c>
      <c r="D67" s="50" t="s">
        <v>131</v>
      </c>
      <c r="E67" s="52" t="s">
        <v>298</v>
      </c>
      <c r="F67" s="37" t="s">
        <v>87</v>
      </c>
      <c r="G67" s="38" t="s">
        <v>181</v>
      </c>
      <c r="H67" s="51">
        <v>10</v>
      </c>
      <c r="I67" s="51">
        <v>5</v>
      </c>
      <c r="J67" s="38">
        <v>0</v>
      </c>
      <c r="K67" s="38">
        <v>0</v>
      </c>
      <c r="L67" s="38">
        <v>0</v>
      </c>
      <c r="M67" s="38">
        <v>4</v>
      </c>
      <c r="N67" s="38" t="s">
        <v>157</v>
      </c>
      <c r="O67" s="38" t="s">
        <v>22</v>
      </c>
      <c r="P67" s="97"/>
      <c r="Q67" s="97"/>
    </row>
    <row r="68" spans="1:17" s="57" customFormat="1" ht="27.6" x14ac:dyDescent="0.3">
      <c r="A68" s="43" t="s">
        <v>218</v>
      </c>
      <c r="B68" s="38">
        <v>3</v>
      </c>
      <c r="C68" s="84" t="s">
        <v>245</v>
      </c>
      <c r="D68" s="50" t="s">
        <v>134</v>
      </c>
      <c r="E68" s="52" t="s">
        <v>299</v>
      </c>
      <c r="F68" s="58" t="s">
        <v>138</v>
      </c>
      <c r="G68" s="38" t="s">
        <v>178</v>
      </c>
      <c r="H68" s="51">
        <v>0</v>
      </c>
      <c r="I68" s="51">
        <v>10</v>
      </c>
      <c r="J68" s="38">
        <v>0</v>
      </c>
      <c r="K68" s="38">
        <v>0</v>
      </c>
      <c r="L68" s="38">
        <v>0</v>
      </c>
      <c r="M68" s="38">
        <v>3</v>
      </c>
      <c r="N68" s="38" t="s">
        <v>3</v>
      </c>
      <c r="O68" s="38" t="s">
        <v>22</v>
      </c>
      <c r="P68" s="97"/>
      <c r="Q68" s="97"/>
    </row>
    <row r="69" spans="1:17" s="57" customFormat="1" ht="41.4" x14ac:dyDescent="0.3">
      <c r="A69" s="43" t="s">
        <v>218</v>
      </c>
      <c r="B69" s="38">
        <v>4</v>
      </c>
      <c r="C69" s="47" t="s">
        <v>237</v>
      </c>
      <c r="D69" s="50" t="s">
        <v>126</v>
      </c>
      <c r="E69" s="52" t="s">
        <v>300</v>
      </c>
      <c r="F69" s="37" t="s">
        <v>137</v>
      </c>
      <c r="G69" s="38" t="s">
        <v>177</v>
      </c>
      <c r="H69" s="51">
        <v>10</v>
      </c>
      <c r="I69" s="51">
        <v>0</v>
      </c>
      <c r="J69" s="38">
        <v>0</v>
      </c>
      <c r="K69" s="38">
        <v>0</v>
      </c>
      <c r="L69" s="38">
        <v>0</v>
      </c>
      <c r="M69" s="38">
        <v>3</v>
      </c>
      <c r="N69" s="38" t="s">
        <v>157</v>
      </c>
      <c r="O69" s="38" t="s">
        <v>22</v>
      </c>
      <c r="P69" s="97"/>
      <c r="Q69" s="97"/>
    </row>
    <row r="70" spans="1:17" s="57" customFormat="1" ht="41.4" x14ac:dyDescent="0.3">
      <c r="A70" s="43" t="s">
        <v>218</v>
      </c>
      <c r="B70" s="38">
        <v>4</v>
      </c>
      <c r="C70" s="47" t="s">
        <v>240</v>
      </c>
      <c r="D70" s="50" t="s">
        <v>129</v>
      </c>
      <c r="E70" s="47" t="s">
        <v>301</v>
      </c>
      <c r="F70" s="58" t="s">
        <v>140</v>
      </c>
      <c r="G70" s="38" t="s">
        <v>180</v>
      </c>
      <c r="H70" s="51">
        <v>10</v>
      </c>
      <c r="I70" s="51">
        <v>5</v>
      </c>
      <c r="J70" s="38">
        <v>0</v>
      </c>
      <c r="K70" s="38">
        <v>0</v>
      </c>
      <c r="L70" s="38">
        <v>0</v>
      </c>
      <c r="M70" s="38">
        <v>4</v>
      </c>
      <c r="N70" s="38" t="s">
        <v>3</v>
      </c>
      <c r="O70" s="38" t="s">
        <v>22</v>
      </c>
      <c r="P70" s="97"/>
      <c r="Q70" s="97"/>
    </row>
    <row r="71" spans="1:17" s="57" customFormat="1" ht="27.6" x14ac:dyDescent="0.3">
      <c r="A71" s="43" t="s">
        <v>218</v>
      </c>
      <c r="B71" s="38">
        <v>4</v>
      </c>
      <c r="C71" s="52" t="s">
        <v>243</v>
      </c>
      <c r="D71" s="50" t="s">
        <v>132</v>
      </c>
      <c r="E71" s="52" t="s">
        <v>302</v>
      </c>
      <c r="F71" s="37" t="s">
        <v>136</v>
      </c>
      <c r="G71" s="38" t="s">
        <v>176</v>
      </c>
      <c r="H71" s="51">
        <v>10</v>
      </c>
      <c r="I71" s="51">
        <v>5</v>
      </c>
      <c r="J71" s="38">
        <v>0</v>
      </c>
      <c r="K71" s="38">
        <v>0</v>
      </c>
      <c r="L71" s="38">
        <v>0</v>
      </c>
      <c r="M71" s="38">
        <v>3</v>
      </c>
      <c r="N71" s="38" t="s">
        <v>157</v>
      </c>
      <c r="O71" s="38" t="s">
        <v>22</v>
      </c>
      <c r="P71" s="97"/>
      <c r="Q71" s="97"/>
    </row>
    <row r="72" spans="1:17" s="57" customFormat="1" ht="41.4" x14ac:dyDescent="0.3">
      <c r="A72" s="43" t="s">
        <v>218</v>
      </c>
      <c r="B72" s="38">
        <v>4</v>
      </c>
      <c r="C72" s="52" t="s">
        <v>244</v>
      </c>
      <c r="D72" s="50" t="s">
        <v>133</v>
      </c>
      <c r="E72" s="52" t="s">
        <v>303</v>
      </c>
      <c r="F72" s="37" t="s">
        <v>87</v>
      </c>
      <c r="G72" s="38" t="s">
        <v>181</v>
      </c>
      <c r="H72" s="51">
        <v>0</v>
      </c>
      <c r="I72" s="51">
        <v>15</v>
      </c>
      <c r="J72" s="38">
        <v>0</v>
      </c>
      <c r="K72" s="38">
        <v>0</v>
      </c>
      <c r="L72" s="38">
        <v>0</v>
      </c>
      <c r="M72" s="38">
        <v>4</v>
      </c>
      <c r="N72" s="38" t="s">
        <v>3</v>
      </c>
      <c r="O72" s="38" t="s">
        <v>22</v>
      </c>
      <c r="P72" s="97"/>
      <c r="Q72" s="97"/>
    </row>
    <row r="73" spans="1:17" s="57" customFormat="1" ht="48" customHeight="1" x14ac:dyDescent="0.3">
      <c r="A73" s="43" t="s">
        <v>218</v>
      </c>
      <c r="B73" s="38">
        <v>4</v>
      </c>
      <c r="C73" s="52" t="s">
        <v>246</v>
      </c>
      <c r="D73" s="50" t="s">
        <v>135</v>
      </c>
      <c r="E73" s="41" t="s">
        <v>332</v>
      </c>
      <c r="F73" s="58" t="s">
        <v>141</v>
      </c>
      <c r="G73" s="38" t="s">
        <v>182</v>
      </c>
      <c r="H73" s="51">
        <v>0</v>
      </c>
      <c r="I73" s="51">
        <v>10</v>
      </c>
      <c r="J73" s="38">
        <v>0</v>
      </c>
      <c r="K73" s="38">
        <v>0</v>
      </c>
      <c r="L73" s="38">
        <v>0</v>
      </c>
      <c r="M73" s="38">
        <v>3</v>
      </c>
      <c r="N73" s="38" t="s">
        <v>3</v>
      </c>
      <c r="O73" s="38" t="s">
        <v>22</v>
      </c>
      <c r="P73" s="97" t="s">
        <v>114</v>
      </c>
      <c r="Q73" s="97"/>
    </row>
    <row r="74" spans="1:17" s="57" customFormat="1" x14ac:dyDescent="0.3">
      <c r="A74" s="110" t="s">
        <v>20</v>
      </c>
      <c r="B74" s="111"/>
      <c r="C74" s="111"/>
      <c r="D74" s="111"/>
      <c r="E74" s="111"/>
      <c r="F74" s="111"/>
      <c r="G74" s="112"/>
      <c r="H74" s="75">
        <f>SUM(H63:H73)</f>
        <v>85</v>
      </c>
      <c r="I74" s="75">
        <f>SUM(I63:I73)</f>
        <v>55</v>
      </c>
      <c r="J74" s="75">
        <f>SUM(J57:J73)</f>
        <v>0</v>
      </c>
      <c r="K74" s="75">
        <f>SUM(K57:K73)</f>
        <v>0</v>
      </c>
      <c r="L74" s="75">
        <f>SUM(L57:L73)</f>
        <v>0</v>
      </c>
      <c r="M74" s="75">
        <f>SUM(M63:M73)</f>
        <v>40</v>
      </c>
      <c r="N74" s="73"/>
      <c r="O74" s="73"/>
      <c r="P74" s="99"/>
      <c r="Q74" s="99"/>
    </row>
    <row r="75" spans="1:17" s="57" customFormat="1" x14ac:dyDescent="0.3">
      <c r="A75" s="119" t="s">
        <v>142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7" s="57" customFormat="1" x14ac:dyDescent="0.3">
      <c r="A76" s="117" t="s">
        <v>143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s="57" customFormat="1" ht="41.4" x14ac:dyDescent="0.3">
      <c r="A77" s="43" t="s">
        <v>218</v>
      </c>
      <c r="B77" s="38">
        <v>3</v>
      </c>
      <c r="C77" s="47" t="s">
        <v>247</v>
      </c>
      <c r="D77" s="50" t="s">
        <v>144</v>
      </c>
      <c r="E77" s="50" t="s">
        <v>304</v>
      </c>
      <c r="F77" s="37" t="s">
        <v>91</v>
      </c>
      <c r="G77" s="38" t="s">
        <v>184</v>
      </c>
      <c r="H77" s="51">
        <v>10</v>
      </c>
      <c r="I77" s="51">
        <v>0</v>
      </c>
      <c r="J77" s="38">
        <v>0</v>
      </c>
      <c r="K77" s="38">
        <v>0</v>
      </c>
      <c r="L77" s="38">
        <v>0</v>
      </c>
      <c r="M77" s="38">
        <v>4</v>
      </c>
      <c r="N77" s="38" t="s">
        <v>3</v>
      </c>
      <c r="O77" s="38" t="s">
        <v>22</v>
      </c>
      <c r="P77" s="97"/>
      <c r="Q77" s="97"/>
    </row>
    <row r="78" spans="1:17" s="57" customFormat="1" ht="27.6" x14ac:dyDescent="0.3">
      <c r="A78" s="43" t="s">
        <v>218</v>
      </c>
      <c r="B78" s="38">
        <v>3</v>
      </c>
      <c r="C78" s="47" t="s">
        <v>248</v>
      </c>
      <c r="D78" s="50" t="s">
        <v>145</v>
      </c>
      <c r="E78" s="52" t="s">
        <v>305</v>
      </c>
      <c r="F78" s="37" t="s">
        <v>88</v>
      </c>
      <c r="G78" s="38" t="s">
        <v>186</v>
      </c>
      <c r="H78" s="51">
        <v>10</v>
      </c>
      <c r="I78" s="51">
        <v>0</v>
      </c>
      <c r="J78" s="38">
        <v>0</v>
      </c>
      <c r="K78" s="38">
        <v>0</v>
      </c>
      <c r="L78" s="38">
        <v>0</v>
      </c>
      <c r="M78" s="38">
        <v>4</v>
      </c>
      <c r="N78" s="38" t="s">
        <v>3</v>
      </c>
      <c r="O78" s="38" t="s">
        <v>22</v>
      </c>
      <c r="P78" s="97"/>
      <c r="Q78" s="97"/>
    </row>
    <row r="79" spans="1:17" s="57" customFormat="1" ht="27.6" x14ac:dyDescent="0.3">
      <c r="A79" s="43" t="s">
        <v>218</v>
      </c>
      <c r="B79" s="38">
        <v>3</v>
      </c>
      <c r="C79" s="52" t="s">
        <v>253</v>
      </c>
      <c r="D79" s="50" t="s">
        <v>150</v>
      </c>
      <c r="E79" s="52" t="s">
        <v>306</v>
      </c>
      <c r="F79" s="37" t="s">
        <v>141</v>
      </c>
      <c r="G79" s="38" t="s">
        <v>182</v>
      </c>
      <c r="H79" s="51">
        <v>5</v>
      </c>
      <c r="I79" s="51">
        <v>10</v>
      </c>
      <c r="J79" s="38">
        <v>0</v>
      </c>
      <c r="K79" s="38">
        <v>0</v>
      </c>
      <c r="L79" s="38">
        <v>0</v>
      </c>
      <c r="M79" s="38">
        <v>4</v>
      </c>
      <c r="N79" s="38" t="s">
        <v>3</v>
      </c>
      <c r="O79" s="38" t="s">
        <v>22</v>
      </c>
      <c r="P79" s="97"/>
      <c r="Q79" s="97"/>
    </row>
    <row r="80" spans="1:17" s="57" customFormat="1" ht="27.6" x14ac:dyDescent="0.3">
      <c r="A80" s="43" t="s">
        <v>218</v>
      </c>
      <c r="B80" s="38">
        <v>3</v>
      </c>
      <c r="C80" s="52" t="s">
        <v>254</v>
      </c>
      <c r="D80" s="50" t="s">
        <v>151</v>
      </c>
      <c r="E80" s="52" t="s">
        <v>307</v>
      </c>
      <c r="F80" s="37" t="s">
        <v>320</v>
      </c>
      <c r="G80" s="38" t="s">
        <v>183</v>
      </c>
      <c r="H80" s="51">
        <v>5</v>
      </c>
      <c r="I80" s="51">
        <v>10</v>
      </c>
      <c r="J80" s="38">
        <v>0</v>
      </c>
      <c r="K80" s="38">
        <v>0</v>
      </c>
      <c r="L80" s="38">
        <v>0</v>
      </c>
      <c r="M80" s="38">
        <v>4</v>
      </c>
      <c r="N80" s="38" t="s">
        <v>157</v>
      </c>
      <c r="O80" s="38" t="s">
        <v>22</v>
      </c>
      <c r="P80" s="97"/>
      <c r="Q80" s="97"/>
    </row>
    <row r="81" spans="1:17" s="57" customFormat="1" ht="27.6" x14ac:dyDescent="0.3">
      <c r="A81" s="43" t="s">
        <v>218</v>
      </c>
      <c r="B81" s="38">
        <v>3</v>
      </c>
      <c r="C81" s="52" t="s">
        <v>255</v>
      </c>
      <c r="D81" s="50" t="s">
        <v>152</v>
      </c>
      <c r="E81" s="52" t="s">
        <v>308</v>
      </c>
      <c r="F81" s="37" t="s">
        <v>91</v>
      </c>
      <c r="G81" s="38" t="s">
        <v>184</v>
      </c>
      <c r="H81" s="51">
        <v>5</v>
      </c>
      <c r="I81" s="51">
        <v>10</v>
      </c>
      <c r="J81" s="38">
        <v>0</v>
      </c>
      <c r="K81" s="38">
        <v>0</v>
      </c>
      <c r="L81" s="38">
        <v>0</v>
      </c>
      <c r="M81" s="38">
        <v>4</v>
      </c>
      <c r="N81" s="38" t="s">
        <v>157</v>
      </c>
      <c r="O81" s="38" t="s">
        <v>22</v>
      </c>
      <c r="P81" s="97"/>
      <c r="Q81" s="97"/>
    </row>
    <row r="82" spans="1:17" s="57" customFormat="1" ht="27.6" x14ac:dyDescent="0.3">
      <c r="A82" s="43" t="s">
        <v>218</v>
      </c>
      <c r="B82" s="38">
        <v>4</v>
      </c>
      <c r="C82" s="47" t="s">
        <v>249</v>
      </c>
      <c r="D82" s="50" t="s">
        <v>146</v>
      </c>
      <c r="E82" s="52" t="s">
        <v>309</v>
      </c>
      <c r="F82" s="37" t="s">
        <v>88</v>
      </c>
      <c r="G82" s="38" t="s">
        <v>186</v>
      </c>
      <c r="H82" s="51">
        <v>5</v>
      </c>
      <c r="I82" s="51">
        <v>10</v>
      </c>
      <c r="J82" s="38">
        <v>0</v>
      </c>
      <c r="K82" s="38">
        <v>0</v>
      </c>
      <c r="L82" s="38">
        <v>0</v>
      </c>
      <c r="M82" s="38">
        <v>4</v>
      </c>
      <c r="N82" s="38" t="s">
        <v>157</v>
      </c>
      <c r="O82" s="38" t="s">
        <v>22</v>
      </c>
      <c r="P82" s="97"/>
      <c r="Q82" s="97"/>
    </row>
    <row r="83" spans="1:17" s="57" customFormat="1" ht="55.2" x14ac:dyDescent="0.3">
      <c r="A83" s="43" t="s">
        <v>218</v>
      </c>
      <c r="B83" s="38">
        <v>4</v>
      </c>
      <c r="C83" s="47" t="s">
        <v>250</v>
      </c>
      <c r="D83" s="50" t="s">
        <v>147</v>
      </c>
      <c r="E83" s="52" t="s">
        <v>310</v>
      </c>
      <c r="F83" s="58" t="s">
        <v>154</v>
      </c>
      <c r="G83" s="38" t="s">
        <v>189</v>
      </c>
      <c r="H83" s="51">
        <v>5</v>
      </c>
      <c r="I83" s="51">
        <v>10</v>
      </c>
      <c r="J83" s="38">
        <v>0</v>
      </c>
      <c r="K83" s="38">
        <v>0</v>
      </c>
      <c r="L83" s="38">
        <v>0</v>
      </c>
      <c r="M83" s="38">
        <v>4</v>
      </c>
      <c r="N83" s="38" t="s">
        <v>3</v>
      </c>
      <c r="O83" s="38" t="s">
        <v>22</v>
      </c>
      <c r="P83" s="97"/>
      <c r="Q83" s="97"/>
    </row>
    <row r="84" spans="1:17" s="57" customFormat="1" x14ac:dyDescent="0.3">
      <c r="A84" s="43" t="s">
        <v>218</v>
      </c>
      <c r="B84" s="38">
        <v>4</v>
      </c>
      <c r="C84" s="47" t="s">
        <v>251</v>
      </c>
      <c r="D84" s="50" t="s">
        <v>148</v>
      </c>
      <c r="E84" s="52" t="s">
        <v>311</v>
      </c>
      <c r="F84" s="58" t="s">
        <v>92</v>
      </c>
      <c r="G84" s="38" t="s">
        <v>185</v>
      </c>
      <c r="H84" s="51">
        <v>5</v>
      </c>
      <c r="I84" s="51">
        <v>10</v>
      </c>
      <c r="J84" s="38">
        <v>0</v>
      </c>
      <c r="K84" s="38">
        <v>0</v>
      </c>
      <c r="L84" s="38">
        <v>0</v>
      </c>
      <c r="M84" s="38">
        <v>4</v>
      </c>
      <c r="N84" s="38" t="s">
        <v>3</v>
      </c>
      <c r="O84" s="38" t="s">
        <v>22</v>
      </c>
      <c r="P84" s="97"/>
      <c r="Q84" s="97"/>
    </row>
    <row r="85" spans="1:17" s="57" customFormat="1" ht="27.6" x14ac:dyDescent="0.3">
      <c r="A85" s="43" t="s">
        <v>218</v>
      </c>
      <c r="B85" s="38">
        <v>4</v>
      </c>
      <c r="C85" s="47" t="s">
        <v>252</v>
      </c>
      <c r="D85" s="50" t="s">
        <v>149</v>
      </c>
      <c r="E85" s="47" t="s">
        <v>312</v>
      </c>
      <c r="F85" s="58" t="s">
        <v>103</v>
      </c>
      <c r="G85" s="38" t="s">
        <v>165</v>
      </c>
      <c r="H85" s="51">
        <v>5</v>
      </c>
      <c r="I85" s="51">
        <v>10</v>
      </c>
      <c r="J85" s="38">
        <v>0</v>
      </c>
      <c r="K85" s="38">
        <v>0</v>
      </c>
      <c r="L85" s="38">
        <v>0</v>
      </c>
      <c r="M85" s="38">
        <v>4</v>
      </c>
      <c r="N85" s="38" t="s">
        <v>157</v>
      </c>
      <c r="O85" s="38" t="s">
        <v>22</v>
      </c>
      <c r="P85" s="97"/>
      <c r="Q85" s="97"/>
    </row>
    <row r="86" spans="1:17" s="57" customFormat="1" ht="27.6" x14ac:dyDescent="0.3">
      <c r="A86" s="43" t="s">
        <v>218</v>
      </c>
      <c r="B86" s="38">
        <v>4</v>
      </c>
      <c r="C86" s="52" t="s">
        <v>256</v>
      </c>
      <c r="D86" s="50" t="s">
        <v>153</v>
      </c>
      <c r="E86" s="52" t="s">
        <v>313</v>
      </c>
      <c r="F86" s="37" t="s">
        <v>320</v>
      </c>
      <c r="G86" s="38" t="s">
        <v>183</v>
      </c>
      <c r="H86" s="38">
        <v>5</v>
      </c>
      <c r="I86" s="38">
        <v>10</v>
      </c>
      <c r="J86" s="38">
        <v>0</v>
      </c>
      <c r="K86" s="38">
        <v>0</v>
      </c>
      <c r="L86" s="38">
        <v>0</v>
      </c>
      <c r="M86" s="38">
        <v>4</v>
      </c>
      <c r="N86" s="38" t="s">
        <v>3</v>
      </c>
      <c r="O86" s="38" t="s">
        <v>22</v>
      </c>
      <c r="P86" s="97"/>
      <c r="Q86" s="97"/>
    </row>
    <row r="87" spans="1:17" s="57" customFormat="1" x14ac:dyDescent="0.3">
      <c r="A87" s="129" t="s">
        <v>20</v>
      </c>
      <c r="B87" s="125"/>
      <c r="C87" s="125"/>
      <c r="D87" s="125"/>
      <c r="E87" s="125"/>
      <c r="F87" s="125"/>
      <c r="G87" s="130"/>
      <c r="H87" s="85">
        <f t="shared" ref="H87:M87" si="5">SUM(H77:H86)</f>
        <v>60</v>
      </c>
      <c r="I87" s="85">
        <f t="shared" si="5"/>
        <v>80</v>
      </c>
      <c r="J87" s="85">
        <f t="shared" si="5"/>
        <v>0</v>
      </c>
      <c r="K87" s="85">
        <f t="shared" si="5"/>
        <v>0</v>
      </c>
      <c r="L87" s="85">
        <f t="shared" si="5"/>
        <v>0</v>
      </c>
      <c r="M87" s="85">
        <f t="shared" si="5"/>
        <v>40</v>
      </c>
      <c r="N87" s="86"/>
      <c r="O87" s="86"/>
      <c r="P87" s="87"/>
      <c r="Q87" s="87"/>
    </row>
    <row r="88" spans="1:17" s="57" customFormat="1" x14ac:dyDescent="0.3">
      <c r="A88" s="88"/>
      <c r="B88" s="89"/>
      <c r="C88" s="88"/>
      <c r="D88" s="60"/>
      <c r="E88" s="60"/>
      <c r="F88" s="60"/>
      <c r="G88" s="60"/>
      <c r="H88" s="90"/>
      <c r="I88" s="90"/>
      <c r="J88" s="90"/>
      <c r="K88" s="90"/>
      <c r="L88" s="90"/>
      <c r="M88" s="91"/>
      <c r="N88" s="92"/>
      <c r="O88" s="92"/>
    </row>
    <row r="89" spans="1:17" s="57" customFormat="1" x14ac:dyDescent="0.3">
      <c r="A89" s="134" t="s">
        <v>155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s="57" customFormat="1" ht="27.6" x14ac:dyDescent="0.3">
      <c r="A90" s="43" t="s">
        <v>218</v>
      </c>
      <c r="B90" s="76">
        <v>4</v>
      </c>
      <c r="C90" s="52" t="s">
        <v>217</v>
      </c>
      <c r="D90" s="47" t="s">
        <v>156</v>
      </c>
      <c r="E90" s="64" t="s">
        <v>319</v>
      </c>
      <c r="F90" s="37" t="s">
        <v>87</v>
      </c>
      <c r="G90" s="56" t="s">
        <v>181</v>
      </c>
      <c r="H90" s="51">
        <v>0</v>
      </c>
      <c r="I90" s="51">
        <v>40</v>
      </c>
      <c r="J90" s="76">
        <v>0</v>
      </c>
      <c r="K90" s="56">
        <v>0</v>
      </c>
      <c r="L90" s="76">
        <v>0</v>
      </c>
      <c r="M90" s="56">
        <v>5</v>
      </c>
      <c r="N90" s="56" t="s">
        <v>3</v>
      </c>
      <c r="O90" s="77" t="s">
        <v>19</v>
      </c>
      <c r="P90" s="78"/>
      <c r="Q90" s="78"/>
    </row>
    <row r="91" spans="1:17" s="57" customFormat="1" x14ac:dyDescent="0.3">
      <c r="A91" s="110" t="s">
        <v>20</v>
      </c>
      <c r="B91" s="111"/>
      <c r="C91" s="111"/>
      <c r="D91" s="111"/>
      <c r="E91" s="111"/>
      <c r="F91" s="111"/>
      <c r="G91" s="112"/>
      <c r="H91" s="75">
        <v>0</v>
      </c>
      <c r="I91" s="75">
        <f>SUM(I90)</f>
        <v>40</v>
      </c>
      <c r="J91" s="75">
        <f>SUM(J76:J90)</f>
        <v>0</v>
      </c>
      <c r="K91" s="75">
        <f>SUM(K76:K90)</f>
        <v>0</v>
      </c>
      <c r="L91" s="75">
        <f>SUM(L76:L90)</f>
        <v>0</v>
      </c>
      <c r="M91" s="75">
        <f>SUM(M90)</f>
        <v>5</v>
      </c>
      <c r="N91" s="73"/>
      <c r="O91" s="73"/>
      <c r="P91" s="99"/>
      <c r="Q91" s="99"/>
    </row>
    <row r="92" spans="1:17" s="57" customFormat="1" x14ac:dyDescent="0.3">
      <c r="A92" s="88"/>
      <c r="B92" s="89"/>
      <c r="C92" s="88"/>
      <c r="D92" s="60"/>
      <c r="E92" s="60"/>
      <c r="F92" s="60"/>
      <c r="G92" s="60"/>
      <c r="H92" s="90"/>
      <c r="I92" s="90"/>
      <c r="J92" s="90"/>
      <c r="K92" s="90"/>
      <c r="L92" s="90"/>
      <c r="M92" s="91"/>
      <c r="N92" s="92"/>
      <c r="O92" s="92"/>
    </row>
    <row r="93" spans="1:17" s="57" customFormat="1" x14ac:dyDescent="0.3">
      <c r="A93" s="131" t="s">
        <v>29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</row>
    <row r="94" spans="1:17" s="57" customFormat="1" ht="27.6" x14ac:dyDescent="0.3">
      <c r="A94" s="43" t="s">
        <v>218</v>
      </c>
      <c r="B94" s="44">
        <v>2</v>
      </c>
      <c r="C94" s="52" t="s">
        <v>257</v>
      </c>
      <c r="D94" s="52" t="s">
        <v>55</v>
      </c>
      <c r="E94" s="52" t="s">
        <v>315</v>
      </c>
      <c r="F94" s="37" t="s">
        <v>97</v>
      </c>
      <c r="G94" s="36"/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6</v>
      </c>
      <c r="N94" s="38" t="s">
        <v>3</v>
      </c>
      <c r="O94" s="49" t="s">
        <v>19</v>
      </c>
      <c r="P94" s="97"/>
      <c r="Q94" s="97"/>
    </row>
    <row r="95" spans="1:17" s="57" customFormat="1" ht="27.6" x14ac:dyDescent="0.3">
      <c r="A95" s="43" t="s">
        <v>218</v>
      </c>
      <c r="B95" s="44">
        <v>3</v>
      </c>
      <c r="C95" s="52" t="s">
        <v>258</v>
      </c>
      <c r="D95" s="52" t="s">
        <v>56</v>
      </c>
      <c r="E95" s="71" t="s">
        <v>316</v>
      </c>
      <c r="F95" s="37" t="s">
        <v>97</v>
      </c>
      <c r="G95" s="36"/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6</v>
      </c>
      <c r="N95" s="38" t="s">
        <v>3</v>
      </c>
      <c r="O95" s="49" t="s">
        <v>19</v>
      </c>
      <c r="P95" s="97"/>
      <c r="Q95" s="97"/>
    </row>
    <row r="96" spans="1:17" s="57" customFormat="1" ht="27.6" x14ac:dyDescent="0.3">
      <c r="A96" s="43" t="s">
        <v>218</v>
      </c>
      <c r="B96" s="44">
        <v>4</v>
      </c>
      <c r="C96" s="52" t="s">
        <v>259</v>
      </c>
      <c r="D96" s="52" t="s">
        <v>57</v>
      </c>
      <c r="E96" s="52" t="s">
        <v>314</v>
      </c>
      <c r="F96" s="37" t="s">
        <v>97</v>
      </c>
      <c r="G96" s="36"/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8</v>
      </c>
      <c r="N96" s="38" t="s">
        <v>3</v>
      </c>
      <c r="O96" s="49" t="s">
        <v>19</v>
      </c>
      <c r="P96" s="97"/>
      <c r="Q96" s="97"/>
    </row>
    <row r="97" spans="1:17" s="57" customFormat="1" x14ac:dyDescent="0.3">
      <c r="A97" s="110" t="s">
        <v>20</v>
      </c>
      <c r="B97" s="111"/>
      <c r="C97" s="111"/>
      <c r="D97" s="111"/>
      <c r="E97" s="111"/>
      <c r="F97" s="111"/>
      <c r="G97" s="112"/>
      <c r="H97" s="75">
        <v>0</v>
      </c>
      <c r="I97" s="75">
        <f>SUM(I96)</f>
        <v>0</v>
      </c>
      <c r="J97" s="75">
        <f>SUM(J85:J96)</f>
        <v>0</v>
      </c>
      <c r="K97" s="75">
        <f>SUM(K85:K96)</f>
        <v>0</v>
      </c>
      <c r="L97" s="75">
        <f>SUM(L85:L96)</f>
        <v>0</v>
      </c>
      <c r="M97" s="75">
        <f>SUM(M94:M96)</f>
        <v>20</v>
      </c>
      <c r="N97" s="73"/>
      <c r="O97" s="73"/>
      <c r="P97" s="99"/>
      <c r="Q97" s="99"/>
    </row>
    <row r="98" spans="1:17" s="57" customFormat="1" x14ac:dyDescent="0.3">
      <c r="A98" s="88"/>
      <c r="B98" s="90"/>
      <c r="D98" s="93"/>
      <c r="G98" s="67"/>
      <c r="H98" s="69"/>
      <c r="I98" s="69"/>
      <c r="J98" s="69"/>
      <c r="K98" s="69"/>
      <c r="L98" s="69"/>
      <c r="M98" s="69"/>
      <c r="N98" s="69"/>
      <c r="O98" s="92"/>
    </row>
    <row r="99" spans="1:17" s="57" customFormat="1" x14ac:dyDescent="0.3">
      <c r="A99" s="131" t="s">
        <v>293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3"/>
    </row>
    <row r="100" spans="1:17" s="57" customFormat="1" ht="27.6" x14ac:dyDescent="0.3">
      <c r="A100" s="43" t="s">
        <v>218</v>
      </c>
      <c r="B100" s="94" t="s">
        <v>98</v>
      </c>
      <c r="C100" s="45" t="s">
        <v>219</v>
      </c>
      <c r="D100" s="47" t="s">
        <v>58</v>
      </c>
      <c r="E100" s="47" t="s">
        <v>75</v>
      </c>
      <c r="F100" s="37" t="s">
        <v>87</v>
      </c>
      <c r="G100" s="48" t="s">
        <v>181</v>
      </c>
      <c r="H100" s="51">
        <v>0</v>
      </c>
      <c r="I100" s="51">
        <v>15</v>
      </c>
      <c r="J100" s="38">
        <v>0</v>
      </c>
      <c r="K100" s="38">
        <v>0</v>
      </c>
      <c r="L100" s="38">
        <v>0</v>
      </c>
      <c r="M100" s="51">
        <v>3</v>
      </c>
      <c r="N100" s="38" t="s">
        <v>3</v>
      </c>
      <c r="O100" s="49" t="s">
        <v>21</v>
      </c>
      <c r="P100" s="97"/>
      <c r="Q100" s="97"/>
    </row>
    <row r="101" spans="1:17" s="57" customFormat="1" x14ac:dyDescent="0.3">
      <c r="A101" s="43" t="s">
        <v>218</v>
      </c>
      <c r="B101" s="94" t="s">
        <v>99</v>
      </c>
      <c r="C101" s="45" t="s">
        <v>220</v>
      </c>
      <c r="D101" s="47" t="s">
        <v>59</v>
      </c>
      <c r="E101" s="47" t="s">
        <v>76</v>
      </c>
      <c r="F101" s="37" t="s">
        <v>88</v>
      </c>
      <c r="G101" s="48" t="s">
        <v>186</v>
      </c>
      <c r="H101" s="51">
        <v>0</v>
      </c>
      <c r="I101" s="51">
        <v>5</v>
      </c>
      <c r="J101" s="38">
        <v>0</v>
      </c>
      <c r="K101" s="38">
        <v>0</v>
      </c>
      <c r="L101" s="38">
        <v>0</v>
      </c>
      <c r="M101" s="51">
        <v>1</v>
      </c>
      <c r="N101" s="38" t="s">
        <v>3</v>
      </c>
      <c r="O101" s="49" t="s">
        <v>21</v>
      </c>
      <c r="P101" s="97"/>
      <c r="Q101" s="97"/>
    </row>
    <row r="102" spans="1:17" s="57" customFormat="1" x14ac:dyDescent="0.3">
      <c r="A102" s="43" t="s">
        <v>218</v>
      </c>
      <c r="B102" s="94" t="s">
        <v>100</v>
      </c>
      <c r="C102" s="45" t="s">
        <v>221</v>
      </c>
      <c r="D102" s="47" t="s">
        <v>60</v>
      </c>
      <c r="E102" s="47" t="s">
        <v>77</v>
      </c>
      <c r="F102" s="37" t="s">
        <v>88</v>
      </c>
      <c r="G102" s="48" t="s">
        <v>186</v>
      </c>
      <c r="H102" s="51">
        <v>0</v>
      </c>
      <c r="I102" s="51">
        <v>5</v>
      </c>
      <c r="J102" s="38">
        <v>0</v>
      </c>
      <c r="K102" s="38">
        <v>0</v>
      </c>
      <c r="L102" s="38">
        <v>0</v>
      </c>
      <c r="M102" s="51">
        <v>1</v>
      </c>
      <c r="N102" s="38" t="s">
        <v>3</v>
      </c>
      <c r="O102" s="49" t="s">
        <v>21</v>
      </c>
      <c r="P102" s="47" t="s">
        <v>59</v>
      </c>
      <c r="Q102" s="97"/>
    </row>
    <row r="103" spans="1:17" s="57" customFormat="1" x14ac:dyDescent="0.3">
      <c r="A103" s="43" t="s">
        <v>218</v>
      </c>
      <c r="B103" s="94" t="s">
        <v>98</v>
      </c>
      <c r="C103" s="45" t="s">
        <v>222</v>
      </c>
      <c r="D103" s="47" t="s">
        <v>61</v>
      </c>
      <c r="E103" s="47" t="s">
        <v>78</v>
      </c>
      <c r="F103" s="37" t="s">
        <v>88</v>
      </c>
      <c r="G103" s="48" t="s">
        <v>186</v>
      </c>
      <c r="H103" s="51">
        <v>0</v>
      </c>
      <c r="I103" s="51">
        <v>5</v>
      </c>
      <c r="J103" s="38">
        <v>0</v>
      </c>
      <c r="K103" s="38">
        <v>0</v>
      </c>
      <c r="L103" s="38">
        <v>0</v>
      </c>
      <c r="M103" s="51">
        <v>1</v>
      </c>
      <c r="N103" s="38" t="s">
        <v>3</v>
      </c>
      <c r="O103" s="49" t="s">
        <v>21</v>
      </c>
      <c r="P103" s="47" t="s">
        <v>60</v>
      </c>
      <c r="Q103" s="97"/>
    </row>
    <row r="104" spans="1:17" s="57" customFormat="1" ht="27.6" x14ac:dyDescent="0.3">
      <c r="A104" s="43" t="s">
        <v>218</v>
      </c>
      <c r="B104" s="94" t="s">
        <v>100</v>
      </c>
      <c r="C104" s="45" t="s">
        <v>223</v>
      </c>
      <c r="D104" s="47" t="s">
        <v>62</v>
      </c>
      <c r="E104" s="47" t="s">
        <v>79</v>
      </c>
      <c r="F104" s="37" t="s">
        <v>89</v>
      </c>
      <c r="G104" s="48" t="s">
        <v>188</v>
      </c>
      <c r="H104" s="51">
        <v>0</v>
      </c>
      <c r="I104" s="51">
        <v>5</v>
      </c>
      <c r="J104" s="38">
        <v>0</v>
      </c>
      <c r="K104" s="38">
        <v>0</v>
      </c>
      <c r="L104" s="38">
        <v>0</v>
      </c>
      <c r="M104" s="51">
        <v>2</v>
      </c>
      <c r="N104" s="38" t="s">
        <v>3</v>
      </c>
      <c r="O104" s="49" t="s">
        <v>21</v>
      </c>
      <c r="P104" s="97"/>
      <c r="Q104" s="97"/>
    </row>
    <row r="105" spans="1:17" s="57" customFormat="1" ht="27.6" x14ac:dyDescent="0.3">
      <c r="A105" s="43" t="s">
        <v>218</v>
      </c>
      <c r="B105" s="94" t="s">
        <v>102</v>
      </c>
      <c r="C105" s="45" t="s">
        <v>224</v>
      </c>
      <c r="D105" s="47" t="s">
        <v>63</v>
      </c>
      <c r="E105" s="47" t="s">
        <v>80</v>
      </c>
      <c r="F105" s="37" t="s">
        <v>88</v>
      </c>
      <c r="G105" s="48" t="s">
        <v>186</v>
      </c>
      <c r="H105" s="51">
        <v>0</v>
      </c>
      <c r="I105" s="51">
        <v>10</v>
      </c>
      <c r="J105" s="38">
        <v>0</v>
      </c>
      <c r="K105" s="38">
        <v>0</v>
      </c>
      <c r="L105" s="38">
        <v>0</v>
      </c>
      <c r="M105" s="51">
        <v>2</v>
      </c>
      <c r="N105" s="38" t="s">
        <v>3</v>
      </c>
      <c r="O105" s="49" t="s">
        <v>21</v>
      </c>
      <c r="P105" s="97"/>
      <c r="Q105" s="97"/>
    </row>
    <row r="106" spans="1:17" s="57" customFormat="1" ht="27.6" x14ac:dyDescent="0.3">
      <c r="A106" s="43" t="s">
        <v>218</v>
      </c>
      <c r="B106" s="94" t="s">
        <v>98</v>
      </c>
      <c r="C106" s="45" t="s">
        <v>225</v>
      </c>
      <c r="D106" s="47" t="s">
        <v>64</v>
      </c>
      <c r="E106" s="47" t="s">
        <v>81</v>
      </c>
      <c r="F106" s="37" t="s">
        <v>90</v>
      </c>
      <c r="G106" s="48" t="s">
        <v>187</v>
      </c>
      <c r="H106" s="51">
        <v>5</v>
      </c>
      <c r="I106" s="51">
        <v>5</v>
      </c>
      <c r="J106" s="38">
        <v>0</v>
      </c>
      <c r="K106" s="38">
        <v>0</v>
      </c>
      <c r="L106" s="38">
        <v>0</v>
      </c>
      <c r="M106" s="51">
        <v>2</v>
      </c>
      <c r="N106" s="38" t="s">
        <v>3</v>
      </c>
      <c r="O106" s="49" t="s">
        <v>21</v>
      </c>
      <c r="P106" s="97"/>
      <c r="Q106" s="97"/>
    </row>
    <row r="107" spans="1:17" s="57" customFormat="1" ht="27.6" x14ac:dyDescent="0.3">
      <c r="A107" s="43" t="s">
        <v>218</v>
      </c>
      <c r="B107" s="94" t="s">
        <v>98</v>
      </c>
      <c r="C107" s="45" t="s">
        <v>226</v>
      </c>
      <c r="D107" s="47" t="s">
        <v>65</v>
      </c>
      <c r="E107" s="47" t="s">
        <v>82</v>
      </c>
      <c r="F107" s="37" t="s">
        <v>91</v>
      </c>
      <c r="G107" s="48" t="s">
        <v>184</v>
      </c>
      <c r="H107" s="51">
        <v>5</v>
      </c>
      <c r="I107" s="51">
        <v>5</v>
      </c>
      <c r="J107" s="38">
        <v>0</v>
      </c>
      <c r="K107" s="38">
        <v>0</v>
      </c>
      <c r="L107" s="38">
        <v>0</v>
      </c>
      <c r="M107" s="51">
        <v>2</v>
      </c>
      <c r="N107" s="38" t="s">
        <v>3</v>
      </c>
      <c r="O107" s="49" t="s">
        <v>21</v>
      </c>
      <c r="P107" s="97"/>
      <c r="Q107" s="97"/>
    </row>
    <row r="108" spans="1:17" s="57" customFormat="1" ht="27.6" x14ac:dyDescent="0.3">
      <c r="A108" s="43" t="s">
        <v>218</v>
      </c>
      <c r="B108" s="94" t="s">
        <v>98</v>
      </c>
      <c r="C108" s="45" t="s">
        <v>227</v>
      </c>
      <c r="D108" s="47" t="s">
        <v>66</v>
      </c>
      <c r="E108" s="47" t="s">
        <v>83</v>
      </c>
      <c r="F108" s="37" t="s">
        <v>92</v>
      </c>
      <c r="G108" s="48" t="s">
        <v>185</v>
      </c>
      <c r="H108" s="51">
        <v>0</v>
      </c>
      <c r="I108" s="51">
        <v>10</v>
      </c>
      <c r="J108" s="38">
        <v>0</v>
      </c>
      <c r="K108" s="38">
        <v>0</v>
      </c>
      <c r="L108" s="38">
        <v>0</v>
      </c>
      <c r="M108" s="51">
        <v>2</v>
      </c>
      <c r="N108" s="38" t="s">
        <v>3</v>
      </c>
      <c r="O108" s="49" t="s">
        <v>21</v>
      </c>
      <c r="P108" s="97"/>
      <c r="Q108" s="97"/>
    </row>
    <row r="109" spans="1:17" s="57" customFormat="1" ht="27.6" x14ac:dyDescent="0.3">
      <c r="A109" s="43" t="s">
        <v>218</v>
      </c>
      <c r="B109" s="94" t="s">
        <v>98</v>
      </c>
      <c r="C109" s="45" t="s">
        <v>228</v>
      </c>
      <c r="D109" s="47" t="s">
        <v>67</v>
      </c>
      <c r="E109" s="47" t="s">
        <v>84</v>
      </c>
      <c r="F109" s="37" t="s">
        <v>91</v>
      </c>
      <c r="G109" s="48" t="s">
        <v>184</v>
      </c>
      <c r="H109" s="51">
        <v>0</v>
      </c>
      <c r="I109" s="51">
        <v>10</v>
      </c>
      <c r="J109" s="38">
        <v>0</v>
      </c>
      <c r="K109" s="38">
        <v>0</v>
      </c>
      <c r="L109" s="38">
        <v>0</v>
      </c>
      <c r="M109" s="51">
        <v>2</v>
      </c>
      <c r="N109" s="38" t="s">
        <v>3</v>
      </c>
      <c r="O109" s="49" t="s">
        <v>21</v>
      </c>
      <c r="P109" s="97"/>
      <c r="Q109" s="97"/>
    </row>
    <row r="110" spans="1:17" s="57" customFormat="1" x14ac:dyDescent="0.3">
      <c r="A110" s="43" t="s">
        <v>218</v>
      </c>
      <c r="B110" s="94" t="s">
        <v>99</v>
      </c>
      <c r="C110" s="45" t="s">
        <v>229</v>
      </c>
      <c r="D110" s="50" t="s">
        <v>68</v>
      </c>
      <c r="E110" s="50" t="s">
        <v>282</v>
      </c>
      <c r="F110" s="37" t="s">
        <v>41</v>
      </c>
      <c r="G110" s="48" t="s">
        <v>158</v>
      </c>
      <c r="H110" s="51">
        <v>0</v>
      </c>
      <c r="I110" s="51">
        <v>10</v>
      </c>
      <c r="J110" s="38">
        <v>0</v>
      </c>
      <c r="K110" s="38">
        <v>0</v>
      </c>
      <c r="L110" s="38">
        <v>0</v>
      </c>
      <c r="M110" s="51">
        <v>2</v>
      </c>
      <c r="N110" s="38" t="s">
        <v>3</v>
      </c>
      <c r="O110" s="49" t="s">
        <v>21</v>
      </c>
      <c r="P110" s="97"/>
      <c r="Q110" s="97"/>
    </row>
    <row r="111" spans="1:17" s="57" customFormat="1" ht="27.6" x14ac:dyDescent="0.3">
      <c r="A111" s="43" t="s">
        <v>218</v>
      </c>
      <c r="B111" s="94" t="s">
        <v>99</v>
      </c>
      <c r="C111" s="45" t="s">
        <v>230</v>
      </c>
      <c r="D111" s="50" t="s">
        <v>69</v>
      </c>
      <c r="E111" s="109" t="s">
        <v>283</v>
      </c>
      <c r="F111" s="37" t="s">
        <v>41</v>
      </c>
      <c r="G111" s="48" t="s">
        <v>158</v>
      </c>
      <c r="H111" s="51">
        <v>0</v>
      </c>
      <c r="I111" s="51">
        <v>10</v>
      </c>
      <c r="J111" s="38">
        <v>0</v>
      </c>
      <c r="K111" s="38">
        <v>0</v>
      </c>
      <c r="L111" s="38">
        <v>0</v>
      </c>
      <c r="M111" s="51">
        <v>2</v>
      </c>
      <c r="N111" s="38" t="s">
        <v>3</v>
      </c>
      <c r="O111" s="49" t="s">
        <v>21</v>
      </c>
      <c r="P111" s="97"/>
      <c r="Q111" s="97"/>
    </row>
    <row r="112" spans="1:17" s="57" customFormat="1" ht="27.6" x14ac:dyDescent="0.3">
      <c r="A112" s="43" t="s">
        <v>218</v>
      </c>
      <c r="B112" s="94" t="s">
        <v>99</v>
      </c>
      <c r="C112" s="45" t="s">
        <v>231</v>
      </c>
      <c r="D112" s="47" t="s">
        <v>70</v>
      </c>
      <c r="E112" s="47" t="s">
        <v>85</v>
      </c>
      <c r="F112" s="37" t="s">
        <v>93</v>
      </c>
      <c r="G112" s="48" t="s">
        <v>170</v>
      </c>
      <c r="H112" s="51">
        <v>0</v>
      </c>
      <c r="I112" s="51">
        <v>10</v>
      </c>
      <c r="J112" s="38">
        <v>0</v>
      </c>
      <c r="K112" s="38">
        <v>0</v>
      </c>
      <c r="L112" s="38">
        <v>0</v>
      </c>
      <c r="M112" s="51">
        <v>2</v>
      </c>
      <c r="N112" s="38" t="s">
        <v>3</v>
      </c>
      <c r="O112" s="49" t="s">
        <v>21</v>
      </c>
      <c r="P112" s="97"/>
      <c r="Q112" s="97"/>
    </row>
    <row r="113" spans="1:17" s="57" customFormat="1" x14ac:dyDescent="0.3">
      <c r="A113" s="43" t="s">
        <v>218</v>
      </c>
      <c r="B113" s="94" t="s">
        <v>101</v>
      </c>
      <c r="C113" s="45" t="s">
        <v>232</v>
      </c>
      <c r="D113" s="47" t="s">
        <v>71</v>
      </c>
      <c r="E113" s="47" t="s">
        <v>284</v>
      </c>
      <c r="F113" s="37" t="s">
        <v>94</v>
      </c>
      <c r="G113" s="48" t="s">
        <v>171</v>
      </c>
      <c r="H113" s="51">
        <v>0</v>
      </c>
      <c r="I113" s="51">
        <v>10</v>
      </c>
      <c r="J113" s="38">
        <v>0</v>
      </c>
      <c r="K113" s="38">
        <v>0</v>
      </c>
      <c r="L113" s="38">
        <v>0</v>
      </c>
      <c r="M113" s="51">
        <v>2</v>
      </c>
      <c r="N113" s="38" t="s">
        <v>3</v>
      </c>
      <c r="O113" s="49" t="s">
        <v>21</v>
      </c>
      <c r="P113" s="97"/>
      <c r="Q113" s="97"/>
    </row>
    <row r="114" spans="1:17" s="57" customFormat="1" ht="27.6" x14ac:dyDescent="0.3">
      <c r="A114" s="43" t="s">
        <v>218</v>
      </c>
      <c r="B114" s="94" t="s">
        <v>102</v>
      </c>
      <c r="C114" s="45" t="s">
        <v>233</v>
      </c>
      <c r="D114" s="47" t="s">
        <v>72</v>
      </c>
      <c r="E114" s="47" t="s">
        <v>86</v>
      </c>
      <c r="F114" s="37" t="s">
        <v>95</v>
      </c>
      <c r="G114" s="48" t="s">
        <v>169</v>
      </c>
      <c r="H114" s="51">
        <v>0</v>
      </c>
      <c r="I114" s="51">
        <v>10</v>
      </c>
      <c r="J114" s="38">
        <v>0</v>
      </c>
      <c r="K114" s="38">
        <v>0</v>
      </c>
      <c r="L114" s="38">
        <v>0</v>
      </c>
      <c r="M114" s="48">
        <v>2</v>
      </c>
      <c r="N114" s="38" t="s">
        <v>3</v>
      </c>
      <c r="O114" s="49" t="s">
        <v>21</v>
      </c>
      <c r="P114" s="97"/>
      <c r="Q114" s="97"/>
    </row>
    <row r="115" spans="1:17" s="57" customFormat="1" ht="27.6" x14ac:dyDescent="0.3">
      <c r="A115" s="43" t="s">
        <v>218</v>
      </c>
      <c r="B115" s="94" t="s">
        <v>98</v>
      </c>
      <c r="C115" s="45" t="s">
        <v>234</v>
      </c>
      <c r="D115" s="47" t="s">
        <v>73</v>
      </c>
      <c r="E115" s="109" t="s">
        <v>285</v>
      </c>
      <c r="F115" s="37" t="s">
        <v>96</v>
      </c>
      <c r="G115" s="38" t="s">
        <v>166</v>
      </c>
      <c r="H115" s="51">
        <v>0</v>
      </c>
      <c r="I115" s="51">
        <v>10</v>
      </c>
      <c r="J115" s="38">
        <v>0</v>
      </c>
      <c r="K115" s="38">
        <v>0</v>
      </c>
      <c r="L115" s="38">
        <v>0</v>
      </c>
      <c r="M115" s="51">
        <v>2</v>
      </c>
      <c r="N115" s="38" t="s">
        <v>3</v>
      </c>
      <c r="O115" s="49" t="s">
        <v>21</v>
      </c>
      <c r="P115" s="97"/>
      <c r="Q115" s="97"/>
    </row>
    <row r="116" spans="1:17" s="57" customFormat="1" ht="41.4" x14ac:dyDescent="0.3">
      <c r="A116" s="43" t="s">
        <v>218</v>
      </c>
      <c r="B116" s="94" t="s">
        <v>101</v>
      </c>
      <c r="C116" s="45" t="s">
        <v>235</v>
      </c>
      <c r="D116" s="47" t="s">
        <v>74</v>
      </c>
      <c r="E116" s="47" t="s">
        <v>286</v>
      </c>
      <c r="F116" s="37" t="s">
        <v>326</v>
      </c>
      <c r="G116" s="48" t="s">
        <v>168</v>
      </c>
      <c r="H116" s="51">
        <v>0</v>
      </c>
      <c r="I116" s="51">
        <v>10</v>
      </c>
      <c r="J116" s="38">
        <v>0</v>
      </c>
      <c r="K116" s="38">
        <v>0</v>
      </c>
      <c r="L116" s="38">
        <v>0</v>
      </c>
      <c r="M116" s="51">
        <v>2</v>
      </c>
      <c r="N116" s="38" t="s">
        <v>3</v>
      </c>
      <c r="O116" s="49" t="s">
        <v>21</v>
      </c>
      <c r="P116" s="97"/>
      <c r="Q116" s="97"/>
    </row>
    <row r="117" spans="1:17" s="57" customFormat="1" x14ac:dyDescent="0.3">
      <c r="A117" s="110" t="s">
        <v>20</v>
      </c>
      <c r="B117" s="111"/>
      <c r="C117" s="111"/>
      <c r="D117" s="111"/>
      <c r="E117" s="111"/>
      <c r="F117" s="111"/>
      <c r="G117" s="112"/>
      <c r="H117" s="75">
        <f>SUM(H100:H116)</f>
        <v>10</v>
      </c>
      <c r="I117" s="75">
        <f>SUM(I100:I116)</f>
        <v>145</v>
      </c>
      <c r="J117" s="75">
        <f t="shared" ref="J117:M117" si="6">SUM(J100:J116)</f>
        <v>0</v>
      </c>
      <c r="K117" s="75">
        <f t="shared" si="6"/>
        <v>0</v>
      </c>
      <c r="L117" s="75">
        <f t="shared" si="6"/>
        <v>0</v>
      </c>
      <c r="M117" s="75">
        <f t="shared" si="6"/>
        <v>32</v>
      </c>
      <c r="N117" s="73"/>
      <c r="O117" s="73"/>
      <c r="P117" s="99"/>
      <c r="Q117" s="99"/>
    </row>
    <row r="118" spans="1:17" s="39" customFormat="1" x14ac:dyDescent="0.3">
      <c r="A118" s="59"/>
      <c r="B118" s="61"/>
      <c r="C118" s="57"/>
      <c r="D118" s="66"/>
      <c r="E118" s="57"/>
      <c r="F118" s="57"/>
      <c r="G118" s="67"/>
      <c r="H118" s="68"/>
      <c r="I118" s="68"/>
      <c r="J118" s="68"/>
      <c r="K118" s="69"/>
      <c r="L118" s="68"/>
      <c r="M118" s="69"/>
      <c r="N118" s="69"/>
      <c r="O118" s="62"/>
    </row>
  </sheetData>
  <sheetProtection algorithmName="SHA-512" hashValue="cQkadcF3qMEbL3a/XzekSTWh9GWbEZbb5Mf0bc3WkVMfprdGFxojEgUb9iuaFYDjCsv4m6FK8jcHKnydn8jfuQ==" saltValue="BtIQ3CVjnTO8brz0uoh05g==" spinCount="100000" sheet="1" objects="1" scenarios="1"/>
  <mergeCells count="28">
    <mergeCell ref="A91:G91"/>
    <mergeCell ref="A93:Q93"/>
    <mergeCell ref="A97:G97"/>
    <mergeCell ref="A99:Q99"/>
    <mergeCell ref="A117:G117"/>
    <mergeCell ref="A89:Q89"/>
    <mergeCell ref="A44:G44"/>
    <mergeCell ref="A46:Q46"/>
    <mergeCell ref="A47:Q47"/>
    <mergeCell ref="A48:Q48"/>
    <mergeCell ref="A60:G60"/>
    <mergeCell ref="A61:Q61"/>
    <mergeCell ref="A62:Q62"/>
    <mergeCell ref="A74:G74"/>
    <mergeCell ref="A75:Q75"/>
    <mergeCell ref="A76:Q76"/>
    <mergeCell ref="A87:G87"/>
    <mergeCell ref="H5:K5"/>
    <mergeCell ref="A18:G18"/>
    <mergeCell ref="A30:G30"/>
    <mergeCell ref="A36:G36"/>
    <mergeCell ref="A43:G43"/>
    <mergeCell ref="H6:K6"/>
    <mergeCell ref="A41:Q41"/>
    <mergeCell ref="A34:Q34"/>
    <mergeCell ref="A42:Q42"/>
    <mergeCell ref="A35:Q35"/>
    <mergeCell ref="A17:Q17"/>
  </mergeCells>
  <pageMargins left="0.7" right="0.7" top="0.75" bottom="0.75" header="0.3" footer="0.3"/>
  <pageSetup paperSize="9" scale="74" orientation="landscape" cellComments="atEnd" r:id="rId1"/>
  <headerFooter>
    <oddFooter>&amp;C&amp;"Arial Narrow,Normál"&amp;10&amp;P</oddFooter>
  </headerFooter>
  <rowBreaks count="1" manualBreakCount="1">
    <brk id="9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2020-08-18T19:34:26Z</cp:lastPrinted>
  <dcterms:created xsi:type="dcterms:W3CDTF">2017-08-27T22:25:18Z</dcterms:created>
  <dcterms:modified xsi:type="dcterms:W3CDTF">2020-09-06T13:09:59Z</dcterms:modified>
</cp:coreProperties>
</file>