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PEDK\"/>
    </mc:Choice>
  </mc:AlternateContent>
  <bookViews>
    <workbookView xWindow="0" yWindow="0" windowWidth="15348" windowHeight="4656"/>
  </bookViews>
  <sheets>
    <sheet name="Nappali 2020" sheetId="4" r:id="rId1"/>
    <sheet name="Levelező 2020" sheetId="5" r:id="rId2"/>
  </sheets>
  <definedNames>
    <definedName name="_xlnm.Print_Titles" localSheetId="1">'Levelező 2020'!$6:$8</definedName>
    <definedName name="_xlnm.Print_Titles" localSheetId="0">'Nappali 2020'!$5:$7</definedName>
    <definedName name="_xlnm.Print_Area" localSheetId="1">'Levelező 2020'!$A$1:$Q$197</definedName>
    <definedName name="_xlnm.Print_Area" localSheetId="0">'Nappali 2020'!$A$1:$T$220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5" l="1"/>
  <c r="I20" i="5"/>
  <c r="J20" i="5"/>
  <c r="K20" i="5"/>
  <c r="L20" i="5"/>
  <c r="M20" i="5"/>
  <c r="I220" i="4" l="1"/>
  <c r="J220" i="4"/>
  <c r="K220" i="4"/>
  <c r="L220" i="4"/>
  <c r="M220" i="4"/>
  <c r="N220" i="4"/>
  <c r="O220" i="4"/>
  <c r="P220" i="4"/>
  <c r="H220" i="4"/>
  <c r="M197" i="5" l="1"/>
  <c r="L197" i="5"/>
  <c r="K197" i="5"/>
  <c r="J197" i="5"/>
  <c r="M189" i="5"/>
  <c r="L189" i="5"/>
  <c r="K189" i="5"/>
  <c r="J189" i="5"/>
  <c r="M181" i="5"/>
  <c r="L181" i="5"/>
  <c r="K181" i="5"/>
  <c r="J181" i="5"/>
  <c r="M163" i="5"/>
  <c r="L163" i="5"/>
  <c r="K163" i="5"/>
  <c r="J163" i="5"/>
  <c r="M152" i="5"/>
  <c r="L152" i="5"/>
  <c r="K152" i="5"/>
  <c r="J152" i="5"/>
  <c r="I152" i="5"/>
  <c r="H152" i="5"/>
  <c r="P218" i="4"/>
  <c r="O218" i="4"/>
  <c r="N218" i="4"/>
  <c r="M218" i="4"/>
  <c r="L218" i="4"/>
  <c r="K218" i="4"/>
  <c r="J218" i="4"/>
  <c r="I218" i="4"/>
  <c r="P215" i="4"/>
  <c r="O215" i="4"/>
  <c r="N215" i="4"/>
  <c r="M215" i="4"/>
  <c r="L215" i="4"/>
  <c r="K215" i="4"/>
  <c r="J215" i="4"/>
  <c r="I215" i="4"/>
  <c r="H215" i="4"/>
  <c r="P212" i="4"/>
  <c r="O212" i="4"/>
  <c r="N212" i="4"/>
  <c r="M212" i="4"/>
  <c r="L212" i="4"/>
  <c r="K212" i="4"/>
  <c r="J212" i="4"/>
  <c r="I212" i="4"/>
  <c r="H212" i="4"/>
  <c r="P201" i="4"/>
  <c r="O201" i="4"/>
  <c r="N201" i="4"/>
  <c r="M201" i="4"/>
  <c r="L201" i="4"/>
  <c r="K201" i="4"/>
  <c r="J201" i="4"/>
  <c r="I201" i="4"/>
  <c r="H201" i="4"/>
  <c r="P189" i="4"/>
  <c r="O189" i="4"/>
  <c r="N189" i="4"/>
  <c r="M189" i="4"/>
  <c r="L189" i="4"/>
  <c r="K189" i="4"/>
  <c r="J189" i="4"/>
  <c r="I189" i="4"/>
  <c r="H189" i="4"/>
  <c r="P169" i="4"/>
  <c r="O169" i="4"/>
  <c r="N169" i="4"/>
  <c r="M169" i="4"/>
  <c r="L169" i="4"/>
  <c r="K169" i="4"/>
  <c r="J169" i="4"/>
  <c r="I169" i="4"/>
  <c r="H169" i="4"/>
  <c r="P155" i="4"/>
  <c r="O155" i="4"/>
  <c r="N155" i="4"/>
  <c r="M155" i="4"/>
  <c r="L155" i="4"/>
  <c r="K155" i="4"/>
  <c r="J155" i="4"/>
  <c r="I155" i="4"/>
  <c r="H155" i="4"/>
  <c r="M66" i="5" l="1"/>
  <c r="L66" i="5"/>
  <c r="K66" i="5"/>
  <c r="J66" i="5"/>
  <c r="I66" i="5"/>
  <c r="H66" i="5"/>
  <c r="M61" i="5"/>
  <c r="L61" i="5"/>
  <c r="K61" i="5"/>
  <c r="J61" i="5"/>
  <c r="I61" i="5"/>
  <c r="H61" i="5"/>
  <c r="M55" i="5"/>
  <c r="L55" i="5"/>
  <c r="K55" i="5"/>
  <c r="J55" i="5"/>
  <c r="I55" i="5"/>
  <c r="H55" i="5"/>
  <c r="M49" i="5"/>
  <c r="L49" i="5"/>
  <c r="K49" i="5"/>
  <c r="J49" i="5"/>
  <c r="I49" i="5"/>
  <c r="H49" i="5"/>
  <c r="M40" i="5"/>
  <c r="L40" i="5"/>
  <c r="K40" i="5"/>
  <c r="J40" i="5"/>
  <c r="I40" i="5"/>
  <c r="H40" i="5"/>
  <c r="M30" i="5"/>
  <c r="L30" i="5"/>
  <c r="K30" i="5"/>
  <c r="J30" i="5"/>
  <c r="I30" i="5"/>
  <c r="H30" i="5"/>
  <c r="P71" i="4"/>
  <c r="O71" i="4"/>
  <c r="N71" i="4"/>
  <c r="M71" i="4"/>
  <c r="L71" i="4"/>
  <c r="K71" i="4"/>
  <c r="J71" i="4"/>
  <c r="I71" i="4"/>
  <c r="H71" i="4"/>
  <c r="P66" i="4"/>
  <c r="O66" i="4"/>
  <c r="N66" i="4"/>
  <c r="M66" i="4"/>
  <c r="L66" i="4"/>
  <c r="K66" i="4"/>
  <c r="J66" i="4"/>
  <c r="I66" i="4"/>
  <c r="H66" i="4"/>
  <c r="P60" i="4"/>
  <c r="O60" i="4"/>
  <c r="N60" i="4"/>
  <c r="M60" i="4"/>
  <c r="L60" i="4"/>
  <c r="K60" i="4"/>
  <c r="J60" i="4"/>
  <c r="I60" i="4"/>
  <c r="H60" i="4"/>
  <c r="P54" i="4"/>
  <c r="O54" i="4"/>
  <c r="N54" i="4"/>
  <c r="M54" i="4"/>
  <c r="L54" i="4"/>
  <c r="K54" i="4"/>
  <c r="J54" i="4"/>
  <c r="I54" i="4"/>
  <c r="H54" i="4"/>
  <c r="P45" i="4"/>
  <c r="O45" i="4"/>
  <c r="N45" i="4"/>
  <c r="M45" i="4"/>
  <c r="L45" i="4"/>
  <c r="K45" i="4"/>
  <c r="J45" i="4"/>
  <c r="I45" i="4"/>
  <c r="H45" i="4"/>
  <c r="P33" i="4"/>
  <c r="O33" i="4"/>
  <c r="N33" i="4"/>
  <c r="M33" i="4"/>
  <c r="L33" i="4"/>
  <c r="K33" i="4"/>
  <c r="J33" i="4"/>
  <c r="I33" i="4"/>
  <c r="H33" i="4"/>
  <c r="P21" i="4"/>
  <c r="O21" i="4"/>
  <c r="N21" i="4"/>
  <c r="M21" i="4"/>
  <c r="L21" i="4"/>
  <c r="K21" i="4"/>
  <c r="J21" i="4"/>
  <c r="I21" i="4"/>
  <c r="H21" i="4"/>
  <c r="H67" i="5" l="1"/>
  <c r="I67" i="5"/>
  <c r="J67" i="5"/>
  <c r="M67" i="5"/>
  <c r="K67" i="5"/>
  <c r="L67" i="5"/>
  <c r="M72" i="4"/>
  <c r="N72" i="4"/>
  <c r="O72" i="4"/>
  <c r="P72" i="4"/>
  <c r="K72" i="4"/>
  <c r="L72" i="4"/>
</calcChain>
</file>

<file path=xl/sharedStrings.xml><?xml version="1.0" encoding="utf-8"?>
<sst xmlns="http://schemas.openxmlformats.org/spreadsheetml/2006/main" count="2601" uniqueCount="619">
  <si>
    <t>Gy</t>
  </si>
  <si>
    <t>L</t>
  </si>
  <si>
    <t>Tantárgyfelelős</t>
  </si>
  <si>
    <t>gy.j.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</si>
  <si>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</si>
  <si>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</si>
  <si>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</si>
  <si>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</si>
  <si>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</si>
  <si>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</si>
  <si>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</si>
  <si>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</si>
  <si>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</si>
  <si>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</si>
  <si>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</si>
  <si>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</si>
  <si>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</si>
  <si>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</si>
  <si>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</si>
  <si>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</si>
  <si>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</si>
  <si>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C</t>
  </si>
  <si>
    <t>ÖSSZESEN:</t>
  </si>
  <si>
    <t>Tantárgykód</t>
  </si>
  <si>
    <t>Terep.gyak. nap</t>
  </si>
  <si>
    <t>Naposi gyak. (nap)</t>
  </si>
  <si>
    <t>Összefüggő szakmai gyakorlat tárgyak</t>
  </si>
  <si>
    <t>Levelező munkarend</t>
  </si>
  <si>
    <t>Szakdolgozat-készítés tárgyak</t>
  </si>
  <si>
    <t>Tantárgynév (angol)</t>
  </si>
  <si>
    <t xml:space="preserve">2020/2021. tanévtől érvényes felmenő rendszerben </t>
  </si>
  <si>
    <t>Társadalmi változások és nevelés</t>
  </si>
  <si>
    <t>Schlichter-Takács Anett PhD</t>
  </si>
  <si>
    <t>IHMLFD</t>
  </si>
  <si>
    <t>2BNGYP</t>
  </si>
  <si>
    <t>2BGYP1KIS00019</t>
  </si>
  <si>
    <t>Könyvtárhasználati ismeretek</t>
  </si>
  <si>
    <t>Research methodology - usage of libraries</t>
  </si>
  <si>
    <t>Domokos Áron PhD</t>
  </si>
  <si>
    <t>PS4O5K</t>
  </si>
  <si>
    <t>2BPPS1ALP00018</t>
  </si>
  <si>
    <t>Általános pszichológia</t>
  </si>
  <si>
    <t>IR3K3R</t>
  </si>
  <si>
    <t>Pedagógusok mentálhigiénéje</t>
  </si>
  <si>
    <t>A nevelés elméleti és gyakorlati problémái</t>
  </si>
  <si>
    <t>2BGYP1APG00019</t>
  </si>
  <si>
    <t>Általános pedagógiai és gyógypedagógiai alapok</t>
  </si>
  <si>
    <t>2BPPS1NEG00019</t>
  </si>
  <si>
    <t>Podráczky Judit PhD</t>
  </si>
  <si>
    <t>GK567G</t>
  </si>
  <si>
    <t>ENDEQF</t>
  </si>
  <si>
    <t>0BICS1SN100017</t>
  </si>
  <si>
    <t>Professional foreign language 1.</t>
  </si>
  <si>
    <t>EWTJK4</t>
  </si>
  <si>
    <t>0BSIK1TS100017</t>
  </si>
  <si>
    <t>Physical education and sport recreation 1.</t>
  </si>
  <si>
    <t>Kririum feltétel tárgya (Testnevelés és sportrekreáció 1. )</t>
  </si>
  <si>
    <t>Kritirum feltétel tárgya (Szakmai idegen nyelv 1.)</t>
  </si>
  <si>
    <t>Szerb György</t>
  </si>
  <si>
    <t>ZV0W2F</t>
  </si>
  <si>
    <t>2BPPS1NFI00019</t>
  </si>
  <si>
    <t>Neveléstörténet és gyógypedagógiai problématörténet</t>
  </si>
  <si>
    <t>Albert Gábor Phd habil</t>
  </si>
  <si>
    <t>FIF24S</t>
  </si>
  <si>
    <t>2BGYP1FAN00017</t>
  </si>
  <si>
    <t xml:space="preserve">Funkcionális anatómia </t>
  </si>
  <si>
    <t>Functional anatomy</t>
  </si>
  <si>
    <t>Cselik Zsolt PhD</t>
  </si>
  <si>
    <t>QTMWT5</t>
  </si>
  <si>
    <t>2BMAG1IRK00019</t>
  </si>
  <si>
    <t>Írásbeli kommunikáció</t>
  </si>
  <si>
    <t>Kövérné Nagyházi Bernadette PhD</t>
  </si>
  <si>
    <t>BM1RRD</t>
  </si>
  <si>
    <t>2BGYP1SZG00019</t>
  </si>
  <si>
    <t>Social policy, child and youth protection</t>
  </si>
  <si>
    <t>Szociálpolitika, gyermek- és ifjúságvédelem</t>
  </si>
  <si>
    <t>EARDZZ</t>
  </si>
  <si>
    <t>Fejlődéspszichológia</t>
  </si>
  <si>
    <t>József István PhD</t>
  </si>
  <si>
    <t>SNDZLM</t>
  </si>
  <si>
    <t>Kritirum feltétel tárgya (Szakmai idegen nyelv 2.)</t>
  </si>
  <si>
    <t>0BICS1SN200017</t>
  </si>
  <si>
    <t>Professional foreign language 2.</t>
  </si>
  <si>
    <t>Szakmai Idegen nyelv 1.</t>
  </si>
  <si>
    <t>Kririum feltétel tárgya (Testnevelés és sportrekreáció 2. )</t>
  </si>
  <si>
    <t>Physical education and sport recreation 2.</t>
  </si>
  <si>
    <t>0BSKI1TS200017</t>
  </si>
  <si>
    <t>2BGYP1GYI00019</t>
  </si>
  <si>
    <t>A gyógypedagógiai intézményrendszer társadalmi kontextusban</t>
  </si>
  <si>
    <t>Special needs educational system in social context</t>
  </si>
  <si>
    <t>2BGYP1IDF00017</t>
  </si>
  <si>
    <t>Idegrendszer fejlődése - fejlődésneurológia</t>
  </si>
  <si>
    <t>Development of the nervous system - developmental neurology</t>
  </si>
  <si>
    <t>Kognitív tudományok alapjai</t>
  </si>
  <si>
    <t>Basics of cognitive sciences</t>
  </si>
  <si>
    <t>Zentai Gabriella PhD</t>
  </si>
  <si>
    <t>2BGYP1KFI00019</t>
  </si>
  <si>
    <t>Kiemelt figyelmet igénylő gyermekek, tanulók</t>
  </si>
  <si>
    <t>Gelencsérné  Bakó Márta PhD</t>
  </si>
  <si>
    <t>BXJYYA</t>
  </si>
  <si>
    <t>2BSZM1ZVK00019</t>
  </si>
  <si>
    <t>Zenei és vizuális képességfejlesztés</t>
  </si>
  <si>
    <t>Rónai Gábor</t>
  </si>
  <si>
    <t>QWNYE6</t>
  </si>
  <si>
    <t>2BPPT1SZZ00020</t>
  </si>
  <si>
    <t>Személyiségfejlődési zavarok pszichológiája</t>
  </si>
  <si>
    <t>0BICS1SN300017</t>
  </si>
  <si>
    <t>Professional foreign language 3.</t>
  </si>
  <si>
    <t>0BICS1SIG00017</t>
  </si>
  <si>
    <t>Professional foreign language final exam</t>
  </si>
  <si>
    <t>Szakmai Idegen nyelv 2.</t>
  </si>
  <si>
    <t>Szakmai Idegen nyelv 3.</t>
  </si>
  <si>
    <t>SZ</t>
  </si>
  <si>
    <t>2BPPS1KUM00019</t>
  </si>
  <si>
    <t>Kutatásmódszertan</t>
  </si>
  <si>
    <t>Petőné Csima Melinda</t>
  </si>
  <si>
    <t>GIC0J3</t>
  </si>
  <si>
    <t>2BGYP1GYK00017</t>
  </si>
  <si>
    <t>Gyógypedagógiai kórtan</t>
  </si>
  <si>
    <t>Pathology of special needs education</t>
  </si>
  <si>
    <t>2BGYP1GYP00019</t>
  </si>
  <si>
    <t>Gyógypedagógiai pszichológia, pszichodiagnosztika és differenciáldiagnosztika</t>
  </si>
  <si>
    <t>Special needs psychology and psychodiagnostics</t>
  </si>
  <si>
    <t>2BGYP1KKF00019</t>
  </si>
  <si>
    <t>Komplex képességfejlesztés a gyakorlatban</t>
  </si>
  <si>
    <t>Complex skill development in practice</t>
  </si>
  <si>
    <t>2BPPS1PPS00020</t>
  </si>
  <si>
    <t>Pedagógiai pszichológia</t>
  </si>
  <si>
    <t>2BGYP1DTM00019</t>
  </si>
  <si>
    <t xml:space="preserve">A differenciált tanulásszervezés metodikája </t>
  </si>
  <si>
    <t>Methodology of differentiated organization of learning</t>
  </si>
  <si>
    <t>2BGYP1GPS00019</t>
  </si>
  <si>
    <t>Gyermekpszichiátria</t>
  </si>
  <si>
    <t>Infant psychiatry</t>
  </si>
  <si>
    <t>2BPPS1KTE00019</t>
  </si>
  <si>
    <t>Konzultációs technikák</t>
  </si>
  <si>
    <t>Consultation techniques</t>
  </si>
  <si>
    <t>Demeter Gáborné PhD</t>
  </si>
  <si>
    <t>ZYBD2D</t>
  </si>
  <si>
    <t>2BGYP1KIN00019</t>
  </si>
  <si>
    <t xml:space="preserve">Koragyermekkori intervenció </t>
  </si>
  <si>
    <t>2BGYP1GSI00017</t>
  </si>
  <si>
    <t>Gyógypedagógiai komplex szigorlat</t>
  </si>
  <si>
    <t>Special needs education complex final exam</t>
  </si>
  <si>
    <t>SZAKIRÁNY TÁRGYAI</t>
  </si>
  <si>
    <t>Szakirány felelős: Gelencsérné Dr. Bakó Márta</t>
  </si>
  <si>
    <t>2BGYP1TAK00019</t>
  </si>
  <si>
    <t>Tanulásban akadályozottak pedagógiája</t>
  </si>
  <si>
    <t>Pedagogy of education of persons with learning difficulties</t>
  </si>
  <si>
    <t>0BSKI1MKF00017</t>
  </si>
  <si>
    <t xml:space="preserve">Motoros és orientációs képességek fejlesztésének módszertana (TAP) </t>
  </si>
  <si>
    <t>Methodology of motor skill development (ED.P.L.D.)</t>
  </si>
  <si>
    <t>FD4DZB</t>
  </si>
  <si>
    <t>Szabó Eszter PhD</t>
  </si>
  <si>
    <t>2BGYP1ENT00019</t>
  </si>
  <si>
    <t>Együttnevelés tartalmi és módszertani paradigmái</t>
  </si>
  <si>
    <t>Paradigms of content and methodology concerning inclusive education</t>
  </si>
  <si>
    <t>2BGYP1TAN00019</t>
  </si>
  <si>
    <t>Tanulásban akadályozottak képességprofilja</t>
  </si>
  <si>
    <t>Skill profile of persons with learning difficulties</t>
  </si>
  <si>
    <t>2BMNK1HTT00019</t>
  </si>
  <si>
    <t>Humán tárgyak tanításának módszertana</t>
  </si>
  <si>
    <t>Methodology of teaching humanities</t>
  </si>
  <si>
    <t>2BGYP1IKT00018</t>
  </si>
  <si>
    <t>IKT a gyógypedagógiában, tanulási, tanítási technikák és módszerek</t>
  </si>
  <si>
    <t>ICT in special needs education, learning, teaching techniques and methods</t>
  </si>
  <si>
    <t>Kövérné Nagyházi Bernadett PhD</t>
  </si>
  <si>
    <t>2BGYP1SEK00019</t>
  </si>
  <si>
    <t>A segítő kapcsolat pszichológiája</t>
  </si>
  <si>
    <t>Psychology of supporting connection</t>
  </si>
  <si>
    <t>Klinger Csilla</t>
  </si>
  <si>
    <t>VJCW33</t>
  </si>
  <si>
    <t>Szili Katalin PhD</t>
  </si>
  <si>
    <t>YIRIYR</t>
  </si>
  <si>
    <t>2BPPS1TTU00019</t>
  </si>
  <si>
    <t>Természettudományos tárgyak tanításának módszertana</t>
  </si>
  <si>
    <t>Methodology of teaching scientific subjects</t>
  </si>
  <si>
    <t>2BGYP1JNO00019</t>
  </si>
  <si>
    <t>Játék a nevelésben-oktatásban</t>
  </si>
  <si>
    <t>Kontra József PhD</t>
  </si>
  <si>
    <t>MKD9IF</t>
  </si>
  <si>
    <t>2BGYP1GYT10019</t>
  </si>
  <si>
    <t>Szakpedagógiai gyakorlat I. (TAP)</t>
  </si>
  <si>
    <t>Professional pedagogical practice I. (ED.P.L.D.)</t>
  </si>
  <si>
    <t>Gróf Anita</t>
  </si>
  <si>
    <t>TV4KG2</t>
  </si>
  <si>
    <t>2BSZM1SEM00019</t>
  </si>
  <si>
    <t>Saját élményű megközelítések</t>
  </si>
  <si>
    <t>2BGYP1MNM00019</t>
  </si>
  <si>
    <t>A művészeti nevelés módszertana</t>
  </si>
  <si>
    <t>Methodology of art education</t>
  </si>
  <si>
    <t>Csajka Edina PhD</t>
  </si>
  <si>
    <t>EJN5CK</t>
  </si>
  <si>
    <t>2BGYP1GYT00019</t>
  </si>
  <si>
    <t>Gyógypedagógiai terápiák rendszere</t>
  </si>
  <si>
    <t>2BGYP1GYT20019</t>
  </si>
  <si>
    <t>2BGYP1SZK00019</t>
  </si>
  <si>
    <t>Szociális és kreatív képességek fejlesztése</t>
  </si>
  <si>
    <t>2BVET1TBN00019</t>
  </si>
  <si>
    <t>Társállatok bevonása a nevelés-oktatás folyamatába</t>
  </si>
  <si>
    <t>Molnár Marcell PhD</t>
  </si>
  <si>
    <t>XPBI1R</t>
  </si>
  <si>
    <t>2BGYP1FEÉ00019</t>
  </si>
  <si>
    <t>Fogyatékos emberek életminősége</t>
  </si>
  <si>
    <t>Quality of life of handicapped people</t>
  </si>
  <si>
    <t>2BGYP1HRT00020</t>
  </si>
  <si>
    <t>Habilitáció és rehabilitáció</t>
  </si>
  <si>
    <t>Habilitation, rehabilitation activity and differentiation</t>
  </si>
  <si>
    <t>Komlósi Veronika</t>
  </si>
  <si>
    <t>VL5PBR</t>
  </si>
  <si>
    <t>Szakpedagógiai gyakorlat II. (TAP)</t>
  </si>
  <si>
    <t>Professional pedagogical practice II. (ED.P.L.D.)</t>
  </si>
  <si>
    <t>Szakpedagógiai gyakorlat III. (TAP)</t>
  </si>
  <si>
    <t>Professional pedagogical practice III. (ED.P.L.D.)</t>
  </si>
  <si>
    <t>2BGYP1ÖGT00019</t>
  </si>
  <si>
    <t>Összefüggő szakmai gyakorlat (TAP)</t>
  </si>
  <si>
    <t>Comprehensive professional practice (ED.P.L.D.)</t>
  </si>
  <si>
    <t>2BGYP1SZK10020</t>
  </si>
  <si>
    <t>Szakdolgozat-készítés 1.</t>
  </si>
  <si>
    <t>Dissertation preparation 1.</t>
  </si>
  <si>
    <t>2BGYP1SZK20020</t>
  </si>
  <si>
    <t>Szakdolgozat-készítés 2.</t>
  </si>
  <si>
    <t>Dissertation preparation 2.</t>
  </si>
  <si>
    <t>2BGYP1SZK30020</t>
  </si>
  <si>
    <t>Szakdolgozat-készítés 3.</t>
  </si>
  <si>
    <t>választott oktató</t>
  </si>
  <si>
    <t>2BGYP1BEP00019</t>
  </si>
  <si>
    <t>Bevezetés a pszichopedagógiába</t>
  </si>
  <si>
    <t>2BGYP1DSZ00019</t>
  </si>
  <si>
    <t>A deviancia szociológiája</t>
  </si>
  <si>
    <t>2BGYP1GYA00019</t>
  </si>
  <si>
    <t>A gyermekjóléti alapellátás és a gyermekvédelmi szakellátás pszichopedagógiai aspektusai</t>
  </si>
  <si>
    <t>2BGYP1ÖGP00019</t>
  </si>
  <si>
    <t>Összefüggő szakmai gyakorlat (PSZICHO)</t>
  </si>
  <si>
    <t>Comprehensive professional practice (PSYCHO)</t>
  </si>
  <si>
    <t>Szakpedagógiai gyakorlat III. (pszicho)</t>
  </si>
  <si>
    <t>2BGYP1ÉVP00019</t>
  </si>
  <si>
    <t>Érzelmi- és viselkedészavarok pszichológiája</t>
  </si>
  <si>
    <t>Psychology and psychodiagnostics of emotional and behaviour disturbances (PSYCHO)</t>
  </si>
  <si>
    <t>2BGYP1PDI00019</t>
  </si>
  <si>
    <t>Pszichopedagógiai diagnosztika</t>
  </si>
  <si>
    <t>2BGYP1ETK00019</t>
  </si>
  <si>
    <t>Esetvezetési technikák a köznevelésben</t>
  </si>
  <si>
    <t>2BGYP1TEP00019</t>
  </si>
  <si>
    <t>Terápiás eljárások a pszichopedagógiában</t>
  </si>
  <si>
    <t>2BGYP1MON00019</t>
  </si>
  <si>
    <t>Művészetek és önkifejezés</t>
  </si>
  <si>
    <t>2BPPT1PSE00019</t>
  </si>
  <si>
    <t>Pszichopedagógia az egészségügyben</t>
  </si>
  <si>
    <t>2BGYP1SGY10019</t>
  </si>
  <si>
    <t>Szakpedagógiai gyakorlat I. (PSZICHO)</t>
  </si>
  <si>
    <t>Professional pedagogical practice I. (PSYCHO)</t>
  </si>
  <si>
    <t>2BGYP1ESM0019</t>
  </si>
  <si>
    <t>Esetmegbeszélés és szupervízió</t>
  </si>
  <si>
    <t>Case discussion and supervision</t>
  </si>
  <si>
    <t>2BGYP1SZE10019</t>
  </si>
  <si>
    <t xml:space="preserve">Szabadidő és élménypedagógia 1. </t>
  </si>
  <si>
    <t>2BGYP1ADD00019</t>
  </si>
  <si>
    <t>Addiktológia</t>
  </si>
  <si>
    <t>Addictology</t>
  </si>
  <si>
    <t>2BGYP1SGY20019</t>
  </si>
  <si>
    <t>Szakpedagógiai gyakorlat II. (PSZICHO)</t>
  </si>
  <si>
    <t>Professional pedagogical practice II. (PSYCHO)</t>
  </si>
  <si>
    <t>2BGYP1SGY30019</t>
  </si>
  <si>
    <t>Szakpedagógiai gyakorlat III. (PSZICHO)</t>
  </si>
  <si>
    <t>Professional pedagogical practice III. (PSYCHO)</t>
  </si>
  <si>
    <t>2BGYP1SZE20019</t>
  </si>
  <si>
    <t>Szabadidő és élménypedagógia 2.</t>
  </si>
  <si>
    <t>2BMNK1NYS00019</t>
  </si>
  <si>
    <t xml:space="preserve">A nyelvhasználat szociolingvisztikája </t>
  </si>
  <si>
    <t>2BGYP1PSK00019</t>
  </si>
  <si>
    <t>Pszichopedagógia és kriminalitás</t>
  </si>
  <si>
    <t>2BTTT1TVN00020</t>
  </si>
  <si>
    <t>2BPPS1PME00020</t>
  </si>
  <si>
    <t>Szakirány felelős: Kátainé Dr. Lusztig Ilona</t>
  </si>
  <si>
    <t>2BSZM1KTA00020</t>
  </si>
  <si>
    <t>2BPPS1FPS00020</t>
  </si>
  <si>
    <t>2BPPS1APS00020</t>
  </si>
  <si>
    <t>2BPPS1NEG00020</t>
  </si>
  <si>
    <t>Szabadon választható ″C″ tárgy *</t>
  </si>
  <si>
    <t>Kritirium feltétel tárgya (Szakmai idegen nyelv 3.)</t>
  </si>
  <si>
    <t>Kritérium feltétel tárgya (Szaknyelvi szigorlat)</t>
  </si>
  <si>
    <t>Pszichopedagógia szakirány 3. féléves tárgyai **</t>
  </si>
  <si>
    <t>Pszichopedagógia szakirány 4. féléves tárgyai **</t>
  </si>
  <si>
    <t>Tanulásban akadályozottak pedagógiája szakirány 3. féléves tárgyai ***</t>
  </si>
  <si>
    <t>Tanulásban akadályozottak pedagógiája szakirány 4. féléves tárgyai ***</t>
  </si>
  <si>
    <t>Tanulásban akadályozottak pedagógiája szakirány 7. féléves tárgyai **</t>
  </si>
  <si>
    <t>Pszichopedagógia szakirány 7. féléves tárgyai ***</t>
  </si>
  <si>
    <t>* * Tanulásban akadályozottak pedagógiája szakirány</t>
  </si>
  <si>
    <t xml:space="preserve"> * * * Pszichopedagógia szakirány</t>
  </si>
  <si>
    <t>Pszichopedagógia szakirány 6. féléves tárgyai ** *</t>
  </si>
  <si>
    <t>Tanulásban akadályozottak pedagógiája szakirány 6. féléves tárgyai **</t>
  </si>
  <si>
    <t>Tanulásban akadályozottak pedagógiája szakirány 5. féléves tárgyai **</t>
  </si>
  <si>
    <t>Pszichopedagógia szakirány 5. féléves tárgyai ***</t>
  </si>
  <si>
    <t>* Szabadon választható tárgyak: a képzési idő alatt 12 kreditnyi kurzus teljesítése kötelező. A tárgyak listája a mintatanterv végén.</t>
  </si>
  <si>
    <t>Tanulásban akadályozottak pedagógiája szakirány 3. féléves tárgyai **</t>
  </si>
  <si>
    <t>Pszichopedagógia szakirány 3. féléves tárgyai ***</t>
  </si>
  <si>
    <t>Tanulásban akadályozottak pedagógiája szakirány 4. féléves tárgyai **</t>
  </si>
  <si>
    <t>Pszichopedagógia szakirány 4. féléves tárgyai ***</t>
  </si>
  <si>
    <t>Pszichopedagógia szakirány 6. féléves tárgyai ***</t>
  </si>
  <si>
    <t>* * * Pszichopedagógia szakirány</t>
  </si>
  <si>
    <t>** Szakirány 1.</t>
  </si>
  <si>
    <t>*** Szakirány 2.</t>
  </si>
  <si>
    <t>1,3,5,7</t>
  </si>
  <si>
    <t>2BVET3ZOP00017</t>
  </si>
  <si>
    <t>Zoopedagógia</t>
  </si>
  <si>
    <t>Zoo-pedagogy</t>
  </si>
  <si>
    <t>2BVET3ETO00017</t>
  </si>
  <si>
    <t>Etológia</t>
  </si>
  <si>
    <t xml:space="preserve">Ethology </t>
  </si>
  <si>
    <t>2BMAG3BIB00017</t>
  </si>
  <si>
    <t>Biblioterápia</t>
  </si>
  <si>
    <t>Bibliotherapy</t>
  </si>
  <si>
    <t>Vörös Klára PhD</t>
  </si>
  <si>
    <t>HXH93S</t>
  </si>
  <si>
    <t>2BGYP3CSA00019</t>
  </si>
  <si>
    <t>Családtervezés</t>
  </si>
  <si>
    <t>Family planning</t>
  </si>
  <si>
    <t>1,2,3,4,5,6</t>
  </si>
  <si>
    <t>2BMAG3SZI10017</t>
  </si>
  <si>
    <t>Színházértés I.</t>
  </si>
  <si>
    <t>Performance analysis I.</t>
  </si>
  <si>
    <t>Gombos Péter PhD</t>
  </si>
  <si>
    <t>VF2DAD</t>
  </si>
  <si>
    <t>1,2,3,4,5,6,7</t>
  </si>
  <si>
    <t>0BSKI3LAB00017</t>
  </si>
  <si>
    <t>Labdajátékok</t>
  </si>
  <si>
    <t>Ball games</t>
  </si>
  <si>
    <t>KGTWB8</t>
  </si>
  <si>
    <t>0BSCS1ÚSZ00000</t>
  </si>
  <si>
    <t>Úszás</t>
  </si>
  <si>
    <t>Swimming</t>
  </si>
  <si>
    <t>0BSKI3TŰS00017</t>
  </si>
  <si>
    <t>Természetben űzhető sportok</t>
  </si>
  <si>
    <t>Sports done in nature</t>
  </si>
  <si>
    <t>0BSKI3KOR00017</t>
  </si>
  <si>
    <t>Korcsolyázás</t>
  </si>
  <si>
    <t>Skating</t>
  </si>
  <si>
    <t>0BSKI3ÜTS00017</t>
  </si>
  <si>
    <t>Ütős sportok</t>
  </si>
  <si>
    <t>Racquet sports</t>
  </si>
  <si>
    <t>0BSKI3AER00017</t>
  </si>
  <si>
    <t>Aerobic</t>
  </si>
  <si>
    <t>Aerobics</t>
  </si>
  <si>
    <t>0BSKI3SAN00017</t>
  </si>
  <si>
    <t>Sportanimáció</t>
  </si>
  <si>
    <t>Physical therapy</t>
  </si>
  <si>
    <t>2BSZT3ZEA00017</t>
  </si>
  <si>
    <t>Zenei alkotóműhely</t>
  </si>
  <si>
    <t>Sport animation</t>
  </si>
  <si>
    <t>Nagyné Árgány Brigitta PhD</t>
  </si>
  <si>
    <t>CSUFO5</t>
  </si>
  <si>
    <t>2BPPT3PES00018</t>
  </si>
  <si>
    <t>Pedagógia és szépirodalom</t>
  </si>
  <si>
    <t>OU9199</t>
  </si>
  <si>
    <t>2BPPT3ADI00018</t>
  </si>
  <si>
    <t>Adaptív iskola</t>
  </si>
  <si>
    <t>2BSZT3MFÖ00017</t>
  </si>
  <si>
    <t>Magyarország természeti és kulturális értékei</t>
  </si>
  <si>
    <t>Natural and Cultural Treasures of Hungary</t>
  </si>
  <si>
    <t>Dávid János</t>
  </si>
  <si>
    <t>E5EXMV</t>
  </si>
  <si>
    <t>2BGYP3BBA10019</t>
  </si>
  <si>
    <t>Bevezetés a beszédtechnika alapjaiba 1.</t>
  </si>
  <si>
    <t>2BPPS3GSL10020</t>
  </si>
  <si>
    <t>Gyermekprogramok szervezése és lebonyolítása 1.</t>
  </si>
  <si>
    <t>Bencéné Fekete Andrea PhD</t>
  </si>
  <si>
    <t>T28Z33</t>
  </si>
  <si>
    <t>2,4,6</t>
  </si>
  <si>
    <t>2BVET3TÁR00017</t>
  </si>
  <si>
    <t>Társállat a családban</t>
  </si>
  <si>
    <t xml:space="preserve">Therapy animal in the family </t>
  </si>
  <si>
    <t>2BTTU3OKG00020</t>
  </si>
  <si>
    <t>Oktatás és globalizáció</t>
  </si>
  <si>
    <t>Education and globalization</t>
  </si>
  <si>
    <t>2BVET3SÁK00017</t>
  </si>
  <si>
    <t>Segítő állatok kiválasztása, kiképzése</t>
  </si>
  <si>
    <t>Selection, training of therapy animals</t>
  </si>
  <si>
    <t>2BGYP3KSN00017</t>
  </si>
  <si>
    <t>Kulturális sokszínűség a nevelés folyamatában</t>
  </si>
  <si>
    <t>Cultural diversity in the process of education</t>
  </si>
  <si>
    <t>Gelencsérné Bakó Márta PhD</t>
  </si>
  <si>
    <t>2,3,4,5,6,7</t>
  </si>
  <si>
    <t>2BMAG3SZI20017</t>
  </si>
  <si>
    <t>Színházértés II.</t>
  </si>
  <si>
    <t>Performance analysis II.</t>
  </si>
  <si>
    <t>2BSZT3SZEF0017</t>
  </si>
  <si>
    <t>Színházi élmény feldolgozása</t>
  </si>
  <si>
    <t>Elaboration of a theatrical performance</t>
  </si>
  <si>
    <t>Nagyné Mandl Erika PhD</t>
  </si>
  <si>
    <t>I58Z5X</t>
  </si>
  <si>
    <t>2BSZT3CSE10017</t>
  </si>
  <si>
    <t>Csoportos és egyéni önérvényesítő tréning 1.</t>
  </si>
  <si>
    <t>Group and individual assertiveness training 1.</t>
  </si>
  <si>
    <t>2BSKI3TTÁ00017</t>
  </si>
  <si>
    <t>Téli táborok szervezése, vezetése</t>
  </si>
  <si>
    <t>Organization, leading winter camps</t>
  </si>
  <si>
    <t>2BSKI3NYT00017</t>
  </si>
  <si>
    <t>Nyári táborok szervezése, vezetése</t>
  </si>
  <si>
    <t>Organization,leading summer camps</t>
  </si>
  <si>
    <t>2BGYP3BBA20019</t>
  </si>
  <si>
    <t>Bevezetés a beszédtechnika alapjaiba 2.</t>
  </si>
  <si>
    <t>3,5,7</t>
  </si>
  <si>
    <t>2BMAG1MSP00019</t>
  </si>
  <si>
    <t>2BGYP3ÁMU00017</t>
  </si>
  <si>
    <t>Az állatasszisztált munka színterei</t>
  </si>
  <si>
    <t xml:space="preserve">Places of animal-assisted therapy work </t>
  </si>
  <si>
    <t>3,4,5,6,7</t>
  </si>
  <si>
    <t>2BPPS3KOL00000</t>
  </si>
  <si>
    <t>Szakkollégium</t>
  </si>
  <si>
    <t>Special college</t>
  </si>
  <si>
    <t>3,4,5,6,7,8</t>
  </si>
  <si>
    <t>2BMAG3SZI30017</t>
  </si>
  <si>
    <t>Színházértés III.</t>
  </si>
  <si>
    <t>Performance analysis III.</t>
  </si>
  <si>
    <t>3,5</t>
  </si>
  <si>
    <t>2BSZT3CSE20017</t>
  </si>
  <si>
    <t>Csoportos és egyéni önérvényesítő tréning 2.</t>
  </si>
  <si>
    <t>Group and individual assertiveness training 2.</t>
  </si>
  <si>
    <t>2BMAG3DRP00017</t>
  </si>
  <si>
    <t>Drámapedagógiai módszerek</t>
  </si>
  <si>
    <t>Music skill development</t>
  </si>
  <si>
    <t>2BMAG3MID10017</t>
  </si>
  <si>
    <t>A magyar mint idegen nyelv oktatásának módszerei 1.</t>
  </si>
  <si>
    <t>Drama pedagogy methods</t>
  </si>
  <si>
    <t>2</t>
  </si>
  <si>
    <t>2BMAG3VIR00017</t>
  </si>
  <si>
    <t>Irodalom és vizualitás</t>
  </si>
  <si>
    <t>Methods of teaching Hungarian as aforeign language 2.</t>
  </si>
  <si>
    <t>Kovács Zoltán PhD</t>
  </si>
  <si>
    <t>K2L699</t>
  </si>
  <si>
    <t>2BMAG3EKP00017</t>
  </si>
  <si>
    <t>Eltérő kultúrák - közös problémák</t>
  </si>
  <si>
    <t>Literature and visuality</t>
  </si>
  <si>
    <t>2BMAG3FBM00017</t>
  </si>
  <si>
    <t>Fejlesztő biblioterápiai módszerek</t>
  </si>
  <si>
    <t>Diifferent cultures - common problems</t>
  </si>
  <si>
    <t>2BMAG3NYH00017</t>
  </si>
  <si>
    <t>Nyelv hátrányok, nyelvi felzárkóztatás</t>
  </si>
  <si>
    <t>Language drawbacks, remedial language</t>
  </si>
  <si>
    <t>2BMAG3BÍS00017</t>
  </si>
  <si>
    <t>Beszéd- és írásművek szerkesztése</t>
  </si>
  <si>
    <t>Compilation of oral and written texts</t>
  </si>
  <si>
    <t>2BSZT3KÖN00017</t>
  </si>
  <si>
    <t>Közlekedésre nevelés</t>
  </si>
  <si>
    <t>Education for transport</t>
  </si>
  <si>
    <t>Velner András</t>
  </si>
  <si>
    <t>Q3WKRB</t>
  </si>
  <si>
    <t>3</t>
  </si>
  <si>
    <t>2BSZT3OKT00017</t>
  </si>
  <si>
    <t>Oktatástechnológia</t>
  </si>
  <si>
    <t>Technology of education</t>
  </si>
  <si>
    <t>2BSZT3ISK00017</t>
  </si>
  <si>
    <t>Iskolakertek</t>
  </si>
  <si>
    <t>School gardens</t>
  </si>
  <si>
    <t>2BPPS3GSL20020</t>
  </si>
  <si>
    <t>Gyermekprogramok szervezése és lebonyolítása 2.</t>
  </si>
  <si>
    <t>4,6</t>
  </si>
  <si>
    <t>2BVET3ÁAN00017</t>
  </si>
  <si>
    <t>Állattal asszisztált nevelés, oktatás</t>
  </si>
  <si>
    <t>Animal assisted education, teaching</t>
  </si>
  <si>
    <t>2BGYP3ASZ00019</t>
  </si>
  <si>
    <t xml:space="preserve">Autizmus spektrum zavar  </t>
  </si>
  <si>
    <t>Autism spectrum disorder</t>
  </si>
  <si>
    <t>Di Blasio Barbara PhD habil</t>
  </si>
  <si>
    <t>2BMAG3MID20017</t>
  </si>
  <si>
    <t>A magyar mint idegen nyelv oktatásának módszerei 2.</t>
  </si>
  <si>
    <t>Methods of teaching Hungarian as a foreign language 1.</t>
  </si>
  <si>
    <t>2BSZT3KKU00017</t>
  </si>
  <si>
    <t>Környezetkultúra</t>
  </si>
  <si>
    <t>Environment culture</t>
  </si>
  <si>
    <t>2BSZT3HTT00017</t>
  </si>
  <si>
    <t>Háztartástan</t>
  </si>
  <si>
    <t>Housekeeping</t>
  </si>
  <si>
    <t>2BTTU3GPT00017</t>
  </si>
  <si>
    <t>Gazdasági, politikai trendek a modern világban</t>
  </si>
  <si>
    <t>Economic, political trends in the modern world</t>
  </si>
  <si>
    <t>Molár Gábor PhD</t>
  </si>
  <si>
    <t>TN4W3I</t>
  </si>
  <si>
    <t>0BSKI3MOZ00017</t>
  </si>
  <si>
    <t>Mozgásterápiák</t>
  </si>
  <si>
    <t>Physical therapies</t>
  </si>
  <si>
    <t>0BSKI3TSJ00017</t>
  </si>
  <si>
    <t>Testnevelési és sportjátékok</t>
  </si>
  <si>
    <t>Physical education and sport games</t>
  </si>
  <si>
    <t>0BSKI3ITN00017</t>
  </si>
  <si>
    <t>Inklúzió a testi nevelésben</t>
  </si>
  <si>
    <t>Inclusion in physical education</t>
  </si>
  <si>
    <t>2BSZT3ZKF00017</t>
  </si>
  <si>
    <t>Zenei készségfejlesztés</t>
  </si>
  <si>
    <t>Music creative workshop</t>
  </si>
  <si>
    <t>5,6,7</t>
  </si>
  <si>
    <t>2BSZT3TAK00017</t>
  </si>
  <si>
    <t>Tanulmányi kirándulások szervezése</t>
  </si>
  <si>
    <t>Organising and managing study trips</t>
  </si>
  <si>
    <t>5,7</t>
  </si>
  <si>
    <t>2BTTU3TCG00017</t>
  </si>
  <si>
    <t>Történelmi civilizációs hálózatok, globális dillemmák, alternatívák</t>
  </si>
  <si>
    <t>Historical civilization networks, global dilemmas, alternatives</t>
  </si>
  <si>
    <t>Belovári Anita PhD</t>
  </si>
  <si>
    <t>MMCUIA</t>
  </si>
  <si>
    <t>2BPPS3GSL30020</t>
  </si>
  <si>
    <t>Gyermekprogramok szervezése és lebonyolítása 3.</t>
  </si>
  <si>
    <t>0BICS3ELK00000</t>
  </si>
  <si>
    <t>Szaknyelvi előkészítő</t>
  </si>
  <si>
    <t>Preparation for professional foreign language</t>
  </si>
  <si>
    <t>2BSZT3KOR00017</t>
  </si>
  <si>
    <t>Kórus</t>
  </si>
  <si>
    <t>Choir</t>
  </si>
  <si>
    <t>2BGYP3JNY10017</t>
  </si>
  <si>
    <t>Jelnyelv 1.</t>
  </si>
  <si>
    <t>Sign language 1.</t>
  </si>
  <si>
    <t>Szalkai Iván</t>
  </si>
  <si>
    <t>HPWB5D</t>
  </si>
  <si>
    <t>2BSZT3KOR20018</t>
  </si>
  <si>
    <t>Kórus 2.</t>
  </si>
  <si>
    <t>Choir 2.</t>
  </si>
  <si>
    <t>2BPPT3NTK00017</t>
  </si>
  <si>
    <t>Neveléstudományi kutatószeminárium</t>
  </si>
  <si>
    <t>2BGYP3JNY20017</t>
  </si>
  <si>
    <t>Jelnyelv 2.</t>
  </si>
  <si>
    <t>Sign language 2.</t>
  </si>
  <si>
    <t>2BSZT3KOR30018</t>
  </si>
  <si>
    <t>Kórus 3.</t>
  </si>
  <si>
    <t>Choir 3.</t>
  </si>
  <si>
    <t>2BGYP3JNY30017</t>
  </si>
  <si>
    <t>Jelnyelv 3.</t>
  </si>
  <si>
    <t>Sign language 3.</t>
  </si>
  <si>
    <t>2BLHT3LOA10017</t>
  </si>
  <si>
    <t>Lovas alapismeretek 1.</t>
  </si>
  <si>
    <t>Basics of horse riding 1.</t>
  </si>
  <si>
    <t>Iváncsik Réka</t>
  </si>
  <si>
    <t>EMHPEE</t>
  </si>
  <si>
    <t>0BICS3SZN40017</t>
  </si>
  <si>
    <t>Szakmai idegen nyelv 4.</t>
  </si>
  <si>
    <t>Professional foreign language 4.</t>
  </si>
  <si>
    <t>2BSZT3KOR40018</t>
  </si>
  <si>
    <t>Kórus 4.</t>
  </si>
  <si>
    <t>Choir 4.</t>
  </si>
  <si>
    <t>2BGYP3JNY40017</t>
  </si>
  <si>
    <t>Jelnyelv 4.</t>
  </si>
  <si>
    <t>Sign language 4.</t>
  </si>
  <si>
    <t>2BLHT3LOA20017</t>
  </si>
  <si>
    <t>Lovas alapismeretek 2.</t>
  </si>
  <si>
    <t>Basics of horse riding 2.</t>
  </si>
  <si>
    <t>5</t>
  </si>
  <si>
    <t>2BSZT3KOR50018</t>
  </si>
  <si>
    <t>Kórus 5.</t>
  </si>
  <si>
    <t>Choir 5.</t>
  </si>
  <si>
    <t>2BGYP3JNY50017</t>
  </si>
  <si>
    <t>Jelnyelv 5.</t>
  </si>
  <si>
    <t>Sign language 5.</t>
  </si>
  <si>
    <t>2BSZT3KOR60018</t>
  </si>
  <si>
    <t>Kórus 6.</t>
  </si>
  <si>
    <t>Choir 6.</t>
  </si>
  <si>
    <t>2BGYP3JNY60017</t>
  </si>
  <si>
    <t>Jelnyelv 6.</t>
  </si>
  <si>
    <t>Sign language 6.</t>
  </si>
  <si>
    <t>2BSZT3KOR70018</t>
  </si>
  <si>
    <t>Kórus 7.</t>
  </si>
  <si>
    <t>Choir 7.</t>
  </si>
  <si>
    <t>2BSZT3KOR80018</t>
  </si>
  <si>
    <t>Kórus 8.</t>
  </si>
  <si>
    <t>Choir 8.</t>
  </si>
  <si>
    <t xml:space="preserve">Szabadon választható tárgyak </t>
  </si>
  <si>
    <t>Kaposvári Campus, Pedagógiai Kar</t>
  </si>
  <si>
    <t>Hatályos:</t>
  </si>
  <si>
    <t>Félév</t>
  </si>
  <si>
    <t>Social change ang education</t>
  </si>
  <si>
    <t>General psychology</t>
  </si>
  <si>
    <t>Mental hygenie of teachers</t>
  </si>
  <si>
    <t>Theoretical and practical problems of education</t>
  </si>
  <si>
    <t xml:space="preserve">General pedagogy and </t>
  </si>
  <si>
    <t>History of education and history of special needs problems</t>
  </si>
  <si>
    <t>Writing communication</t>
  </si>
  <si>
    <t>Obtional subject</t>
  </si>
  <si>
    <t>Developmental psychology</t>
  </si>
  <si>
    <t>Children  and students of special attention</t>
  </si>
  <si>
    <t>Music and visual skill development</t>
  </si>
  <si>
    <t>Psychology of personality development disorders</t>
  </si>
  <si>
    <t>Research methodology</t>
  </si>
  <si>
    <t>Games in education</t>
  </si>
  <si>
    <t>Self-directed approches</t>
  </si>
  <si>
    <t>System of special needs therapies</t>
  </si>
  <si>
    <t>Development of socila and creative skills</t>
  </si>
  <si>
    <t>Involving co-animals in the educational process</t>
  </si>
  <si>
    <t>Introduction to psychopedagogy</t>
  </si>
  <si>
    <t>Deviancie of sociology</t>
  </si>
  <si>
    <t>Psychopedagogical aspects of primary child welfare care and child protection specialist care</t>
  </si>
  <si>
    <t>Psychopedagogical diagnostics</t>
  </si>
  <si>
    <t>Case management techniques in public education</t>
  </si>
  <si>
    <t>Therapical methods in psychopedagogy</t>
  </si>
  <si>
    <t>Arts and self-expression</t>
  </si>
  <si>
    <t>Psychopedagogy in helth care</t>
  </si>
  <si>
    <t>Leisure and experimental pedagogy 1.</t>
  </si>
  <si>
    <t>Leisure and experimental pedagogy 2.</t>
  </si>
  <si>
    <t>Sociolinguistics of language use</t>
  </si>
  <si>
    <t>Psychopedagogy and criminality</t>
  </si>
  <si>
    <t>Dissertation preparation 3.</t>
  </si>
  <si>
    <t>Pedagogy and litarture</t>
  </si>
  <si>
    <t>Introduction to the basics of speech technology 1.</t>
  </si>
  <si>
    <t>Organization and conduct of programmes for children 1.</t>
  </si>
  <si>
    <t>Edcational science research seminar</t>
  </si>
  <si>
    <t>Organization and conduct of programmes for children 2.</t>
  </si>
  <si>
    <t>Sociolinguistcs of speech use</t>
  </si>
  <si>
    <t>Organization and conduct of programmes for children 3.</t>
  </si>
  <si>
    <t>Pedagogical psychology</t>
  </si>
  <si>
    <t>Early childhood intervention</t>
  </si>
  <si>
    <t>Adaptive school</t>
  </si>
  <si>
    <t>Introduction to the basics of speech technology 2.</t>
  </si>
  <si>
    <t>Gyógypedagógia alapképzési szak (BA) (levelező munkarend) Tanulásban akadályozottak pedagógiája - Pszichopedagógai szakirány pár</t>
  </si>
  <si>
    <t>Martin László PhD</t>
  </si>
  <si>
    <t>Gyógypedagógia alapképzési szak (BA) (nappali munkarend) Tanulásban akadályozottak pedagógiája - Pszichopedagógai szakirány pár</t>
  </si>
  <si>
    <t>Albert Gábor PhD habil</t>
  </si>
  <si>
    <t>Kopházi-Molnár Erzsébet dr. univ</t>
  </si>
  <si>
    <t>Kátainé Lusztig Ilona PhD</t>
  </si>
  <si>
    <t>Petőné Csima Melinda PhD</t>
  </si>
  <si>
    <t>Kiss Zoltán PhD</t>
  </si>
  <si>
    <t>Perjés István CSc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</si>
</sst>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FFFFFF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263">
    <xf numFmtId="0" fontId="0" fillId="0" borderId="0" xfId="0"/>
    <xf numFmtId="0" fontId="3" fillId="0" borderId="0" xfId="0" applyFont="1" applyAlignment="1">
      <alignment vertical="center"/>
    </xf>
    <xf numFmtId="1" fontId="4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 horizontal="left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/>
    <xf numFmtId="1" fontId="4" fillId="0" borderId="0" xfId="0" applyNumberFormat="1" applyFont="1" applyBorder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1" fontId="5" fillId="0" borderId="0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1" fontId="7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6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>
      <alignment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5" fillId="6" borderId="1" xfId="0" applyFont="1" applyFill="1" applyBorder="1" applyAlignment="1" applyProtection="1">
      <alignment vertical="center" wrapText="1"/>
      <protection locked="0"/>
    </xf>
    <xf numFmtId="0" fontId="6" fillId="6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 shrinkToFit="1"/>
    </xf>
    <xf numFmtId="0" fontId="7" fillId="0" borderId="8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 shrinkToFit="1"/>
    </xf>
    <xf numFmtId="0" fontId="11" fillId="0" borderId="0" xfId="0" applyFont="1" applyAlignment="1">
      <alignment vertical="center" wrapText="1"/>
    </xf>
    <xf numFmtId="1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" fontId="7" fillId="0" borderId="0" xfId="0" applyNumberFormat="1" applyFont="1" applyBorder="1" applyAlignment="1">
      <alignment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12" fillId="6" borderId="1" xfId="0" applyFont="1" applyFill="1" applyBorder="1" applyAlignment="1" applyProtection="1">
      <alignment horizontal="left" vertical="center" wrapText="1"/>
      <protection locked="0"/>
    </xf>
    <xf numFmtId="1" fontId="15" fillId="0" borderId="0" xfId="0" applyNumberFormat="1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 shrinkToFit="1"/>
    </xf>
    <xf numFmtId="0" fontId="12" fillId="0" borderId="7" xfId="0" applyFont="1" applyBorder="1" applyAlignment="1">
      <alignment vertical="center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6" borderId="1" xfId="0" applyFont="1" applyFill="1" applyBorder="1" applyAlignment="1">
      <alignment vertical="center" wrapText="1"/>
    </xf>
    <xf numFmtId="0" fontId="12" fillId="6" borderId="7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3" fillId="6" borderId="1" xfId="0" applyFont="1" applyFill="1" applyBorder="1" applyAlignment="1" applyProtection="1">
      <alignment vertical="center" wrapText="1"/>
      <protection locked="0"/>
    </xf>
    <xf numFmtId="0" fontId="12" fillId="6" borderId="1" xfId="0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6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1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1" fontId="14" fillId="0" borderId="0" xfId="0" applyNumberFormat="1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/>
    <xf numFmtId="1" fontId="15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1" fontId="15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/>
    <xf numFmtId="1" fontId="13" fillId="0" borderId="0" xfId="0" applyNumberFormat="1" applyFont="1" applyFill="1" applyAlignment="1">
      <alignment vertical="center"/>
    </xf>
    <xf numFmtId="1" fontId="13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1" fontId="15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" fontId="13" fillId="0" borderId="0" xfId="0" applyNumberFormat="1" applyFont="1" applyBorder="1" applyAlignment="1">
      <alignment horizontal="center" vertical="center"/>
    </xf>
    <xf numFmtId="0" fontId="16" fillId="4" borderId="1" xfId="0" applyFont="1" applyFill="1" applyBorder="1" applyAlignment="1">
      <alignment vertical="center" wrapText="1"/>
    </xf>
    <xf numFmtId="1" fontId="16" fillId="4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 wrapText="1"/>
    </xf>
    <xf numFmtId="49" fontId="12" fillId="0" borderId="1" xfId="2" applyNumberFormat="1" applyFont="1" applyBorder="1" applyAlignment="1">
      <alignment horizontal="center"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49" fontId="12" fillId="0" borderId="7" xfId="2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1" fontId="17" fillId="2" borderId="12" xfId="0" applyNumberFormat="1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vertical="center" wrapText="1"/>
    </xf>
    <xf numFmtId="0" fontId="13" fillId="7" borderId="1" xfId="0" applyFont="1" applyFill="1" applyBorder="1" applyAlignment="1" applyProtection="1">
      <alignment horizontal="left" vertical="center" wrapText="1"/>
      <protection locked="0"/>
    </xf>
    <xf numFmtId="0" fontId="12" fillId="6" borderId="1" xfId="0" applyFont="1" applyFill="1" applyBorder="1" applyAlignment="1">
      <alignment vertical="center" wrapText="1" shrinkToFit="1"/>
    </xf>
    <xf numFmtId="0" fontId="12" fillId="0" borderId="0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1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1" fontId="14" fillId="0" borderId="0" xfId="0" applyNumberFormat="1" applyFont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 shrinkToFit="1"/>
    </xf>
    <xf numFmtId="0" fontId="13" fillId="0" borderId="7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6" borderId="2" xfId="0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5" fillId="6" borderId="3" xfId="0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vertical="center" wrapText="1"/>
    </xf>
    <xf numFmtId="1" fontId="15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1" fontId="13" fillId="0" borderId="5" xfId="0" applyNumberFormat="1" applyFont="1" applyBorder="1" applyAlignment="1">
      <alignment horizontal="center" vertical="center"/>
    </xf>
    <xf numFmtId="0" fontId="19" fillId="2" borderId="2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7" fillId="2" borderId="10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1" fontId="5" fillId="0" borderId="5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</cellXfs>
  <cellStyles count="3">
    <cellStyle name="Normál" xfId="0" builtinId="0"/>
    <cellStyle name="Normál 2" xfId="1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203200</xdr:colOff>
      <xdr:row>7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232E61D9-893B-2A43-89EC-3F7100DAAF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203200</xdr:colOff>
      <xdr:row>7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4ADF1A3C-4A6A-EF44-B9E5-81714E0F3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7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7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7</xdr:row>
      <xdr:rowOff>0</xdr:rowOff>
    </xdr:to>
    <xdr:sp macro="" textlink="">
      <xdr:nvSpPr>
        <xdr:cNvPr id="7" name="AutoShape 4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7</xdr:row>
      <xdr:rowOff>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7</xdr:row>
      <xdr:rowOff>0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7</xdr:row>
      <xdr:rowOff>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7</xdr:row>
      <xdr:rowOff>0</xdr:rowOff>
    </xdr:to>
    <xdr:sp macro="" textlink="">
      <xdr:nvSpPr>
        <xdr:cNvPr id="11" name="AutoShape 4"/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7</xdr:row>
      <xdr:rowOff>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12</xdr:col>
      <xdr:colOff>203200</xdr:colOff>
      <xdr:row>135</xdr:row>
      <xdr:rowOff>0</xdr:rowOff>
    </xdr:to>
    <xdr:sp macro="" textlink="">
      <xdr:nvSpPr>
        <xdr:cNvPr id="33" name="AutoShape 4">
          <a:extLst>
            <a:ext uri="{FF2B5EF4-FFF2-40B4-BE49-F238E27FC236}">
              <a16:creationId xmlns:a16="http://schemas.microsoft.com/office/drawing/2014/main" id="{232E61D9-893B-2A43-89EC-3F7100DAAF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66375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12</xdr:col>
      <xdr:colOff>203200</xdr:colOff>
      <xdr:row>135</xdr:row>
      <xdr:rowOff>0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4ADF1A3C-4A6A-EF44-B9E5-81714E0F3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66375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16</xdr:col>
      <xdr:colOff>76200</xdr:colOff>
      <xdr:row>135</xdr:row>
      <xdr:rowOff>0</xdr:rowOff>
    </xdr:to>
    <xdr:sp macro="" textlink="">
      <xdr:nvSpPr>
        <xdr:cNvPr id="35" name="AutoShape 4"/>
        <xdr:cNvSpPr>
          <a:spLocks noChangeArrowheads="1"/>
        </xdr:cNvSpPr>
      </xdr:nvSpPr>
      <xdr:spPr bwMode="auto">
        <a:xfrm>
          <a:off x="0" y="0"/>
          <a:ext cx="11791950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16</xdr:col>
      <xdr:colOff>76200</xdr:colOff>
      <xdr:row>135</xdr:row>
      <xdr:rowOff>0</xdr:rowOff>
    </xdr:to>
    <xdr:sp macro="" textlink="">
      <xdr:nvSpPr>
        <xdr:cNvPr id="36" name="AutoShape 2"/>
        <xdr:cNvSpPr>
          <a:spLocks noChangeArrowheads="1"/>
        </xdr:cNvSpPr>
      </xdr:nvSpPr>
      <xdr:spPr bwMode="auto">
        <a:xfrm>
          <a:off x="0" y="0"/>
          <a:ext cx="11791950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16</xdr:col>
      <xdr:colOff>76200</xdr:colOff>
      <xdr:row>135</xdr:row>
      <xdr:rowOff>0</xdr:rowOff>
    </xdr:to>
    <xdr:sp macro="" textlink="">
      <xdr:nvSpPr>
        <xdr:cNvPr id="37" name="AutoShape 4"/>
        <xdr:cNvSpPr>
          <a:spLocks noChangeArrowheads="1"/>
        </xdr:cNvSpPr>
      </xdr:nvSpPr>
      <xdr:spPr bwMode="auto">
        <a:xfrm>
          <a:off x="0" y="0"/>
          <a:ext cx="11791950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16</xdr:col>
      <xdr:colOff>76200</xdr:colOff>
      <xdr:row>135</xdr:row>
      <xdr:rowOff>0</xdr:rowOff>
    </xdr:to>
    <xdr:sp macro="" textlink="">
      <xdr:nvSpPr>
        <xdr:cNvPr id="38" name="AutoShape 2"/>
        <xdr:cNvSpPr>
          <a:spLocks noChangeArrowheads="1"/>
        </xdr:cNvSpPr>
      </xdr:nvSpPr>
      <xdr:spPr bwMode="auto">
        <a:xfrm>
          <a:off x="0" y="0"/>
          <a:ext cx="11791950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16</xdr:col>
      <xdr:colOff>76200</xdr:colOff>
      <xdr:row>135</xdr:row>
      <xdr:rowOff>0</xdr:rowOff>
    </xdr:to>
    <xdr:sp macro="" textlink="">
      <xdr:nvSpPr>
        <xdr:cNvPr id="39" name="AutoShape 4"/>
        <xdr:cNvSpPr>
          <a:spLocks noChangeArrowheads="1"/>
        </xdr:cNvSpPr>
      </xdr:nvSpPr>
      <xdr:spPr bwMode="auto">
        <a:xfrm>
          <a:off x="0" y="0"/>
          <a:ext cx="11791950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16</xdr:col>
      <xdr:colOff>76200</xdr:colOff>
      <xdr:row>135</xdr:row>
      <xdr:rowOff>0</xdr:rowOff>
    </xdr:to>
    <xdr:sp macro="" textlink="">
      <xdr:nvSpPr>
        <xdr:cNvPr id="40" name="AutoShape 2"/>
        <xdr:cNvSpPr>
          <a:spLocks noChangeArrowheads="1"/>
        </xdr:cNvSpPr>
      </xdr:nvSpPr>
      <xdr:spPr bwMode="auto">
        <a:xfrm>
          <a:off x="0" y="0"/>
          <a:ext cx="11791950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15</xdr:col>
      <xdr:colOff>266700</xdr:colOff>
      <xdr:row>135</xdr:row>
      <xdr:rowOff>0</xdr:rowOff>
    </xdr:to>
    <xdr:sp macro="" textlink="">
      <xdr:nvSpPr>
        <xdr:cNvPr id="41" name="AutoShape 4"/>
        <xdr:cNvSpPr>
          <a:spLocks noChangeArrowheads="1"/>
        </xdr:cNvSpPr>
      </xdr:nvSpPr>
      <xdr:spPr bwMode="auto">
        <a:xfrm>
          <a:off x="0" y="0"/>
          <a:ext cx="11563350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15</xdr:col>
      <xdr:colOff>266700</xdr:colOff>
      <xdr:row>135</xdr:row>
      <xdr:rowOff>0</xdr:rowOff>
    </xdr:to>
    <xdr:sp macro="" textlink="">
      <xdr:nvSpPr>
        <xdr:cNvPr id="42" name="AutoShape 2"/>
        <xdr:cNvSpPr>
          <a:spLocks noChangeArrowheads="1"/>
        </xdr:cNvSpPr>
      </xdr:nvSpPr>
      <xdr:spPr bwMode="auto">
        <a:xfrm>
          <a:off x="0" y="0"/>
          <a:ext cx="11563350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203200</xdr:colOff>
      <xdr:row>8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232E61D9-893B-2A43-89EC-3F7100DAAF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6275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203200</xdr:colOff>
      <xdr:row>8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4ADF1A3C-4A6A-EF44-B9E5-81714E0F3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6275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8</xdr:row>
      <xdr:rowOff>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109918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8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109918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8</xdr:row>
      <xdr:rowOff>0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109918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8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109918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8</xdr:row>
      <xdr:rowOff>0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0" y="0"/>
          <a:ext cx="109918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8</xdr:row>
      <xdr:rowOff>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109918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266700</xdr:colOff>
      <xdr:row>8</xdr:row>
      <xdr:rowOff>0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0" y="0"/>
          <a:ext cx="107632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266700</xdr:colOff>
      <xdr:row>8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107632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7</xdr:col>
      <xdr:colOff>0</xdr:colOff>
      <xdr:row>133</xdr:row>
      <xdr:rowOff>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232E61D9-893B-2A43-89EC-3F7100DAAF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58225" cy="162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7</xdr:col>
      <xdr:colOff>0</xdr:colOff>
      <xdr:row>133</xdr:row>
      <xdr:rowOff>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4ADF1A3C-4A6A-EF44-B9E5-81714E0F3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58225" cy="162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10</xdr:col>
      <xdr:colOff>76200</xdr:colOff>
      <xdr:row>133</xdr:row>
      <xdr:rowOff>0</xdr:rowOff>
    </xdr:to>
    <xdr:sp macro="" textlink="">
      <xdr:nvSpPr>
        <xdr:cNvPr id="14" name="AutoShape 4"/>
        <xdr:cNvSpPr>
          <a:spLocks noChangeArrowheads="1"/>
        </xdr:cNvSpPr>
      </xdr:nvSpPr>
      <xdr:spPr bwMode="auto">
        <a:xfrm>
          <a:off x="0" y="0"/>
          <a:ext cx="9801225" cy="162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10</xdr:col>
      <xdr:colOff>76200</xdr:colOff>
      <xdr:row>133</xdr:row>
      <xdr:rowOff>0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9801225" cy="162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10</xdr:col>
      <xdr:colOff>76200</xdr:colOff>
      <xdr:row>133</xdr:row>
      <xdr:rowOff>0</xdr:rowOff>
    </xdr:to>
    <xdr:sp macro="" textlink="">
      <xdr:nvSpPr>
        <xdr:cNvPr id="16" name="AutoShape 4"/>
        <xdr:cNvSpPr>
          <a:spLocks noChangeArrowheads="1"/>
        </xdr:cNvSpPr>
      </xdr:nvSpPr>
      <xdr:spPr bwMode="auto">
        <a:xfrm>
          <a:off x="0" y="0"/>
          <a:ext cx="9801225" cy="162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10</xdr:col>
      <xdr:colOff>76200</xdr:colOff>
      <xdr:row>133</xdr:row>
      <xdr:rowOff>0</xdr:rowOff>
    </xdr:to>
    <xdr:sp macro="" textlink="">
      <xdr:nvSpPr>
        <xdr:cNvPr id="17" name="AutoShape 2"/>
        <xdr:cNvSpPr>
          <a:spLocks noChangeArrowheads="1"/>
        </xdr:cNvSpPr>
      </xdr:nvSpPr>
      <xdr:spPr bwMode="auto">
        <a:xfrm>
          <a:off x="0" y="0"/>
          <a:ext cx="9801225" cy="162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10</xdr:col>
      <xdr:colOff>76200</xdr:colOff>
      <xdr:row>133</xdr:row>
      <xdr:rowOff>0</xdr:rowOff>
    </xdr:to>
    <xdr:sp macro="" textlink="">
      <xdr:nvSpPr>
        <xdr:cNvPr id="18" name="AutoShape 4"/>
        <xdr:cNvSpPr>
          <a:spLocks noChangeArrowheads="1"/>
        </xdr:cNvSpPr>
      </xdr:nvSpPr>
      <xdr:spPr bwMode="auto">
        <a:xfrm>
          <a:off x="0" y="0"/>
          <a:ext cx="9801225" cy="162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10</xdr:col>
      <xdr:colOff>76200</xdr:colOff>
      <xdr:row>133</xdr:row>
      <xdr:rowOff>0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0" y="0"/>
          <a:ext cx="9801225" cy="162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9</xdr:col>
      <xdr:colOff>266700</xdr:colOff>
      <xdr:row>133</xdr:row>
      <xdr:rowOff>0</xdr:rowOff>
    </xdr:to>
    <xdr:sp macro="" textlink="">
      <xdr:nvSpPr>
        <xdr:cNvPr id="20" name="AutoShape 4"/>
        <xdr:cNvSpPr>
          <a:spLocks noChangeArrowheads="1"/>
        </xdr:cNvSpPr>
      </xdr:nvSpPr>
      <xdr:spPr bwMode="auto">
        <a:xfrm>
          <a:off x="0" y="0"/>
          <a:ext cx="9639300" cy="162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9</xdr:col>
      <xdr:colOff>266700</xdr:colOff>
      <xdr:row>133</xdr:row>
      <xdr:rowOff>0</xdr:rowOff>
    </xdr:to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0" y="0"/>
          <a:ext cx="9639300" cy="162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9</xdr:col>
      <xdr:colOff>203200</xdr:colOff>
      <xdr:row>133</xdr:row>
      <xdr:rowOff>0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232E61D9-893B-2A43-89EC-3F7100DAAF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5800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9</xdr:col>
      <xdr:colOff>203200</xdr:colOff>
      <xdr:row>133</xdr:row>
      <xdr:rowOff>0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4ADF1A3C-4A6A-EF44-B9E5-81714E0F3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5800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13</xdr:col>
      <xdr:colOff>76200</xdr:colOff>
      <xdr:row>133</xdr:row>
      <xdr:rowOff>0</xdr:rowOff>
    </xdr:to>
    <xdr:sp macro="" textlink="">
      <xdr:nvSpPr>
        <xdr:cNvPr id="24" name="AutoShape 4"/>
        <xdr:cNvSpPr>
          <a:spLocks noChangeArrowheads="1"/>
        </xdr:cNvSpPr>
      </xdr:nvSpPr>
      <xdr:spPr bwMode="auto">
        <a:xfrm>
          <a:off x="0" y="0"/>
          <a:ext cx="11001375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13</xdr:col>
      <xdr:colOff>76200</xdr:colOff>
      <xdr:row>133</xdr:row>
      <xdr:rowOff>0</xdr:rowOff>
    </xdr:to>
    <xdr:sp macro="" textlink="">
      <xdr:nvSpPr>
        <xdr:cNvPr id="25" name="AutoShape 2"/>
        <xdr:cNvSpPr>
          <a:spLocks noChangeArrowheads="1"/>
        </xdr:cNvSpPr>
      </xdr:nvSpPr>
      <xdr:spPr bwMode="auto">
        <a:xfrm>
          <a:off x="0" y="0"/>
          <a:ext cx="11001375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13</xdr:col>
      <xdr:colOff>76200</xdr:colOff>
      <xdr:row>133</xdr:row>
      <xdr:rowOff>0</xdr:rowOff>
    </xdr:to>
    <xdr:sp macro="" textlink="">
      <xdr:nvSpPr>
        <xdr:cNvPr id="26" name="AutoShape 4"/>
        <xdr:cNvSpPr>
          <a:spLocks noChangeArrowheads="1"/>
        </xdr:cNvSpPr>
      </xdr:nvSpPr>
      <xdr:spPr bwMode="auto">
        <a:xfrm>
          <a:off x="0" y="0"/>
          <a:ext cx="11001375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13</xdr:col>
      <xdr:colOff>76200</xdr:colOff>
      <xdr:row>133</xdr:row>
      <xdr:rowOff>0</xdr:rowOff>
    </xdr:to>
    <xdr:sp macro="" textlink="">
      <xdr:nvSpPr>
        <xdr:cNvPr id="27" name="AutoShape 2"/>
        <xdr:cNvSpPr>
          <a:spLocks noChangeArrowheads="1"/>
        </xdr:cNvSpPr>
      </xdr:nvSpPr>
      <xdr:spPr bwMode="auto">
        <a:xfrm>
          <a:off x="0" y="0"/>
          <a:ext cx="11001375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13</xdr:col>
      <xdr:colOff>76200</xdr:colOff>
      <xdr:row>133</xdr:row>
      <xdr:rowOff>0</xdr:rowOff>
    </xdr:to>
    <xdr:sp macro="" textlink="">
      <xdr:nvSpPr>
        <xdr:cNvPr id="28" name="AutoShape 4"/>
        <xdr:cNvSpPr>
          <a:spLocks noChangeArrowheads="1"/>
        </xdr:cNvSpPr>
      </xdr:nvSpPr>
      <xdr:spPr bwMode="auto">
        <a:xfrm>
          <a:off x="0" y="0"/>
          <a:ext cx="11001375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13</xdr:col>
      <xdr:colOff>76200</xdr:colOff>
      <xdr:row>133</xdr:row>
      <xdr:rowOff>0</xdr:rowOff>
    </xdr:to>
    <xdr:sp macro="" textlink="">
      <xdr:nvSpPr>
        <xdr:cNvPr id="29" name="AutoShape 2"/>
        <xdr:cNvSpPr>
          <a:spLocks noChangeArrowheads="1"/>
        </xdr:cNvSpPr>
      </xdr:nvSpPr>
      <xdr:spPr bwMode="auto">
        <a:xfrm>
          <a:off x="0" y="0"/>
          <a:ext cx="11001375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12</xdr:col>
      <xdr:colOff>266700</xdr:colOff>
      <xdr:row>133</xdr:row>
      <xdr:rowOff>0</xdr:rowOff>
    </xdr:to>
    <xdr:sp macro="" textlink="">
      <xdr:nvSpPr>
        <xdr:cNvPr id="30" name="AutoShape 4"/>
        <xdr:cNvSpPr>
          <a:spLocks noChangeArrowheads="1"/>
        </xdr:cNvSpPr>
      </xdr:nvSpPr>
      <xdr:spPr bwMode="auto">
        <a:xfrm>
          <a:off x="0" y="0"/>
          <a:ext cx="10772775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12</xdr:col>
      <xdr:colOff>266700</xdr:colOff>
      <xdr:row>133</xdr:row>
      <xdr:rowOff>0</xdr:rowOff>
    </xdr:to>
    <xdr:sp macro="" textlink="">
      <xdr:nvSpPr>
        <xdr:cNvPr id="31" name="AutoShape 2"/>
        <xdr:cNvSpPr>
          <a:spLocks noChangeArrowheads="1"/>
        </xdr:cNvSpPr>
      </xdr:nvSpPr>
      <xdr:spPr bwMode="auto">
        <a:xfrm>
          <a:off x="0" y="0"/>
          <a:ext cx="10772775" cy="2114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0"/>
  <sheetViews>
    <sheetView tabSelected="1" view="pageBreakPreview" zoomScaleNormal="100" zoomScaleSheetLayoutView="100" workbookViewId="0">
      <pane ySplit="7" topLeftCell="A8" activePane="bottomLeft" state="frozen"/>
      <selection pane="bottomLeft" activeCell="C5" sqref="C5"/>
    </sheetView>
  </sheetViews>
  <sheetFormatPr defaultColWidth="8.88671875" defaultRowHeight="13.8" x14ac:dyDescent="0.3"/>
  <cols>
    <col min="1" max="1" width="9.88671875" style="113" customWidth="1"/>
    <col min="2" max="2" width="5.109375" style="112" customWidth="1"/>
    <col min="3" max="3" width="12.33203125" style="113" customWidth="1"/>
    <col min="4" max="4" width="20.88671875" style="172" customWidth="1"/>
    <col min="5" max="5" width="19.109375" style="172" customWidth="1"/>
    <col min="6" max="6" width="16.33203125" style="172" customWidth="1"/>
    <col min="7" max="7" width="7.88671875" style="114" hidden="1" customWidth="1"/>
    <col min="8" max="13" width="4.33203125" style="115" customWidth="1"/>
    <col min="14" max="14" width="6.5546875" style="115" customWidth="1"/>
    <col min="15" max="15" width="6.44140625" style="115" customWidth="1"/>
    <col min="16" max="16" width="6.33203125" style="116" customWidth="1"/>
    <col min="17" max="17" width="4.6640625" style="117" customWidth="1"/>
    <col min="18" max="18" width="5.33203125" style="117" customWidth="1"/>
    <col min="19" max="19" width="15.109375" style="118" customWidth="1"/>
    <col min="20" max="20" width="11.88671875" style="118" customWidth="1"/>
    <col min="21" max="106" width="9.109375" style="118" customWidth="1"/>
    <col min="107" max="16384" width="8.88671875" style="118"/>
  </cols>
  <sheetData>
    <row r="1" spans="1:20" x14ac:dyDescent="0.3">
      <c r="A1" s="111" t="s">
        <v>565</v>
      </c>
    </row>
    <row r="2" spans="1:20" x14ac:dyDescent="0.3">
      <c r="A2" s="119" t="s">
        <v>4</v>
      </c>
      <c r="B2" s="119"/>
      <c r="C2" s="94" t="s">
        <v>612</v>
      </c>
      <c r="D2" s="118"/>
      <c r="E2" s="94"/>
      <c r="F2" s="94"/>
      <c r="G2" s="120"/>
      <c r="H2" s="120"/>
      <c r="I2" s="120"/>
      <c r="J2" s="120"/>
      <c r="K2" s="120"/>
      <c r="L2" s="120"/>
      <c r="M2" s="120"/>
      <c r="N2" s="120"/>
      <c r="O2" s="120"/>
      <c r="P2" s="121"/>
      <c r="Q2" s="122"/>
      <c r="R2" s="122"/>
      <c r="S2" s="123"/>
      <c r="T2" s="123"/>
    </row>
    <row r="3" spans="1:20" x14ac:dyDescent="0.3">
      <c r="A3" s="124" t="s">
        <v>5</v>
      </c>
      <c r="B3" s="124"/>
      <c r="C3" s="95" t="s">
        <v>381</v>
      </c>
      <c r="D3" s="118"/>
      <c r="E3" s="95"/>
      <c r="F3" s="95"/>
      <c r="G3" s="95"/>
      <c r="H3" s="95"/>
      <c r="I3" s="125"/>
      <c r="J3" s="125"/>
      <c r="K3" s="125"/>
      <c r="L3" s="125"/>
      <c r="M3" s="125"/>
      <c r="N3" s="125"/>
      <c r="O3" s="125"/>
      <c r="P3" s="121"/>
      <c r="Q3" s="122"/>
      <c r="R3" s="122"/>
      <c r="S3" s="123"/>
      <c r="T3" s="123"/>
    </row>
    <row r="4" spans="1:20" x14ac:dyDescent="0.3">
      <c r="A4" s="126" t="s">
        <v>566</v>
      </c>
      <c r="B4" s="127"/>
      <c r="C4" s="96" t="s">
        <v>30</v>
      </c>
      <c r="D4" s="118"/>
      <c r="E4" s="96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</row>
    <row r="5" spans="1:20" x14ac:dyDescent="0.3">
      <c r="A5" s="128"/>
      <c r="B5" s="132"/>
      <c r="C5" s="129"/>
      <c r="F5" s="130"/>
      <c r="G5" s="131"/>
      <c r="H5" s="212" t="s">
        <v>16</v>
      </c>
      <c r="I5" s="212"/>
      <c r="J5" s="212"/>
      <c r="K5" s="212"/>
      <c r="L5" s="212"/>
      <c r="M5" s="212"/>
      <c r="N5" s="132"/>
      <c r="O5" s="132"/>
      <c r="P5" s="121"/>
      <c r="Q5" s="133"/>
      <c r="R5" s="133"/>
    </row>
    <row r="6" spans="1:20" x14ac:dyDescent="0.3">
      <c r="A6" s="128"/>
      <c r="B6" s="135"/>
      <c r="C6" s="129"/>
      <c r="D6" s="97"/>
      <c r="E6" s="97"/>
      <c r="F6" s="97"/>
      <c r="G6" s="134"/>
      <c r="H6" s="215" t="s">
        <v>17</v>
      </c>
      <c r="I6" s="215"/>
      <c r="J6" s="215"/>
      <c r="K6" s="213" t="s">
        <v>6</v>
      </c>
      <c r="L6" s="213"/>
      <c r="M6" s="213"/>
      <c r="N6" s="213"/>
      <c r="O6" s="135"/>
      <c r="P6" s="121"/>
      <c r="Q6" s="122"/>
      <c r="R6" s="122"/>
    </row>
    <row r="7" spans="1:20" s="179" customFormat="1" ht="41.4" x14ac:dyDescent="0.3">
      <c r="A7" s="136" t="s">
        <v>7</v>
      </c>
      <c r="B7" s="137" t="s">
        <v>567</v>
      </c>
      <c r="C7" s="136" t="s">
        <v>23</v>
      </c>
      <c r="D7" s="98" t="s">
        <v>8</v>
      </c>
      <c r="E7" s="98" t="s">
        <v>29</v>
      </c>
      <c r="F7" s="98" t="s">
        <v>2</v>
      </c>
      <c r="G7" s="138" t="s">
        <v>9</v>
      </c>
      <c r="H7" s="137" t="s">
        <v>10</v>
      </c>
      <c r="I7" s="137" t="s">
        <v>0</v>
      </c>
      <c r="J7" s="137" t="s">
        <v>1</v>
      </c>
      <c r="K7" s="137" t="s">
        <v>10</v>
      </c>
      <c r="L7" s="137" t="s">
        <v>0</v>
      </c>
      <c r="M7" s="137" t="s">
        <v>1</v>
      </c>
      <c r="N7" s="137" t="s">
        <v>24</v>
      </c>
      <c r="O7" s="137" t="s">
        <v>25</v>
      </c>
      <c r="P7" s="137" t="s">
        <v>11</v>
      </c>
      <c r="Q7" s="138" t="s">
        <v>12</v>
      </c>
      <c r="R7" s="138" t="s">
        <v>13</v>
      </c>
      <c r="S7" s="139" t="s">
        <v>14</v>
      </c>
      <c r="T7" s="138" t="s">
        <v>15</v>
      </c>
    </row>
    <row r="8" spans="1:20" s="192" customFormat="1" ht="27.6" x14ac:dyDescent="0.3">
      <c r="A8" s="140" t="s">
        <v>34</v>
      </c>
      <c r="B8" s="141">
        <v>1</v>
      </c>
      <c r="C8" s="142" t="s">
        <v>272</v>
      </c>
      <c r="D8" s="107" t="s">
        <v>31</v>
      </c>
      <c r="E8" s="169" t="s">
        <v>568</v>
      </c>
      <c r="F8" s="107" t="s">
        <v>32</v>
      </c>
      <c r="G8" s="143" t="s">
        <v>33</v>
      </c>
      <c r="H8" s="144">
        <v>2</v>
      </c>
      <c r="I8" s="144">
        <v>1</v>
      </c>
      <c r="J8" s="144">
        <v>0</v>
      </c>
      <c r="K8" s="141">
        <v>26</v>
      </c>
      <c r="L8" s="141">
        <v>13</v>
      </c>
      <c r="M8" s="144">
        <v>0</v>
      </c>
      <c r="N8" s="144">
        <v>0</v>
      </c>
      <c r="O8" s="144">
        <v>0</v>
      </c>
      <c r="P8" s="144">
        <v>3</v>
      </c>
      <c r="Q8" s="144" t="s">
        <v>18</v>
      </c>
      <c r="R8" s="145" t="s">
        <v>19</v>
      </c>
      <c r="S8" s="169"/>
      <c r="T8" s="169"/>
    </row>
    <row r="9" spans="1:20" s="192" customFormat="1" ht="27.6" x14ac:dyDescent="0.3">
      <c r="A9" s="140" t="s">
        <v>34</v>
      </c>
      <c r="B9" s="141">
        <v>1</v>
      </c>
      <c r="C9" s="142" t="s">
        <v>35</v>
      </c>
      <c r="D9" s="93" t="s">
        <v>36</v>
      </c>
      <c r="E9" s="93" t="s">
        <v>37</v>
      </c>
      <c r="F9" s="93" t="s">
        <v>38</v>
      </c>
      <c r="G9" s="143" t="s">
        <v>39</v>
      </c>
      <c r="H9" s="144">
        <v>1</v>
      </c>
      <c r="I9" s="144">
        <v>1</v>
      </c>
      <c r="J9" s="144">
        <v>0</v>
      </c>
      <c r="K9" s="141">
        <v>13</v>
      </c>
      <c r="L9" s="141">
        <v>13</v>
      </c>
      <c r="M9" s="144">
        <v>0</v>
      </c>
      <c r="N9" s="144">
        <v>0</v>
      </c>
      <c r="O9" s="144">
        <v>0</v>
      </c>
      <c r="P9" s="144">
        <v>2</v>
      </c>
      <c r="Q9" s="144" t="s">
        <v>3</v>
      </c>
      <c r="R9" s="145" t="s">
        <v>19</v>
      </c>
      <c r="S9" s="169"/>
      <c r="T9" s="169"/>
    </row>
    <row r="10" spans="1:20" s="192" customFormat="1" ht="27.6" x14ac:dyDescent="0.3">
      <c r="A10" s="140" t="s">
        <v>34</v>
      </c>
      <c r="B10" s="141">
        <v>1</v>
      </c>
      <c r="C10" s="142" t="s">
        <v>277</v>
      </c>
      <c r="D10" s="107" t="s">
        <v>41</v>
      </c>
      <c r="E10" s="169" t="s">
        <v>569</v>
      </c>
      <c r="F10" s="169" t="s">
        <v>611</v>
      </c>
      <c r="G10" s="143" t="s">
        <v>42</v>
      </c>
      <c r="H10" s="144">
        <v>1</v>
      </c>
      <c r="I10" s="144">
        <v>2</v>
      </c>
      <c r="J10" s="144">
        <v>0</v>
      </c>
      <c r="K10" s="141">
        <v>13</v>
      </c>
      <c r="L10" s="141">
        <v>26</v>
      </c>
      <c r="M10" s="144">
        <v>0</v>
      </c>
      <c r="N10" s="144">
        <v>0</v>
      </c>
      <c r="O10" s="144">
        <v>0</v>
      </c>
      <c r="P10" s="144">
        <v>3</v>
      </c>
      <c r="Q10" s="144" t="s">
        <v>18</v>
      </c>
      <c r="R10" s="145" t="s">
        <v>19</v>
      </c>
      <c r="S10" s="169"/>
      <c r="T10" s="169"/>
    </row>
    <row r="11" spans="1:20" s="192" customFormat="1" ht="27.6" x14ac:dyDescent="0.3">
      <c r="A11" s="140" t="s">
        <v>34</v>
      </c>
      <c r="B11" s="141">
        <v>1</v>
      </c>
      <c r="C11" s="142" t="s">
        <v>273</v>
      </c>
      <c r="D11" s="146" t="s">
        <v>43</v>
      </c>
      <c r="E11" s="169" t="s">
        <v>570</v>
      </c>
      <c r="F11" s="169" t="s">
        <v>611</v>
      </c>
      <c r="G11" s="143" t="s">
        <v>42</v>
      </c>
      <c r="H11" s="144">
        <v>2</v>
      </c>
      <c r="I11" s="144">
        <v>0</v>
      </c>
      <c r="J11" s="144">
        <v>0</v>
      </c>
      <c r="K11" s="141">
        <v>26</v>
      </c>
      <c r="L11" s="141">
        <v>0</v>
      </c>
      <c r="M11" s="144">
        <v>0</v>
      </c>
      <c r="N11" s="144">
        <v>0</v>
      </c>
      <c r="O11" s="144">
        <v>0</v>
      </c>
      <c r="P11" s="144">
        <v>3</v>
      </c>
      <c r="Q11" s="144" t="s">
        <v>18</v>
      </c>
      <c r="R11" s="145" t="s">
        <v>19</v>
      </c>
      <c r="S11" s="169"/>
      <c r="T11" s="169"/>
    </row>
    <row r="12" spans="1:20" s="192" customFormat="1" ht="41.4" x14ac:dyDescent="0.3">
      <c r="A12" s="140" t="s">
        <v>34</v>
      </c>
      <c r="B12" s="141">
        <v>1</v>
      </c>
      <c r="C12" s="169" t="s">
        <v>278</v>
      </c>
      <c r="D12" s="169" t="s">
        <v>44</v>
      </c>
      <c r="E12" s="169" t="s">
        <v>571</v>
      </c>
      <c r="F12" s="168" t="s">
        <v>48</v>
      </c>
      <c r="G12" s="143" t="s">
        <v>49</v>
      </c>
      <c r="H12" s="144">
        <v>1</v>
      </c>
      <c r="I12" s="144">
        <v>1</v>
      </c>
      <c r="J12" s="144">
        <v>0</v>
      </c>
      <c r="K12" s="141">
        <v>13</v>
      </c>
      <c r="L12" s="141">
        <v>13</v>
      </c>
      <c r="M12" s="144">
        <v>0</v>
      </c>
      <c r="N12" s="144">
        <v>0</v>
      </c>
      <c r="O12" s="144">
        <v>0</v>
      </c>
      <c r="P12" s="144">
        <v>2</v>
      </c>
      <c r="Q12" s="144" t="s">
        <v>18</v>
      </c>
      <c r="R12" s="145" t="s">
        <v>19</v>
      </c>
      <c r="S12" s="169"/>
      <c r="T12" s="169"/>
    </row>
    <row r="13" spans="1:20" s="192" customFormat="1" ht="27.6" x14ac:dyDescent="0.3">
      <c r="A13" s="140" t="s">
        <v>34</v>
      </c>
      <c r="B13" s="141">
        <v>1</v>
      </c>
      <c r="C13" s="169" t="s">
        <v>45</v>
      </c>
      <c r="D13" s="169" t="s">
        <v>46</v>
      </c>
      <c r="E13" s="169" t="s">
        <v>572</v>
      </c>
      <c r="F13" s="168" t="s">
        <v>464</v>
      </c>
      <c r="G13" s="143" t="s">
        <v>50</v>
      </c>
      <c r="H13" s="144">
        <v>2</v>
      </c>
      <c r="I13" s="144">
        <v>1</v>
      </c>
      <c r="J13" s="144">
        <v>0</v>
      </c>
      <c r="K13" s="141">
        <v>26</v>
      </c>
      <c r="L13" s="141">
        <v>13</v>
      </c>
      <c r="M13" s="144">
        <v>0</v>
      </c>
      <c r="N13" s="144">
        <v>0</v>
      </c>
      <c r="O13" s="144">
        <v>0</v>
      </c>
      <c r="P13" s="144">
        <v>3</v>
      </c>
      <c r="Q13" s="144" t="s">
        <v>18</v>
      </c>
      <c r="R13" s="145" t="s">
        <v>19</v>
      </c>
      <c r="S13" s="169"/>
      <c r="T13" s="169"/>
    </row>
    <row r="14" spans="1:20" s="192" customFormat="1" ht="41.4" x14ac:dyDescent="0.3">
      <c r="A14" s="140" t="s">
        <v>34</v>
      </c>
      <c r="B14" s="141">
        <v>1</v>
      </c>
      <c r="C14" s="142" t="s">
        <v>60</v>
      </c>
      <c r="D14" s="101" t="s">
        <v>61</v>
      </c>
      <c r="E14" s="169" t="s">
        <v>573</v>
      </c>
      <c r="F14" s="168" t="s">
        <v>613</v>
      </c>
      <c r="G14" s="143" t="s">
        <v>63</v>
      </c>
      <c r="H14" s="144">
        <v>2</v>
      </c>
      <c r="I14" s="144">
        <v>1</v>
      </c>
      <c r="J14" s="144">
        <v>0</v>
      </c>
      <c r="K14" s="141">
        <v>26</v>
      </c>
      <c r="L14" s="141">
        <v>13</v>
      </c>
      <c r="M14" s="144">
        <v>0</v>
      </c>
      <c r="N14" s="144">
        <v>0</v>
      </c>
      <c r="O14" s="144">
        <v>0</v>
      </c>
      <c r="P14" s="144">
        <v>4</v>
      </c>
      <c r="Q14" s="144" t="s">
        <v>18</v>
      </c>
      <c r="R14" s="145" t="s">
        <v>19</v>
      </c>
      <c r="S14" s="169"/>
      <c r="T14" s="169"/>
    </row>
    <row r="15" spans="1:20" s="192" customFormat="1" ht="27.6" x14ac:dyDescent="0.3">
      <c r="A15" s="140" t="s">
        <v>34</v>
      </c>
      <c r="B15" s="141">
        <v>1</v>
      </c>
      <c r="C15" s="169" t="s">
        <v>64</v>
      </c>
      <c r="D15" s="169" t="s">
        <v>65</v>
      </c>
      <c r="E15" s="169" t="s">
        <v>66</v>
      </c>
      <c r="F15" s="168" t="s">
        <v>67</v>
      </c>
      <c r="G15" s="143" t="s">
        <v>68</v>
      </c>
      <c r="H15" s="144">
        <v>3</v>
      </c>
      <c r="I15" s="144">
        <v>0</v>
      </c>
      <c r="J15" s="144">
        <v>0</v>
      </c>
      <c r="K15" s="141">
        <v>39</v>
      </c>
      <c r="L15" s="141">
        <v>0</v>
      </c>
      <c r="M15" s="144">
        <v>0</v>
      </c>
      <c r="N15" s="144">
        <v>0</v>
      </c>
      <c r="O15" s="144">
        <v>0</v>
      </c>
      <c r="P15" s="144">
        <v>4</v>
      </c>
      <c r="Q15" s="144" t="s">
        <v>18</v>
      </c>
      <c r="R15" s="145" t="s">
        <v>19</v>
      </c>
      <c r="S15" s="169"/>
      <c r="T15" s="169"/>
    </row>
    <row r="16" spans="1:20" s="192" customFormat="1" ht="27.6" x14ac:dyDescent="0.3">
      <c r="A16" s="140" t="s">
        <v>34</v>
      </c>
      <c r="B16" s="141">
        <v>1</v>
      </c>
      <c r="C16" s="169" t="s">
        <v>69</v>
      </c>
      <c r="D16" s="169" t="s">
        <v>70</v>
      </c>
      <c r="E16" s="169" t="s">
        <v>574</v>
      </c>
      <c r="F16" s="168" t="s">
        <v>71</v>
      </c>
      <c r="G16" s="143" t="s">
        <v>72</v>
      </c>
      <c r="H16" s="144">
        <v>0</v>
      </c>
      <c r="I16" s="144">
        <v>2</v>
      </c>
      <c r="J16" s="144">
        <v>0</v>
      </c>
      <c r="K16" s="141">
        <v>0</v>
      </c>
      <c r="L16" s="141">
        <v>26</v>
      </c>
      <c r="M16" s="144">
        <v>0</v>
      </c>
      <c r="N16" s="144">
        <v>0</v>
      </c>
      <c r="O16" s="144">
        <v>0</v>
      </c>
      <c r="P16" s="144">
        <v>2</v>
      </c>
      <c r="Q16" s="144" t="s">
        <v>3</v>
      </c>
      <c r="R16" s="145" t="s">
        <v>19</v>
      </c>
      <c r="S16" s="169"/>
      <c r="T16" s="169"/>
    </row>
    <row r="17" spans="1:20" s="192" customFormat="1" ht="27.6" x14ac:dyDescent="0.3">
      <c r="A17" s="140" t="s">
        <v>34</v>
      </c>
      <c r="B17" s="141">
        <v>1</v>
      </c>
      <c r="C17" s="142" t="s">
        <v>51</v>
      </c>
      <c r="D17" s="169" t="s">
        <v>57</v>
      </c>
      <c r="E17" s="99" t="s">
        <v>52</v>
      </c>
      <c r="F17" s="168" t="s">
        <v>614</v>
      </c>
      <c r="G17" s="143" t="s">
        <v>53</v>
      </c>
      <c r="H17" s="144">
        <v>0</v>
      </c>
      <c r="I17" s="144">
        <v>2</v>
      </c>
      <c r="J17" s="144">
        <v>0</v>
      </c>
      <c r="K17" s="141">
        <v>0</v>
      </c>
      <c r="L17" s="141">
        <v>26</v>
      </c>
      <c r="M17" s="144">
        <v>0</v>
      </c>
      <c r="N17" s="144">
        <v>0</v>
      </c>
      <c r="O17" s="144">
        <v>0</v>
      </c>
      <c r="P17" s="144">
        <v>0</v>
      </c>
      <c r="Q17" s="144" t="s">
        <v>3</v>
      </c>
      <c r="R17" s="145" t="s">
        <v>19</v>
      </c>
      <c r="S17" s="169"/>
      <c r="T17" s="169"/>
    </row>
    <row r="18" spans="1:20" s="192" customFormat="1" ht="41.4" x14ac:dyDescent="0.3">
      <c r="A18" s="140" t="s">
        <v>34</v>
      </c>
      <c r="B18" s="141">
        <v>1</v>
      </c>
      <c r="C18" s="142" t="s">
        <v>54</v>
      </c>
      <c r="D18" s="142" t="s">
        <v>56</v>
      </c>
      <c r="E18" s="93" t="s">
        <v>55</v>
      </c>
      <c r="F18" s="168" t="s">
        <v>58</v>
      </c>
      <c r="G18" s="143" t="s">
        <v>59</v>
      </c>
      <c r="H18" s="144">
        <v>0</v>
      </c>
      <c r="I18" s="144">
        <v>2</v>
      </c>
      <c r="J18" s="144">
        <v>0</v>
      </c>
      <c r="K18" s="141">
        <v>0</v>
      </c>
      <c r="L18" s="141">
        <v>26</v>
      </c>
      <c r="M18" s="144">
        <v>0</v>
      </c>
      <c r="N18" s="144">
        <v>0</v>
      </c>
      <c r="O18" s="144">
        <v>0</v>
      </c>
      <c r="P18" s="144">
        <v>0</v>
      </c>
      <c r="Q18" s="144" t="s">
        <v>3</v>
      </c>
      <c r="R18" s="145" t="s">
        <v>19</v>
      </c>
      <c r="S18" s="169"/>
      <c r="T18" s="169"/>
    </row>
    <row r="19" spans="1:20" s="192" customFormat="1" ht="27.6" x14ac:dyDescent="0.3">
      <c r="A19" s="140" t="s">
        <v>34</v>
      </c>
      <c r="B19" s="141">
        <v>1</v>
      </c>
      <c r="C19" s="169"/>
      <c r="D19" s="100" t="s">
        <v>279</v>
      </c>
      <c r="E19" s="169" t="s">
        <v>575</v>
      </c>
      <c r="F19" s="169"/>
      <c r="G19" s="143"/>
      <c r="H19" s="144"/>
      <c r="I19" s="144"/>
      <c r="J19" s="144">
        <v>0</v>
      </c>
      <c r="K19" s="144">
        <v>0</v>
      </c>
      <c r="L19" s="144">
        <v>0</v>
      </c>
      <c r="M19" s="144">
        <v>0</v>
      </c>
      <c r="N19" s="144"/>
      <c r="O19" s="144"/>
      <c r="P19" s="144"/>
      <c r="Q19" s="144"/>
      <c r="R19" s="145" t="s">
        <v>21</v>
      </c>
      <c r="S19" s="169"/>
      <c r="T19" s="169"/>
    </row>
    <row r="20" spans="1:20" s="192" customFormat="1" x14ac:dyDescent="0.3">
      <c r="A20" s="194" t="s">
        <v>294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6"/>
    </row>
    <row r="21" spans="1:20" s="192" customFormat="1" x14ac:dyDescent="0.3">
      <c r="A21" s="209" t="s">
        <v>20</v>
      </c>
      <c r="B21" s="219"/>
      <c r="C21" s="219"/>
      <c r="D21" s="219"/>
      <c r="E21" s="219"/>
      <c r="F21" s="219"/>
      <c r="G21" s="220"/>
      <c r="H21" s="147">
        <f t="shared" ref="H21:N21" si="0">SUM(H8:H16)</f>
        <v>14</v>
      </c>
      <c r="I21" s="147">
        <f t="shared" si="0"/>
        <v>9</v>
      </c>
      <c r="J21" s="147">
        <f t="shared" si="0"/>
        <v>0</v>
      </c>
      <c r="K21" s="147">
        <f t="shared" si="0"/>
        <v>182</v>
      </c>
      <c r="L21" s="147">
        <f t="shared" si="0"/>
        <v>117</v>
      </c>
      <c r="M21" s="147">
        <f t="shared" si="0"/>
        <v>0</v>
      </c>
      <c r="N21" s="147">
        <f t="shared" si="0"/>
        <v>0</v>
      </c>
      <c r="O21" s="147">
        <f>(SUM(O8:O16))*8</f>
        <v>0</v>
      </c>
      <c r="P21" s="147">
        <f>SUM(P8:P16)</f>
        <v>26</v>
      </c>
      <c r="Q21" s="148"/>
      <c r="R21" s="148"/>
      <c r="S21" s="149"/>
      <c r="T21" s="149"/>
    </row>
    <row r="22" spans="1:20" s="192" customFormat="1" ht="27.6" x14ac:dyDescent="0.3">
      <c r="A22" s="140" t="s">
        <v>34</v>
      </c>
      <c r="B22" s="141">
        <v>2</v>
      </c>
      <c r="C22" s="142" t="s">
        <v>73</v>
      </c>
      <c r="D22" s="93" t="s">
        <v>75</v>
      </c>
      <c r="E22" s="93" t="s">
        <v>74</v>
      </c>
      <c r="F22" s="169" t="s">
        <v>615</v>
      </c>
      <c r="G22" s="143" t="s">
        <v>76</v>
      </c>
      <c r="H22" s="144">
        <v>2</v>
      </c>
      <c r="I22" s="141">
        <v>2</v>
      </c>
      <c r="J22" s="141">
        <v>0</v>
      </c>
      <c r="K22" s="141">
        <v>26</v>
      </c>
      <c r="L22" s="141">
        <v>26</v>
      </c>
      <c r="M22" s="141">
        <v>0</v>
      </c>
      <c r="N22" s="144">
        <v>0</v>
      </c>
      <c r="O22" s="144">
        <v>0</v>
      </c>
      <c r="P22" s="144">
        <v>4</v>
      </c>
      <c r="Q22" s="144" t="s">
        <v>3</v>
      </c>
      <c r="R22" s="145" t="s">
        <v>19</v>
      </c>
      <c r="S22" s="169"/>
      <c r="T22" s="169"/>
    </row>
    <row r="23" spans="1:20" s="192" customFormat="1" ht="27.6" x14ac:dyDescent="0.3">
      <c r="A23" s="140" t="s">
        <v>34</v>
      </c>
      <c r="B23" s="141">
        <v>2</v>
      </c>
      <c r="C23" s="169" t="s">
        <v>276</v>
      </c>
      <c r="D23" s="146" t="s">
        <v>77</v>
      </c>
      <c r="E23" s="169" t="s">
        <v>576</v>
      </c>
      <c r="F23" s="169" t="s">
        <v>78</v>
      </c>
      <c r="G23" s="143" t="s">
        <v>79</v>
      </c>
      <c r="H23" s="144">
        <v>2</v>
      </c>
      <c r="I23" s="141">
        <v>1</v>
      </c>
      <c r="J23" s="141">
        <v>0</v>
      </c>
      <c r="K23" s="141">
        <v>26</v>
      </c>
      <c r="L23" s="141">
        <v>13</v>
      </c>
      <c r="M23" s="141">
        <v>0</v>
      </c>
      <c r="N23" s="144">
        <v>0</v>
      </c>
      <c r="O23" s="144">
        <v>0</v>
      </c>
      <c r="P23" s="144">
        <v>3</v>
      </c>
      <c r="Q23" s="144" t="s">
        <v>18</v>
      </c>
      <c r="R23" s="145" t="s">
        <v>19</v>
      </c>
      <c r="S23" s="169" t="s">
        <v>41</v>
      </c>
      <c r="T23" s="169"/>
    </row>
    <row r="24" spans="1:20" s="192" customFormat="1" ht="41.4" x14ac:dyDescent="0.3">
      <c r="A24" s="140" t="s">
        <v>34</v>
      </c>
      <c r="B24" s="141">
        <v>2</v>
      </c>
      <c r="C24" s="169" t="s">
        <v>87</v>
      </c>
      <c r="D24" s="169" t="s">
        <v>88</v>
      </c>
      <c r="E24" s="169" t="s">
        <v>89</v>
      </c>
      <c r="F24" s="169" t="s">
        <v>615</v>
      </c>
      <c r="G24" s="143" t="s">
        <v>76</v>
      </c>
      <c r="H24" s="144">
        <v>3</v>
      </c>
      <c r="I24" s="141">
        <v>0</v>
      </c>
      <c r="J24" s="141">
        <v>0</v>
      </c>
      <c r="K24" s="141">
        <v>39</v>
      </c>
      <c r="L24" s="141">
        <v>0</v>
      </c>
      <c r="M24" s="141">
        <v>0</v>
      </c>
      <c r="N24" s="144">
        <v>0</v>
      </c>
      <c r="O24" s="144">
        <v>0</v>
      </c>
      <c r="P24" s="144">
        <v>3</v>
      </c>
      <c r="Q24" s="144" t="s">
        <v>18</v>
      </c>
      <c r="R24" s="145" t="s">
        <v>19</v>
      </c>
      <c r="S24" s="169"/>
      <c r="T24" s="169"/>
    </row>
    <row r="25" spans="1:20" s="192" customFormat="1" ht="55.2" x14ac:dyDescent="0.3">
      <c r="A25" s="140" t="s">
        <v>34</v>
      </c>
      <c r="B25" s="141">
        <v>2</v>
      </c>
      <c r="C25" s="142" t="s">
        <v>90</v>
      </c>
      <c r="D25" s="93" t="s">
        <v>91</v>
      </c>
      <c r="E25" s="93" t="s">
        <v>92</v>
      </c>
      <c r="F25" s="169" t="s">
        <v>67</v>
      </c>
      <c r="G25" s="143" t="s">
        <v>68</v>
      </c>
      <c r="H25" s="144">
        <v>2</v>
      </c>
      <c r="I25" s="141">
        <v>0</v>
      </c>
      <c r="J25" s="141">
        <v>0</v>
      </c>
      <c r="K25" s="141">
        <v>26</v>
      </c>
      <c r="L25" s="141">
        <v>0</v>
      </c>
      <c r="M25" s="141">
        <v>0</v>
      </c>
      <c r="N25" s="144">
        <v>0</v>
      </c>
      <c r="O25" s="144">
        <v>0</v>
      </c>
      <c r="P25" s="144">
        <v>3</v>
      </c>
      <c r="Q25" s="144" t="s">
        <v>18</v>
      </c>
      <c r="R25" s="145" t="s">
        <v>19</v>
      </c>
      <c r="S25" s="169"/>
      <c r="T25" s="169"/>
    </row>
    <row r="26" spans="1:20" s="192" customFormat="1" ht="27.6" x14ac:dyDescent="0.3">
      <c r="A26" s="140" t="s">
        <v>34</v>
      </c>
      <c r="B26" s="141">
        <v>2</v>
      </c>
      <c r="C26" s="142" t="s">
        <v>275</v>
      </c>
      <c r="D26" s="107" t="s">
        <v>93</v>
      </c>
      <c r="E26" s="93" t="s">
        <v>94</v>
      </c>
      <c r="F26" s="169" t="s">
        <v>95</v>
      </c>
      <c r="G26" s="143"/>
      <c r="H26" s="144">
        <v>2</v>
      </c>
      <c r="I26" s="141">
        <v>0</v>
      </c>
      <c r="J26" s="141">
        <v>0</v>
      </c>
      <c r="K26" s="141">
        <v>26</v>
      </c>
      <c r="L26" s="141">
        <v>0</v>
      </c>
      <c r="M26" s="141">
        <v>0</v>
      </c>
      <c r="N26" s="144">
        <v>0</v>
      </c>
      <c r="O26" s="144">
        <v>0</v>
      </c>
      <c r="P26" s="144">
        <v>3</v>
      </c>
      <c r="Q26" s="144" t="s">
        <v>18</v>
      </c>
      <c r="R26" s="145" t="s">
        <v>19</v>
      </c>
      <c r="S26" s="169"/>
      <c r="T26" s="169"/>
    </row>
    <row r="27" spans="1:20" s="192" customFormat="1" ht="27.6" x14ac:dyDescent="0.3">
      <c r="A27" s="140" t="s">
        <v>34</v>
      </c>
      <c r="B27" s="141">
        <v>2</v>
      </c>
      <c r="C27" s="169" t="s">
        <v>96</v>
      </c>
      <c r="D27" s="169" t="s">
        <v>97</v>
      </c>
      <c r="E27" s="169" t="s">
        <v>577</v>
      </c>
      <c r="F27" s="169" t="s">
        <v>98</v>
      </c>
      <c r="G27" s="143" t="s">
        <v>99</v>
      </c>
      <c r="H27" s="144">
        <v>2</v>
      </c>
      <c r="I27" s="141">
        <v>1</v>
      </c>
      <c r="J27" s="141">
        <v>0</v>
      </c>
      <c r="K27" s="141">
        <v>26</v>
      </c>
      <c r="L27" s="141">
        <v>13</v>
      </c>
      <c r="M27" s="141">
        <v>0</v>
      </c>
      <c r="N27" s="144">
        <v>0</v>
      </c>
      <c r="O27" s="144">
        <v>0</v>
      </c>
      <c r="P27" s="144">
        <v>3</v>
      </c>
      <c r="Q27" s="144" t="s">
        <v>3</v>
      </c>
      <c r="R27" s="145" t="s">
        <v>19</v>
      </c>
      <c r="S27" s="169"/>
      <c r="T27" s="169"/>
    </row>
    <row r="28" spans="1:20" s="192" customFormat="1" ht="27.6" x14ac:dyDescent="0.3">
      <c r="A28" s="140" t="s">
        <v>34</v>
      </c>
      <c r="B28" s="141">
        <v>2</v>
      </c>
      <c r="C28" s="169" t="s">
        <v>100</v>
      </c>
      <c r="D28" s="169" t="s">
        <v>101</v>
      </c>
      <c r="E28" s="169" t="s">
        <v>578</v>
      </c>
      <c r="F28" s="169" t="s">
        <v>102</v>
      </c>
      <c r="G28" s="143" t="s">
        <v>103</v>
      </c>
      <c r="H28" s="144">
        <v>0</v>
      </c>
      <c r="I28" s="141">
        <v>2</v>
      </c>
      <c r="J28" s="141">
        <v>0</v>
      </c>
      <c r="K28" s="141">
        <v>0</v>
      </c>
      <c r="L28" s="141">
        <v>26</v>
      </c>
      <c r="M28" s="141">
        <v>0</v>
      </c>
      <c r="N28" s="144">
        <v>0</v>
      </c>
      <c r="O28" s="144">
        <v>0</v>
      </c>
      <c r="P28" s="144">
        <v>2</v>
      </c>
      <c r="Q28" s="144" t="s">
        <v>3</v>
      </c>
      <c r="R28" s="145" t="s">
        <v>19</v>
      </c>
      <c r="S28" s="169"/>
      <c r="T28" s="169"/>
    </row>
    <row r="29" spans="1:20" s="192" customFormat="1" ht="27.6" x14ac:dyDescent="0.3">
      <c r="A29" s="140" t="s">
        <v>34</v>
      </c>
      <c r="B29" s="141">
        <v>2</v>
      </c>
      <c r="C29" s="142" t="s">
        <v>81</v>
      </c>
      <c r="D29" s="169" t="s">
        <v>80</v>
      </c>
      <c r="E29" s="99" t="s">
        <v>82</v>
      </c>
      <c r="F29" s="169" t="s">
        <v>614</v>
      </c>
      <c r="G29" s="143" t="s">
        <v>53</v>
      </c>
      <c r="H29" s="144">
        <v>0</v>
      </c>
      <c r="I29" s="144">
        <v>2</v>
      </c>
      <c r="J29" s="144">
        <v>0</v>
      </c>
      <c r="K29" s="141">
        <v>0</v>
      </c>
      <c r="L29" s="141">
        <v>26</v>
      </c>
      <c r="M29" s="144">
        <v>0</v>
      </c>
      <c r="N29" s="144">
        <v>0</v>
      </c>
      <c r="O29" s="144">
        <v>0</v>
      </c>
      <c r="P29" s="144">
        <v>0</v>
      </c>
      <c r="Q29" s="144" t="s">
        <v>3</v>
      </c>
      <c r="R29" s="145" t="s">
        <v>19</v>
      </c>
      <c r="S29" s="169" t="s">
        <v>83</v>
      </c>
      <c r="T29" s="169"/>
    </row>
    <row r="30" spans="1:20" s="192" customFormat="1" ht="41.4" x14ac:dyDescent="0.3">
      <c r="A30" s="140" t="s">
        <v>34</v>
      </c>
      <c r="B30" s="141">
        <v>2</v>
      </c>
      <c r="C30" s="142" t="s">
        <v>86</v>
      </c>
      <c r="D30" s="142" t="s">
        <v>84</v>
      </c>
      <c r="E30" s="93" t="s">
        <v>85</v>
      </c>
      <c r="F30" s="169" t="s">
        <v>58</v>
      </c>
      <c r="G30" s="143" t="s">
        <v>59</v>
      </c>
      <c r="H30" s="144">
        <v>0</v>
      </c>
      <c r="I30" s="144">
        <v>2</v>
      </c>
      <c r="J30" s="144">
        <v>0</v>
      </c>
      <c r="K30" s="141">
        <v>0</v>
      </c>
      <c r="L30" s="141">
        <v>26</v>
      </c>
      <c r="M30" s="144">
        <v>0</v>
      </c>
      <c r="N30" s="144">
        <v>0</v>
      </c>
      <c r="O30" s="144">
        <v>0</v>
      </c>
      <c r="P30" s="144">
        <v>0</v>
      </c>
      <c r="Q30" s="144" t="s">
        <v>3</v>
      </c>
      <c r="R30" s="145" t="s">
        <v>19</v>
      </c>
      <c r="S30" s="169"/>
      <c r="T30" s="169"/>
    </row>
    <row r="31" spans="1:20" s="192" customFormat="1" ht="27.6" x14ac:dyDescent="0.3">
      <c r="A31" s="140" t="s">
        <v>34</v>
      </c>
      <c r="B31" s="141">
        <v>2</v>
      </c>
      <c r="C31" s="169"/>
      <c r="D31" s="100" t="s">
        <v>279</v>
      </c>
      <c r="E31" s="169" t="s">
        <v>575</v>
      </c>
      <c r="F31" s="169"/>
      <c r="G31" s="143"/>
      <c r="H31" s="144"/>
      <c r="I31" s="144"/>
      <c r="J31" s="144">
        <v>0</v>
      </c>
      <c r="K31" s="144">
        <v>0</v>
      </c>
      <c r="L31" s="144">
        <v>0</v>
      </c>
      <c r="M31" s="144">
        <v>0</v>
      </c>
      <c r="N31" s="144"/>
      <c r="O31" s="144"/>
      <c r="P31" s="144"/>
      <c r="Q31" s="144"/>
      <c r="R31" s="145" t="s">
        <v>21</v>
      </c>
      <c r="S31" s="169"/>
      <c r="T31" s="169"/>
    </row>
    <row r="32" spans="1:20" s="192" customFormat="1" x14ac:dyDescent="0.3">
      <c r="A32" s="194" t="s">
        <v>294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6"/>
    </row>
    <row r="33" spans="1:20" s="179" customFormat="1" x14ac:dyDescent="0.3">
      <c r="A33" s="221" t="s">
        <v>20</v>
      </c>
      <c r="B33" s="222"/>
      <c r="C33" s="222"/>
      <c r="D33" s="222"/>
      <c r="E33" s="222"/>
      <c r="F33" s="222"/>
      <c r="G33" s="222"/>
      <c r="H33" s="150">
        <f t="shared" ref="H33:N33" si="1">SUM(H22:H28)</f>
        <v>13</v>
      </c>
      <c r="I33" s="150">
        <f t="shared" si="1"/>
        <v>6</v>
      </c>
      <c r="J33" s="150">
        <f t="shared" si="1"/>
        <v>0</v>
      </c>
      <c r="K33" s="150">
        <f t="shared" si="1"/>
        <v>169</v>
      </c>
      <c r="L33" s="150">
        <f t="shared" si="1"/>
        <v>78</v>
      </c>
      <c r="M33" s="150">
        <f t="shared" si="1"/>
        <v>0</v>
      </c>
      <c r="N33" s="150">
        <f t="shared" si="1"/>
        <v>0</v>
      </c>
      <c r="O33" s="150">
        <f>(SUM(O22:O28))*8</f>
        <v>0</v>
      </c>
      <c r="P33" s="150">
        <f>SUM(P22:P28)</f>
        <v>21</v>
      </c>
      <c r="Q33" s="148"/>
      <c r="R33" s="148"/>
      <c r="S33" s="149"/>
      <c r="T33" s="149"/>
    </row>
    <row r="34" spans="1:20" s="192" customFormat="1" ht="41.4" x14ac:dyDescent="0.3">
      <c r="A34" s="140" t="s">
        <v>34</v>
      </c>
      <c r="B34" s="141">
        <v>3</v>
      </c>
      <c r="C34" s="142" t="s">
        <v>104</v>
      </c>
      <c r="D34" s="107" t="s">
        <v>105</v>
      </c>
      <c r="E34" s="169" t="s">
        <v>579</v>
      </c>
      <c r="F34" s="169" t="s">
        <v>78</v>
      </c>
      <c r="G34" s="143" t="s">
        <v>79</v>
      </c>
      <c r="H34" s="144">
        <v>2</v>
      </c>
      <c r="I34" s="144">
        <v>0</v>
      </c>
      <c r="J34" s="144">
        <v>0</v>
      </c>
      <c r="K34" s="141">
        <v>26</v>
      </c>
      <c r="L34" s="141">
        <v>0</v>
      </c>
      <c r="M34" s="141">
        <v>0</v>
      </c>
      <c r="N34" s="144">
        <v>0</v>
      </c>
      <c r="O34" s="141">
        <v>0</v>
      </c>
      <c r="P34" s="144">
        <v>3</v>
      </c>
      <c r="Q34" s="144" t="s">
        <v>18</v>
      </c>
      <c r="R34" s="144" t="s">
        <v>19</v>
      </c>
      <c r="S34" s="169"/>
      <c r="T34" s="169"/>
    </row>
    <row r="35" spans="1:20" s="192" customFormat="1" ht="27.6" x14ac:dyDescent="0.3">
      <c r="A35" s="140" t="s">
        <v>34</v>
      </c>
      <c r="B35" s="141">
        <v>3</v>
      </c>
      <c r="C35" s="169" t="s">
        <v>113</v>
      </c>
      <c r="D35" s="169" t="s">
        <v>114</v>
      </c>
      <c r="E35" s="169" t="s">
        <v>580</v>
      </c>
      <c r="F35" s="169" t="s">
        <v>616</v>
      </c>
      <c r="G35" s="143" t="s">
        <v>116</v>
      </c>
      <c r="H35" s="144">
        <v>1</v>
      </c>
      <c r="I35" s="144">
        <v>2</v>
      </c>
      <c r="J35" s="144">
        <v>0</v>
      </c>
      <c r="K35" s="141">
        <v>0</v>
      </c>
      <c r="L35" s="141">
        <v>26</v>
      </c>
      <c r="M35" s="141">
        <v>0</v>
      </c>
      <c r="N35" s="144">
        <v>0</v>
      </c>
      <c r="O35" s="141">
        <v>0</v>
      </c>
      <c r="P35" s="144">
        <v>3</v>
      </c>
      <c r="Q35" s="144" t="s">
        <v>3</v>
      </c>
      <c r="R35" s="144" t="s">
        <v>19</v>
      </c>
      <c r="S35" s="169" t="s">
        <v>36</v>
      </c>
      <c r="T35" s="169"/>
    </row>
    <row r="36" spans="1:20" s="192" customFormat="1" ht="27.6" x14ac:dyDescent="0.3">
      <c r="A36" s="140" t="s">
        <v>34</v>
      </c>
      <c r="B36" s="141">
        <v>3</v>
      </c>
      <c r="C36" s="169" t="s">
        <v>117</v>
      </c>
      <c r="D36" s="169" t="s">
        <v>118</v>
      </c>
      <c r="E36" s="169" t="s">
        <v>119</v>
      </c>
      <c r="F36" s="169" t="s">
        <v>67</v>
      </c>
      <c r="G36" s="143" t="s">
        <v>68</v>
      </c>
      <c r="H36" s="144">
        <v>2</v>
      </c>
      <c r="I36" s="141">
        <v>0</v>
      </c>
      <c r="J36" s="141">
        <v>0</v>
      </c>
      <c r="K36" s="141">
        <v>26</v>
      </c>
      <c r="L36" s="141">
        <v>0</v>
      </c>
      <c r="M36" s="141">
        <v>0</v>
      </c>
      <c r="N36" s="144">
        <v>0</v>
      </c>
      <c r="O36" s="144">
        <v>0</v>
      </c>
      <c r="P36" s="144">
        <v>3</v>
      </c>
      <c r="Q36" s="144" t="s">
        <v>18</v>
      </c>
      <c r="R36" s="145" t="s">
        <v>19</v>
      </c>
      <c r="S36" s="169"/>
      <c r="T36" s="169"/>
    </row>
    <row r="37" spans="1:20" s="192" customFormat="1" ht="55.2" x14ac:dyDescent="0.3">
      <c r="A37" s="140" t="s">
        <v>34</v>
      </c>
      <c r="B37" s="141">
        <v>3</v>
      </c>
      <c r="C37" s="169" t="s">
        <v>120</v>
      </c>
      <c r="D37" s="169" t="s">
        <v>121</v>
      </c>
      <c r="E37" s="169" t="s">
        <v>122</v>
      </c>
      <c r="F37" s="169" t="s">
        <v>464</v>
      </c>
      <c r="G37" s="143" t="s">
        <v>50</v>
      </c>
      <c r="H37" s="144">
        <v>2</v>
      </c>
      <c r="I37" s="144">
        <v>2</v>
      </c>
      <c r="J37" s="144">
        <v>0</v>
      </c>
      <c r="K37" s="141">
        <v>26</v>
      </c>
      <c r="L37" s="141">
        <v>26</v>
      </c>
      <c r="M37" s="141">
        <v>0</v>
      </c>
      <c r="N37" s="144">
        <v>0</v>
      </c>
      <c r="O37" s="141">
        <v>0</v>
      </c>
      <c r="P37" s="144">
        <v>4</v>
      </c>
      <c r="Q37" s="144" t="s">
        <v>3</v>
      </c>
      <c r="R37" s="144" t="s">
        <v>19</v>
      </c>
      <c r="S37" s="169"/>
      <c r="T37" s="169"/>
    </row>
    <row r="38" spans="1:20" s="192" customFormat="1" ht="41.4" x14ac:dyDescent="0.3">
      <c r="A38" s="140" t="s">
        <v>34</v>
      </c>
      <c r="B38" s="141">
        <v>3</v>
      </c>
      <c r="C38" s="151" t="s">
        <v>123</v>
      </c>
      <c r="D38" s="93" t="s">
        <v>124</v>
      </c>
      <c r="E38" s="93" t="s">
        <v>125</v>
      </c>
      <c r="F38" s="169" t="s">
        <v>98</v>
      </c>
      <c r="G38" s="143" t="s">
        <v>99</v>
      </c>
      <c r="H38" s="144">
        <v>1</v>
      </c>
      <c r="I38" s="144">
        <v>2</v>
      </c>
      <c r="J38" s="144">
        <v>0</v>
      </c>
      <c r="K38" s="141">
        <v>16</v>
      </c>
      <c r="L38" s="141">
        <v>26</v>
      </c>
      <c r="M38" s="141">
        <v>0</v>
      </c>
      <c r="N38" s="144">
        <v>0</v>
      </c>
      <c r="O38" s="141">
        <v>0</v>
      </c>
      <c r="P38" s="144">
        <v>3</v>
      </c>
      <c r="Q38" s="144" t="s">
        <v>3</v>
      </c>
      <c r="R38" s="144" t="s">
        <v>19</v>
      </c>
      <c r="S38" s="169"/>
      <c r="T38" s="169"/>
    </row>
    <row r="39" spans="1:20" s="192" customFormat="1" ht="27.6" x14ac:dyDescent="0.3">
      <c r="A39" s="140" t="s">
        <v>34</v>
      </c>
      <c r="B39" s="141">
        <v>3</v>
      </c>
      <c r="C39" s="152" t="s">
        <v>106</v>
      </c>
      <c r="D39" s="169" t="s">
        <v>280</v>
      </c>
      <c r="E39" s="169" t="s">
        <v>107</v>
      </c>
      <c r="F39" s="169" t="s">
        <v>614</v>
      </c>
      <c r="G39" s="143" t="s">
        <v>53</v>
      </c>
      <c r="H39" s="144">
        <v>0</v>
      </c>
      <c r="I39" s="144">
        <v>2</v>
      </c>
      <c r="J39" s="144">
        <v>0</v>
      </c>
      <c r="K39" s="141">
        <v>0</v>
      </c>
      <c r="L39" s="141">
        <v>26</v>
      </c>
      <c r="M39" s="141">
        <v>0</v>
      </c>
      <c r="N39" s="144">
        <v>0</v>
      </c>
      <c r="O39" s="141">
        <v>0</v>
      </c>
      <c r="P39" s="144">
        <v>0</v>
      </c>
      <c r="Q39" s="144" t="s">
        <v>3</v>
      </c>
      <c r="R39" s="144" t="s">
        <v>19</v>
      </c>
      <c r="S39" s="169" t="s">
        <v>110</v>
      </c>
      <c r="T39" s="169"/>
    </row>
    <row r="40" spans="1:20" s="192" customFormat="1" ht="27.6" x14ac:dyDescent="0.3">
      <c r="A40" s="140" t="s">
        <v>34</v>
      </c>
      <c r="B40" s="141">
        <v>3</v>
      </c>
      <c r="C40" s="169" t="s">
        <v>108</v>
      </c>
      <c r="D40" s="169" t="s">
        <v>281</v>
      </c>
      <c r="E40" s="169" t="s">
        <v>109</v>
      </c>
      <c r="F40" s="169" t="s">
        <v>614</v>
      </c>
      <c r="G40" s="143" t="s">
        <v>53</v>
      </c>
      <c r="H40" s="144">
        <v>0</v>
      </c>
      <c r="I40" s="144">
        <v>0</v>
      </c>
      <c r="J40" s="144">
        <v>0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153">
        <v>0</v>
      </c>
      <c r="Q40" s="145" t="s">
        <v>112</v>
      </c>
      <c r="R40" s="145" t="s">
        <v>19</v>
      </c>
      <c r="S40" s="169" t="s">
        <v>111</v>
      </c>
      <c r="T40" s="169"/>
    </row>
    <row r="41" spans="1:20" s="192" customFormat="1" ht="55.2" x14ac:dyDescent="0.3">
      <c r="A41" s="140" t="s">
        <v>34</v>
      </c>
      <c r="B41" s="154">
        <v>3</v>
      </c>
      <c r="C41" s="100"/>
      <c r="D41" s="100" t="s">
        <v>284</v>
      </c>
      <c r="E41" s="100"/>
      <c r="F41" s="100"/>
      <c r="G41" s="155"/>
      <c r="H41" s="156"/>
      <c r="I41" s="156"/>
      <c r="J41" s="156"/>
      <c r="K41" s="154"/>
      <c r="L41" s="154"/>
      <c r="M41" s="154"/>
      <c r="N41" s="154"/>
      <c r="O41" s="154"/>
      <c r="P41" s="157"/>
      <c r="Q41" s="158"/>
      <c r="R41" s="158" t="s">
        <v>19</v>
      </c>
      <c r="S41" s="100"/>
      <c r="T41" s="100"/>
    </row>
    <row r="42" spans="1:20" s="192" customFormat="1" ht="41.4" x14ac:dyDescent="0.3">
      <c r="A42" s="159"/>
      <c r="B42" s="154">
        <v>3</v>
      </c>
      <c r="C42" s="100"/>
      <c r="D42" s="100" t="s">
        <v>282</v>
      </c>
      <c r="E42" s="100"/>
      <c r="F42" s="100"/>
      <c r="G42" s="155"/>
      <c r="H42" s="156"/>
      <c r="I42" s="156"/>
      <c r="J42" s="156"/>
      <c r="K42" s="154"/>
      <c r="L42" s="154"/>
      <c r="M42" s="154"/>
      <c r="N42" s="154"/>
      <c r="O42" s="154"/>
      <c r="P42" s="157"/>
      <c r="Q42" s="158"/>
      <c r="R42" s="158" t="s">
        <v>19</v>
      </c>
      <c r="S42" s="100"/>
      <c r="T42" s="100"/>
    </row>
    <row r="43" spans="1:20" s="192" customFormat="1" ht="27.6" x14ac:dyDescent="0.3">
      <c r="A43" s="159" t="s">
        <v>34</v>
      </c>
      <c r="B43" s="154">
        <v>3</v>
      </c>
      <c r="C43" s="100"/>
      <c r="D43" s="100" t="s">
        <v>279</v>
      </c>
      <c r="E43" s="169" t="s">
        <v>575</v>
      </c>
      <c r="F43" s="100"/>
      <c r="G43" s="155"/>
      <c r="H43" s="156"/>
      <c r="I43" s="156"/>
      <c r="J43" s="156">
        <v>0</v>
      </c>
      <c r="K43" s="156">
        <v>0</v>
      </c>
      <c r="L43" s="156">
        <v>0</v>
      </c>
      <c r="M43" s="156">
        <v>0</v>
      </c>
      <c r="N43" s="156"/>
      <c r="O43" s="156"/>
      <c r="P43" s="156"/>
      <c r="Q43" s="156"/>
      <c r="R43" s="158" t="s">
        <v>21</v>
      </c>
      <c r="S43" s="100"/>
      <c r="T43" s="100"/>
    </row>
    <row r="44" spans="1:20" s="192" customFormat="1" x14ac:dyDescent="0.3">
      <c r="A44" s="226" t="s">
        <v>294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8"/>
    </row>
    <row r="45" spans="1:20" s="192" customFormat="1" x14ac:dyDescent="0.3">
      <c r="A45" s="223" t="s">
        <v>20</v>
      </c>
      <c r="B45" s="224"/>
      <c r="C45" s="224"/>
      <c r="D45" s="224"/>
      <c r="E45" s="224"/>
      <c r="F45" s="224"/>
      <c r="G45" s="225"/>
      <c r="H45" s="160">
        <f t="shared" ref="H45:P45" si="2">SUM(H34:H40)</f>
        <v>8</v>
      </c>
      <c r="I45" s="160">
        <f t="shared" si="2"/>
        <v>8</v>
      </c>
      <c r="J45" s="160">
        <f t="shared" si="2"/>
        <v>0</v>
      </c>
      <c r="K45" s="160">
        <f t="shared" si="2"/>
        <v>94</v>
      </c>
      <c r="L45" s="160">
        <f t="shared" si="2"/>
        <v>104</v>
      </c>
      <c r="M45" s="160">
        <f t="shared" si="2"/>
        <v>0</v>
      </c>
      <c r="N45" s="160">
        <f t="shared" si="2"/>
        <v>0</v>
      </c>
      <c r="O45" s="160">
        <f t="shared" si="2"/>
        <v>0</v>
      </c>
      <c r="P45" s="160">
        <f t="shared" si="2"/>
        <v>16</v>
      </c>
      <c r="Q45" s="161"/>
      <c r="R45" s="161"/>
      <c r="S45" s="162"/>
      <c r="T45" s="162"/>
    </row>
    <row r="46" spans="1:20" s="192" customFormat="1" ht="27.6" x14ac:dyDescent="0.3">
      <c r="A46" s="140" t="s">
        <v>34</v>
      </c>
      <c r="B46" s="141">
        <v>4</v>
      </c>
      <c r="C46" s="142" t="s">
        <v>126</v>
      </c>
      <c r="D46" s="163" t="s">
        <v>127</v>
      </c>
      <c r="E46" s="169" t="s">
        <v>606</v>
      </c>
      <c r="F46" s="169" t="s">
        <v>78</v>
      </c>
      <c r="G46" s="143" t="s">
        <v>79</v>
      </c>
      <c r="H46" s="144">
        <v>2</v>
      </c>
      <c r="I46" s="144">
        <v>1</v>
      </c>
      <c r="J46" s="144">
        <v>0</v>
      </c>
      <c r="K46" s="141">
        <v>26</v>
      </c>
      <c r="L46" s="141">
        <v>13</v>
      </c>
      <c r="M46" s="141">
        <v>0</v>
      </c>
      <c r="N46" s="144">
        <v>0</v>
      </c>
      <c r="O46" s="141">
        <v>0</v>
      </c>
      <c r="P46" s="144">
        <v>3</v>
      </c>
      <c r="Q46" s="145" t="s">
        <v>3</v>
      </c>
      <c r="R46" s="145" t="s">
        <v>19</v>
      </c>
      <c r="S46" s="169"/>
      <c r="T46" s="169"/>
    </row>
    <row r="47" spans="1:20" s="192" customFormat="1" ht="55.2" x14ac:dyDescent="0.3">
      <c r="A47" s="140" t="s">
        <v>34</v>
      </c>
      <c r="B47" s="141">
        <v>4</v>
      </c>
      <c r="C47" s="142" t="s">
        <v>128</v>
      </c>
      <c r="D47" s="93" t="s">
        <v>129</v>
      </c>
      <c r="E47" s="93" t="s">
        <v>130</v>
      </c>
      <c r="F47" s="169" t="s">
        <v>98</v>
      </c>
      <c r="G47" s="143" t="s">
        <v>99</v>
      </c>
      <c r="H47" s="144">
        <v>2</v>
      </c>
      <c r="I47" s="144">
        <v>1</v>
      </c>
      <c r="J47" s="144">
        <v>0</v>
      </c>
      <c r="K47" s="141">
        <v>26</v>
      </c>
      <c r="L47" s="141">
        <v>13</v>
      </c>
      <c r="M47" s="141">
        <v>0</v>
      </c>
      <c r="N47" s="144">
        <v>0</v>
      </c>
      <c r="O47" s="141">
        <v>0</v>
      </c>
      <c r="P47" s="144">
        <v>3</v>
      </c>
      <c r="Q47" s="145" t="s">
        <v>3</v>
      </c>
      <c r="R47" s="145" t="s">
        <v>19</v>
      </c>
      <c r="S47" s="169"/>
      <c r="T47" s="169"/>
    </row>
    <row r="48" spans="1:20" s="192" customFormat="1" ht="27.6" x14ac:dyDescent="0.3">
      <c r="A48" s="140" t="s">
        <v>34</v>
      </c>
      <c r="B48" s="141">
        <v>4</v>
      </c>
      <c r="C48" s="169" t="s">
        <v>131</v>
      </c>
      <c r="D48" s="169" t="s">
        <v>132</v>
      </c>
      <c r="E48" s="169" t="s">
        <v>133</v>
      </c>
      <c r="F48" s="169" t="s">
        <v>67</v>
      </c>
      <c r="G48" s="143" t="s">
        <v>68</v>
      </c>
      <c r="H48" s="144">
        <v>2</v>
      </c>
      <c r="I48" s="141">
        <v>0</v>
      </c>
      <c r="J48" s="141">
        <v>0</v>
      </c>
      <c r="K48" s="141">
        <v>26</v>
      </c>
      <c r="L48" s="141">
        <v>0</v>
      </c>
      <c r="M48" s="141">
        <v>0</v>
      </c>
      <c r="N48" s="144">
        <v>0</v>
      </c>
      <c r="O48" s="144">
        <v>0</v>
      </c>
      <c r="P48" s="144">
        <v>2</v>
      </c>
      <c r="Q48" s="144" t="s">
        <v>18</v>
      </c>
      <c r="R48" s="145" t="s">
        <v>19</v>
      </c>
      <c r="S48" s="169"/>
      <c r="T48" s="169"/>
    </row>
    <row r="49" spans="1:20" s="192" customFormat="1" ht="27.6" x14ac:dyDescent="0.3">
      <c r="A49" s="140" t="s">
        <v>34</v>
      </c>
      <c r="B49" s="141">
        <v>4</v>
      </c>
      <c r="C49" s="151" t="s">
        <v>134</v>
      </c>
      <c r="D49" s="101" t="s">
        <v>135</v>
      </c>
      <c r="E49" s="101" t="s">
        <v>136</v>
      </c>
      <c r="F49" s="169" t="s">
        <v>137</v>
      </c>
      <c r="G49" s="143" t="s">
        <v>138</v>
      </c>
      <c r="H49" s="144">
        <v>1</v>
      </c>
      <c r="I49" s="144">
        <v>1</v>
      </c>
      <c r="J49" s="144">
        <v>0</v>
      </c>
      <c r="K49" s="141">
        <v>13</v>
      </c>
      <c r="L49" s="141">
        <v>13</v>
      </c>
      <c r="M49" s="141">
        <v>0</v>
      </c>
      <c r="N49" s="144">
        <v>0</v>
      </c>
      <c r="O49" s="141">
        <v>0</v>
      </c>
      <c r="P49" s="144">
        <v>2</v>
      </c>
      <c r="Q49" s="145" t="s">
        <v>3</v>
      </c>
      <c r="R49" s="145" t="s">
        <v>19</v>
      </c>
      <c r="S49" s="169"/>
      <c r="T49" s="169"/>
    </row>
    <row r="50" spans="1:20" s="192" customFormat="1" ht="55.2" x14ac:dyDescent="0.3">
      <c r="A50" s="140" t="s">
        <v>34</v>
      </c>
      <c r="B50" s="141">
        <v>4</v>
      </c>
      <c r="C50" s="151"/>
      <c r="D50" s="169" t="s">
        <v>285</v>
      </c>
      <c r="E50" s="101"/>
      <c r="F50" s="169"/>
      <c r="G50" s="143"/>
      <c r="H50" s="156"/>
      <c r="I50" s="156"/>
      <c r="J50" s="156"/>
      <c r="K50" s="154"/>
      <c r="L50" s="154"/>
      <c r="M50" s="154"/>
      <c r="N50" s="156"/>
      <c r="O50" s="154"/>
      <c r="P50" s="156"/>
      <c r="Q50" s="158"/>
      <c r="R50" s="158" t="s">
        <v>19</v>
      </c>
      <c r="S50" s="100"/>
      <c r="T50" s="100"/>
    </row>
    <row r="51" spans="1:20" s="192" customFormat="1" ht="41.4" x14ac:dyDescent="0.3">
      <c r="A51" s="140" t="s">
        <v>34</v>
      </c>
      <c r="B51" s="141">
        <v>4</v>
      </c>
      <c r="C51" s="100"/>
      <c r="D51" s="100" t="s">
        <v>283</v>
      </c>
      <c r="E51" s="100"/>
      <c r="F51" s="100"/>
      <c r="G51" s="155"/>
      <c r="H51" s="156"/>
      <c r="I51" s="156"/>
      <c r="J51" s="156"/>
      <c r="K51" s="154"/>
      <c r="L51" s="154"/>
      <c r="M51" s="154"/>
      <c r="N51" s="154"/>
      <c r="O51" s="154"/>
      <c r="P51" s="157"/>
      <c r="Q51" s="158"/>
      <c r="R51" s="158" t="s">
        <v>19</v>
      </c>
      <c r="S51" s="100"/>
      <c r="T51" s="100"/>
    </row>
    <row r="52" spans="1:20" s="192" customFormat="1" ht="27.6" x14ac:dyDescent="0.3">
      <c r="A52" s="140" t="s">
        <v>34</v>
      </c>
      <c r="B52" s="141">
        <v>4</v>
      </c>
      <c r="C52" s="169"/>
      <c r="D52" s="100" t="s">
        <v>279</v>
      </c>
      <c r="E52" s="169" t="s">
        <v>575</v>
      </c>
      <c r="F52" s="169"/>
      <c r="G52" s="143"/>
      <c r="H52" s="144">
        <v>0</v>
      </c>
      <c r="I52" s="144">
        <v>0</v>
      </c>
      <c r="J52" s="144">
        <v>0</v>
      </c>
      <c r="K52" s="144">
        <v>0</v>
      </c>
      <c r="L52" s="144">
        <v>0</v>
      </c>
      <c r="M52" s="144">
        <v>0</v>
      </c>
      <c r="N52" s="144">
        <v>0</v>
      </c>
      <c r="O52" s="144">
        <v>0</v>
      </c>
      <c r="P52" s="144">
        <v>0</v>
      </c>
      <c r="Q52" s="144">
        <v>0</v>
      </c>
      <c r="R52" s="145" t="s">
        <v>21</v>
      </c>
      <c r="S52" s="169"/>
      <c r="T52" s="169"/>
    </row>
    <row r="53" spans="1:20" s="192" customFormat="1" x14ac:dyDescent="0.3">
      <c r="A53" s="194" t="s">
        <v>294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6"/>
    </row>
    <row r="54" spans="1:20" s="192" customFormat="1" x14ac:dyDescent="0.3">
      <c r="A54" s="209" t="s">
        <v>20</v>
      </c>
      <c r="B54" s="219"/>
      <c r="C54" s="219"/>
      <c r="D54" s="219"/>
      <c r="E54" s="219"/>
      <c r="F54" s="219"/>
      <c r="G54" s="220"/>
      <c r="H54" s="150">
        <f t="shared" ref="H54:P54" si="3">SUM(H46:H52)</f>
        <v>7</v>
      </c>
      <c r="I54" s="150">
        <f t="shared" si="3"/>
        <v>3</v>
      </c>
      <c r="J54" s="150">
        <f t="shared" si="3"/>
        <v>0</v>
      </c>
      <c r="K54" s="150">
        <f t="shared" si="3"/>
        <v>91</v>
      </c>
      <c r="L54" s="150">
        <f t="shared" si="3"/>
        <v>39</v>
      </c>
      <c r="M54" s="150">
        <f t="shared" si="3"/>
        <v>0</v>
      </c>
      <c r="N54" s="150">
        <f t="shared" si="3"/>
        <v>0</v>
      </c>
      <c r="O54" s="150">
        <f t="shared" si="3"/>
        <v>0</v>
      </c>
      <c r="P54" s="150">
        <f t="shared" si="3"/>
        <v>10</v>
      </c>
      <c r="Q54" s="148"/>
      <c r="R54" s="148"/>
      <c r="S54" s="149"/>
      <c r="T54" s="149"/>
    </row>
    <row r="55" spans="1:20" s="192" customFormat="1" ht="27.6" x14ac:dyDescent="0.3">
      <c r="A55" s="140" t="s">
        <v>34</v>
      </c>
      <c r="B55" s="141">
        <v>5</v>
      </c>
      <c r="C55" s="169" t="s">
        <v>139</v>
      </c>
      <c r="D55" s="169" t="s">
        <v>140</v>
      </c>
      <c r="E55" s="169" t="s">
        <v>607</v>
      </c>
      <c r="F55" s="169" t="s">
        <v>98</v>
      </c>
      <c r="G55" s="143" t="s">
        <v>99</v>
      </c>
      <c r="H55" s="144">
        <v>2</v>
      </c>
      <c r="I55" s="144">
        <v>1</v>
      </c>
      <c r="J55" s="144">
        <v>0</v>
      </c>
      <c r="K55" s="141">
        <v>26</v>
      </c>
      <c r="L55" s="141">
        <v>13</v>
      </c>
      <c r="M55" s="141">
        <v>0</v>
      </c>
      <c r="N55" s="144">
        <v>0</v>
      </c>
      <c r="O55" s="141">
        <v>0</v>
      </c>
      <c r="P55" s="144">
        <v>3</v>
      </c>
      <c r="Q55" s="144" t="s">
        <v>18</v>
      </c>
      <c r="R55" s="145" t="s">
        <v>19</v>
      </c>
      <c r="S55" s="169"/>
      <c r="T55" s="169"/>
    </row>
    <row r="56" spans="1:20" s="192" customFormat="1" ht="55.2" x14ac:dyDescent="0.3">
      <c r="A56" s="140" t="s">
        <v>34</v>
      </c>
      <c r="B56" s="141">
        <v>5</v>
      </c>
      <c r="C56" s="100"/>
      <c r="D56" s="100" t="s">
        <v>292</v>
      </c>
      <c r="E56" s="100"/>
      <c r="F56" s="100"/>
      <c r="G56" s="155"/>
      <c r="H56" s="156"/>
      <c r="I56" s="156"/>
      <c r="J56" s="156"/>
      <c r="K56" s="154"/>
      <c r="L56" s="154"/>
      <c r="M56" s="154"/>
      <c r="N56" s="156"/>
      <c r="O56" s="154"/>
      <c r="P56" s="156"/>
      <c r="Q56" s="156"/>
      <c r="R56" s="158" t="s">
        <v>19</v>
      </c>
      <c r="S56" s="100"/>
      <c r="T56" s="100"/>
    </row>
    <row r="57" spans="1:20" s="192" customFormat="1" ht="41.4" x14ac:dyDescent="0.3">
      <c r="A57" s="140" t="s">
        <v>34</v>
      </c>
      <c r="B57" s="141">
        <v>5</v>
      </c>
      <c r="C57" s="100"/>
      <c r="D57" s="100" t="s">
        <v>293</v>
      </c>
      <c r="E57" s="100"/>
      <c r="F57" s="100"/>
      <c r="G57" s="155"/>
      <c r="H57" s="156"/>
      <c r="I57" s="156"/>
      <c r="J57" s="156"/>
      <c r="K57" s="154"/>
      <c r="L57" s="154"/>
      <c r="M57" s="154"/>
      <c r="N57" s="154"/>
      <c r="O57" s="154"/>
      <c r="P57" s="157"/>
      <c r="Q57" s="158"/>
      <c r="R57" s="158" t="s">
        <v>19</v>
      </c>
      <c r="S57" s="100"/>
      <c r="T57" s="100"/>
    </row>
    <row r="58" spans="1:20" s="192" customFormat="1" ht="27.6" x14ac:dyDescent="0.3">
      <c r="A58" s="140" t="s">
        <v>34</v>
      </c>
      <c r="B58" s="141">
        <v>5</v>
      </c>
      <c r="C58" s="169"/>
      <c r="D58" s="100" t="s">
        <v>279</v>
      </c>
      <c r="E58" s="169" t="s">
        <v>575</v>
      </c>
      <c r="F58" s="169"/>
      <c r="G58" s="143"/>
      <c r="H58" s="144"/>
      <c r="I58" s="144"/>
      <c r="J58" s="144">
        <v>0</v>
      </c>
      <c r="K58" s="144">
        <v>0</v>
      </c>
      <c r="L58" s="144">
        <v>0</v>
      </c>
      <c r="M58" s="144">
        <v>0</v>
      </c>
      <c r="N58" s="144">
        <v>0</v>
      </c>
      <c r="O58" s="144"/>
      <c r="P58" s="144"/>
      <c r="Q58" s="144"/>
      <c r="R58" s="145" t="s">
        <v>21</v>
      </c>
      <c r="S58" s="169"/>
      <c r="T58" s="169"/>
    </row>
    <row r="59" spans="1:20" s="192" customFormat="1" x14ac:dyDescent="0.3">
      <c r="A59" s="194" t="s">
        <v>294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6"/>
    </row>
    <row r="60" spans="1:20" s="192" customFormat="1" x14ac:dyDescent="0.3">
      <c r="A60" s="209" t="s">
        <v>20</v>
      </c>
      <c r="B60" s="219"/>
      <c r="C60" s="219"/>
      <c r="D60" s="219"/>
      <c r="E60" s="219"/>
      <c r="F60" s="219"/>
      <c r="G60" s="220"/>
      <c r="H60" s="150">
        <f t="shared" ref="H60:N60" si="4">SUM(H55:H58)</f>
        <v>2</v>
      </c>
      <c r="I60" s="150">
        <f t="shared" si="4"/>
        <v>1</v>
      </c>
      <c r="J60" s="150">
        <f t="shared" si="4"/>
        <v>0</v>
      </c>
      <c r="K60" s="150">
        <f t="shared" si="4"/>
        <v>26</v>
      </c>
      <c r="L60" s="150">
        <f t="shared" si="4"/>
        <v>13</v>
      </c>
      <c r="M60" s="150">
        <f t="shared" si="4"/>
        <v>0</v>
      </c>
      <c r="N60" s="150">
        <f t="shared" si="4"/>
        <v>0</v>
      </c>
      <c r="O60" s="150">
        <f>(SUM(O55:O58))*8</f>
        <v>0</v>
      </c>
      <c r="P60" s="150">
        <f>SUM(P55:P58)</f>
        <v>3</v>
      </c>
      <c r="Q60" s="148"/>
      <c r="R60" s="148"/>
      <c r="S60" s="149"/>
      <c r="T60" s="149"/>
    </row>
    <row r="61" spans="1:20" s="192" customFormat="1" ht="82.8" x14ac:dyDescent="0.3">
      <c r="A61" s="140" t="s">
        <v>34</v>
      </c>
      <c r="B61" s="141">
        <v>6</v>
      </c>
      <c r="C61" s="151" t="s">
        <v>141</v>
      </c>
      <c r="D61" s="164" t="s">
        <v>142</v>
      </c>
      <c r="E61" s="102" t="s">
        <v>143</v>
      </c>
      <c r="F61" s="168" t="s">
        <v>98</v>
      </c>
      <c r="G61" s="143" t="s">
        <v>99</v>
      </c>
      <c r="H61" s="144">
        <v>0</v>
      </c>
      <c r="I61" s="165">
        <v>0</v>
      </c>
      <c r="J61" s="144">
        <v>0</v>
      </c>
      <c r="K61" s="141">
        <v>0</v>
      </c>
      <c r="L61" s="141">
        <v>0</v>
      </c>
      <c r="M61" s="141">
        <v>0</v>
      </c>
      <c r="N61" s="141">
        <v>0</v>
      </c>
      <c r="O61" s="141">
        <v>0</v>
      </c>
      <c r="P61" s="153">
        <v>0</v>
      </c>
      <c r="Q61" s="145" t="s">
        <v>112</v>
      </c>
      <c r="R61" s="145" t="s">
        <v>19</v>
      </c>
      <c r="S61" s="169" t="s">
        <v>121</v>
      </c>
      <c r="T61" s="169"/>
    </row>
    <row r="62" spans="1:20" s="192" customFormat="1" ht="55.2" x14ac:dyDescent="0.3">
      <c r="A62" s="140" t="s">
        <v>34</v>
      </c>
      <c r="B62" s="141">
        <v>6</v>
      </c>
      <c r="C62" s="166"/>
      <c r="D62" s="100" t="s">
        <v>291</v>
      </c>
      <c r="E62" s="103"/>
      <c r="F62" s="167"/>
      <c r="G62" s="155"/>
      <c r="H62" s="156"/>
      <c r="I62" s="144"/>
      <c r="J62" s="156"/>
      <c r="K62" s="154"/>
      <c r="L62" s="154"/>
      <c r="M62" s="154"/>
      <c r="N62" s="154"/>
      <c r="O62" s="154"/>
      <c r="P62" s="157"/>
      <c r="Q62" s="158"/>
      <c r="R62" s="158" t="s">
        <v>19</v>
      </c>
      <c r="S62" s="100"/>
      <c r="T62" s="100"/>
    </row>
    <row r="63" spans="1:20" s="192" customFormat="1" ht="41.4" x14ac:dyDescent="0.3">
      <c r="A63" s="140" t="s">
        <v>34</v>
      </c>
      <c r="B63" s="141">
        <v>6</v>
      </c>
      <c r="C63" s="100"/>
      <c r="D63" s="100" t="s">
        <v>290</v>
      </c>
      <c r="E63" s="100"/>
      <c r="F63" s="100"/>
      <c r="G63" s="155"/>
      <c r="H63" s="156"/>
      <c r="I63" s="156"/>
      <c r="J63" s="156"/>
      <c r="K63" s="154"/>
      <c r="L63" s="154"/>
      <c r="M63" s="154"/>
      <c r="N63" s="154"/>
      <c r="O63" s="154"/>
      <c r="P63" s="157"/>
      <c r="Q63" s="158"/>
      <c r="R63" s="158" t="s">
        <v>19</v>
      </c>
      <c r="S63" s="100"/>
      <c r="T63" s="100"/>
    </row>
    <row r="64" spans="1:20" s="192" customFormat="1" ht="27.6" x14ac:dyDescent="0.3">
      <c r="A64" s="140" t="s">
        <v>34</v>
      </c>
      <c r="B64" s="141">
        <v>6</v>
      </c>
      <c r="C64" s="169"/>
      <c r="D64" s="100" t="s">
        <v>279</v>
      </c>
      <c r="E64" s="169" t="s">
        <v>575</v>
      </c>
      <c r="F64" s="169"/>
      <c r="G64" s="143"/>
      <c r="H64" s="144"/>
      <c r="I64" s="144"/>
      <c r="J64" s="144"/>
      <c r="K64" s="144"/>
      <c r="L64" s="144">
        <v>0</v>
      </c>
      <c r="M64" s="144">
        <v>0</v>
      </c>
      <c r="N64" s="144">
        <v>0</v>
      </c>
      <c r="O64" s="144">
        <v>0</v>
      </c>
      <c r="P64" s="144"/>
      <c r="Q64" s="144"/>
      <c r="R64" s="145" t="s">
        <v>21</v>
      </c>
      <c r="S64" s="169"/>
      <c r="T64" s="169"/>
    </row>
    <row r="65" spans="1:20" s="192" customFormat="1" x14ac:dyDescent="0.3">
      <c r="A65" s="194" t="s">
        <v>294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6"/>
    </row>
    <row r="66" spans="1:20" s="192" customFormat="1" x14ac:dyDescent="0.3">
      <c r="A66" s="209" t="s">
        <v>20</v>
      </c>
      <c r="B66" s="219"/>
      <c r="C66" s="219"/>
      <c r="D66" s="219"/>
      <c r="E66" s="219"/>
      <c r="F66" s="219"/>
      <c r="G66" s="220"/>
      <c r="H66" s="150">
        <f t="shared" ref="H66:N66" si="5">SUM(H61:H64)</f>
        <v>0</v>
      </c>
      <c r="I66" s="150">
        <f t="shared" si="5"/>
        <v>0</v>
      </c>
      <c r="J66" s="150">
        <f t="shared" si="5"/>
        <v>0</v>
      </c>
      <c r="K66" s="150">
        <f t="shared" si="5"/>
        <v>0</v>
      </c>
      <c r="L66" s="150">
        <f t="shared" si="5"/>
        <v>0</v>
      </c>
      <c r="M66" s="150">
        <f t="shared" si="5"/>
        <v>0</v>
      </c>
      <c r="N66" s="150">
        <f t="shared" si="5"/>
        <v>0</v>
      </c>
      <c r="O66" s="150">
        <f>(SUM(O61:O64))*8</f>
        <v>0</v>
      </c>
      <c r="P66" s="150">
        <f>SUM(P61:P64)</f>
        <v>0</v>
      </c>
      <c r="Q66" s="150"/>
      <c r="R66" s="150"/>
      <c r="S66" s="149"/>
      <c r="T66" s="149"/>
    </row>
    <row r="67" spans="1:20" s="192" customFormat="1" ht="55.2" x14ac:dyDescent="0.3">
      <c r="A67" s="140" t="s">
        <v>34</v>
      </c>
      <c r="B67" s="141">
        <v>7</v>
      </c>
      <c r="C67" s="166"/>
      <c r="D67" s="100" t="s">
        <v>286</v>
      </c>
      <c r="E67" s="103"/>
      <c r="F67" s="167"/>
      <c r="G67" s="155"/>
      <c r="H67" s="156"/>
      <c r="I67" s="165"/>
      <c r="J67" s="156"/>
      <c r="K67" s="154"/>
      <c r="L67" s="154"/>
      <c r="M67" s="154"/>
      <c r="N67" s="154"/>
      <c r="O67" s="154"/>
      <c r="P67" s="157"/>
      <c r="Q67" s="158"/>
      <c r="R67" s="158" t="s">
        <v>19</v>
      </c>
      <c r="S67" s="100"/>
      <c r="T67" s="100"/>
    </row>
    <row r="68" spans="1:20" s="192" customFormat="1" ht="41.4" x14ac:dyDescent="0.3">
      <c r="A68" s="140" t="s">
        <v>34</v>
      </c>
      <c r="B68" s="141">
        <v>7</v>
      </c>
      <c r="C68" s="100"/>
      <c r="D68" s="100" t="s">
        <v>287</v>
      </c>
      <c r="E68" s="100"/>
      <c r="F68" s="100"/>
      <c r="G68" s="155"/>
      <c r="H68" s="156"/>
      <c r="I68" s="156"/>
      <c r="J68" s="156"/>
      <c r="K68" s="154"/>
      <c r="L68" s="154"/>
      <c r="M68" s="154"/>
      <c r="N68" s="154"/>
      <c r="O68" s="154"/>
      <c r="P68" s="157"/>
      <c r="Q68" s="158"/>
      <c r="R68" s="158" t="s">
        <v>19</v>
      </c>
      <c r="S68" s="100"/>
      <c r="T68" s="100"/>
    </row>
    <row r="69" spans="1:20" s="192" customFormat="1" ht="27.6" x14ac:dyDescent="0.3">
      <c r="A69" s="140" t="s">
        <v>34</v>
      </c>
      <c r="B69" s="141">
        <v>7</v>
      </c>
      <c r="C69" s="169"/>
      <c r="D69" s="100" t="s">
        <v>279</v>
      </c>
      <c r="E69" s="169" t="s">
        <v>575</v>
      </c>
      <c r="F69" s="169"/>
      <c r="G69" s="143"/>
      <c r="H69" s="144"/>
      <c r="I69" s="144"/>
      <c r="J69" s="144"/>
      <c r="K69" s="141"/>
      <c r="L69" s="141">
        <v>0</v>
      </c>
      <c r="M69" s="141">
        <v>0</v>
      </c>
      <c r="N69" s="144">
        <v>0</v>
      </c>
      <c r="O69" s="144">
        <v>0</v>
      </c>
      <c r="P69" s="144"/>
      <c r="Q69" s="144"/>
      <c r="R69" s="145" t="s">
        <v>21</v>
      </c>
      <c r="S69" s="169"/>
      <c r="T69" s="169"/>
    </row>
    <row r="70" spans="1:20" s="192" customFormat="1" x14ac:dyDescent="0.3">
      <c r="A70" s="194" t="s">
        <v>294</v>
      </c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6"/>
    </row>
    <row r="71" spans="1:20" s="192" customFormat="1" x14ac:dyDescent="0.3">
      <c r="A71" s="209" t="s">
        <v>20</v>
      </c>
      <c r="B71" s="219"/>
      <c r="C71" s="219"/>
      <c r="D71" s="219"/>
      <c r="E71" s="219"/>
      <c r="F71" s="219"/>
      <c r="G71" s="220"/>
      <c r="H71" s="147">
        <f t="shared" ref="H71:N71" si="6">SUM(H69:H69)</f>
        <v>0</v>
      </c>
      <c r="I71" s="147">
        <f t="shared" si="6"/>
        <v>0</v>
      </c>
      <c r="J71" s="147">
        <f t="shared" si="6"/>
        <v>0</v>
      </c>
      <c r="K71" s="147">
        <f t="shared" si="6"/>
        <v>0</v>
      </c>
      <c r="L71" s="147">
        <f t="shared" si="6"/>
        <v>0</v>
      </c>
      <c r="M71" s="147">
        <f t="shared" si="6"/>
        <v>0</v>
      </c>
      <c r="N71" s="147">
        <f t="shared" si="6"/>
        <v>0</v>
      </c>
      <c r="O71" s="147">
        <f>(SUM(O69:O69))*8</f>
        <v>0</v>
      </c>
      <c r="P71" s="147">
        <f>SUM(P69:P69)</f>
        <v>0</v>
      </c>
      <c r="Q71" s="147"/>
      <c r="R71" s="148"/>
      <c r="S71" s="149"/>
      <c r="T71" s="149"/>
    </row>
    <row r="72" spans="1:20" s="179" customFormat="1" x14ac:dyDescent="0.3">
      <c r="A72" s="221" t="s">
        <v>22</v>
      </c>
      <c r="B72" s="222"/>
      <c r="C72" s="222"/>
      <c r="D72" s="222"/>
      <c r="E72" s="222"/>
      <c r="F72" s="222"/>
      <c r="G72" s="222"/>
      <c r="H72" s="150"/>
      <c r="I72" s="150"/>
      <c r="J72" s="150"/>
      <c r="K72" s="150">
        <f>K21+K33+K45+K54+K60+K66+K71</f>
        <v>562</v>
      </c>
      <c r="L72" s="150">
        <f>L21+L33+L45+L54+L60+L66+L71</f>
        <v>351</v>
      </c>
      <c r="M72" s="150">
        <f>M21+M33+M45+M54+M60+M66+M71</f>
        <v>0</v>
      </c>
      <c r="N72" s="150">
        <f>(N21+N33+N45+N54+N60+N66+N71)*8</f>
        <v>0</v>
      </c>
      <c r="O72" s="150">
        <f>(O21+O33+O45+O54+O60+O66+O71)*8</f>
        <v>0</v>
      </c>
      <c r="P72" s="150">
        <f>P21+P33+P45+P54+P60+P66+P71</f>
        <v>76</v>
      </c>
      <c r="Q72" s="171"/>
      <c r="R72" s="171"/>
      <c r="S72" s="149"/>
      <c r="T72" s="149"/>
    </row>
    <row r="73" spans="1:20" s="179" customFormat="1" x14ac:dyDescent="0.3">
      <c r="A73" s="229"/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1"/>
    </row>
    <row r="74" spans="1:20" s="192" customFormat="1" x14ac:dyDescent="0.3">
      <c r="A74" s="209" t="s">
        <v>144</v>
      </c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1"/>
    </row>
    <row r="75" spans="1:20" s="192" customFormat="1" x14ac:dyDescent="0.3">
      <c r="A75" s="216" t="s">
        <v>288</v>
      </c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8"/>
    </row>
    <row r="76" spans="1:20" s="192" customFormat="1" x14ac:dyDescent="0.3">
      <c r="A76" s="206" t="s">
        <v>145</v>
      </c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8"/>
    </row>
    <row r="77" spans="1:20" s="192" customFormat="1" ht="55.2" x14ac:dyDescent="0.3">
      <c r="A77" s="140" t="s">
        <v>34</v>
      </c>
      <c r="B77" s="144">
        <v>3</v>
      </c>
      <c r="C77" s="169" t="s">
        <v>146</v>
      </c>
      <c r="D77" s="169" t="s">
        <v>147</v>
      </c>
      <c r="E77" s="104" t="s">
        <v>148</v>
      </c>
      <c r="F77" s="169" t="s">
        <v>98</v>
      </c>
      <c r="G77" s="143" t="s">
        <v>99</v>
      </c>
      <c r="H77" s="144">
        <v>2</v>
      </c>
      <c r="I77" s="144">
        <v>1</v>
      </c>
      <c r="J77" s="144">
        <v>0</v>
      </c>
      <c r="K77" s="141">
        <v>26</v>
      </c>
      <c r="L77" s="141">
        <v>13</v>
      </c>
      <c r="M77" s="141">
        <v>0</v>
      </c>
      <c r="N77" s="141">
        <v>0</v>
      </c>
      <c r="O77" s="141">
        <v>0</v>
      </c>
      <c r="P77" s="144">
        <v>3</v>
      </c>
      <c r="Q77" s="144" t="s">
        <v>18</v>
      </c>
      <c r="R77" s="145" t="s">
        <v>19</v>
      </c>
      <c r="S77" s="169" t="s">
        <v>61</v>
      </c>
      <c r="T77" s="169"/>
    </row>
    <row r="78" spans="1:20" s="192" customFormat="1" ht="55.2" x14ac:dyDescent="0.3">
      <c r="A78" s="140" t="s">
        <v>34</v>
      </c>
      <c r="B78" s="144">
        <v>3</v>
      </c>
      <c r="C78" s="169" t="s">
        <v>149</v>
      </c>
      <c r="D78" s="169" t="s">
        <v>150</v>
      </c>
      <c r="E78" s="104" t="s">
        <v>151</v>
      </c>
      <c r="F78" s="169" t="s">
        <v>153</v>
      </c>
      <c r="G78" s="143" t="s">
        <v>152</v>
      </c>
      <c r="H78" s="144">
        <v>0</v>
      </c>
      <c r="I78" s="144">
        <v>2</v>
      </c>
      <c r="J78" s="144">
        <v>0</v>
      </c>
      <c r="K78" s="141">
        <v>0</v>
      </c>
      <c r="L78" s="141">
        <v>26</v>
      </c>
      <c r="M78" s="141">
        <v>0</v>
      </c>
      <c r="N78" s="144">
        <v>0</v>
      </c>
      <c r="O78" s="141">
        <v>0</v>
      </c>
      <c r="P78" s="144">
        <v>3</v>
      </c>
      <c r="Q78" s="144" t="s">
        <v>3</v>
      </c>
      <c r="R78" s="145" t="s">
        <v>19</v>
      </c>
      <c r="S78" s="169"/>
      <c r="T78" s="169"/>
    </row>
    <row r="79" spans="1:20" s="192" customFormat="1" ht="55.2" x14ac:dyDescent="0.3">
      <c r="A79" s="140" t="s">
        <v>34</v>
      </c>
      <c r="B79" s="144">
        <v>3</v>
      </c>
      <c r="C79" s="169" t="s">
        <v>154</v>
      </c>
      <c r="D79" s="169" t="s">
        <v>155</v>
      </c>
      <c r="E79" s="104" t="s">
        <v>156</v>
      </c>
      <c r="F79" s="169" t="s">
        <v>98</v>
      </c>
      <c r="G79" s="143" t="s">
        <v>99</v>
      </c>
      <c r="H79" s="144">
        <v>2</v>
      </c>
      <c r="I79" s="144">
        <v>1</v>
      </c>
      <c r="J79" s="144">
        <v>0</v>
      </c>
      <c r="K79" s="141">
        <v>26</v>
      </c>
      <c r="L79" s="141">
        <v>13</v>
      </c>
      <c r="M79" s="141">
        <v>0</v>
      </c>
      <c r="N79" s="141">
        <v>0</v>
      </c>
      <c r="O79" s="141">
        <v>0</v>
      </c>
      <c r="P79" s="144">
        <v>3</v>
      </c>
      <c r="Q79" s="144" t="s">
        <v>3</v>
      </c>
      <c r="R79" s="145" t="s">
        <v>19</v>
      </c>
      <c r="S79" s="169" t="s">
        <v>46</v>
      </c>
      <c r="T79" s="169"/>
    </row>
    <row r="80" spans="1:20" s="192" customFormat="1" x14ac:dyDescent="0.3">
      <c r="A80" s="216"/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8"/>
    </row>
    <row r="81" spans="1:20" s="192" customFormat="1" ht="41.4" x14ac:dyDescent="0.3">
      <c r="A81" s="140" t="s">
        <v>34</v>
      </c>
      <c r="B81" s="144">
        <v>4</v>
      </c>
      <c r="C81" s="169" t="s">
        <v>157</v>
      </c>
      <c r="D81" s="169" t="s">
        <v>158</v>
      </c>
      <c r="E81" s="104" t="s">
        <v>159</v>
      </c>
      <c r="F81" s="169" t="s">
        <v>98</v>
      </c>
      <c r="G81" s="143" t="s">
        <v>99</v>
      </c>
      <c r="H81" s="144">
        <v>1</v>
      </c>
      <c r="I81" s="144">
        <v>2</v>
      </c>
      <c r="J81" s="144">
        <v>0</v>
      </c>
      <c r="K81" s="141">
        <v>16</v>
      </c>
      <c r="L81" s="141">
        <v>26</v>
      </c>
      <c r="M81" s="141">
        <v>0</v>
      </c>
      <c r="N81" s="141">
        <v>0</v>
      </c>
      <c r="O81" s="141">
        <v>0</v>
      </c>
      <c r="P81" s="144">
        <v>4</v>
      </c>
      <c r="Q81" s="144" t="s">
        <v>18</v>
      </c>
      <c r="R81" s="145" t="s">
        <v>19</v>
      </c>
      <c r="S81" s="169" t="s">
        <v>147</v>
      </c>
      <c r="T81" s="169"/>
    </row>
    <row r="82" spans="1:20" s="192" customFormat="1" ht="27.6" x14ac:dyDescent="0.3">
      <c r="A82" s="140" t="s">
        <v>34</v>
      </c>
      <c r="B82" s="144">
        <v>4</v>
      </c>
      <c r="C82" s="142" t="s">
        <v>160</v>
      </c>
      <c r="D82" s="107" t="s">
        <v>161</v>
      </c>
      <c r="E82" s="105" t="s">
        <v>162</v>
      </c>
      <c r="F82" s="169" t="s">
        <v>166</v>
      </c>
      <c r="G82" s="143" t="s">
        <v>72</v>
      </c>
      <c r="H82" s="144">
        <v>2</v>
      </c>
      <c r="I82" s="144">
        <v>1</v>
      </c>
      <c r="J82" s="144">
        <v>0</v>
      </c>
      <c r="K82" s="141">
        <v>26</v>
      </c>
      <c r="L82" s="141">
        <v>13</v>
      </c>
      <c r="M82" s="141">
        <v>0</v>
      </c>
      <c r="N82" s="144">
        <v>0</v>
      </c>
      <c r="O82" s="141">
        <v>0</v>
      </c>
      <c r="P82" s="144">
        <v>3</v>
      </c>
      <c r="Q82" s="144" t="s">
        <v>18</v>
      </c>
      <c r="R82" s="145" t="s">
        <v>19</v>
      </c>
      <c r="S82" s="169"/>
      <c r="T82" s="169"/>
    </row>
    <row r="83" spans="1:20" s="192" customFormat="1" ht="55.2" x14ac:dyDescent="0.3">
      <c r="A83" s="140" t="s">
        <v>34</v>
      </c>
      <c r="B83" s="144">
        <v>4</v>
      </c>
      <c r="C83" s="142" t="s">
        <v>163</v>
      </c>
      <c r="D83" s="106" t="s">
        <v>164</v>
      </c>
      <c r="E83" s="106" t="s">
        <v>165</v>
      </c>
      <c r="F83" s="169" t="s">
        <v>172</v>
      </c>
      <c r="G83" s="143" t="s">
        <v>173</v>
      </c>
      <c r="H83" s="144">
        <v>1</v>
      </c>
      <c r="I83" s="144">
        <v>2</v>
      </c>
      <c r="J83" s="144">
        <v>0</v>
      </c>
      <c r="K83" s="141">
        <v>16</v>
      </c>
      <c r="L83" s="141">
        <v>26</v>
      </c>
      <c r="M83" s="141">
        <v>0</v>
      </c>
      <c r="N83" s="141">
        <v>0</v>
      </c>
      <c r="O83" s="141">
        <v>0</v>
      </c>
      <c r="P83" s="144">
        <v>3</v>
      </c>
      <c r="Q83" s="144" t="s">
        <v>3</v>
      </c>
      <c r="R83" s="145" t="s">
        <v>19</v>
      </c>
      <c r="S83" s="169"/>
      <c r="T83" s="169"/>
    </row>
    <row r="84" spans="1:20" s="192" customFormat="1" x14ac:dyDescent="0.3">
      <c r="A84" s="205"/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</row>
    <row r="85" spans="1:20" s="192" customFormat="1" ht="27.6" x14ac:dyDescent="0.3">
      <c r="A85" s="140" t="s">
        <v>34</v>
      </c>
      <c r="B85" s="144">
        <v>5</v>
      </c>
      <c r="C85" s="142" t="s">
        <v>167</v>
      </c>
      <c r="D85" s="105" t="s">
        <v>168</v>
      </c>
      <c r="E85" s="105" t="s">
        <v>169</v>
      </c>
      <c r="F85" s="169" t="s">
        <v>170</v>
      </c>
      <c r="G85" s="143" t="s">
        <v>171</v>
      </c>
      <c r="H85" s="144">
        <v>2</v>
      </c>
      <c r="I85" s="144">
        <v>0</v>
      </c>
      <c r="J85" s="144">
        <v>0</v>
      </c>
      <c r="K85" s="141">
        <v>26</v>
      </c>
      <c r="L85" s="141">
        <v>0</v>
      </c>
      <c r="M85" s="141">
        <v>0</v>
      </c>
      <c r="N85" s="141">
        <v>0</v>
      </c>
      <c r="O85" s="141">
        <v>0</v>
      </c>
      <c r="P85" s="144">
        <v>3</v>
      </c>
      <c r="Q85" s="144" t="s">
        <v>18</v>
      </c>
      <c r="R85" s="145" t="s">
        <v>19</v>
      </c>
      <c r="S85" s="169"/>
      <c r="T85" s="169"/>
    </row>
    <row r="86" spans="1:20" s="192" customFormat="1" ht="41.4" x14ac:dyDescent="0.3">
      <c r="A86" s="140" t="s">
        <v>34</v>
      </c>
      <c r="B86" s="144">
        <v>5</v>
      </c>
      <c r="C86" s="169" t="s">
        <v>174</v>
      </c>
      <c r="D86" s="169" t="s">
        <v>175</v>
      </c>
      <c r="E86" s="104" t="s">
        <v>176</v>
      </c>
      <c r="F86" s="169" t="s">
        <v>179</v>
      </c>
      <c r="G86" s="143" t="s">
        <v>180</v>
      </c>
      <c r="H86" s="144">
        <v>2</v>
      </c>
      <c r="I86" s="144">
        <v>1</v>
      </c>
      <c r="J86" s="144">
        <v>0</v>
      </c>
      <c r="K86" s="141">
        <v>26</v>
      </c>
      <c r="L86" s="141">
        <v>13</v>
      </c>
      <c r="M86" s="141">
        <v>0</v>
      </c>
      <c r="N86" s="144">
        <v>0</v>
      </c>
      <c r="O86" s="141">
        <v>0</v>
      </c>
      <c r="P86" s="144">
        <v>3</v>
      </c>
      <c r="Q86" s="144" t="s">
        <v>18</v>
      </c>
      <c r="R86" s="145" t="s">
        <v>19</v>
      </c>
      <c r="S86" s="169"/>
      <c r="T86" s="169"/>
    </row>
    <row r="87" spans="1:20" s="192" customFormat="1" ht="27.6" x14ac:dyDescent="0.3">
      <c r="A87" s="140" t="s">
        <v>34</v>
      </c>
      <c r="B87" s="144">
        <v>5</v>
      </c>
      <c r="C87" s="169" t="s">
        <v>177</v>
      </c>
      <c r="D87" s="169" t="s">
        <v>178</v>
      </c>
      <c r="E87" s="104" t="s">
        <v>581</v>
      </c>
      <c r="F87" s="169" t="s">
        <v>98</v>
      </c>
      <c r="G87" s="143" t="s">
        <v>99</v>
      </c>
      <c r="H87" s="144">
        <v>1</v>
      </c>
      <c r="I87" s="144">
        <v>2</v>
      </c>
      <c r="J87" s="144">
        <v>0</v>
      </c>
      <c r="K87" s="141">
        <v>13</v>
      </c>
      <c r="L87" s="141">
        <v>26</v>
      </c>
      <c r="M87" s="141">
        <v>0</v>
      </c>
      <c r="N87" s="144">
        <v>0</v>
      </c>
      <c r="O87" s="141">
        <v>0</v>
      </c>
      <c r="P87" s="144">
        <v>3</v>
      </c>
      <c r="Q87" s="144" t="s">
        <v>3</v>
      </c>
      <c r="R87" s="145" t="s">
        <v>19</v>
      </c>
      <c r="S87" s="169"/>
      <c r="T87" s="169"/>
    </row>
    <row r="88" spans="1:20" s="192" customFormat="1" ht="41.4" x14ac:dyDescent="0.3">
      <c r="A88" s="140" t="s">
        <v>34</v>
      </c>
      <c r="B88" s="144">
        <v>5</v>
      </c>
      <c r="C88" s="169" t="s">
        <v>181</v>
      </c>
      <c r="D88" s="169" t="s">
        <v>182</v>
      </c>
      <c r="E88" s="104" t="s">
        <v>183</v>
      </c>
      <c r="F88" s="169" t="s">
        <v>184</v>
      </c>
      <c r="G88" s="143" t="s">
        <v>185</v>
      </c>
      <c r="H88" s="144">
        <v>0</v>
      </c>
      <c r="I88" s="144">
        <v>2</v>
      </c>
      <c r="J88" s="144">
        <v>0</v>
      </c>
      <c r="K88" s="141"/>
      <c r="L88" s="141">
        <v>26</v>
      </c>
      <c r="M88" s="141">
        <v>0</v>
      </c>
      <c r="N88" s="141">
        <v>0</v>
      </c>
      <c r="O88" s="141">
        <v>0</v>
      </c>
      <c r="P88" s="144">
        <v>3</v>
      </c>
      <c r="Q88" s="144" t="s">
        <v>3</v>
      </c>
      <c r="R88" s="145" t="s">
        <v>19</v>
      </c>
      <c r="S88" s="169" t="s">
        <v>161</v>
      </c>
      <c r="T88" s="169"/>
    </row>
    <row r="89" spans="1:20" s="192" customFormat="1" x14ac:dyDescent="0.3">
      <c r="A89" s="205"/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</row>
    <row r="90" spans="1:20" s="192" customFormat="1" ht="27.6" x14ac:dyDescent="0.3">
      <c r="A90" s="140" t="s">
        <v>34</v>
      </c>
      <c r="B90" s="144">
        <v>6</v>
      </c>
      <c r="C90" s="169" t="s">
        <v>186</v>
      </c>
      <c r="D90" s="169" t="s">
        <v>187</v>
      </c>
      <c r="E90" s="104" t="s">
        <v>582</v>
      </c>
      <c r="F90" s="169" t="s">
        <v>191</v>
      </c>
      <c r="G90" s="143" t="s">
        <v>192</v>
      </c>
      <c r="H90" s="144">
        <v>1</v>
      </c>
      <c r="I90" s="144">
        <v>2</v>
      </c>
      <c r="J90" s="144">
        <v>0</v>
      </c>
      <c r="K90" s="141">
        <v>13</v>
      </c>
      <c r="L90" s="141">
        <v>26</v>
      </c>
      <c r="M90" s="141">
        <v>0</v>
      </c>
      <c r="N90" s="144">
        <v>0</v>
      </c>
      <c r="O90" s="141">
        <v>0</v>
      </c>
      <c r="P90" s="144">
        <v>3</v>
      </c>
      <c r="Q90" s="144" t="s">
        <v>3</v>
      </c>
      <c r="R90" s="145" t="s">
        <v>19</v>
      </c>
      <c r="S90" s="169"/>
      <c r="T90" s="169"/>
    </row>
    <row r="91" spans="1:20" s="192" customFormat="1" ht="27.6" x14ac:dyDescent="0.3">
      <c r="A91" s="140" t="s">
        <v>34</v>
      </c>
      <c r="B91" s="144">
        <v>6</v>
      </c>
      <c r="C91" s="169" t="s">
        <v>188</v>
      </c>
      <c r="D91" s="169" t="s">
        <v>189</v>
      </c>
      <c r="E91" s="104" t="s">
        <v>190</v>
      </c>
      <c r="F91" s="169" t="s">
        <v>615</v>
      </c>
      <c r="G91" s="143" t="s">
        <v>76</v>
      </c>
      <c r="H91" s="144">
        <v>2</v>
      </c>
      <c r="I91" s="144">
        <v>1</v>
      </c>
      <c r="J91" s="144">
        <v>0</v>
      </c>
      <c r="K91" s="141">
        <v>26</v>
      </c>
      <c r="L91" s="141">
        <v>13</v>
      </c>
      <c r="M91" s="141">
        <v>0</v>
      </c>
      <c r="N91" s="144">
        <v>0</v>
      </c>
      <c r="O91" s="141">
        <v>0</v>
      </c>
      <c r="P91" s="144">
        <v>3</v>
      </c>
      <c r="Q91" s="144" t="s">
        <v>18</v>
      </c>
      <c r="R91" s="145" t="s">
        <v>19</v>
      </c>
      <c r="S91" s="169"/>
      <c r="T91" s="169"/>
    </row>
    <row r="92" spans="1:20" s="192" customFormat="1" ht="27.6" x14ac:dyDescent="0.3">
      <c r="A92" s="140" t="s">
        <v>34</v>
      </c>
      <c r="B92" s="144">
        <v>6</v>
      </c>
      <c r="C92" s="169" t="s">
        <v>193</v>
      </c>
      <c r="D92" s="169" t="s">
        <v>194</v>
      </c>
      <c r="E92" s="104" t="s">
        <v>583</v>
      </c>
      <c r="F92" s="169" t="s">
        <v>137</v>
      </c>
      <c r="G92" s="143" t="s">
        <v>138</v>
      </c>
      <c r="H92" s="144">
        <v>1</v>
      </c>
      <c r="I92" s="144">
        <v>1</v>
      </c>
      <c r="J92" s="144">
        <v>0</v>
      </c>
      <c r="K92" s="141">
        <v>13</v>
      </c>
      <c r="L92" s="141">
        <v>13</v>
      </c>
      <c r="M92" s="141">
        <v>0</v>
      </c>
      <c r="N92" s="144">
        <v>0</v>
      </c>
      <c r="O92" s="141">
        <v>0</v>
      </c>
      <c r="P92" s="144">
        <v>3</v>
      </c>
      <c r="Q92" s="144" t="s">
        <v>3</v>
      </c>
      <c r="R92" s="145" t="s">
        <v>19</v>
      </c>
      <c r="S92" s="169"/>
      <c r="T92" s="169"/>
    </row>
    <row r="93" spans="1:20" s="192" customFormat="1" ht="41.4" x14ac:dyDescent="0.3">
      <c r="A93" s="140" t="s">
        <v>34</v>
      </c>
      <c r="B93" s="144">
        <v>6</v>
      </c>
      <c r="C93" s="169" t="s">
        <v>195</v>
      </c>
      <c r="D93" s="169" t="s">
        <v>210</v>
      </c>
      <c r="E93" s="104" t="s">
        <v>211</v>
      </c>
      <c r="F93" s="169" t="s">
        <v>184</v>
      </c>
      <c r="G93" s="143" t="s">
        <v>185</v>
      </c>
      <c r="H93" s="144">
        <v>0</v>
      </c>
      <c r="I93" s="144">
        <v>2</v>
      </c>
      <c r="J93" s="144">
        <v>0</v>
      </c>
      <c r="K93" s="141">
        <v>0</v>
      </c>
      <c r="L93" s="141">
        <v>26</v>
      </c>
      <c r="M93" s="141">
        <v>0</v>
      </c>
      <c r="N93" s="141">
        <v>0</v>
      </c>
      <c r="O93" s="141">
        <v>0</v>
      </c>
      <c r="P93" s="144">
        <v>3</v>
      </c>
      <c r="Q93" s="144" t="s">
        <v>3</v>
      </c>
      <c r="R93" s="145" t="s">
        <v>19</v>
      </c>
      <c r="S93" s="169" t="s">
        <v>182</v>
      </c>
      <c r="T93" s="169"/>
    </row>
    <row r="94" spans="1:20" s="192" customFormat="1" x14ac:dyDescent="0.3">
      <c r="A94" s="205"/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</row>
    <row r="95" spans="1:20" s="192" customFormat="1" ht="27.6" x14ac:dyDescent="0.3">
      <c r="A95" s="140" t="s">
        <v>34</v>
      </c>
      <c r="B95" s="144">
        <v>7</v>
      </c>
      <c r="C95" s="169" t="s">
        <v>196</v>
      </c>
      <c r="D95" s="169" t="s">
        <v>197</v>
      </c>
      <c r="E95" s="104" t="s">
        <v>584</v>
      </c>
      <c r="F95" s="169" t="s">
        <v>98</v>
      </c>
      <c r="G95" s="143" t="s">
        <v>99</v>
      </c>
      <c r="H95" s="144">
        <v>1</v>
      </c>
      <c r="I95" s="144">
        <v>1</v>
      </c>
      <c r="J95" s="144">
        <v>0</v>
      </c>
      <c r="K95" s="141">
        <v>13</v>
      </c>
      <c r="L95" s="141">
        <v>13</v>
      </c>
      <c r="M95" s="141">
        <v>0</v>
      </c>
      <c r="N95" s="144">
        <v>0</v>
      </c>
      <c r="O95" s="141">
        <v>0</v>
      </c>
      <c r="P95" s="144">
        <v>2</v>
      </c>
      <c r="Q95" s="144" t="s">
        <v>3</v>
      </c>
      <c r="R95" s="145" t="s">
        <v>19</v>
      </c>
      <c r="S95" s="169"/>
      <c r="T95" s="169"/>
    </row>
    <row r="96" spans="1:20" s="192" customFormat="1" ht="41.4" x14ac:dyDescent="0.3">
      <c r="A96" s="140" t="s">
        <v>34</v>
      </c>
      <c r="B96" s="144">
        <v>7</v>
      </c>
      <c r="C96" s="169" t="s">
        <v>198</v>
      </c>
      <c r="D96" s="169" t="s">
        <v>199</v>
      </c>
      <c r="E96" s="104" t="s">
        <v>585</v>
      </c>
      <c r="F96" s="169" t="s">
        <v>200</v>
      </c>
      <c r="G96" s="143" t="s">
        <v>201</v>
      </c>
      <c r="H96" s="144">
        <v>1</v>
      </c>
      <c r="I96" s="144">
        <v>2</v>
      </c>
      <c r="J96" s="144">
        <v>0</v>
      </c>
      <c r="K96" s="141">
        <v>13</v>
      </c>
      <c r="L96" s="141">
        <v>26</v>
      </c>
      <c r="M96" s="141">
        <v>0</v>
      </c>
      <c r="N96" s="144">
        <v>0</v>
      </c>
      <c r="O96" s="141">
        <v>0</v>
      </c>
      <c r="P96" s="144">
        <v>3</v>
      </c>
      <c r="Q96" s="144" t="s">
        <v>3</v>
      </c>
      <c r="R96" s="145" t="s">
        <v>19</v>
      </c>
      <c r="S96" s="169"/>
      <c r="T96" s="169"/>
    </row>
    <row r="97" spans="1:20" s="192" customFormat="1" ht="27.6" x14ac:dyDescent="0.3">
      <c r="A97" s="140" t="s">
        <v>34</v>
      </c>
      <c r="B97" s="144">
        <v>7</v>
      </c>
      <c r="C97" s="169" t="s">
        <v>202</v>
      </c>
      <c r="D97" s="169" t="s">
        <v>203</v>
      </c>
      <c r="E97" s="104" t="s">
        <v>204</v>
      </c>
      <c r="F97" s="169" t="s">
        <v>615</v>
      </c>
      <c r="G97" s="143" t="s">
        <v>76</v>
      </c>
      <c r="H97" s="144">
        <v>2</v>
      </c>
      <c r="I97" s="144">
        <v>0</v>
      </c>
      <c r="J97" s="144">
        <v>0</v>
      </c>
      <c r="K97" s="141">
        <v>26</v>
      </c>
      <c r="L97" s="141">
        <v>0</v>
      </c>
      <c r="M97" s="141">
        <v>0</v>
      </c>
      <c r="N97" s="141">
        <v>0</v>
      </c>
      <c r="O97" s="141">
        <v>0</v>
      </c>
      <c r="P97" s="144">
        <v>3</v>
      </c>
      <c r="Q97" s="144" t="s">
        <v>18</v>
      </c>
      <c r="R97" s="145" t="s">
        <v>19</v>
      </c>
      <c r="S97" s="169"/>
      <c r="T97" s="169"/>
    </row>
    <row r="98" spans="1:20" s="192" customFormat="1" ht="41.4" x14ac:dyDescent="0.3">
      <c r="A98" s="140" t="s">
        <v>34</v>
      </c>
      <c r="B98" s="144">
        <v>7</v>
      </c>
      <c r="C98" s="169" t="s">
        <v>205</v>
      </c>
      <c r="D98" s="169" t="s">
        <v>206</v>
      </c>
      <c r="E98" s="104" t="s">
        <v>207</v>
      </c>
      <c r="F98" s="169" t="s">
        <v>208</v>
      </c>
      <c r="G98" s="143" t="s">
        <v>209</v>
      </c>
      <c r="H98" s="144">
        <v>2</v>
      </c>
      <c r="I98" s="144">
        <v>1</v>
      </c>
      <c r="J98" s="144">
        <v>0</v>
      </c>
      <c r="K98" s="141">
        <v>26</v>
      </c>
      <c r="L98" s="141">
        <v>13</v>
      </c>
      <c r="M98" s="141">
        <v>0</v>
      </c>
      <c r="N98" s="144">
        <v>0</v>
      </c>
      <c r="O98" s="141">
        <v>0</v>
      </c>
      <c r="P98" s="144">
        <v>3</v>
      </c>
      <c r="Q98" s="144" t="s">
        <v>3</v>
      </c>
      <c r="R98" s="145" t="s">
        <v>19</v>
      </c>
      <c r="S98" s="169"/>
      <c r="T98" s="169"/>
    </row>
    <row r="99" spans="1:20" s="192" customFormat="1" ht="41.4" x14ac:dyDescent="0.3">
      <c r="A99" s="140" t="s">
        <v>34</v>
      </c>
      <c r="B99" s="144">
        <v>7</v>
      </c>
      <c r="C99" s="169" t="s">
        <v>195</v>
      </c>
      <c r="D99" s="169" t="s">
        <v>212</v>
      </c>
      <c r="E99" s="104" t="s">
        <v>213</v>
      </c>
      <c r="F99" s="169" t="s">
        <v>184</v>
      </c>
      <c r="G99" s="143" t="s">
        <v>185</v>
      </c>
      <c r="H99" s="144">
        <v>0</v>
      </c>
      <c r="I99" s="144">
        <v>2</v>
      </c>
      <c r="J99" s="144">
        <v>0</v>
      </c>
      <c r="K99" s="141">
        <v>0</v>
      </c>
      <c r="L99" s="141">
        <v>26</v>
      </c>
      <c r="M99" s="141">
        <v>0</v>
      </c>
      <c r="N99" s="141">
        <v>0</v>
      </c>
      <c r="O99" s="141">
        <v>0</v>
      </c>
      <c r="P99" s="144">
        <v>3</v>
      </c>
      <c r="Q99" s="144" t="s">
        <v>3</v>
      </c>
      <c r="R99" s="145" t="s">
        <v>19</v>
      </c>
      <c r="S99" s="169" t="s">
        <v>210</v>
      </c>
      <c r="T99" s="169"/>
    </row>
    <row r="100" spans="1:20" s="192" customFormat="1" x14ac:dyDescent="0.3">
      <c r="A100" s="199" t="s">
        <v>289</v>
      </c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1"/>
    </row>
    <row r="101" spans="1:20" s="193" customFormat="1" x14ac:dyDescent="0.3">
      <c r="A101" s="214" t="s">
        <v>274</v>
      </c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</row>
    <row r="102" spans="1:20" s="192" customFormat="1" ht="27.6" x14ac:dyDescent="0.3">
      <c r="A102" s="140" t="s">
        <v>34</v>
      </c>
      <c r="B102" s="144">
        <v>3</v>
      </c>
      <c r="C102" s="170" t="s">
        <v>226</v>
      </c>
      <c r="D102" s="170" t="s">
        <v>227</v>
      </c>
      <c r="E102" s="104" t="s">
        <v>586</v>
      </c>
      <c r="F102" s="169" t="s">
        <v>615</v>
      </c>
      <c r="G102" s="143" t="s">
        <v>76</v>
      </c>
      <c r="H102" s="144">
        <v>2</v>
      </c>
      <c r="I102" s="144">
        <v>0</v>
      </c>
      <c r="J102" s="144">
        <v>0</v>
      </c>
      <c r="K102" s="141">
        <v>26</v>
      </c>
      <c r="L102" s="141">
        <v>0</v>
      </c>
      <c r="M102" s="141">
        <v>0</v>
      </c>
      <c r="N102" s="141">
        <v>0</v>
      </c>
      <c r="O102" s="141">
        <v>0</v>
      </c>
      <c r="P102" s="144">
        <v>3</v>
      </c>
      <c r="Q102" s="144" t="s">
        <v>18</v>
      </c>
      <c r="R102" s="145" t="s">
        <v>19</v>
      </c>
      <c r="S102" s="169"/>
      <c r="T102" s="169"/>
    </row>
    <row r="103" spans="1:20" s="192" customFormat="1" ht="27.6" x14ac:dyDescent="0.3">
      <c r="A103" s="140" t="s">
        <v>34</v>
      </c>
      <c r="B103" s="144">
        <v>3</v>
      </c>
      <c r="C103" s="170" t="s">
        <v>228</v>
      </c>
      <c r="D103" s="170" t="s">
        <v>229</v>
      </c>
      <c r="E103" s="104" t="s">
        <v>587</v>
      </c>
      <c r="F103" s="169" t="s">
        <v>464</v>
      </c>
      <c r="G103" s="143" t="s">
        <v>50</v>
      </c>
      <c r="H103" s="144">
        <v>3</v>
      </c>
      <c r="I103" s="144">
        <v>0</v>
      </c>
      <c r="J103" s="144">
        <v>0</v>
      </c>
      <c r="K103" s="141">
        <v>39</v>
      </c>
      <c r="L103" s="141">
        <v>0</v>
      </c>
      <c r="M103" s="141">
        <v>0</v>
      </c>
      <c r="N103" s="141">
        <v>0</v>
      </c>
      <c r="O103" s="141">
        <v>0</v>
      </c>
      <c r="P103" s="144">
        <v>3</v>
      </c>
      <c r="Q103" s="144" t="s">
        <v>18</v>
      </c>
      <c r="R103" s="145" t="s">
        <v>19</v>
      </c>
      <c r="S103" s="169"/>
      <c r="T103" s="169"/>
    </row>
    <row r="104" spans="1:20" s="192" customFormat="1" ht="82.8" x14ac:dyDescent="0.3">
      <c r="A104" s="140" t="s">
        <v>34</v>
      </c>
      <c r="B104" s="144">
        <v>3</v>
      </c>
      <c r="C104" s="142" t="s">
        <v>230</v>
      </c>
      <c r="D104" s="105" t="s">
        <v>231</v>
      </c>
      <c r="E104" s="104" t="s">
        <v>588</v>
      </c>
      <c r="F104" s="169" t="s">
        <v>615</v>
      </c>
      <c r="G104" s="143" t="s">
        <v>76</v>
      </c>
      <c r="H104" s="144">
        <v>1</v>
      </c>
      <c r="I104" s="144">
        <v>2</v>
      </c>
      <c r="J104" s="144">
        <v>0</v>
      </c>
      <c r="K104" s="141">
        <v>13</v>
      </c>
      <c r="L104" s="141">
        <v>26</v>
      </c>
      <c r="M104" s="141">
        <v>0</v>
      </c>
      <c r="N104" s="144">
        <v>0</v>
      </c>
      <c r="O104" s="141">
        <v>0</v>
      </c>
      <c r="P104" s="144">
        <v>4</v>
      </c>
      <c r="Q104" s="144" t="s">
        <v>3</v>
      </c>
      <c r="R104" s="145" t="s">
        <v>19</v>
      </c>
      <c r="S104" s="169"/>
      <c r="T104" s="169"/>
    </row>
    <row r="105" spans="1:20" s="192" customFormat="1" x14ac:dyDescent="0.3">
      <c r="A105" s="202"/>
      <c r="B105" s="203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4"/>
      <c r="T105" s="169"/>
    </row>
    <row r="106" spans="1:20" s="192" customFormat="1" ht="69" x14ac:dyDescent="0.3">
      <c r="A106" s="140" t="s">
        <v>34</v>
      </c>
      <c r="B106" s="144">
        <v>4</v>
      </c>
      <c r="C106" s="170" t="s">
        <v>236</v>
      </c>
      <c r="D106" s="170" t="s">
        <v>237</v>
      </c>
      <c r="E106" s="104" t="s">
        <v>238</v>
      </c>
      <c r="F106" s="169" t="s">
        <v>170</v>
      </c>
      <c r="G106" s="143" t="s">
        <v>171</v>
      </c>
      <c r="H106" s="144">
        <v>2</v>
      </c>
      <c r="I106" s="144">
        <v>1</v>
      </c>
      <c r="J106" s="144">
        <v>0</v>
      </c>
      <c r="K106" s="141">
        <v>26</v>
      </c>
      <c r="L106" s="141">
        <v>13</v>
      </c>
      <c r="M106" s="141">
        <v>0</v>
      </c>
      <c r="N106" s="144">
        <v>0</v>
      </c>
      <c r="O106" s="141">
        <v>0</v>
      </c>
      <c r="P106" s="144">
        <v>4</v>
      </c>
      <c r="Q106" s="144" t="s">
        <v>3</v>
      </c>
      <c r="R106" s="145" t="s">
        <v>19</v>
      </c>
      <c r="S106" s="170" t="s">
        <v>227</v>
      </c>
      <c r="T106" s="169"/>
    </row>
    <row r="107" spans="1:20" s="192" customFormat="1" ht="27.6" x14ac:dyDescent="0.3">
      <c r="A107" s="140" t="s">
        <v>34</v>
      </c>
      <c r="B107" s="144">
        <v>4</v>
      </c>
      <c r="C107" s="170" t="s">
        <v>239</v>
      </c>
      <c r="D107" s="170" t="s">
        <v>240</v>
      </c>
      <c r="E107" s="104" t="s">
        <v>589</v>
      </c>
      <c r="F107" s="169" t="s">
        <v>137</v>
      </c>
      <c r="G107" s="143" t="s">
        <v>138</v>
      </c>
      <c r="H107" s="144">
        <v>1</v>
      </c>
      <c r="I107" s="144">
        <v>2</v>
      </c>
      <c r="J107" s="144">
        <v>0</v>
      </c>
      <c r="K107" s="141">
        <v>13</v>
      </c>
      <c r="L107" s="141">
        <v>26</v>
      </c>
      <c r="M107" s="141">
        <v>0</v>
      </c>
      <c r="N107" s="144">
        <v>0</v>
      </c>
      <c r="O107" s="141">
        <v>0</v>
      </c>
      <c r="P107" s="144">
        <v>3</v>
      </c>
      <c r="Q107" s="144" t="s">
        <v>3</v>
      </c>
      <c r="R107" s="145" t="s">
        <v>19</v>
      </c>
      <c r="S107" s="169"/>
      <c r="T107" s="169"/>
    </row>
    <row r="108" spans="1:20" s="192" customFormat="1" ht="41.4" x14ac:dyDescent="0.3">
      <c r="A108" s="140" t="s">
        <v>34</v>
      </c>
      <c r="B108" s="144">
        <v>4</v>
      </c>
      <c r="C108" s="142" t="s">
        <v>241</v>
      </c>
      <c r="D108" s="105" t="s">
        <v>242</v>
      </c>
      <c r="E108" s="104" t="s">
        <v>590</v>
      </c>
      <c r="F108" s="169" t="s">
        <v>615</v>
      </c>
      <c r="G108" s="143" t="s">
        <v>76</v>
      </c>
      <c r="H108" s="144">
        <v>1</v>
      </c>
      <c r="I108" s="144">
        <v>2</v>
      </c>
      <c r="J108" s="144">
        <v>0</v>
      </c>
      <c r="K108" s="141">
        <v>13</v>
      </c>
      <c r="L108" s="141">
        <v>26</v>
      </c>
      <c r="M108" s="141">
        <v>0</v>
      </c>
      <c r="N108" s="144">
        <v>0</v>
      </c>
      <c r="O108" s="141">
        <v>0</v>
      </c>
      <c r="P108" s="144">
        <v>3</v>
      </c>
      <c r="Q108" s="144" t="s">
        <v>3</v>
      </c>
      <c r="R108" s="145" t="s">
        <v>19</v>
      </c>
      <c r="S108" s="169"/>
      <c r="T108" s="169"/>
    </row>
    <row r="109" spans="1:20" s="192" customFormat="1" x14ac:dyDescent="0.3">
      <c r="A109" s="197"/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</row>
    <row r="110" spans="1:20" s="192" customFormat="1" ht="27.6" x14ac:dyDescent="0.3">
      <c r="A110" s="140" t="s">
        <v>34</v>
      </c>
      <c r="B110" s="144">
        <v>5</v>
      </c>
      <c r="C110" s="170" t="s">
        <v>243</v>
      </c>
      <c r="D110" s="170" t="s">
        <v>244</v>
      </c>
      <c r="E110" s="104" t="s">
        <v>591</v>
      </c>
      <c r="F110" s="169" t="s">
        <v>464</v>
      </c>
      <c r="G110" s="143" t="s">
        <v>50</v>
      </c>
      <c r="H110" s="144">
        <v>0</v>
      </c>
      <c r="I110" s="144">
        <v>2</v>
      </c>
      <c r="J110" s="144">
        <v>0</v>
      </c>
      <c r="K110" s="141">
        <v>0</v>
      </c>
      <c r="L110" s="141">
        <v>26</v>
      </c>
      <c r="M110" s="141">
        <v>0</v>
      </c>
      <c r="N110" s="141">
        <v>0</v>
      </c>
      <c r="O110" s="141">
        <v>0</v>
      </c>
      <c r="P110" s="144">
        <v>3</v>
      </c>
      <c r="Q110" s="144" t="s">
        <v>3</v>
      </c>
      <c r="R110" s="145" t="s">
        <v>19</v>
      </c>
      <c r="S110" s="169"/>
      <c r="T110" s="169"/>
    </row>
    <row r="111" spans="1:20" s="192" customFormat="1" ht="27.6" x14ac:dyDescent="0.3">
      <c r="A111" s="140" t="s">
        <v>34</v>
      </c>
      <c r="B111" s="144">
        <v>5</v>
      </c>
      <c r="C111" s="170" t="s">
        <v>245</v>
      </c>
      <c r="D111" s="170" t="s">
        <v>246</v>
      </c>
      <c r="E111" s="104" t="s">
        <v>592</v>
      </c>
      <c r="F111" s="169" t="s">
        <v>464</v>
      </c>
      <c r="G111" s="143" t="s">
        <v>50</v>
      </c>
      <c r="H111" s="144">
        <v>0</v>
      </c>
      <c r="I111" s="144">
        <v>2</v>
      </c>
      <c r="J111" s="144">
        <v>0</v>
      </c>
      <c r="K111" s="141">
        <v>0</v>
      </c>
      <c r="L111" s="141">
        <v>26</v>
      </c>
      <c r="M111" s="141">
        <v>0</v>
      </c>
      <c r="N111" s="141">
        <v>0</v>
      </c>
      <c r="O111" s="141">
        <v>0</v>
      </c>
      <c r="P111" s="144">
        <v>3</v>
      </c>
      <c r="Q111" s="144" t="s">
        <v>3</v>
      </c>
      <c r="R111" s="145" t="s">
        <v>19</v>
      </c>
      <c r="S111" s="169"/>
      <c r="T111" s="169"/>
    </row>
    <row r="112" spans="1:20" s="192" customFormat="1" ht="27.6" x14ac:dyDescent="0.3">
      <c r="A112" s="140" t="s">
        <v>34</v>
      </c>
      <c r="B112" s="144">
        <v>5</v>
      </c>
      <c r="C112" s="170" t="s">
        <v>247</v>
      </c>
      <c r="D112" s="170" t="s">
        <v>248</v>
      </c>
      <c r="E112" s="104" t="s">
        <v>593</v>
      </c>
      <c r="F112" s="169" t="s">
        <v>616</v>
      </c>
      <c r="G112" s="143" t="s">
        <v>116</v>
      </c>
      <c r="H112" s="144">
        <v>2</v>
      </c>
      <c r="I112" s="144">
        <v>1</v>
      </c>
      <c r="J112" s="144">
        <v>0</v>
      </c>
      <c r="K112" s="141">
        <v>26</v>
      </c>
      <c r="L112" s="141">
        <v>13</v>
      </c>
      <c r="M112" s="141">
        <v>0</v>
      </c>
      <c r="N112" s="144">
        <v>0</v>
      </c>
      <c r="O112" s="141">
        <v>0</v>
      </c>
      <c r="P112" s="144">
        <v>3</v>
      </c>
      <c r="Q112" s="144" t="s">
        <v>18</v>
      </c>
      <c r="R112" s="145" t="s">
        <v>19</v>
      </c>
      <c r="S112" s="169"/>
      <c r="T112" s="169"/>
    </row>
    <row r="113" spans="1:20" s="192" customFormat="1" ht="41.4" x14ac:dyDescent="0.3">
      <c r="A113" s="140" t="s">
        <v>34</v>
      </c>
      <c r="B113" s="144">
        <v>5</v>
      </c>
      <c r="C113" s="142" t="s">
        <v>249</v>
      </c>
      <c r="D113" s="189" t="s">
        <v>250</v>
      </c>
      <c r="E113" s="105" t="s">
        <v>251</v>
      </c>
      <c r="F113" s="168" t="s">
        <v>137</v>
      </c>
      <c r="G113" s="143" t="s">
        <v>138</v>
      </c>
      <c r="H113" s="144">
        <v>0</v>
      </c>
      <c r="I113" s="144">
        <v>2</v>
      </c>
      <c r="J113" s="144">
        <v>0</v>
      </c>
      <c r="K113" s="141">
        <v>0</v>
      </c>
      <c r="L113" s="141">
        <v>26</v>
      </c>
      <c r="M113" s="141">
        <v>0</v>
      </c>
      <c r="N113" s="141">
        <v>0</v>
      </c>
      <c r="O113" s="141">
        <v>0</v>
      </c>
      <c r="P113" s="144">
        <v>3</v>
      </c>
      <c r="Q113" s="144" t="s">
        <v>3</v>
      </c>
      <c r="R113" s="145" t="s">
        <v>19</v>
      </c>
      <c r="S113" s="169"/>
      <c r="T113" s="169"/>
    </row>
    <row r="114" spans="1:20" s="192" customFormat="1" x14ac:dyDescent="0.3">
      <c r="A114" s="197"/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</row>
    <row r="115" spans="1:20" s="192" customFormat="1" ht="27.6" x14ac:dyDescent="0.3">
      <c r="A115" s="140" t="s">
        <v>34</v>
      </c>
      <c r="B115" s="144">
        <v>6</v>
      </c>
      <c r="C115" s="170" t="s">
        <v>252</v>
      </c>
      <c r="D115" s="170" t="s">
        <v>253</v>
      </c>
      <c r="E115" s="104" t="s">
        <v>254</v>
      </c>
      <c r="F115" s="169" t="s">
        <v>137</v>
      </c>
      <c r="G115" s="143" t="s">
        <v>138</v>
      </c>
      <c r="H115" s="144">
        <v>1</v>
      </c>
      <c r="I115" s="144">
        <v>1</v>
      </c>
      <c r="J115" s="144">
        <v>0</v>
      </c>
      <c r="K115" s="141">
        <v>13</v>
      </c>
      <c r="L115" s="141">
        <v>13</v>
      </c>
      <c r="M115" s="141">
        <v>0</v>
      </c>
      <c r="N115" s="144">
        <v>0</v>
      </c>
      <c r="O115" s="141">
        <v>0</v>
      </c>
      <c r="P115" s="144">
        <v>3</v>
      </c>
      <c r="Q115" s="144" t="s">
        <v>3</v>
      </c>
      <c r="R115" s="145" t="s">
        <v>19</v>
      </c>
      <c r="S115" s="169"/>
      <c r="T115" s="169"/>
    </row>
    <row r="116" spans="1:20" s="192" customFormat="1" ht="41.4" x14ac:dyDescent="0.3">
      <c r="A116" s="140" t="s">
        <v>34</v>
      </c>
      <c r="B116" s="144">
        <v>6</v>
      </c>
      <c r="C116" s="170" t="s">
        <v>255</v>
      </c>
      <c r="D116" s="170" t="s">
        <v>256</v>
      </c>
      <c r="E116" s="104" t="s">
        <v>594</v>
      </c>
      <c r="F116" s="169" t="s">
        <v>615</v>
      </c>
      <c r="G116" s="143" t="s">
        <v>76</v>
      </c>
      <c r="H116" s="144">
        <v>2</v>
      </c>
      <c r="I116" s="144">
        <v>1</v>
      </c>
      <c r="J116" s="144">
        <v>0</v>
      </c>
      <c r="K116" s="141">
        <v>26</v>
      </c>
      <c r="L116" s="141">
        <v>13</v>
      </c>
      <c r="M116" s="141">
        <v>0</v>
      </c>
      <c r="N116" s="144">
        <v>0</v>
      </c>
      <c r="O116" s="141">
        <v>0</v>
      </c>
      <c r="P116" s="144">
        <v>3</v>
      </c>
      <c r="Q116" s="144" t="s">
        <v>18</v>
      </c>
      <c r="R116" s="145" t="s">
        <v>19</v>
      </c>
      <c r="S116" s="169"/>
      <c r="T116" s="169"/>
    </row>
    <row r="117" spans="1:20" s="192" customFormat="1" ht="27.6" x14ac:dyDescent="0.3">
      <c r="A117" s="140" t="s">
        <v>34</v>
      </c>
      <c r="B117" s="144">
        <v>6</v>
      </c>
      <c r="C117" s="142" t="s">
        <v>257</v>
      </c>
      <c r="D117" s="105" t="s">
        <v>258</v>
      </c>
      <c r="E117" s="105" t="s">
        <v>259</v>
      </c>
      <c r="F117" s="169" t="s">
        <v>67</v>
      </c>
      <c r="G117" s="143" t="s">
        <v>68</v>
      </c>
      <c r="H117" s="144">
        <v>2</v>
      </c>
      <c r="I117" s="144">
        <v>1</v>
      </c>
      <c r="J117" s="144">
        <v>0</v>
      </c>
      <c r="K117" s="141">
        <v>26</v>
      </c>
      <c r="L117" s="141">
        <v>13</v>
      </c>
      <c r="M117" s="141">
        <v>0</v>
      </c>
      <c r="N117" s="144">
        <v>0</v>
      </c>
      <c r="O117" s="141">
        <v>0</v>
      </c>
      <c r="P117" s="144">
        <v>3</v>
      </c>
      <c r="Q117" s="144" t="s">
        <v>18</v>
      </c>
      <c r="R117" s="145" t="s">
        <v>19</v>
      </c>
      <c r="S117" s="169"/>
      <c r="T117" s="169"/>
    </row>
    <row r="118" spans="1:20" s="192" customFormat="1" ht="41.4" x14ac:dyDescent="0.3">
      <c r="A118" s="140" t="s">
        <v>34</v>
      </c>
      <c r="B118" s="144">
        <v>6</v>
      </c>
      <c r="C118" s="170" t="s">
        <v>260</v>
      </c>
      <c r="D118" s="170" t="s">
        <v>261</v>
      </c>
      <c r="E118" s="104" t="s">
        <v>262</v>
      </c>
      <c r="F118" s="169" t="s">
        <v>137</v>
      </c>
      <c r="G118" s="143" t="s">
        <v>138</v>
      </c>
      <c r="H118" s="144">
        <v>0</v>
      </c>
      <c r="I118" s="144">
        <v>2</v>
      </c>
      <c r="J118" s="144">
        <v>0</v>
      </c>
      <c r="K118" s="141">
        <v>0</v>
      </c>
      <c r="L118" s="141">
        <v>26</v>
      </c>
      <c r="M118" s="141">
        <v>0</v>
      </c>
      <c r="N118" s="141">
        <v>0</v>
      </c>
      <c r="O118" s="141">
        <v>0</v>
      </c>
      <c r="P118" s="144">
        <v>3</v>
      </c>
      <c r="Q118" s="144" t="s">
        <v>3</v>
      </c>
      <c r="R118" s="145" t="s">
        <v>19</v>
      </c>
      <c r="S118" s="169" t="s">
        <v>250</v>
      </c>
      <c r="T118" s="169"/>
    </row>
    <row r="119" spans="1:20" s="192" customFormat="1" x14ac:dyDescent="0.3">
      <c r="A119" s="197"/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</row>
    <row r="120" spans="1:20" s="192" customFormat="1" ht="41.4" x14ac:dyDescent="0.3">
      <c r="A120" s="140" t="s">
        <v>34</v>
      </c>
      <c r="B120" s="144">
        <v>7</v>
      </c>
      <c r="C120" s="142" t="s">
        <v>266</v>
      </c>
      <c r="D120" s="105" t="s">
        <v>267</v>
      </c>
      <c r="E120" s="104" t="s">
        <v>595</v>
      </c>
      <c r="F120" s="169" t="s">
        <v>615</v>
      </c>
      <c r="G120" s="143" t="s">
        <v>76</v>
      </c>
      <c r="H120" s="144">
        <v>0</v>
      </c>
      <c r="I120" s="144">
        <v>3</v>
      </c>
      <c r="J120" s="144">
        <v>0</v>
      </c>
      <c r="K120" s="141">
        <v>0</v>
      </c>
      <c r="L120" s="141">
        <v>39</v>
      </c>
      <c r="M120" s="141">
        <v>0</v>
      </c>
      <c r="N120" s="141">
        <v>0</v>
      </c>
      <c r="O120" s="141">
        <v>0</v>
      </c>
      <c r="P120" s="144">
        <v>4</v>
      </c>
      <c r="Q120" s="144" t="s">
        <v>3</v>
      </c>
      <c r="R120" s="145" t="s">
        <v>19</v>
      </c>
      <c r="S120" s="170" t="s">
        <v>256</v>
      </c>
      <c r="T120" s="169"/>
    </row>
    <row r="121" spans="1:20" s="192" customFormat="1" ht="27.6" x14ac:dyDescent="0.3">
      <c r="A121" s="140" t="s">
        <v>34</v>
      </c>
      <c r="B121" s="144">
        <v>7</v>
      </c>
      <c r="C121" s="142" t="s">
        <v>268</v>
      </c>
      <c r="D121" s="105" t="s">
        <v>269</v>
      </c>
      <c r="E121" s="104" t="s">
        <v>596</v>
      </c>
      <c r="F121" s="169" t="s">
        <v>166</v>
      </c>
      <c r="G121" s="143" t="s">
        <v>72</v>
      </c>
      <c r="H121" s="144">
        <v>2</v>
      </c>
      <c r="I121" s="144">
        <v>1</v>
      </c>
      <c r="J121" s="144">
        <v>0</v>
      </c>
      <c r="K121" s="141">
        <v>26</v>
      </c>
      <c r="L121" s="141">
        <v>13</v>
      </c>
      <c r="M121" s="141">
        <v>0</v>
      </c>
      <c r="N121" s="144">
        <v>0</v>
      </c>
      <c r="O121" s="141">
        <v>0</v>
      </c>
      <c r="P121" s="144">
        <v>3</v>
      </c>
      <c r="Q121" s="144" t="s">
        <v>18</v>
      </c>
      <c r="R121" s="145" t="s">
        <v>19</v>
      </c>
      <c r="S121" s="169"/>
      <c r="T121" s="169"/>
    </row>
    <row r="122" spans="1:20" s="192" customFormat="1" ht="27.6" x14ac:dyDescent="0.3">
      <c r="A122" s="140" t="s">
        <v>34</v>
      </c>
      <c r="B122" s="144">
        <v>7</v>
      </c>
      <c r="C122" s="142" t="s">
        <v>270</v>
      </c>
      <c r="D122" s="105" t="s">
        <v>271</v>
      </c>
      <c r="E122" s="104" t="s">
        <v>597</v>
      </c>
      <c r="F122" s="169" t="s">
        <v>464</v>
      </c>
      <c r="G122" s="143" t="s">
        <v>50</v>
      </c>
      <c r="H122" s="144">
        <v>2</v>
      </c>
      <c r="I122" s="144">
        <v>2</v>
      </c>
      <c r="J122" s="144">
        <v>0</v>
      </c>
      <c r="K122" s="141">
        <v>26</v>
      </c>
      <c r="L122" s="141">
        <v>26</v>
      </c>
      <c r="M122" s="141">
        <v>0</v>
      </c>
      <c r="N122" s="144">
        <v>0</v>
      </c>
      <c r="O122" s="141">
        <v>0</v>
      </c>
      <c r="P122" s="144">
        <v>4</v>
      </c>
      <c r="Q122" s="144" t="s">
        <v>18</v>
      </c>
      <c r="R122" s="144" t="s">
        <v>19</v>
      </c>
      <c r="S122" s="169"/>
      <c r="T122" s="169"/>
    </row>
    <row r="123" spans="1:20" s="192" customFormat="1" ht="41.4" x14ac:dyDescent="0.3">
      <c r="A123" s="140" t="s">
        <v>34</v>
      </c>
      <c r="B123" s="144">
        <v>7</v>
      </c>
      <c r="C123" s="170" t="s">
        <v>263</v>
      </c>
      <c r="D123" s="170" t="s">
        <v>264</v>
      </c>
      <c r="E123" s="104" t="s">
        <v>265</v>
      </c>
      <c r="F123" s="169" t="s">
        <v>137</v>
      </c>
      <c r="G123" s="143" t="s">
        <v>138</v>
      </c>
      <c r="H123" s="144">
        <v>0</v>
      </c>
      <c r="I123" s="144">
        <v>2</v>
      </c>
      <c r="J123" s="144">
        <v>0</v>
      </c>
      <c r="K123" s="141">
        <v>0</v>
      </c>
      <c r="L123" s="141">
        <v>26</v>
      </c>
      <c r="M123" s="141">
        <v>0</v>
      </c>
      <c r="N123" s="141">
        <v>0</v>
      </c>
      <c r="O123" s="141">
        <v>0</v>
      </c>
      <c r="P123" s="144">
        <v>3</v>
      </c>
      <c r="Q123" s="144" t="s">
        <v>3</v>
      </c>
      <c r="R123" s="145" t="s">
        <v>19</v>
      </c>
      <c r="S123" s="169" t="s">
        <v>261</v>
      </c>
      <c r="T123" s="169"/>
    </row>
    <row r="124" spans="1:20" s="192" customFormat="1" x14ac:dyDescent="0.3">
      <c r="A124" s="198" t="s">
        <v>26</v>
      </c>
      <c r="B124" s="198"/>
      <c r="C124" s="198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98"/>
      <c r="R124" s="198"/>
      <c r="S124" s="198"/>
      <c r="T124" s="198"/>
    </row>
    <row r="125" spans="1:20" s="192" customFormat="1" ht="41.4" x14ac:dyDescent="0.3">
      <c r="A125" s="140" t="s">
        <v>34</v>
      </c>
      <c r="B125" s="144">
        <v>8</v>
      </c>
      <c r="C125" s="142" t="s">
        <v>214</v>
      </c>
      <c r="D125" s="93" t="s">
        <v>215</v>
      </c>
      <c r="E125" s="93" t="s">
        <v>216</v>
      </c>
      <c r="F125" s="169" t="s">
        <v>184</v>
      </c>
      <c r="G125" s="143" t="s">
        <v>185</v>
      </c>
      <c r="H125" s="141">
        <v>0</v>
      </c>
      <c r="I125" s="141">
        <v>150</v>
      </c>
      <c r="J125" s="141">
        <v>0</v>
      </c>
      <c r="K125" s="141">
        <v>0</v>
      </c>
      <c r="L125" s="141">
        <v>150</v>
      </c>
      <c r="M125" s="141">
        <v>0</v>
      </c>
      <c r="N125" s="144">
        <v>0</v>
      </c>
      <c r="O125" s="141">
        <v>0</v>
      </c>
      <c r="P125" s="144">
        <v>15</v>
      </c>
      <c r="Q125" s="144" t="s">
        <v>3</v>
      </c>
      <c r="R125" s="145" t="s">
        <v>19</v>
      </c>
      <c r="S125" s="169" t="s">
        <v>212</v>
      </c>
      <c r="T125" s="169"/>
    </row>
    <row r="126" spans="1:20" s="192" customFormat="1" ht="41.4" x14ac:dyDescent="0.3">
      <c r="A126" s="140" t="s">
        <v>34</v>
      </c>
      <c r="B126" s="141">
        <v>8</v>
      </c>
      <c r="C126" s="142" t="s">
        <v>232</v>
      </c>
      <c r="D126" s="107" t="s">
        <v>233</v>
      </c>
      <c r="E126" s="107" t="s">
        <v>234</v>
      </c>
      <c r="F126" s="169" t="s">
        <v>615</v>
      </c>
      <c r="G126" s="143" t="s">
        <v>76</v>
      </c>
      <c r="H126" s="141">
        <v>0</v>
      </c>
      <c r="I126" s="141">
        <v>150</v>
      </c>
      <c r="J126" s="141">
        <v>0</v>
      </c>
      <c r="K126" s="141">
        <v>0</v>
      </c>
      <c r="L126" s="141">
        <v>150</v>
      </c>
      <c r="M126" s="141">
        <v>0</v>
      </c>
      <c r="N126" s="144">
        <v>0</v>
      </c>
      <c r="O126" s="141">
        <v>0</v>
      </c>
      <c r="P126" s="144">
        <v>15</v>
      </c>
      <c r="Q126" s="144" t="s">
        <v>3</v>
      </c>
      <c r="R126" s="145" t="s">
        <v>19</v>
      </c>
      <c r="S126" s="169" t="s">
        <v>235</v>
      </c>
      <c r="T126" s="169"/>
    </row>
    <row r="127" spans="1:20" s="192" customFormat="1" x14ac:dyDescent="0.3">
      <c r="A127" s="199" t="s">
        <v>28</v>
      </c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1"/>
    </row>
    <row r="128" spans="1:20" s="192" customFormat="1" ht="27.6" x14ac:dyDescent="0.3">
      <c r="A128" s="140" t="s">
        <v>34</v>
      </c>
      <c r="B128" s="141">
        <v>5</v>
      </c>
      <c r="C128" s="142" t="s">
        <v>217</v>
      </c>
      <c r="D128" s="104" t="s">
        <v>218</v>
      </c>
      <c r="E128" s="104" t="s">
        <v>219</v>
      </c>
      <c r="F128" s="169" t="s">
        <v>225</v>
      </c>
      <c r="G128" s="143"/>
      <c r="H128" s="141">
        <v>0</v>
      </c>
      <c r="I128" s="141">
        <v>0</v>
      </c>
      <c r="J128" s="141">
        <v>0</v>
      </c>
      <c r="K128" s="141">
        <v>0</v>
      </c>
      <c r="L128" s="141">
        <v>0</v>
      </c>
      <c r="M128" s="141">
        <v>0</v>
      </c>
      <c r="N128" s="141">
        <v>0</v>
      </c>
      <c r="O128" s="141">
        <v>0</v>
      </c>
      <c r="P128" s="144">
        <v>2</v>
      </c>
      <c r="Q128" s="144" t="s">
        <v>3</v>
      </c>
      <c r="R128" s="145" t="s">
        <v>19</v>
      </c>
      <c r="S128" s="169"/>
      <c r="T128" s="169"/>
    </row>
    <row r="129" spans="1:20" s="192" customFormat="1" ht="27.6" x14ac:dyDescent="0.3">
      <c r="A129" s="140" t="s">
        <v>34</v>
      </c>
      <c r="B129" s="141">
        <v>6</v>
      </c>
      <c r="C129" s="142" t="s">
        <v>220</v>
      </c>
      <c r="D129" s="104" t="s">
        <v>221</v>
      </c>
      <c r="E129" s="104" t="s">
        <v>222</v>
      </c>
      <c r="F129" s="169" t="s">
        <v>225</v>
      </c>
      <c r="G129" s="143"/>
      <c r="H129" s="144">
        <v>0</v>
      </c>
      <c r="I129" s="144">
        <v>0</v>
      </c>
      <c r="J129" s="144">
        <v>0</v>
      </c>
      <c r="K129" s="141">
        <v>0</v>
      </c>
      <c r="L129" s="141">
        <v>0</v>
      </c>
      <c r="M129" s="141">
        <v>0</v>
      </c>
      <c r="N129" s="144">
        <v>0</v>
      </c>
      <c r="O129" s="144">
        <v>0</v>
      </c>
      <c r="P129" s="144">
        <v>4</v>
      </c>
      <c r="Q129" s="144" t="s">
        <v>3</v>
      </c>
      <c r="R129" s="145" t="s">
        <v>19</v>
      </c>
      <c r="S129" s="169"/>
      <c r="T129" s="169"/>
    </row>
    <row r="130" spans="1:20" s="192" customFormat="1" ht="27.6" x14ac:dyDescent="0.3">
      <c r="A130" s="140" t="s">
        <v>34</v>
      </c>
      <c r="B130" s="141">
        <v>7</v>
      </c>
      <c r="C130" s="142" t="s">
        <v>223</v>
      </c>
      <c r="D130" s="104" t="s">
        <v>224</v>
      </c>
      <c r="E130" s="104" t="s">
        <v>598</v>
      </c>
      <c r="F130" s="169" t="s">
        <v>225</v>
      </c>
      <c r="G130" s="143"/>
      <c r="H130" s="144">
        <v>0</v>
      </c>
      <c r="I130" s="144">
        <v>0</v>
      </c>
      <c r="J130" s="144">
        <v>0</v>
      </c>
      <c r="K130" s="141">
        <v>0</v>
      </c>
      <c r="L130" s="141">
        <v>0</v>
      </c>
      <c r="M130" s="141">
        <v>0</v>
      </c>
      <c r="N130" s="144">
        <v>0</v>
      </c>
      <c r="O130" s="144">
        <v>0</v>
      </c>
      <c r="P130" s="144">
        <v>2</v>
      </c>
      <c r="Q130" s="144" t="s">
        <v>3</v>
      </c>
      <c r="R130" s="145" t="s">
        <v>19</v>
      </c>
      <c r="S130" s="169"/>
      <c r="T130" s="169"/>
    </row>
    <row r="131" spans="1:20" s="192" customFormat="1" x14ac:dyDescent="0.3">
      <c r="A131" s="226" t="s">
        <v>294</v>
      </c>
      <c r="B131" s="227"/>
      <c r="C131" s="227"/>
      <c r="D131" s="227"/>
      <c r="E131" s="227"/>
      <c r="F131" s="227"/>
      <c r="G131" s="227"/>
      <c r="H131" s="227"/>
      <c r="I131" s="227"/>
      <c r="J131" s="227"/>
      <c r="K131" s="227"/>
      <c r="L131" s="227"/>
      <c r="M131" s="227"/>
      <c r="N131" s="227"/>
      <c r="O131" s="227"/>
      <c r="P131" s="227"/>
      <c r="Q131" s="227"/>
      <c r="R131" s="227"/>
      <c r="S131" s="227"/>
      <c r="T131" s="228"/>
    </row>
    <row r="132" spans="1:20" s="179" customFormat="1" x14ac:dyDescent="0.3">
      <c r="A132" s="232" t="s">
        <v>301</v>
      </c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</row>
    <row r="133" spans="1:20" s="179" customFormat="1" x14ac:dyDescent="0.3">
      <c r="A133" s="232" t="s">
        <v>302</v>
      </c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2"/>
    </row>
    <row r="134" spans="1:20" s="179" customFormat="1" ht="15" x14ac:dyDescent="0.3">
      <c r="A134" s="173"/>
      <c r="B134" s="174"/>
      <c r="C134" s="175"/>
      <c r="D134" s="172"/>
      <c r="E134" s="172"/>
      <c r="F134" s="172"/>
      <c r="G134" s="172"/>
      <c r="H134" s="176"/>
      <c r="I134" s="176"/>
      <c r="J134" s="176"/>
      <c r="K134" s="176"/>
      <c r="L134" s="176"/>
      <c r="M134" s="176"/>
      <c r="N134" s="176"/>
      <c r="O134" s="176"/>
      <c r="P134" s="177"/>
      <c r="Q134" s="178"/>
      <c r="R134" s="178"/>
    </row>
    <row r="135" spans="1:20" s="179" customFormat="1" x14ac:dyDescent="0.3">
      <c r="A135" s="199" t="s">
        <v>564</v>
      </c>
      <c r="B135" s="200"/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1"/>
    </row>
    <row r="136" spans="1:20" s="179" customFormat="1" ht="27.6" x14ac:dyDescent="0.3">
      <c r="A136" s="140" t="s">
        <v>34</v>
      </c>
      <c r="B136" s="180" t="s">
        <v>303</v>
      </c>
      <c r="C136" s="142" t="s">
        <v>304</v>
      </c>
      <c r="D136" s="93" t="s">
        <v>305</v>
      </c>
      <c r="E136" s="93" t="s">
        <v>306</v>
      </c>
      <c r="F136" s="107" t="s">
        <v>200</v>
      </c>
      <c r="G136" s="181" t="s">
        <v>201</v>
      </c>
      <c r="H136" s="144">
        <v>2</v>
      </c>
      <c r="I136" s="144">
        <v>0</v>
      </c>
      <c r="J136" s="144">
        <v>0</v>
      </c>
      <c r="K136" s="141">
        <v>26</v>
      </c>
      <c r="L136" s="141">
        <v>0</v>
      </c>
      <c r="M136" s="144">
        <v>0</v>
      </c>
      <c r="N136" s="144">
        <v>0</v>
      </c>
      <c r="O136" s="144">
        <v>0</v>
      </c>
      <c r="P136" s="144">
        <v>3</v>
      </c>
      <c r="Q136" s="144" t="s">
        <v>18</v>
      </c>
      <c r="R136" s="145" t="s">
        <v>21</v>
      </c>
      <c r="S136" s="169"/>
      <c r="T136" s="169"/>
    </row>
    <row r="137" spans="1:20" s="179" customFormat="1" ht="27.6" x14ac:dyDescent="0.3">
      <c r="A137" s="140" t="s">
        <v>34</v>
      </c>
      <c r="B137" s="180" t="s">
        <v>303</v>
      </c>
      <c r="C137" s="151" t="s">
        <v>307</v>
      </c>
      <c r="D137" s="93" t="s">
        <v>308</v>
      </c>
      <c r="E137" s="93" t="s">
        <v>309</v>
      </c>
      <c r="F137" s="107" t="s">
        <v>200</v>
      </c>
      <c r="G137" s="181" t="s">
        <v>201</v>
      </c>
      <c r="H137" s="144">
        <v>2</v>
      </c>
      <c r="I137" s="144">
        <v>0</v>
      </c>
      <c r="J137" s="144">
        <v>0</v>
      </c>
      <c r="K137" s="141">
        <v>26</v>
      </c>
      <c r="L137" s="141">
        <v>0</v>
      </c>
      <c r="M137" s="144">
        <v>0</v>
      </c>
      <c r="N137" s="144">
        <v>0</v>
      </c>
      <c r="O137" s="144">
        <v>0</v>
      </c>
      <c r="P137" s="144">
        <v>3</v>
      </c>
      <c r="Q137" s="144" t="s">
        <v>18</v>
      </c>
      <c r="R137" s="145" t="s">
        <v>21</v>
      </c>
      <c r="S137" s="169"/>
      <c r="T137" s="169"/>
    </row>
    <row r="138" spans="1:20" s="179" customFormat="1" ht="27.6" x14ac:dyDescent="0.3">
      <c r="A138" s="140" t="s">
        <v>34</v>
      </c>
      <c r="B138" s="180" t="s">
        <v>303</v>
      </c>
      <c r="C138" s="142" t="s">
        <v>310</v>
      </c>
      <c r="D138" s="93" t="s">
        <v>311</v>
      </c>
      <c r="E138" s="93" t="s">
        <v>312</v>
      </c>
      <c r="F138" s="169" t="s">
        <v>313</v>
      </c>
      <c r="G138" s="181" t="s">
        <v>314</v>
      </c>
      <c r="H138" s="144">
        <v>2</v>
      </c>
      <c r="I138" s="144">
        <v>0</v>
      </c>
      <c r="J138" s="144">
        <v>0</v>
      </c>
      <c r="K138" s="141">
        <v>26</v>
      </c>
      <c r="L138" s="141">
        <v>0</v>
      </c>
      <c r="M138" s="144">
        <v>0</v>
      </c>
      <c r="N138" s="144">
        <v>0</v>
      </c>
      <c r="O138" s="144">
        <v>0</v>
      </c>
      <c r="P138" s="144">
        <v>3</v>
      </c>
      <c r="Q138" s="144" t="s">
        <v>18</v>
      </c>
      <c r="R138" s="145" t="s">
        <v>21</v>
      </c>
      <c r="S138" s="169"/>
      <c r="T138" s="169"/>
    </row>
    <row r="139" spans="1:20" s="179" customFormat="1" ht="27.6" x14ac:dyDescent="0.3">
      <c r="A139" s="140" t="s">
        <v>34</v>
      </c>
      <c r="B139" s="180" t="s">
        <v>303</v>
      </c>
      <c r="C139" s="151" t="s">
        <v>315</v>
      </c>
      <c r="D139" s="93" t="s">
        <v>316</v>
      </c>
      <c r="E139" s="93" t="s">
        <v>317</v>
      </c>
      <c r="F139" s="169" t="s">
        <v>615</v>
      </c>
      <c r="G139" s="181" t="s">
        <v>76</v>
      </c>
      <c r="H139" s="144">
        <v>1</v>
      </c>
      <c r="I139" s="144">
        <v>1</v>
      </c>
      <c r="J139" s="144">
        <v>0</v>
      </c>
      <c r="K139" s="141">
        <v>13</v>
      </c>
      <c r="L139" s="141">
        <v>13</v>
      </c>
      <c r="M139" s="144">
        <v>0</v>
      </c>
      <c r="N139" s="144">
        <v>0</v>
      </c>
      <c r="O139" s="144">
        <v>0</v>
      </c>
      <c r="P139" s="144">
        <v>3</v>
      </c>
      <c r="Q139" s="144" t="s">
        <v>18</v>
      </c>
      <c r="R139" s="145" t="s">
        <v>21</v>
      </c>
      <c r="S139" s="169"/>
      <c r="T139" s="169"/>
    </row>
    <row r="140" spans="1:20" s="179" customFormat="1" ht="41.4" x14ac:dyDescent="0.3">
      <c r="A140" s="140" t="s">
        <v>34</v>
      </c>
      <c r="B140" s="180">
        <v>1</v>
      </c>
      <c r="C140" s="142" t="s">
        <v>503</v>
      </c>
      <c r="D140" s="108" t="s">
        <v>504</v>
      </c>
      <c r="E140" s="108" t="s">
        <v>505</v>
      </c>
      <c r="F140" s="169" t="s">
        <v>614</v>
      </c>
      <c r="G140" s="181" t="s">
        <v>53</v>
      </c>
      <c r="H140" s="144">
        <v>0</v>
      </c>
      <c r="I140" s="144">
        <v>6</v>
      </c>
      <c r="J140" s="144">
        <v>0</v>
      </c>
      <c r="K140" s="141"/>
      <c r="L140" s="141"/>
      <c r="M140" s="144">
        <v>0</v>
      </c>
      <c r="N140" s="144">
        <v>0</v>
      </c>
      <c r="O140" s="144">
        <v>0</v>
      </c>
      <c r="P140" s="144">
        <v>0</v>
      </c>
      <c r="Q140" s="144" t="s">
        <v>3</v>
      </c>
      <c r="R140" s="145" t="s">
        <v>21</v>
      </c>
      <c r="S140" s="169"/>
      <c r="T140" s="169"/>
    </row>
    <row r="141" spans="1:20" s="179" customFormat="1" ht="41.4" x14ac:dyDescent="0.3">
      <c r="A141" s="140" t="s">
        <v>34</v>
      </c>
      <c r="B141" s="180" t="s">
        <v>318</v>
      </c>
      <c r="C141" s="142" t="s">
        <v>319</v>
      </c>
      <c r="D141" s="108" t="s">
        <v>320</v>
      </c>
      <c r="E141" s="108" t="s">
        <v>321</v>
      </c>
      <c r="F141" s="169" t="s">
        <v>322</v>
      </c>
      <c r="G141" s="181" t="s">
        <v>323</v>
      </c>
      <c r="H141" s="144">
        <v>0</v>
      </c>
      <c r="I141" s="144">
        <v>1</v>
      </c>
      <c r="J141" s="144">
        <v>0</v>
      </c>
      <c r="K141" s="141">
        <v>0</v>
      </c>
      <c r="L141" s="141">
        <v>13</v>
      </c>
      <c r="M141" s="144">
        <v>0</v>
      </c>
      <c r="N141" s="144">
        <v>0</v>
      </c>
      <c r="O141" s="144">
        <v>0</v>
      </c>
      <c r="P141" s="144">
        <v>1</v>
      </c>
      <c r="Q141" s="144" t="s">
        <v>3</v>
      </c>
      <c r="R141" s="145" t="s">
        <v>21</v>
      </c>
      <c r="S141" s="169"/>
      <c r="T141" s="169"/>
    </row>
    <row r="142" spans="1:20" s="179" customFormat="1" ht="41.4" x14ac:dyDescent="0.3">
      <c r="A142" s="140" t="s">
        <v>34</v>
      </c>
      <c r="B142" s="180" t="s">
        <v>324</v>
      </c>
      <c r="C142" s="142" t="s">
        <v>325</v>
      </c>
      <c r="D142" s="101" t="s">
        <v>326</v>
      </c>
      <c r="E142" s="169" t="s">
        <v>327</v>
      </c>
      <c r="F142" s="169" t="s">
        <v>617</v>
      </c>
      <c r="G142" s="181" t="s">
        <v>328</v>
      </c>
      <c r="H142" s="144">
        <v>0</v>
      </c>
      <c r="I142" s="144">
        <v>2</v>
      </c>
      <c r="J142" s="144">
        <v>0</v>
      </c>
      <c r="K142" s="141">
        <v>0</v>
      </c>
      <c r="L142" s="141">
        <v>26</v>
      </c>
      <c r="M142" s="144">
        <v>0</v>
      </c>
      <c r="N142" s="144">
        <v>0</v>
      </c>
      <c r="O142" s="144">
        <v>0</v>
      </c>
      <c r="P142" s="144">
        <v>2</v>
      </c>
      <c r="Q142" s="144" t="s">
        <v>3</v>
      </c>
      <c r="R142" s="145" t="s">
        <v>21</v>
      </c>
      <c r="S142" s="169"/>
      <c r="T142" s="169"/>
    </row>
    <row r="143" spans="1:20" s="179" customFormat="1" ht="41.4" x14ac:dyDescent="0.3">
      <c r="A143" s="140" t="s">
        <v>34</v>
      </c>
      <c r="B143" s="180" t="s">
        <v>324</v>
      </c>
      <c r="C143" s="169" t="s">
        <v>329</v>
      </c>
      <c r="D143" s="169" t="s">
        <v>330</v>
      </c>
      <c r="E143" s="169" t="s">
        <v>331</v>
      </c>
      <c r="F143" s="169" t="s">
        <v>617</v>
      </c>
      <c r="G143" s="181" t="s">
        <v>328</v>
      </c>
      <c r="H143" s="144">
        <v>0</v>
      </c>
      <c r="I143" s="144">
        <v>2</v>
      </c>
      <c r="J143" s="144">
        <v>0</v>
      </c>
      <c r="K143" s="141">
        <v>0</v>
      </c>
      <c r="L143" s="141">
        <v>26</v>
      </c>
      <c r="M143" s="144">
        <v>0</v>
      </c>
      <c r="N143" s="144">
        <v>0</v>
      </c>
      <c r="O143" s="144">
        <v>0</v>
      </c>
      <c r="P143" s="144">
        <v>2</v>
      </c>
      <c r="Q143" s="144" t="s">
        <v>3</v>
      </c>
      <c r="R143" s="145" t="s">
        <v>21</v>
      </c>
      <c r="S143" s="169"/>
      <c r="T143" s="169"/>
    </row>
    <row r="144" spans="1:20" s="179" customFormat="1" ht="41.4" x14ac:dyDescent="0.3">
      <c r="A144" s="140" t="s">
        <v>34</v>
      </c>
      <c r="B144" s="180" t="s">
        <v>324</v>
      </c>
      <c r="C144" s="169" t="s">
        <v>332</v>
      </c>
      <c r="D144" s="169" t="s">
        <v>333</v>
      </c>
      <c r="E144" s="169" t="s">
        <v>334</v>
      </c>
      <c r="F144" s="169" t="s">
        <v>617</v>
      </c>
      <c r="G144" s="143" t="s">
        <v>328</v>
      </c>
      <c r="H144" s="144">
        <v>0</v>
      </c>
      <c r="I144" s="144">
        <v>2</v>
      </c>
      <c r="J144" s="144">
        <v>0</v>
      </c>
      <c r="K144" s="141">
        <v>0</v>
      </c>
      <c r="L144" s="141">
        <v>26</v>
      </c>
      <c r="M144" s="144">
        <v>0</v>
      </c>
      <c r="N144" s="144">
        <v>0</v>
      </c>
      <c r="O144" s="144">
        <v>0</v>
      </c>
      <c r="P144" s="144">
        <v>2</v>
      </c>
      <c r="Q144" s="144" t="s">
        <v>3</v>
      </c>
      <c r="R144" s="145" t="s">
        <v>21</v>
      </c>
      <c r="S144" s="169"/>
      <c r="T144" s="169"/>
    </row>
    <row r="145" spans="1:20" s="179" customFormat="1" ht="41.4" x14ac:dyDescent="0.3">
      <c r="A145" s="140" t="s">
        <v>34</v>
      </c>
      <c r="B145" s="180" t="s">
        <v>324</v>
      </c>
      <c r="C145" s="169" t="s">
        <v>335</v>
      </c>
      <c r="D145" s="169" t="s">
        <v>336</v>
      </c>
      <c r="E145" s="169" t="s">
        <v>337</v>
      </c>
      <c r="F145" s="169" t="s">
        <v>617</v>
      </c>
      <c r="G145" s="143" t="s">
        <v>328</v>
      </c>
      <c r="H145" s="144">
        <v>0</v>
      </c>
      <c r="I145" s="144">
        <v>2</v>
      </c>
      <c r="J145" s="144">
        <v>0</v>
      </c>
      <c r="K145" s="141">
        <v>0</v>
      </c>
      <c r="L145" s="141">
        <v>26</v>
      </c>
      <c r="M145" s="144">
        <v>0</v>
      </c>
      <c r="N145" s="144">
        <v>0</v>
      </c>
      <c r="O145" s="144">
        <v>0</v>
      </c>
      <c r="P145" s="144">
        <v>2</v>
      </c>
      <c r="Q145" s="144" t="s">
        <v>3</v>
      </c>
      <c r="R145" s="145" t="s">
        <v>21</v>
      </c>
      <c r="S145" s="169"/>
      <c r="T145" s="169"/>
    </row>
    <row r="146" spans="1:20" s="179" customFormat="1" ht="41.4" x14ac:dyDescent="0.3">
      <c r="A146" s="140" t="s">
        <v>34</v>
      </c>
      <c r="B146" s="180" t="s">
        <v>324</v>
      </c>
      <c r="C146" s="169" t="s">
        <v>338</v>
      </c>
      <c r="D146" s="169" t="s">
        <v>339</v>
      </c>
      <c r="E146" s="169" t="s">
        <v>340</v>
      </c>
      <c r="F146" s="169" t="s">
        <v>617</v>
      </c>
      <c r="G146" s="143" t="s">
        <v>328</v>
      </c>
      <c r="H146" s="144">
        <v>0</v>
      </c>
      <c r="I146" s="144">
        <v>2</v>
      </c>
      <c r="J146" s="144">
        <v>0</v>
      </c>
      <c r="K146" s="141">
        <v>0</v>
      </c>
      <c r="L146" s="141">
        <v>26</v>
      </c>
      <c r="M146" s="144">
        <v>0</v>
      </c>
      <c r="N146" s="144">
        <v>0</v>
      </c>
      <c r="O146" s="144">
        <v>0</v>
      </c>
      <c r="P146" s="144">
        <v>2</v>
      </c>
      <c r="Q146" s="144" t="s">
        <v>3</v>
      </c>
      <c r="R146" s="145" t="s">
        <v>21</v>
      </c>
      <c r="S146" s="169"/>
      <c r="T146" s="169"/>
    </row>
    <row r="147" spans="1:20" s="179" customFormat="1" ht="41.4" x14ac:dyDescent="0.3">
      <c r="A147" s="140" t="s">
        <v>34</v>
      </c>
      <c r="B147" s="180" t="s">
        <v>324</v>
      </c>
      <c r="C147" s="169" t="s">
        <v>341</v>
      </c>
      <c r="D147" s="169" t="s">
        <v>342</v>
      </c>
      <c r="E147" s="169" t="s">
        <v>343</v>
      </c>
      <c r="F147" s="169" t="s">
        <v>617</v>
      </c>
      <c r="G147" s="143" t="s">
        <v>328</v>
      </c>
      <c r="H147" s="144">
        <v>0</v>
      </c>
      <c r="I147" s="144">
        <v>2</v>
      </c>
      <c r="J147" s="144">
        <v>0</v>
      </c>
      <c r="K147" s="141">
        <v>0</v>
      </c>
      <c r="L147" s="141">
        <v>26</v>
      </c>
      <c r="M147" s="144">
        <v>0</v>
      </c>
      <c r="N147" s="144">
        <v>0</v>
      </c>
      <c r="O147" s="144">
        <v>0</v>
      </c>
      <c r="P147" s="144">
        <v>2</v>
      </c>
      <c r="Q147" s="144" t="s">
        <v>3</v>
      </c>
      <c r="R147" s="145" t="s">
        <v>21</v>
      </c>
      <c r="S147" s="169"/>
      <c r="T147" s="169"/>
    </row>
    <row r="148" spans="1:20" s="179" customFormat="1" ht="41.4" x14ac:dyDescent="0.3">
      <c r="A148" s="140" t="s">
        <v>34</v>
      </c>
      <c r="B148" s="180" t="s">
        <v>324</v>
      </c>
      <c r="C148" s="169" t="s">
        <v>344</v>
      </c>
      <c r="D148" s="169" t="s">
        <v>345</v>
      </c>
      <c r="E148" s="169" t="s">
        <v>346</v>
      </c>
      <c r="F148" s="169" t="s">
        <v>58</v>
      </c>
      <c r="G148" s="143" t="s">
        <v>59</v>
      </c>
      <c r="H148" s="144">
        <v>0</v>
      </c>
      <c r="I148" s="144">
        <v>2</v>
      </c>
      <c r="J148" s="144">
        <v>0</v>
      </c>
      <c r="K148" s="141">
        <v>0</v>
      </c>
      <c r="L148" s="141">
        <v>26</v>
      </c>
      <c r="M148" s="144">
        <v>0</v>
      </c>
      <c r="N148" s="144">
        <v>0</v>
      </c>
      <c r="O148" s="144">
        <v>0</v>
      </c>
      <c r="P148" s="144">
        <v>2</v>
      </c>
      <c r="Q148" s="144" t="s">
        <v>3</v>
      </c>
      <c r="R148" s="145" t="s">
        <v>21</v>
      </c>
      <c r="S148" s="169"/>
      <c r="T148" s="169"/>
    </row>
    <row r="149" spans="1:20" s="179" customFormat="1" ht="41.4" x14ac:dyDescent="0.3">
      <c r="A149" s="140" t="s">
        <v>34</v>
      </c>
      <c r="B149" s="180" t="s">
        <v>324</v>
      </c>
      <c r="C149" s="169" t="s">
        <v>347</v>
      </c>
      <c r="D149" s="169" t="s">
        <v>348</v>
      </c>
      <c r="E149" s="169" t="s">
        <v>349</v>
      </c>
      <c r="F149" s="169" t="s">
        <v>350</v>
      </c>
      <c r="G149" s="143" t="s">
        <v>351</v>
      </c>
      <c r="H149" s="144">
        <v>0</v>
      </c>
      <c r="I149" s="144">
        <v>2</v>
      </c>
      <c r="J149" s="144">
        <v>0</v>
      </c>
      <c r="K149" s="141">
        <v>0</v>
      </c>
      <c r="L149" s="141">
        <v>26</v>
      </c>
      <c r="M149" s="144">
        <v>0</v>
      </c>
      <c r="N149" s="144">
        <v>0</v>
      </c>
      <c r="O149" s="144">
        <v>0</v>
      </c>
      <c r="P149" s="144">
        <v>2</v>
      </c>
      <c r="Q149" s="144" t="s">
        <v>3</v>
      </c>
      <c r="R149" s="145" t="s">
        <v>21</v>
      </c>
      <c r="S149" s="169"/>
      <c r="T149" s="169"/>
    </row>
    <row r="150" spans="1:20" s="179" customFormat="1" ht="41.4" x14ac:dyDescent="0.3">
      <c r="A150" s="140" t="s">
        <v>34</v>
      </c>
      <c r="B150" s="180" t="s">
        <v>324</v>
      </c>
      <c r="C150" s="169" t="s">
        <v>506</v>
      </c>
      <c r="D150" s="169" t="s">
        <v>507</v>
      </c>
      <c r="E150" s="169" t="s">
        <v>508</v>
      </c>
      <c r="F150" s="169" t="s">
        <v>350</v>
      </c>
      <c r="G150" s="143" t="s">
        <v>351</v>
      </c>
      <c r="H150" s="144">
        <v>0</v>
      </c>
      <c r="I150" s="144">
        <v>2</v>
      </c>
      <c r="J150" s="144">
        <v>0</v>
      </c>
      <c r="K150" s="141">
        <v>0</v>
      </c>
      <c r="L150" s="141">
        <v>26</v>
      </c>
      <c r="M150" s="144">
        <v>0</v>
      </c>
      <c r="N150" s="144">
        <v>0</v>
      </c>
      <c r="O150" s="144">
        <v>0</v>
      </c>
      <c r="P150" s="144">
        <v>2</v>
      </c>
      <c r="Q150" s="144" t="s">
        <v>3</v>
      </c>
      <c r="R150" s="145" t="s">
        <v>21</v>
      </c>
      <c r="S150" s="169"/>
      <c r="T150" s="169"/>
    </row>
    <row r="151" spans="1:20" s="179" customFormat="1" ht="41.4" x14ac:dyDescent="0.3">
      <c r="A151" s="140" t="s">
        <v>34</v>
      </c>
      <c r="B151" s="180" t="s">
        <v>324</v>
      </c>
      <c r="C151" s="182" t="s">
        <v>352</v>
      </c>
      <c r="D151" s="146" t="s">
        <v>353</v>
      </c>
      <c r="E151" s="169" t="s">
        <v>599</v>
      </c>
      <c r="F151" s="169" t="s">
        <v>618</v>
      </c>
      <c r="G151" s="143" t="s">
        <v>354</v>
      </c>
      <c r="H151" s="144">
        <v>0</v>
      </c>
      <c r="I151" s="144">
        <v>2</v>
      </c>
      <c r="J151" s="144">
        <v>0</v>
      </c>
      <c r="K151" s="141">
        <v>0</v>
      </c>
      <c r="L151" s="141">
        <v>26</v>
      </c>
      <c r="M151" s="144">
        <v>0</v>
      </c>
      <c r="N151" s="144">
        <v>0</v>
      </c>
      <c r="O151" s="144">
        <v>0</v>
      </c>
      <c r="P151" s="144">
        <v>2</v>
      </c>
      <c r="Q151" s="144" t="s">
        <v>3</v>
      </c>
      <c r="R151" s="145" t="s">
        <v>21</v>
      </c>
      <c r="S151" s="169"/>
      <c r="T151" s="169"/>
    </row>
    <row r="152" spans="1:20" s="179" customFormat="1" ht="41.4" x14ac:dyDescent="0.3">
      <c r="A152" s="140" t="s">
        <v>34</v>
      </c>
      <c r="B152" s="180" t="s">
        <v>324</v>
      </c>
      <c r="C152" s="142" t="s">
        <v>357</v>
      </c>
      <c r="D152" s="169" t="s">
        <v>358</v>
      </c>
      <c r="E152" s="99" t="s">
        <v>359</v>
      </c>
      <c r="F152" s="169" t="s">
        <v>360</v>
      </c>
      <c r="G152" s="143" t="s">
        <v>361</v>
      </c>
      <c r="H152" s="144">
        <v>0</v>
      </c>
      <c r="I152" s="144">
        <v>2</v>
      </c>
      <c r="J152" s="144">
        <v>0</v>
      </c>
      <c r="K152" s="141">
        <v>0</v>
      </c>
      <c r="L152" s="141">
        <v>26</v>
      </c>
      <c r="M152" s="144">
        <v>0</v>
      </c>
      <c r="N152" s="144">
        <v>0</v>
      </c>
      <c r="O152" s="144">
        <v>0</v>
      </c>
      <c r="P152" s="144">
        <v>2</v>
      </c>
      <c r="Q152" s="144" t="s">
        <v>3</v>
      </c>
      <c r="R152" s="145" t="s">
        <v>21</v>
      </c>
      <c r="S152" s="169"/>
      <c r="T152" s="169"/>
    </row>
    <row r="153" spans="1:20" s="179" customFormat="1" ht="41.4" x14ac:dyDescent="0.3">
      <c r="A153" s="140" t="s">
        <v>34</v>
      </c>
      <c r="B153" s="180">
        <v>1</v>
      </c>
      <c r="C153" s="142" t="s">
        <v>362</v>
      </c>
      <c r="D153" s="109" t="s">
        <v>363</v>
      </c>
      <c r="E153" s="93" t="s">
        <v>600</v>
      </c>
      <c r="F153" s="169" t="s">
        <v>172</v>
      </c>
      <c r="G153" s="143" t="s">
        <v>173</v>
      </c>
      <c r="H153" s="144">
        <v>0</v>
      </c>
      <c r="I153" s="144">
        <v>2</v>
      </c>
      <c r="J153" s="144">
        <v>0</v>
      </c>
      <c r="K153" s="141">
        <v>0</v>
      </c>
      <c r="L153" s="141">
        <v>26</v>
      </c>
      <c r="M153" s="144">
        <v>0</v>
      </c>
      <c r="N153" s="144">
        <v>0</v>
      </c>
      <c r="O153" s="144">
        <v>0</v>
      </c>
      <c r="P153" s="144">
        <v>2</v>
      </c>
      <c r="Q153" s="144" t="s">
        <v>3</v>
      </c>
      <c r="R153" s="145" t="s">
        <v>21</v>
      </c>
      <c r="S153" s="169"/>
      <c r="T153" s="169"/>
    </row>
    <row r="154" spans="1:20" s="179" customFormat="1" ht="55.2" x14ac:dyDescent="0.3">
      <c r="A154" s="140" t="s">
        <v>34</v>
      </c>
      <c r="B154" s="180" t="s">
        <v>303</v>
      </c>
      <c r="C154" s="182" t="s">
        <v>364</v>
      </c>
      <c r="D154" s="108" t="s">
        <v>365</v>
      </c>
      <c r="E154" s="169" t="s">
        <v>601</v>
      </c>
      <c r="F154" s="169" t="s">
        <v>366</v>
      </c>
      <c r="G154" s="143" t="s">
        <v>367</v>
      </c>
      <c r="H154" s="144">
        <v>0</v>
      </c>
      <c r="I154" s="144">
        <v>2</v>
      </c>
      <c r="J154" s="144">
        <v>0</v>
      </c>
      <c r="K154" s="144">
        <v>0</v>
      </c>
      <c r="L154" s="144">
        <v>26</v>
      </c>
      <c r="M154" s="144">
        <v>0</v>
      </c>
      <c r="N154" s="144">
        <v>0</v>
      </c>
      <c r="O154" s="144">
        <v>0</v>
      </c>
      <c r="P154" s="144">
        <v>2</v>
      </c>
      <c r="Q154" s="144" t="s">
        <v>3</v>
      </c>
      <c r="R154" s="145" t="s">
        <v>21</v>
      </c>
      <c r="S154" s="169"/>
      <c r="T154" s="169"/>
    </row>
    <row r="155" spans="1:20" s="179" customFormat="1" x14ac:dyDescent="0.3">
      <c r="A155" s="209" t="s">
        <v>20</v>
      </c>
      <c r="B155" s="219"/>
      <c r="C155" s="219"/>
      <c r="D155" s="219"/>
      <c r="E155" s="219"/>
      <c r="F155" s="219"/>
      <c r="G155" s="220"/>
      <c r="H155" s="147">
        <f t="shared" ref="H155:N155" si="7">SUM(H136:H144)</f>
        <v>7</v>
      </c>
      <c r="I155" s="147">
        <f t="shared" si="7"/>
        <v>14</v>
      </c>
      <c r="J155" s="147">
        <f t="shared" si="7"/>
        <v>0</v>
      </c>
      <c r="K155" s="147">
        <f t="shared" si="7"/>
        <v>91</v>
      </c>
      <c r="L155" s="147">
        <f t="shared" si="7"/>
        <v>104</v>
      </c>
      <c r="M155" s="147">
        <f t="shared" si="7"/>
        <v>0</v>
      </c>
      <c r="N155" s="147">
        <f t="shared" si="7"/>
        <v>0</v>
      </c>
      <c r="O155" s="147">
        <f>(SUM(O136:O144))*8</f>
        <v>0</v>
      </c>
      <c r="P155" s="147">
        <f>SUM(P136:P144)</f>
        <v>19</v>
      </c>
      <c r="Q155" s="148"/>
      <c r="R155" s="148"/>
      <c r="S155" s="149"/>
      <c r="T155" s="149"/>
    </row>
    <row r="156" spans="1:20" s="179" customFormat="1" ht="27.6" x14ac:dyDescent="0.3">
      <c r="A156" s="140" t="s">
        <v>34</v>
      </c>
      <c r="B156" s="180">
        <v>2</v>
      </c>
      <c r="C156" s="142" t="s">
        <v>509</v>
      </c>
      <c r="D156" s="109" t="s">
        <v>510</v>
      </c>
      <c r="E156" s="109" t="s">
        <v>511</v>
      </c>
      <c r="F156" s="169" t="s">
        <v>512</v>
      </c>
      <c r="G156" s="143" t="s">
        <v>513</v>
      </c>
      <c r="H156" s="144">
        <v>0</v>
      </c>
      <c r="I156" s="144">
        <v>2</v>
      </c>
      <c r="J156" s="144">
        <v>0</v>
      </c>
      <c r="K156" s="144">
        <v>0</v>
      </c>
      <c r="L156" s="144">
        <v>26</v>
      </c>
      <c r="M156" s="144">
        <v>0</v>
      </c>
      <c r="N156" s="144">
        <v>0</v>
      </c>
      <c r="O156" s="144">
        <v>0</v>
      </c>
      <c r="P156" s="144">
        <v>3</v>
      </c>
      <c r="Q156" s="144" t="s">
        <v>3</v>
      </c>
      <c r="R156" s="145" t="s">
        <v>21</v>
      </c>
      <c r="S156" s="169"/>
      <c r="T156" s="169"/>
    </row>
    <row r="157" spans="1:20" s="179" customFormat="1" ht="27.6" x14ac:dyDescent="0.3">
      <c r="A157" s="140" t="s">
        <v>34</v>
      </c>
      <c r="B157" s="180" t="s">
        <v>368</v>
      </c>
      <c r="C157" s="169" t="s">
        <v>369</v>
      </c>
      <c r="D157" s="146" t="s">
        <v>370</v>
      </c>
      <c r="E157" s="169" t="s">
        <v>371</v>
      </c>
      <c r="F157" s="169" t="s">
        <v>200</v>
      </c>
      <c r="G157" s="143" t="s">
        <v>201</v>
      </c>
      <c r="H157" s="144">
        <v>1</v>
      </c>
      <c r="I157" s="141">
        <v>1</v>
      </c>
      <c r="J157" s="141">
        <v>0</v>
      </c>
      <c r="K157" s="141">
        <v>13</v>
      </c>
      <c r="L157" s="141">
        <v>13</v>
      </c>
      <c r="M157" s="141">
        <v>0</v>
      </c>
      <c r="N157" s="144">
        <v>0</v>
      </c>
      <c r="O157" s="144">
        <v>0</v>
      </c>
      <c r="P157" s="144">
        <v>3</v>
      </c>
      <c r="Q157" s="144" t="s">
        <v>3</v>
      </c>
      <c r="R157" s="145" t="s">
        <v>21</v>
      </c>
      <c r="S157" s="169"/>
      <c r="T157" s="169"/>
    </row>
    <row r="158" spans="1:20" s="179" customFormat="1" ht="27.6" x14ac:dyDescent="0.3">
      <c r="A158" s="140" t="s">
        <v>34</v>
      </c>
      <c r="B158" s="180">
        <v>2</v>
      </c>
      <c r="C158" s="169" t="s">
        <v>372</v>
      </c>
      <c r="D158" s="169" t="s">
        <v>373</v>
      </c>
      <c r="E158" s="169" t="s">
        <v>374</v>
      </c>
      <c r="F158" s="169" t="s">
        <v>464</v>
      </c>
      <c r="G158" s="143" t="s">
        <v>50</v>
      </c>
      <c r="H158" s="144">
        <v>2</v>
      </c>
      <c r="I158" s="141">
        <v>1</v>
      </c>
      <c r="J158" s="141">
        <v>0</v>
      </c>
      <c r="K158" s="141">
        <v>26</v>
      </c>
      <c r="L158" s="141">
        <v>13</v>
      </c>
      <c r="M158" s="141">
        <v>0</v>
      </c>
      <c r="N158" s="144">
        <v>0</v>
      </c>
      <c r="O158" s="144">
        <v>0</v>
      </c>
      <c r="P158" s="144">
        <v>3</v>
      </c>
      <c r="Q158" s="144" t="s">
        <v>18</v>
      </c>
      <c r="R158" s="145" t="s">
        <v>21</v>
      </c>
      <c r="S158" s="169"/>
      <c r="T158" s="169"/>
    </row>
    <row r="159" spans="1:20" s="179" customFormat="1" ht="27.6" x14ac:dyDescent="0.3">
      <c r="A159" s="140" t="s">
        <v>34</v>
      </c>
      <c r="B159" s="180" t="s">
        <v>368</v>
      </c>
      <c r="C159" s="142" t="s">
        <v>375</v>
      </c>
      <c r="D159" s="93" t="s">
        <v>376</v>
      </c>
      <c r="E159" s="93" t="s">
        <v>377</v>
      </c>
      <c r="F159" s="169" t="s">
        <v>200</v>
      </c>
      <c r="G159" s="143" t="s">
        <v>201</v>
      </c>
      <c r="H159" s="144">
        <v>0</v>
      </c>
      <c r="I159" s="144">
        <v>2</v>
      </c>
      <c r="J159" s="144">
        <v>0</v>
      </c>
      <c r="K159" s="144">
        <v>0</v>
      </c>
      <c r="L159" s="144">
        <v>26</v>
      </c>
      <c r="M159" s="144">
        <v>0</v>
      </c>
      <c r="N159" s="144">
        <v>0</v>
      </c>
      <c r="O159" s="144">
        <v>0</v>
      </c>
      <c r="P159" s="144">
        <v>3</v>
      </c>
      <c r="Q159" s="144" t="s">
        <v>3</v>
      </c>
      <c r="R159" s="145" t="s">
        <v>21</v>
      </c>
      <c r="S159" s="169"/>
      <c r="T159" s="169"/>
    </row>
    <row r="160" spans="1:20" s="179" customFormat="1" ht="41.4" x14ac:dyDescent="0.3">
      <c r="A160" s="140" t="s">
        <v>34</v>
      </c>
      <c r="B160" s="180" t="s">
        <v>368</v>
      </c>
      <c r="C160" s="151" t="s">
        <v>378</v>
      </c>
      <c r="D160" s="93" t="s">
        <v>379</v>
      </c>
      <c r="E160" s="93" t="s">
        <v>380</v>
      </c>
      <c r="F160" s="169" t="s">
        <v>381</v>
      </c>
      <c r="G160" s="143" t="s">
        <v>99</v>
      </c>
      <c r="H160" s="144">
        <v>2</v>
      </c>
      <c r="I160" s="144">
        <v>0</v>
      </c>
      <c r="J160" s="144">
        <v>0</v>
      </c>
      <c r="K160" s="141">
        <v>26</v>
      </c>
      <c r="L160" s="141">
        <v>0</v>
      </c>
      <c r="M160" s="144">
        <v>0</v>
      </c>
      <c r="N160" s="144">
        <v>0</v>
      </c>
      <c r="O160" s="144">
        <v>0</v>
      </c>
      <c r="P160" s="144">
        <v>3</v>
      </c>
      <c r="Q160" s="144" t="s">
        <v>18</v>
      </c>
      <c r="R160" s="145" t="s">
        <v>21</v>
      </c>
      <c r="S160" s="169"/>
      <c r="T160" s="169"/>
    </row>
    <row r="161" spans="1:20" s="179" customFormat="1" ht="41.4" x14ac:dyDescent="0.3">
      <c r="A161" s="140" t="s">
        <v>34</v>
      </c>
      <c r="B161" s="180" t="s">
        <v>382</v>
      </c>
      <c r="C161" s="169" t="s">
        <v>383</v>
      </c>
      <c r="D161" s="169" t="s">
        <v>384</v>
      </c>
      <c r="E161" s="169" t="s">
        <v>385</v>
      </c>
      <c r="F161" s="169" t="s">
        <v>322</v>
      </c>
      <c r="G161" s="143" t="s">
        <v>323</v>
      </c>
      <c r="H161" s="144">
        <v>0</v>
      </c>
      <c r="I161" s="141">
        <v>1</v>
      </c>
      <c r="J161" s="141">
        <v>0</v>
      </c>
      <c r="K161" s="141">
        <v>0</v>
      </c>
      <c r="L161" s="141">
        <v>13</v>
      </c>
      <c r="M161" s="141">
        <v>0</v>
      </c>
      <c r="N161" s="144">
        <v>0</v>
      </c>
      <c r="O161" s="144">
        <v>0</v>
      </c>
      <c r="P161" s="144">
        <v>1</v>
      </c>
      <c r="Q161" s="144" t="s">
        <v>3</v>
      </c>
      <c r="R161" s="145" t="s">
        <v>21</v>
      </c>
      <c r="S161" s="169" t="s">
        <v>320</v>
      </c>
      <c r="T161" s="169"/>
    </row>
    <row r="162" spans="1:20" s="179" customFormat="1" ht="41.4" x14ac:dyDescent="0.3">
      <c r="A162" s="140" t="s">
        <v>34</v>
      </c>
      <c r="B162" s="180" t="s">
        <v>382</v>
      </c>
      <c r="C162" s="142" t="s">
        <v>386</v>
      </c>
      <c r="D162" s="169" t="s">
        <v>387</v>
      </c>
      <c r="E162" s="99" t="s">
        <v>388</v>
      </c>
      <c r="F162" s="169" t="s">
        <v>389</v>
      </c>
      <c r="G162" s="143" t="s">
        <v>390</v>
      </c>
      <c r="H162" s="144">
        <v>1</v>
      </c>
      <c r="I162" s="141">
        <v>1</v>
      </c>
      <c r="J162" s="141">
        <v>0</v>
      </c>
      <c r="K162" s="141">
        <v>13</v>
      </c>
      <c r="L162" s="141">
        <v>13</v>
      </c>
      <c r="M162" s="141">
        <v>0</v>
      </c>
      <c r="N162" s="144">
        <v>0</v>
      </c>
      <c r="O162" s="144">
        <v>0</v>
      </c>
      <c r="P162" s="144">
        <v>2</v>
      </c>
      <c r="Q162" s="144" t="s">
        <v>3</v>
      </c>
      <c r="R162" s="145" t="s">
        <v>21</v>
      </c>
      <c r="S162" s="169"/>
      <c r="T162" s="169"/>
    </row>
    <row r="163" spans="1:20" s="179" customFormat="1" ht="41.4" x14ac:dyDescent="0.3">
      <c r="A163" s="140" t="s">
        <v>34</v>
      </c>
      <c r="B163" s="180" t="s">
        <v>368</v>
      </c>
      <c r="C163" s="142" t="s">
        <v>391</v>
      </c>
      <c r="D163" s="142" t="s">
        <v>392</v>
      </c>
      <c r="E163" s="93" t="s">
        <v>393</v>
      </c>
      <c r="F163" s="169" t="s">
        <v>191</v>
      </c>
      <c r="G163" s="143" t="s">
        <v>192</v>
      </c>
      <c r="H163" s="144">
        <v>0</v>
      </c>
      <c r="I163" s="144">
        <v>2</v>
      </c>
      <c r="J163" s="144">
        <v>0</v>
      </c>
      <c r="K163" s="144">
        <v>0</v>
      </c>
      <c r="L163" s="144">
        <v>26</v>
      </c>
      <c r="M163" s="141">
        <v>0</v>
      </c>
      <c r="N163" s="144">
        <v>0</v>
      </c>
      <c r="O163" s="144">
        <v>0</v>
      </c>
      <c r="P163" s="144">
        <v>3</v>
      </c>
      <c r="Q163" s="144" t="s">
        <v>3</v>
      </c>
      <c r="R163" s="145" t="s">
        <v>21</v>
      </c>
      <c r="S163" s="169"/>
      <c r="T163" s="169"/>
    </row>
    <row r="164" spans="1:20" s="179" customFormat="1" ht="27.6" x14ac:dyDescent="0.3">
      <c r="A164" s="140" t="s">
        <v>34</v>
      </c>
      <c r="B164" s="180" t="s">
        <v>368</v>
      </c>
      <c r="C164" s="142" t="s">
        <v>394</v>
      </c>
      <c r="D164" s="183" t="s">
        <v>395</v>
      </c>
      <c r="E164" s="93" t="s">
        <v>396</v>
      </c>
      <c r="F164" s="169" t="s">
        <v>617</v>
      </c>
      <c r="G164" s="143" t="s">
        <v>328</v>
      </c>
      <c r="H164" s="144">
        <v>0</v>
      </c>
      <c r="I164" s="144">
        <v>3</v>
      </c>
      <c r="J164" s="144">
        <v>0</v>
      </c>
      <c r="K164" s="144">
        <v>0</v>
      </c>
      <c r="L164" s="144">
        <v>39</v>
      </c>
      <c r="M164" s="141">
        <v>0</v>
      </c>
      <c r="N164" s="144">
        <v>0</v>
      </c>
      <c r="O164" s="144">
        <v>0</v>
      </c>
      <c r="P164" s="144">
        <v>3</v>
      </c>
      <c r="Q164" s="144" t="s">
        <v>3</v>
      </c>
      <c r="R164" s="145" t="s">
        <v>21</v>
      </c>
      <c r="S164" s="169"/>
      <c r="T164" s="169"/>
    </row>
    <row r="165" spans="1:20" s="179" customFormat="1" ht="27.6" x14ac:dyDescent="0.3">
      <c r="A165" s="140" t="s">
        <v>34</v>
      </c>
      <c r="B165" s="180" t="s">
        <v>368</v>
      </c>
      <c r="C165" s="142" t="s">
        <v>397</v>
      </c>
      <c r="D165" s="183" t="s">
        <v>398</v>
      </c>
      <c r="E165" s="93" t="s">
        <v>399</v>
      </c>
      <c r="F165" s="169" t="s">
        <v>617</v>
      </c>
      <c r="G165" s="143" t="s">
        <v>328</v>
      </c>
      <c r="H165" s="144">
        <v>0</v>
      </c>
      <c r="I165" s="144">
        <v>3</v>
      </c>
      <c r="J165" s="144">
        <v>0</v>
      </c>
      <c r="K165" s="144">
        <v>0</v>
      </c>
      <c r="L165" s="144">
        <v>39</v>
      </c>
      <c r="M165" s="141">
        <v>0</v>
      </c>
      <c r="N165" s="144">
        <v>0</v>
      </c>
      <c r="O165" s="144">
        <v>0</v>
      </c>
      <c r="P165" s="144">
        <v>3</v>
      </c>
      <c r="Q165" s="144" t="s">
        <v>3</v>
      </c>
      <c r="R165" s="145" t="s">
        <v>21</v>
      </c>
      <c r="S165" s="169"/>
      <c r="T165" s="169"/>
    </row>
    <row r="166" spans="1:20" s="179" customFormat="1" ht="27.6" x14ac:dyDescent="0.3">
      <c r="A166" s="140" t="s">
        <v>34</v>
      </c>
      <c r="B166" s="180">
        <v>2</v>
      </c>
      <c r="C166" s="142" t="s">
        <v>514</v>
      </c>
      <c r="D166" s="183" t="s">
        <v>515</v>
      </c>
      <c r="E166" s="93" t="s">
        <v>516</v>
      </c>
      <c r="F166" s="169" t="s">
        <v>350</v>
      </c>
      <c r="G166" s="143" t="s">
        <v>351</v>
      </c>
      <c r="H166" s="144">
        <v>0</v>
      </c>
      <c r="I166" s="144">
        <v>2</v>
      </c>
      <c r="J166" s="144">
        <v>0</v>
      </c>
      <c r="K166" s="144">
        <v>0</v>
      </c>
      <c r="L166" s="144">
        <v>26</v>
      </c>
      <c r="M166" s="141">
        <v>0</v>
      </c>
      <c r="N166" s="144">
        <v>0</v>
      </c>
      <c r="O166" s="144">
        <v>0</v>
      </c>
      <c r="P166" s="144">
        <v>2</v>
      </c>
      <c r="Q166" s="144" t="s">
        <v>3</v>
      </c>
      <c r="R166" s="145" t="s">
        <v>21</v>
      </c>
      <c r="S166" s="169"/>
      <c r="T166" s="169"/>
    </row>
    <row r="167" spans="1:20" s="179" customFormat="1" ht="27.6" x14ac:dyDescent="0.3">
      <c r="A167" s="140" t="s">
        <v>34</v>
      </c>
      <c r="B167" s="180">
        <v>2</v>
      </c>
      <c r="C167" s="142" t="s">
        <v>517</v>
      </c>
      <c r="D167" s="183" t="s">
        <v>518</v>
      </c>
      <c r="E167" s="93" t="s">
        <v>602</v>
      </c>
      <c r="F167" s="169" t="s">
        <v>48</v>
      </c>
      <c r="G167" s="143" t="s">
        <v>49</v>
      </c>
      <c r="H167" s="144">
        <v>0</v>
      </c>
      <c r="I167" s="144">
        <v>2</v>
      </c>
      <c r="J167" s="144">
        <v>0</v>
      </c>
      <c r="K167" s="144">
        <v>0</v>
      </c>
      <c r="L167" s="144">
        <v>26</v>
      </c>
      <c r="M167" s="141">
        <v>0</v>
      </c>
      <c r="N167" s="144">
        <v>0</v>
      </c>
      <c r="O167" s="144">
        <v>0</v>
      </c>
      <c r="P167" s="144">
        <v>2</v>
      </c>
      <c r="Q167" s="144" t="s">
        <v>3</v>
      </c>
      <c r="R167" s="145" t="s">
        <v>21</v>
      </c>
      <c r="S167" s="169"/>
      <c r="T167" s="169"/>
    </row>
    <row r="168" spans="1:20" s="179" customFormat="1" ht="55.2" x14ac:dyDescent="0.3">
      <c r="A168" s="140" t="s">
        <v>34</v>
      </c>
      <c r="B168" s="180">
        <v>2</v>
      </c>
      <c r="C168" s="142" t="s">
        <v>400</v>
      </c>
      <c r="D168" s="183" t="s">
        <v>401</v>
      </c>
      <c r="E168" s="169" t="s">
        <v>603</v>
      </c>
      <c r="F168" s="169" t="s">
        <v>172</v>
      </c>
      <c r="G168" s="143" t="s">
        <v>173</v>
      </c>
      <c r="H168" s="144">
        <v>0</v>
      </c>
      <c r="I168" s="144">
        <v>2</v>
      </c>
      <c r="J168" s="144">
        <v>0</v>
      </c>
      <c r="K168" s="144">
        <v>0</v>
      </c>
      <c r="L168" s="144">
        <v>26</v>
      </c>
      <c r="M168" s="141">
        <v>0</v>
      </c>
      <c r="N168" s="144">
        <v>0</v>
      </c>
      <c r="O168" s="144">
        <v>0</v>
      </c>
      <c r="P168" s="144">
        <v>2</v>
      </c>
      <c r="Q168" s="144" t="s">
        <v>3</v>
      </c>
      <c r="R168" s="145" t="s">
        <v>21</v>
      </c>
      <c r="S168" s="169"/>
      <c r="T168" s="169"/>
    </row>
    <row r="169" spans="1:20" s="179" customFormat="1" x14ac:dyDescent="0.3">
      <c r="A169" s="221" t="s">
        <v>20</v>
      </c>
      <c r="B169" s="222"/>
      <c r="C169" s="222"/>
      <c r="D169" s="222"/>
      <c r="E169" s="222"/>
      <c r="F169" s="222"/>
      <c r="G169" s="222"/>
      <c r="H169" s="150">
        <f t="shared" ref="H169:N169" si="8">SUM(H156:H161)</f>
        <v>5</v>
      </c>
      <c r="I169" s="150">
        <f t="shared" si="8"/>
        <v>7</v>
      </c>
      <c r="J169" s="150">
        <f t="shared" si="8"/>
        <v>0</v>
      </c>
      <c r="K169" s="150">
        <f t="shared" si="8"/>
        <v>65</v>
      </c>
      <c r="L169" s="150">
        <f t="shared" si="8"/>
        <v>91</v>
      </c>
      <c r="M169" s="150">
        <f t="shared" si="8"/>
        <v>0</v>
      </c>
      <c r="N169" s="150">
        <f t="shared" si="8"/>
        <v>0</v>
      </c>
      <c r="O169" s="150">
        <f>(SUM(O156:O161))*8</f>
        <v>0</v>
      </c>
      <c r="P169" s="150">
        <f>SUM(P156:P161)</f>
        <v>16</v>
      </c>
      <c r="Q169" s="148"/>
      <c r="R169" s="148"/>
      <c r="S169" s="149"/>
      <c r="T169" s="149"/>
    </row>
    <row r="170" spans="1:20" s="179" customFormat="1" ht="27.6" x14ac:dyDescent="0.3">
      <c r="A170" s="140" t="s">
        <v>34</v>
      </c>
      <c r="B170" s="180">
        <v>3</v>
      </c>
      <c r="C170" s="142" t="s">
        <v>519</v>
      </c>
      <c r="D170" s="107" t="s">
        <v>520</v>
      </c>
      <c r="E170" s="169" t="s">
        <v>521</v>
      </c>
      <c r="F170" s="169" t="s">
        <v>512</v>
      </c>
      <c r="G170" s="143" t="s">
        <v>513</v>
      </c>
      <c r="H170" s="144">
        <v>0</v>
      </c>
      <c r="I170" s="144">
        <v>2</v>
      </c>
      <c r="J170" s="144">
        <v>0</v>
      </c>
      <c r="K170" s="141">
        <v>0</v>
      </c>
      <c r="L170" s="141">
        <v>26</v>
      </c>
      <c r="M170" s="141">
        <v>0</v>
      </c>
      <c r="N170" s="144">
        <v>0</v>
      </c>
      <c r="O170" s="141">
        <v>0</v>
      </c>
      <c r="P170" s="144">
        <v>3</v>
      </c>
      <c r="Q170" s="144" t="s">
        <v>3</v>
      </c>
      <c r="R170" s="144" t="s">
        <v>21</v>
      </c>
      <c r="S170" s="169" t="s">
        <v>510</v>
      </c>
      <c r="T170" s="169"/>
    </row>
    <row r="171" spans="1:20" s="179" customFormat="1" ht="27.6" x14ac:dyDescent="0.3">
      <c r="A171" s="140" t="s">
        <v>34</v>
      </c>
      <c r="B171" s="180" t="s">
        <v>402</v>
      </c>
      <c r="C171" s="142" t="s">
        <v>403</v>
      </c>
      <c r="D171" s="107" t="s">
        <v>269</v>
      </c>
      <c r="E171" s="169" t="s">
        <v>604</v>
      </c>
      <c r="F171" s="169" t="s">
        <v>71</v>
      </c>
      <c r="G171" s="143" t="s">
        <v>72</v>
      </c>
      <c r="H171" s="144">
        <v>2</v>
      </c>
      <c r="I171" s="144">
        <v>1</v>
      </c>
      <c r="J171" s="144">
        <v>0</v>
      </c>
      <c r="K171" s="141">
        <v>26</v>
      </c>
      <c r="L171" s="141">
        <v>13</v>
      </c>
      <c r="M171" s="141">
        <v>0</v>
      </c>
      <c r="N171" s="144">
        <v>0</v>
      </c>
      <c r="O171" s="141">
        <v>0</v>
      </c>
      <c r="P171" s="144">
        <v>3</v>
      </c>
      <c r="Q171" s="144" t="s">
        <v>18</v>
      </c>
      <c r="R171" s="144" t="s">
        <v>21</v>
      </c>
      <c r="S171" s="169"/>
      <c r="T171" s="169"/>
    </row>
    <row r="172" spans="1:20" s="179" customFormat="1" ht="27.6" x14ac:dyDescent="0.3">
      <c r="A172" s="140" t="s">
        <v>34</v>
      </c>
      <c r="B172" s="180" t="s">
        <v>402</v>
      </c>
      <c r="C172" s="142" t="s">
        <v>404</v>
      </c>
      <c r="D172" s="107" t="s">
        <v>405</v>
      </c>
      <c r="E172" s="169" t="s">
        <v>406</v>
      </c>
      <c r="F172" s="169" t="s">
        <v>208</v>
      </c>
      <c r="G172" s="143" t="s">
        <v>209</v>
      </c>
      <c r="H172" s="144">
        <v>0</v>
      </c>
      <c r="I172" s="144">
        <v>2</v>
      </c>
      <c r="J172" s="144">
        <v>0</v>
      </c>
      <c r="K172" s="141">
        <v>0</v>
      </c>
      <c r="L172" s="141">
        <v>26</v>
      </c>
      <c r="M172" s="141">
        <v>0</v>
      </c>
      <c r="N172" s="144">
        <v>0</v>
      </c>
      <c r="O172" s="141">
        <v>0</v>
      </c>
      <c r="P172" s="144">
        <v>3</v>
      </c>
      <c r="Q172" s="144" t="s">
        <v>3</v>
      </c>
      <c r="R172" s="144" t="s">
        <v>21</v>
      </c>
      <c r="S172" s="169"/>
      <c r="T172" s="169"/>
    </row>
    <row r="173" spans="1:20" s="179" customFormat="1" ht="41.4" x14ac:dyDescent="0.3">
      <c r="A173" s="140" t="s">
        <v>34</v>
      </c>
      <c r="B173" s="180" t="s">
        <v>411</v>
      </c>
      <c r="C173" s="151" t="s">
        <v>412</v>
      </c>
      <c r="D173" s="169" t="s">
        <v>413</v>
      </c>
      <c r="E173" s="101" t="s">
        <v>414</v>
      </c>
      <c r="F173" s="169" t="s">
        <v>322</v>
      </c>
      <c r="G173" s="143" t="s">
        <v>323</v>
      </c>
      <c r="H173" s="144">
        <v>0</v>
      </c>
      <c r="I173" s="144">
        <v>1</v>
      </c>
      <c r="J173" s="144">
        <v>0</v>
      </c>
      <c r="K173" s="141">
        <v>0</v>
      </c>
      <c r="L173" s="141">
        <v>13</v>
      </c>
      <c r="M173" s="141">
        <v>0</v>
      </c>
      <c r="N173" s="144">
        <v>0</v>
      </c>
      <c r="O173" s="141">
        <v>0</v>
      </c>
      <c r="P173" s="144">
        <v>1</v>
      </c>
      <c r="Q173" s="145" t="s">
        <v>3</v>
      </c>
      <c r="R173" s="145" t="s">
        <v>21</v>
      </c>
      <c r="S173" s="169" t="s">
        <v>384</v>
      </c>
      <c r="T173" s="169"/>
    </row>
    <row r="174" spans="1:20" s="179" customFormat="1" ht="27.6" x14ac:dyDescent="0.3">
      <c r="A174" s="140" t="s">
        <v>34</v>
      </c>
      <c r="B174" s="180" t="s">
        <v>407</v>
      </c>
      <c r="C174" s="142" t="s">
        <v>408</v>
      </c>
      <c r="D174" s="107" t="s">
        <v>409</v>
      </c>
      <c r="E174" s="169" t="s">
        <v>410</v>
      </c>
      <c r="F174" s="169" t="s">
        <v>366</v>
      </c>
      <c r="G174" s="143" t="s">
        <v>367</v>
      </c>
      <c r="H174" s="144">
        <v>0</v>
      </c>
      <c r="I174" s="144">
        <v>3</v>
      </c>
      <c r="J174" s="144">
        <v>0</v>
      </c>
      <c r="K174" s="141">
        <v>0</v>
      </c>
      <c r="L174" s="141">
        <v>39</v>
      </c>
      <c r="M174" s="141">
        <v>0</v>
      </c>
      <c r="N174" s="144">
        <v>0</v>
      </c>
      <c r="O174" s="141">
        <v>0</v>
      </c>
      <c r="P174" s="144">
        <v>3</v>
      </c>
      <c r="Q174" s="144" t="s">
        <v>3</v>
      </c>
      <c r="R174" s="144" t="s">
        <v>21</v>
      </c>
      <c r="S174" s="169"/>
      <c r="T174" s="169"/>
    </row>
    <row r="175" spans="1:20" s="179" customFormat="1" ht="41.4" x14ac:dyDescent="0.3">
      <c r="A175" s="140" t="s">
        <v>34</v>
      </c>
      <c r="B175" s="180" t="s">
        <v>402</v>
      </c>
      <c r="C175" s="142" t="s">
        <v>416</v>
      </c>
      <c r="D175" s="107" t="s">
        <v>417</v>
      </c>
      <c r="E175" s="169" t="s">
        <v>418</v>
      </c>
      <c r="F175" s="169" t="s">
        <v>191</v>
      </c>
      <c r="G175" s="143" t="s">
        <v>192</v>
      </c>
      <c r="H175" s="144">
        <v>0</v>
      </c>
      <c r="I175" s="144">
        <v>2</v>
      </c>
      <c r="J175" s="144">
        <v>0</v>
      </c>
      <c r="K175" s="141">
        <v>0</v>
      </c>
      <c r="L175" s="141">
        <v>26</v>
      </c>
      <c r="M175" s="141">
        <v>0</v>
      </c>
      <c r="N175" s="144">
        <v>0</v>
      </c>
      <c r="O175" s="141">
        <v>0</v>
      </c>
      <c r="P175" s="144">
        <v>3</v>
      </c>
      <c r="Q175" s="144" t="s">
        <v>3</v>
      </c>
      <c r="R175" s="144" t="s">
        <v>21</v>
      </c>
      <c r="S175" s="169"/>
      <c r="T175" s="169"/>
    </row>
    <row r="176" spans="1:20" s="179" customFormat="1" ht="27.6" x14ac:dyDescent="0.3">
      <c r="A176" s="140" t="s">
        <v>34</v>
      </c>
      <c r="B176" s="180">
        <v>3</v>
      </c>
      <c r="C176" s="152" t="s">
        <v>522</v>
      </c>
      <c r="D176" s="169" t="s">
        <v>523</v>
      </c>
      <c r="E176" s="169" t="s">
        <v>524</v>
      </c>
      <c r="F176" s="169" t="s">
        <v>350</v>
      </c>
      <c r="G176" s="143" t="s">
        <v>351</v>
      </c>
      <c r="H176" s="144">
        <v>0</v>
      </c>
      <c r="I176" s="144">
        <v>2</v>
      </c>
      <c r="J176" s="144">
        <v>0</v>
      </c>
      <c r="K176" s="141">
        <v>0</v>
      </c>
      <c r="L176" s="141">
        <v>26</v>
      </c>
      <c r="M176" s="141">
        <v>0</v>
      </c>
      <c r="N176" s="144">
        <v>0</v>
      </c>
      <c r="O176" s="141">
        <v>0</v>
      </c>
      <c r="P176" s="144">
        <v>2</v>
      </c>
      <c r="Q176" s="144" t="s">
        <v>3</v>
      </c>
      <c r="R176" s="144" t="s">
        <v>21</v>
      </c>
      <c r="S176" s="169"/>
      <c r="T176" s="169"/>
    </row>
    <row r="177" spans="1:20" s="179" customFormat="1" ht="27.6" x14ac:dyDescent="0.3">
      <c r="A177" s="140" t="s">
        <v>34</v>
      </c>
      <c r="B177" s="180" t="s">
        <v>402</v>
      </c>
      <c r="C177" s="169" t="s">
        <v>419</v>
      </c>
      <c r="D177" s="169" t="s">
        <v>420</v>
      </c>
      <c r="E177" s="169" t="s">
        <v>421</v>
      </c>
      <c r="F177" s="169" t="s">
        <v>322</v>
      </c>
      <c r="G177" s="143" t="s">
        <v>323</v>
      </c>
      <c r="H177" s="144">
        <v>0</v>
      </c>
      <c r="I177" s="144">
        <v>2</v>
      </c>
      <c r="J177" s="144">
        <v>0</v>
      </c>
      <c r="K177" s="141">
        <v>0</v>
      </c>
      <c r="L177" s="141">
        <v>26</v>
      </c>
      <c r="M177" s="141">
        <v>0</v>
      </c>
      <c r="N177" s="144">
        <v>0</v>
      </c>
      <c r="O177" s="141">
        <v>0</v>
      </c>
      <c r="P177" s="144">
        <v>2</v>
      </c>
      <c r="Q177" s="144" t="s">
        <v>3</v>
      </c>
      <c r="R177" s="144" t="s">
        <v>21</v>
      </c>
      <c r="S177" s="169"/>
      <c r="T177" s="169"/>
    </row>
    <row r="178" spans="1:20" s="179" customFormat="1" ht="41.4" x14ac:dyDescent="0.3">
      <c r="A178" s="140" t="s">
        <v>34</v>
      </c>
      <c r="B178" s="180" t="s">
        <v>415</v>
      </c>
      <c r="C178" s="100" t="s">
        <v>422</v>
      </c>
      <c r="D178" s="100" t="s">
        <v>423</v>
      </c>
      <c r="E178" s="100" t="s">
        <v>424</v>
      </c>
      <c r="F178" s="100" t="s">
        <v>71</v>
      </c>
      <c r="G178" s="155" t="s">
        <v>72</v>
      </c>
      <c r="H178" s="156">
        <v>1</v>
      </c>
      <c r="I178" s="156">
        <v>1</v>
      </c>
      <c r="J178" s="156">
        <v>0</v>
      </c>
      <c r="K178" s="154">
        <v>13</v>
      </c>
      <c r="L178" s="154">
        <v>13</v>
      </c>
      <c r="M178" s="141">
        <v>0</v>
      </c>
      <c r="N178" s="154">
        <v>0</v>
      </c>
      <c r="O178" s="154">
        <v>0</v>
      </c>
      <c r="P178" s="157" t="s">
        <v>425</v>
      </c>
      <c r="Q178" s="158" t="s">
        <v>3</v>
      </c>
      <c r="R178" s="158" t="s">
        <v>21</v>
      </c>
      <c r="S178" s="100"/>
      <c r="T178" s="100"/>
    </row>
    <row r="179" spans="1:20" s="179" customFormat="1" ht="41.4" x14ac:dyDescent="0.3">
      <c r="A179" s="140" t="s">
        <v>34</v>
      </c>
      <c r="B179" s="180" t="s">
        <v>407</v>
      </c>
      <c r="C179" s="100" t="s">
        <v>426</v>
      </c>
      <c r="D179" s="100" t="s">
        <v>427</v>
      </c>
      <c r="E179" s="100" t="s">
        <v>428</v>
      </c>
      <c r="F179" s="100" t="s">
        <v>429</v>
      </c>
      <c r="G179" s="155" t="s">
        <v>430</v>
      </c>
      <c r="H179" s="156">
        <v>1</v>
      </c>
      <c r="I179" s="156">
        <v>1</v>
      </c>
      <c r="J179" s="156">
        <v>0</v>
      </c>
      <c r="K179" s="154">
        <v>13</v>
      </c>
      <c r="L179" s="154">
        <v>13</v>
      </c>
      <c r="M179" s="141">
        <v>0</v>
      </c>
      <c r="N179" s="154">
        <v>0</v>
      </c>
      <c r="O179" s="154">
        <v>0</v>
      </c>
      <c r="P179" s="157" t="s">
        <v>425</v>
      </c>
      <c r="Q179" s="158" t="s">
        <v>3</v>
      </c>
      <c r="R179" s="158" t="s">
        <v>21</v>
      </c>
      <c r="S179" s="100"/>
      <c r="T179" s="100"/>
    </row>
    <row r="180" spans="1:20" s="179" customFormat="1" ht="27.6" x14ac:dyDescent="0.3">
      <c r="A180" s="140" t="s">
        <v>34</v>
      </c>
      <c r="B180" s="180" t="s">
        <v>407</v>
      </c>
      <c r="C180" s="100" t="s">
        <v>431</v>
      </c>
      <c r="D180" s="100" t="s">
        <v>432</v>
      </c>
      <c r="E180" s="100" t="s">
        <v>433</v>
      </c>
      <c r="F180" s="100" t="s">
        <v>38</v>
      </c>
      <c r="G180" s="155" t="s">
        <v>39</v>
      </c>
      <c r="H180" s="156">
        <v>1</v>
      </c>
      <c r="I180" s="156">
        <v>1</v>
      </c>
      <c r="J180" s="156">
        <v>0</v>
      </c>
      <c r="K180" s="154">
        <v>13</v>
      </c>
      <c r="L180" s="154">
        <v>13</v>
      </c>
      <c r="M180" s="141">
        <v>0</v>
      </c>
      <c r="N180" s="154">
        <v>0</v>
      </c>
      <c r="O180" s="154">
        <v>0</v>
      </c>
      <c r="P180" s="157" t="s">
        <v>425</v>
      </c>
      <c r="Q180" s="158" t="s">
        <v>3</v>
      </c>
      <c r="R180" s="158" t="s">
        <v>21</v>
      </c>
      <c r="S180" s="100"/>
      <c r="T180" s="100"/>
    </row>
    <row r="181" spans="1:20" s="179" customFormat="1" ht="27.6" x14ac:dyDescent="0.3">
      <c r="A181" s="140" t="s">
        <v>34</v>
      </c>
      <c r="B181" s="180" t="s">
        <v>407</v>
      </c>
      <c r="C181" s="100" t="s">
        <v>434</v>
      </c>
      <c r="D181" s="100" t="s">
        <v>435</v>
      </c>
      <c r="E181" s="100" t="s">
        <v>436</v>
      </c>
      <c r="F181" s="100" t="s">
        <v>313</v>
      </c>
      <c r="G181" s="143" t="s">
        <v>314</v>
      </c>
      <c r="H181" s="156">
        <v>0</v>
      </c>
      <c r="I181" s="156">
        <v>2</v>
      </c>
      <c r="J181" s="156">
        <v>0</v>
      </c>
      <c r="K181" s="154">
        <v>0</v>
      </c>
      <c r="L181" s="154">
        <v>26</v>
      </c>
      <c r="M181" s="141">
        <v>0</v>
      </c>
      <c r="N181" s="154">
        <v>0</v>
      </c>
      <c r="O181" s="154">
        <v>0</v>
      </c>
      <c r="P181" s="157">
        <v>2</v>
      </c>
      <c r="Q181" s="158" t="s">
        <v>3</v>
      </c>
      <c r="R181" s="158" t="s">
        <v>21</v>
      </c>
      <c r="S181" s="100"/>
      <c r="T181" s="100"/>
    </row>
    <row r="182" spans="1:20" s="179" customFormat="1" ht="27.6" x14ac:dyDescent="0.3">
      <c r="A182" s="159" t="s">
        <v>34</v>
      </c>
      <c r="B182" s="180" t="s">
        <v>407</v>
      </c>
      <c r="C182" s="100" t="s">
        <v>437</v>
      </c>
      <c r="D182" s="100" t="s">
        <v>438</v>
      </c>
      <c r="E182" s="100" t="s">
        <v>439</v>
      </c>
      <c r="F182" s="100" t="s">
        <v>71</v>
      </c>
      <c r="G182" s="155" t="s">
        <v>72</v>
      </c>
      <c r="H182" s="156">
        <v>1</v>
      </c>
      <c r="I182" s="156">
        <v>1</v>
      </c>
      <c r="J182" s="156">
        <v>0</v>
      </c>
      <c r="K182" s="154">
        <v>13</v>
      </c>
      <c r="L182" s="154">
        <v>13</v>
      </c>
      <c r="M182" s="141">
        <v>0</v>
      </c>
      <c r="N182" s="154">
        <v>0</v>
      </c>
      <c r="O182" s="154">
        <v>0</v>
      </c>
      <c r="P182" s="157" t="s">
        <v>425</v>
      </c>
      <c r="Q182" s="158" t="s">
        <v>3</v>
      </c>
      <c r="R182" s="158" t="s">
        <v>21</v>
      </c>
      <c r="S182" s="100"/>
      <c r="T182" s="100"/>
    </row>
    <row r="183" spans="1:20" s="179" customFormat="1" ht="27.6" x14ac:dyDescent="0.3">
      <c r="A183" s="159" t="s">
        <v>34</v>
      </c>
      <c r="B183" s="180" t="s">
        <v>407</v>
      </c>
      <c r="C183" s="100" t="s">
        <v>440</v>
      </c>
      <c r="D183" s="100" t="s">
        <v>441</v>
      </c>
      <c r="E183" s="100" t="s">
        <v>442</v>
      </c>
      <c r="F183" s="100" t="s">
        <v>38</v>
      </c>
      <c r="G183" s="155" t="s">
        <v>39</v>
      </c>
      <c r="H183" s="156">
        <v>0</v>
      </c>
      <c r="I183" s="156">
        <v>2</v>
      </c>
      <c r="J183" s="156">
        <v>0</v>
      </c>
      <c r="K183" s="154">
        <v>0</v>
      </c>
      <c r="L183" s="154">
        <v>26</v>
      </c>
      <c r="M183" s="141">
        <v>0</v>
      </c>
      <c r="N183" s="154">
        <v>0</v>
      </c>
      <c r="O183" s="154">
        <v>0</v>
      </c>
      <c r="P183" s="157">
        <v>2</v>
      </c>
      <c r="Q183" s="158" t="s">
        <v>3</v>
      </c>
      <c r="R183" s="158" t="s">
        <v>21</v>
      </c>
      <c r="S183" s="100"/>
      <c r="T183" s="100"/>
    </row>
    <row r="184" spans="1:20" s="179" customFormat="1" ht="27.6" x14ac:dyDescent="0.3">
      <c r="A184" s="159" t="s">
        <v>34</v>
      </c>
      <c r="B184" s="180" t="s">
        <v>402</v>
      </c>
      <c r="C184" s="100" t="s">
        <v>443</v>
      </c>
      <c r="D184" s="100" t="s">
        <v>444</v>
      </c>
      <c r="E184" s="100" t="s">
        <v>445</v>
      </c>
      <c r="F184" s="100" t="s">
        <v>446</v>
      </c>
      <c r="G184" s="155" t="s">
        <v>447</v>
      </c>
      <c r="H184" s="156">
        <v>1</v>
      </c>
      <c r="I184" s="156">
        <v>1</v>
      </c>
      <c r="J184" s="156">
        <v>0</v>
      </c>
      <c r="K184" s="154">
        <v>13</v>
      </c>
      <c r="L184" s="154">
        <v>13</v>
      </c>
      <c r="M184" s="141">
        <v>0</v>
      </c>
      <c r="N184" s="154">
        <v>0</v>
      </c>
      <c r="O184" s="154">
        <v>0</v>
      </c>
      <c r="P184" s="157" t="s">
        <v>448</v>
      </c>
      <c r="Q184" s="158" t="s">
        <v>3</v>
      </c>
      <c r="R184" s="158" t="s">
        <v>21</v>
      </c>
      <c r="S184" s="100"/>
      <c r="T184" s="100"/>
    </row>
    <row r="185" spans="1:20" s="179" customFormat="1" ht="27.6" x14ac:dyDescent="0.3">
      <c r="A185" s="159" t="s">
        <v>34</v>
      </c>
      <c r="B185" s="180" t="s">
        <v>402</v>
      </c>
      <c r="C185" s="100" t="s">
        <v>449</v>
      </c>
      <c r="D185" s="100" t="s">
        <v>450</v>
      </c>
      <c r="E185" s="100" t="s">
        <v>451</v>
      </c>
      <c r="F185" s="100" t="s">
        <v>446</v>
      </c>
      <c r="G185" s="155" t="s">
        <v>447</v>
      </c>
      <c r="H185" s="156">
        <v>1</v>
      </c>
      <c r="I185" s="156">
        <v>1</v>
      </c>
      <c r="J185" s="156">
        <v>0</v>
      </c>
      <c r="K185" s="154">
        <v>13</v>
      </c>
      <c r="L185" s="154">
        <v>13</v>
      </c>
      <c r="M185" s="141">
        <v>0</v>
      </c>
      <c r="N185" s="154">
        <v>0</v>
      </c>
      <c r="O185" s="154">
        <v>0</v>
      </c>
      <c r="P185" s="157" t="s">
        <v>448</v>
      </c>
      <c r="Q185" s="158" t="s">
        <v>3</v>
      </c>
      <c r="R185" s="158" t="s">
        <v>21</v>
      </c>
      <c r="S185" s="100"/>
      <c r="T185" s="100"/>
    </row>
    <row r="186" spans="1:20" s="179" customFormat="1" ht="27.6" x14ac:dyDescent="0.3">
      <c r="A186" s="159" t="s">
        <v>34</v>
      </c>
      <c r="B186" s="180" t="s">
        <v>402</v>
      </c>
      <c r="C186" s="100" t="s">
        <v>452</v>
      </c>
      <c r="D186" s="100" t="s">
        <v>453</v>
      </c>
      <c r="E186" s="100" t="s">
        <v>454</v>
      </c>
      <c r="F186" s="100" t="s">
        <v>446</v>
      </c>
      <c r="G186" s="155" t="s">
        <v>447</v>
      </c>
      <c r="H186" s="156">
        <v>1</v>
      </c>
      <c r="I186" s="156">
        <v>1</v>
      </c>
      <c r="J186" s="156">
        <v>0</v>
      </c>
      <c r="K186" s="154">
        <v>13</v>
      </c>
      <c r="L186" s="154">
        <v>13</v>
      </c>
      <c r="M186" s="141">
        <v>0</v>
      </c>
      <c r="N186" s="154">
        <v>0</v>
      </c>
      <c r="O186" s="154">
        <v>0</v>
      </c>
      <c r="P186" s="157" t="s">
        <v>448</v>
      </c>
      <c r="Q186" s="158" t="s">
        <v>3</v>
      </c>
      <c r="R186" s="158" t="s">
        <v>21</v>
      </c>
      <c r="S186" s="100"/>
      <c r="T186" s="100"/>
    </row>
    <row r="187" spans="1:20" s="179" customFormat="1" ht="55.2" x14ac:dyDescent="0.3">
      <c r="A187" s="159" t="s">
        <v>34</v>
      </c>
      <c r="B187" s="180" t="s">
        <v>402</v>
      </c>
      <c r="C187" s="100" t="s">
        <v>455</v>
      </c>
      <c r="D187" s="100" t="s">
        <v>456</v>
      </c>
      <c r="E187" s="169" t="s">
        <v>603</v>
      </c>
      <c r="F187" s="100" t="s">
        <v>366</v>
      </c>
      <c r="G187" s="143" t="s">
        <v>367</v>
      </c>
      <c r="H187" s="156">
        <v>0</v>
      </c>
      <c r="I187" s="156">
        <v>2</v>
      </c>
      <c r="J187" s="156">
        <v>0</v>
      </c>
      <c r="K187" s="154">
        <v>0</v>
      </c>
      <c r="L187" s="154">
        <v>26</v>
      </c>
      <c r="M187" s="141">
        <v>0</v>
      </c>
      <c r="N187" s="154">
        <v>0</v>
      </c>
      <c r="O187" s="154">
        <v>0</v>
      </c>
      <c r="P187" s="157">
        <v>2</v>
      </c>
      <c r="Q187" s="158" t="s">
        <v>3</v>
      </c>
      <c r="R187" s="158" t="s">
        <v>21</v>
      </c>
      <c r="S187" s="100"/>
      <c r="T187" s="100"/>
    </row>
    <row r="188" spans="1:20" s="179" customFormat="1" x14ac:dyDescent="0.3">
      <c r="A188" s="184"/>
      <c r="B188" s="185"/>
      <c r="C188" s="110"/>
      <c r="D188" s="110"/>
      <c r="E188" s="110"/>
      <c r="F188" s="110"/>
      <c r="G188" s="186"/>
      <c r="H188" s="187"/>
      <c r="I188" s="187"/>
      <c r="J188" s="187"/>
      <c r="K188" s="187"/>
      <c r="L188" s="187"/>
      <c r="M188" s="187"/>
      <c r="N188" s="187"/>
      <c r="O188" s="187"/>
      <c r="P188" s="187"/>
      <c r="Q188" s="187"/>
      <c r="R188" s="188"/>
      <c r="S188" s="110"/>
      <c r="T188" s="167"/>
    </row>
    <row r="189" spans="1:20" s="179" customFormat="1" x14ac:dyDescent="0.3">
      <c r="A189" s="223" t="s">
        <v>20</v>
      </c>
      <c r="B189" s="224"/>
      <c r="C189" s="224"/>
      <c r="D189" s="224"/>
      <c r="E189" s="224"/>
      <c r="F189" s="224"/>
      <c r="G189" s="225"/>
      <c r="H189" s="160">
        <f t="shared" ref="H189:O189" si="9">SUM(H170:H178)</f>
        <v>3</v>
      </c>
      <c r="I189" s="160">
        <f t="shared" si="9"/>
        <v>16</v>
      </c>
      <c r="J189" s="160">
        <f t="shared" si="9"/>
        <v>0</v>
      </c>
      <c r="K189" s="160">
        <f t="shared" si="9"/>
        <v>39</v>
      </c>
      <c r="L189" s="160">
        <f t="shared" si="9"/>
        <v>208</v>
      </c>
      <c r="M189" s="160">
        <f t="shared" si="9"/>
        <v>0</v>
      </c>
      <c r="N189" s="160">
        <f t="shared" si="9"/>
        <v>0</v>
      </c>
      <c r="O189" s="160">
        <f t="shared" si="9"/>
        <v>0</v>
      </c>
      <c r="P189" s="160">
        <f>SUM(P170:P177)</f>
        <v>20</v>
      </c>
      <c r="Q189" s="161"/>
      <c r="R189" s="161"/>
      <c r="S189" s="162"/>
      <c r="T189" s="162"/>
    </row>
    <row r="190" spans="1:20" s="179" customFormat="1" ht="27.6" x14ac:dyDescent="0.3">
      <c r="A190" s="140" t="s">
        <v>34</v>
      </c>
      <c r="B190" s="180">
        <v>4</v>
      </c>
      <c r="C190" s="142" t="s">
        <v>525</v>
      </c>
      <c r="D190" s="163" t="s">
        <v>526</v>
      </c>
      <c r="E190" s="169" t="s">
        <v>527</v>
      </c>
      <c r="F190" s="169" t="s">
        <v>512</v>
      </c>
      <c r="G190" s="143" t="s">
        <v>513</v>
      </c>
      <c r="H190" s="144">
        <v>0</v>
      </c>
      <c r="I190" s="144">
        <v>2</v>
      </c>
      <c r="J190" s="144">
        <v>0</v>
      </c>
      <c r="K190" s="141">
        <v>0</v>
      </c>
      <c r="L190" s="141">
        <v>26</v>
      </c>
      <c r="M190" s="141">
        <v>0</v>
      </c>
      <c r="N190" s="144">
        <v>0</v>
      </c>
      <c r="O190" s="141">
        <v>0</v>
      </c>
      <c r="P190" s="144">
        <v>3</v>
      </c>
      <c r="Q190" s="145" t="s">
        <v>3</v>
      </c>
      <c r="R190" s="145" t="s">
        <v>21</v>
      </c>
      <c r="S190" s="169" t="s">
        <v>520</v>
      </c>
      <c r="T190" s="169"/>
    </row>
    <row r="191" spans="1:20" s="179" customFormat="1" ht="27.6" x14ac:dyDescent="0.3">
      <c r="A191" s="140" t="s">
        <v>34</v>
      </c>
      <c r="B191" s="180">
        <v>4</v>
      </c>
      <c r="C191" s="142" t="s">
        <v>528</v>
      </c>
      <c r="D191" s="93" t="s">
        <v>529</v>
      </c>
      <c r="E191" s="93" t="s">
        <v>530</v>
      </c>
      <c r="F191" s="169" t="s">
        <v>531</v>
      </c>
      <c r="G191" s="143" t="s">
        <v>532</v>
      </c>
      <c r="H191" s="144">
        <v>1</v>
      </c>
      <c r="I191" s="144">
        <v>2</v>
      </c>
      <c r="J191" s="144">
        <v>0</v>
      </c>
      <c r="K191" s="141">
        <v>13</v>
      </c>
      <c r="L191" s="141">
        <v>26</v>
      </c>
      <c r="M191" s="141">
        <v>0</v>
      </c>
      <c r="N191" s="144">
        <v>0</v>
      </c>
      <c r="O191" s="141">
        <v>0</v>
      </c>
      <c r="P191" s="144">
        <v>3</v>
      </c>
      <c r="Q191" s="145" t="s">
        <v>3</v>
      </c>
      <c r="R191" s="145" t="s">
        <v>21</v>
      </c>
      <c r="S191" s="169"/>
      <c r="T191" s="169"/>
    </row>
    <row r="192" spans="1:20" s="179" customFormat="1" ht="27.6" x14ac:dyDescent="0.3">
      <c r="A192" s="140" t="s">
        <v>34</v>
      </c>
      <c r="B192" s="180" t="s">
        <v>457</v>
      </c>
      <c r="C192" s="151" t="s">
        <v>458</v>
      </c>
      <c r="D192" s="101" t="s">
        <v>459</v>
      </c>
      <c r="E192" s="101" t="s">
        <v>460</v>
      </c>
      <c r="F192" s="169" t="s">
        <v>200</v>
      </c>
      <c r="G192" s="143" t="s">
        <v>201</v>
      </c>
      <c r="H192" s="144">
        <v>2</v>
      </c>
      <c r="I192" s="144">
        <v>0</v>
      </c>
      <c r="J192" s="144">
        <v>0</v>
      </c>
      <c r="K192" s="141">
        <v>26</v>
      </c>
      <c r="L192" s="141">
        <v>0</v>
      </c>
      <c r="M192" s="141">
        <v>0</v>
      </c>
      <c r="N192" s="144">
        <v>0</v>
      </c>
      <c r="O192" s="141">
        <v>0</v>
      </c>
      <c r="P192" s="144">
        <v>3</v>
      </c>
      <c r="Q192" s="145" t="s">
        <v>18</v>
      </c>
      <c r="R192" s="145" t="s">
        <v>21</v>
      </c>
      <c r="S192" s="169"/>
      <c r="T192" s="169"/>
    </row>
    <row r="193" spans="1:20" s="179" customFormat="1" ht="27.6" x14ac:dyDescent="0.3">
      <c r="A193" s="140" t="s">
        <v>34</v>
      </c>
      <c r="B193" s="180" t="s">
        <v>457</v>
      </c>
      <c r="C193" s="151" t="s">
        <v>461</v>
      </c>
      <c r="D193" s="169" t="s">
        <v>462</v>
      </c>
      <c r="E193" s="101" t="s">
        <v>463</v>
      </c>
      <c r="F193" s="169" t="s">
        <v>464</v>
      </c>
      <c r="G193" s="143" t="s">
        <v>50</v>
      </c>
      <c r="H193" s="144">
        <v>2</v>
      </c>
      <c r="I193" s="144">
        <v>0</v>
      </c>
      <c r="J193" s="144">
        <v>0</v>
      </c>
      <c r="K193" s="141">
        <v>26</v>
      </c>
      <c r="L193" s="141">
        <v>0</v>
      </c>
      <c r="M193" s="141">
        <v>0</v>
      </c>
      <c r="N193" s="144">
        <v>0</v>
      </c>
      <c r="O193" s="141">
        <v>0</v>
      </c>
      <c r="P193" s="144">
        <v>3</v>
      </c>
      <c r="Q193" s="145" t="s">
        <v>18</v>
      </c>
      <c r="R193" s="145" t="s">
        <v>21</v>
      </c>
      <c r="S193" s="169"/>
      <c r="T193" s="100"/>
    </row>
    <row r="194" spans="1:20" s="179" customFormat="1" ht="27.6" x14ac:dyDescent="0.3">
      <c r="A194" s="140" t="s">
        <v>34</v>
      </c>
      <c r="B194" s="180">
        <v>4</v>
      </c>
      <c r="C194" s="142" t="s">
        <v>533</v>
      </c>
      <c r="D194" s="108" t="s">
        <v>534</v>
      </c>
      <c r="E194" s="108" t="s">
        <v>535</v>
      </c>
      <c r="F194" s="169" t="s">
        <v>614</v>
      </c>
      <c r="G194" s="143" t="s">
        <v>53</v>
      </c>
      <c r="H194" s="144">
        <v>0</v>
      </c>
      <c r="I194" s="144">
        <v>4</v>
      </c>
      <c r="J194" s="144">
        <v>0</v>
      </c>
      <c r="K194" s="141">
        <v>0</v>
      </c>
      <c r="L194" s="141">
        <v>0</v>
      </c>
      <c r="M194" s="141"/>
      <c r="N194" s="144">
        <v>0</v>
      </c>
      <c r="O194" s="141">
        <v>0</v>
      </c>
      <c r="P194" s="144">
        <v>0</v>
      </c>
      <c r="Q194" s="145" t="s">
        <v>3</v>
      </c>
      <c r="R194" s="145" t="s">
        <v>21</v>
      </c>
      <c r="S194" s="169"/>
      <c r="T194" s="100"/>
    </row>
    <row r="195" spans="1:20" s="179" customFormat="1" ht="27.6" x14ac:dyDescent="0.3">
      <c r="A195" s="140" t="s">
        <v>34</v>
      </c>
      <c r="B195" s="180">
        <v>4</v>
      </c>
      <c r="C195" s="152" t="s">
        <v>536</v>
      </c>
      <c r="D195" s="169" t="s">
        <v>537</v>
      </c>
      <c r="E195" s="169" t="s">
        <v>538</v>
      </c>
      <c r="F195" s="169" t="s">
        <v>350</v>
      </c>
      <c r="G195" s="143" t="s">
        <v>351</v>
      </c>
      <c r="H195" s="144">
        <v>0</v>
      </c>
      <c r="I195" s="144">
        <v>2</v>
      </c>
      <c r="J195" s="144">
        <v>0</v>
      </c>
      <c r="K195" s="141">
        <v>0</v>
      </c>
      <c r="L195" s="141">
        <v>26</v>
      </c>
      <c r="M195" s="141">
        <v>0</v>
      </c>
      <c r="N195" s="144">
        <v>0</v>
      </c>
      <c r="O195" s="141">
        <v>0</v>
      </c>
      <c r="P195" s="144">
        <v>2</v>
      </c>
      <c r="Q195" s="144" t="s">
        <v>3</v>
      </c>
      <c r="R195" s="144" t="s">
        <v>21</v>
      </c>
      <c r="S195" s="169"/>
      <c r="T195" s="100"/>
    </row>
    <row r="196" spans="1:20" s="179" customFormat="1" ht="55.2" x14ac:dyDescent="0.3">
      <c r="A196" s="140" t="s">
        <v>34</v>
      </c>
      <c r="B196" s="180" t="s">
        <v>457</v>
      </c>
      <c r="C196" s="146" t="s">
        <v>465</v>
      </c>
      <c r="D196" s="108" t="s">
        <v>466</v>
      </c>
      <c r="E196" s="108" t="s">
        <v>467</v>
      </c>
      <c r="F196" s="169" t="s">
        <v>71</v>
      </c>
      <c r="G196" s="143" t="s">
        <v>72</v>
      </c>
      <c r="H196" s="144">
        <v>0</v>
      </c>
      <c r="I196" s="144">
        <v>2</v>
      </c>
      <c r="J196" s="144">
        <v>0</v>
      </c>
      <c r="K196" s="141">
        <v>0</v>
      </c>
      <c r="L196" s="141">
        <v>26</v>
      </c>
      <c r="M196" s="141">
        <v>0</v>
      </c>
      <c r="N196" s="144">
        <v>0</v>
      </c>
      <c r="O196" s="141">
        <v>0</v>
      </c>
      <c r="P196" s="144">
        <v>2</v>
      </c>
      <c r="Q196" s="145" t="s">
        <v>3</v>
      </c>
      <c r="R196" s="145" t="s">
        <v>21</v>
      </c>
      <c r="S196" s="100" t="s">
        <v>423</v>
      </c>
      <c r="T196" s="100"/>
    </row>
    <row r="197" spans="1:20" s="179" customFormat="1" ht="27.6" x14ac:dyDescent="0.3">
      <c r="A197" s="140" t="s">
        <v>34</v>
      </c>
      <c r="B197" s="180" t="s">
        <v>457</v>
      </c>
      <c r="C197" s="151" t="s">
        <v>468</v>
      </c>
      <c r="D197" s="169" t="s">
        <v>469</v>
      </c>
      <c r="E197" s="101" t="s">
        <v>470</v>
      </c>
      <c r="F197" s="169" t="s">
        <v>446</v>
      </c>
      <c r="G197" s="143" t="s">
        <v>447</v>
      </c>
      <c r="H197" s="144">
        <v>1</v>
      </c>
      <c r="I197" s="144">
        <v>2</v>
      </c>
      <c r="J197" s="144">
        <v>0</v>
      </c>
      <c r="K197" s="141">
        <v>13</v>
      </c>
      <c r="L197" s="141">
        <v>26</v>
      </c>
      <c r="M197" s="141">
        <v>0</v>
      </c>
      <c r="N197" s="144">
        <v>0</v>
      </c>
      <c r="O197" s="141">
        <v>0</v>
      </c>
      <c r="P197" s="144">
        <v>3</v>
      </c>
      <c r="Q197" s="145" t="s">
        <v>3</v>
      </c>
      <c r="R197" s="145" t="s">
        <v>21</v>
      </c>
      <c r="S197" s="169"/>
      <c r="T197" s="100"/>
    </row>
    <row r="198" spans="1:20" s="179" customFormat="1" ht="27.6" x14ac:dyDescent="0.3">
      <c r="A198" s="140" t="s">
        <v>34</v>
      </c>
      <c r="B198" s="180" t="s">
        <v>457</v>
      </c>
      <c r="C198" s="169" t="s">
        <v>471</v>
      </c>
      <c r="D198" s="169" t="s">
        <v>472</v>
      </c>
      <c r="E198" s="169" t="s">
        <v>473</v>
      </c>
      <c r="F198" s="169" t="s">
        <v>446</v>
      </c>
      <c r="G198" s="143" t="s">
        <v>447</v>
      </c>
      <c r="H198" s="144">
        <v>1</v>
      </c>
      <c r="I198" s="144">
        <v>1</v>
      </c>
      <c r="J198" s="144">
        <v>0</v>
      </c>
      <c r="K198" s="141">
        <v>13</v>
      </c>
      <c r="L198" s="141">
        <v>13</v>
      </c>
      <c r="M198" s="141">
        <v>0</v>
      </c>
      <c r="N198" s="141">
        <v>0</v>
      </c>
      <c r="O198" s="141">
        <v>0</v>
      </c>
      <c r="P198" s="153" t="s">
        <v>448</v>
      </c>
      <c r="Q198" s="145" t="s">
        <v>3</v>
      </c>
      <c r="R198" s="145" t="s">
        <v>21</v>
      </c>
      <c r="S198" s="169"/>
      <c r="T198" s="100"/>
    </row>
    <row r="199" spans="1:20" s="179" customFormat="1" ht="41.4" x14ac:dyDescent="0.3">
      <c r="A199" s="140" t="s">
        <v>34</v>
      </c>
      <c r="B199" s="180" t="s">
        <v>457</v>
      </c>
      <c r="C199" s="169" t="s">
        <v>474</v>
      </c>
      <c r="D199" s="169" t="s">
        <v>475</v>
      </c>
      <c r="E199" s="169" t="s">
        <v>476</v>
      </c>
      <c r="F199" s="169" t="s">
        <v>477</v>
      </c>
      <c r="G199" s="143" t="s">
        <v>478</v>
      </c>
      <c r="H199" s="144">
        <v>1</v>
      </c>
      <c r="I199" s="144">
        <v>1</v>
      </c>
      <c r="J199" s="144">
        <v>0</v>
      </c>
      <c r="K199" s="141">
        <v>13</v>
      </c>
      <c r="L199" s="141">
        <v>13</v>
      </c>
      <c r="M199" s="141">
        <v>0</v>
      </c>
      <c r="N199" s="141">
        <v>0</v>
      </c>
      <c r="O199" s="141">
        <v>0</v>
      </c>
      <c r="P199" s="153" t="s">
        <v>448</v>
      </c>
      <c r="Q199" s="145" t="s">
        <v>18</v>
      </c>
      <c r="R199" s="145" t="s">
        <v>21</v>
      </c>
      <c r="S199" s="169"/>
      <c r="T199" s="100"/>
    </row>
    <row r="200" spans="1:20" s="179" customFormat="1" x14ac:dyDescent="0.3">
      <c r="A200" s="184"/>
      <c r="B200" s="185"/>
      <c r="C200" s="110"/>
      <c r="D200" s="110"/>
      <c r="E200" s="110"/>
      <c r="F200" s="110"/>
      <c r="G200" s="186"/>
      <c r="H200" s="187"/>
      <c r="I200" s="187"/>
      <c r="J200" s="187"/>
      <c r="K200" s="187"/>
      <c r="L200" s="187"/>
      <c r="M200" s="187"/>
      <c r="N200" s="187"/>
      <c r="O200" s="187"/>
      <c r="P200" s="187"/>
      <c r="Q200" s="187"/>
      <c r="R200" s="188"/>
      <c r="S200" s="110"/>
      <c r="T200" s="167"/>
    </row>
    <row r="201" spans="1:20" s="179" customFormat="1" x14ac:dyDescent="0.3">
      <c r="A201" s="209" t="s">
        <v>20</v>
      </c>
      <c r="B201" s="219"/>
      <c r="C201" s="219"/>
      <c r="D201" s="219"/>
      <c r="E201" s="219"/>
      <c r="F201" s="219"/>
      <c r="G201" s="220"/>
      <c r="H201" s="150">
        <f t="shared" ref="H201:P201" si="10">SUM(H190:H199)</f>
        <v>8</v>
      </c>
      <c r="I201" s="150">
        <f t="shared" si="10"/>
        <v>16</v>
      </c>
      <c r="J201" s="150">
        <f t="shared" si="10"/>
        <v>0</v>
      </c>
      <c r="K201" s="150">
        <f t="shared" si="10"/>
        <v>104</v>
      </c>
      <c r="L201" s="150">
        <f t="shared" si="10"/>
        <v>156</v>
      </c>
      <c r="M201" s="150">
        <f t="shared" si="10"/>
        <v>0</v>
      </c>
      <c r="N201" s="150">
        <f t="shared" si="10"/>
        <v>0</v>
      </c>
      <c r="O201" s="150">
        <f t="shared" si="10"/>
        <v>0</v>
      </c>
      <c r="P201" s="150">
        <f t="shared" si="10"/>
        <v>19</v>
      </c>
      <c r="Q201" s="148"/>
      <c r="R201" s="148"/>
      <c r="S201" s="149"/>
      <c r="T201" s="149"/>
    </row>
    <row r="202" spans="1:20" s="179" customFormat="1" ht="27.6" x14ac:dyDescent="0.3">
      <c r="A202" s="140" t="s">
        <v>34</v>
      </c>
      <c r="B202" s="180">
        <v>5</v>
      </c>
      <c r="C202" s="169" t="s">
        <v>539</v>
      </c>
      <c r="D202" s="169" t="s">
        <v>540</v>
      </c>
      <c r="E202" s="169" t="s">
        <v>541</v>
      </c>
      <c r="F202" s="169" t="s">
        <v>512</v>
      </c>
      <c r="G202" s="143" t="s">
        <v>513</v>
      </c>
      <c r="H202" s="144">
        <v>0</v>
      </c>
      <c r="I202" s="144">
        <v>2</v>
      </c>
      <c r="J202" s="144">
        <v>0</v>
      </c>
      <c r="K202" s="141">
        <v>0</v>
      </c>
      <c r="L202" s="141">
        <v>26</v>
      </c>
      <c r="M202" s="141">
        <v>0</v>
      </c>
      <c r="N202" s="144">
        <v>0</v>
      </c>
      <c r="O202" s="141">
        <v>0</v>
      </c>
      <c r="P202" s="144">
        <v>3</v>
      </c>
      <c r="Q202" s="144" t="s">
        <v>3</v>
      </c>
      <c r="R202" s="145" t="s">
        <v>21</v>
      </c>
      <c r="S202" s="169" t="s">
        <v>526</v>
      </c>
      <c r="T202" s="169"/>
    </row>
    <row r="203" spans="1:20" s="179" customFormat="1" ht="27.6" x14ac:dyDescent="0.3">
      <c r="A203" s="140" t="s">
        <v>34</v>
      </c>
      <c r="B203" s="180">
        <v>5</v>
      </c>
      <c r="C203" s="100" t="s">
        <v>542</v>
      </c>
      <c r="D203" s="100" t="s">
        <v>543</v>
      </c>
      <c r="E203" s="100" t="s">
        <v>544</v>
      </c>
      <c r="F203" s="100" t="s">
        <v>531</v>
      </c>
      <c r="G203" s="155" t="s">
        <v>532</v>
      </c>
      <c r="H203" s="156">
        <v>1</v>
      </c>
      <c r="I203" s="156">
        <v>2</v>
      </c>
      <c r="J203" s="156">
        <v>0</v>
      </c>
      <c r="K203" s="154">
        <v>13</v>
      </c>
      <c r="L203" s="154">
        <v>26</v>
      </c>
      <c r="M203" s="154">
        <v>0</v>
      </c>
      <c r="N203" s="156">
        <v>0</v>
      </c>
      <c r="O203" s="154">
        <v>0</v>
      </c>
      <c r="P203" s="156">
        <v>3</v>
      </c>
      <c r="Q203" s="156" t="s">
        <v>3</v>
      </c>
      <c r="R203" s="158" t="s">
        <v>21</v>
      </c>
      <c r="S203" s="100" t="s">
        <v>529</v>
      </c>
      <c r="T203" s="100"/>
    </row>
    <row r="204" spans="1:20" s="179" customFormat="1" ht="27.6" x14ac:dyDescent="0.3">
      <c r="A204" s="140" t="s">
        <v>34</v>
      </c>
      <c r="B204" s="180" t="s">
        <v>545</v>
      </c>
      <c r="C204" s="100" t="s">
        <v>479</v>
      </c>
      <c r="D204" s="100" t="s">
        <v>480</v>
      </c>
      <c r="E204" s="100" t="s">
        <v>481</v>
      </c>
      <c r="F204" s="100" t="s">
        <v>153</v>
      </c>
      <c r="G204" s="155" t="s">
        <v>152</v>
      </c>
      <c r="H204" s="156">
        <v>0</v>
      </c>
      <c r="I204" s="156">
        <v>2</v>
      </c>
      <c r="J204" s="156">
        <v>0</v>
      </c>
      <c r="K204" s="154">
        <v>0</v>
      </c>
      <c r="L204" s="154">
        <v>26</v>
      </c>
      <c r="M204" s="154">
        <v>0</v>
      </c>
      <c r="N204" s="156">
        <v>0</v>
      </c>
      <c r="O204" s="154">
        <v>0</v>
      </c>
      <c r="P204" s="156">
        <v>3</v>
      </c>
      <c r="Q204" s="156" t="s">
        <v>3</v>
      </c>
      <c r="R204" s="158" t="s">
        <v>21</v>
      </c>
      <c r="S204" s="100"/>
      <c r="T204" s="100"/>
    </row>
    <row r="205" spans="1:20" s="179" customFormat="1" ht="27.6" x14ac:dyDescent="0.3">
      <c r="A205" s="140" t="s">
        <v>34</v>
      </c>
      <c r="B205" s="180" t="s">
        <v>545</v>
      </c>
      <c r="C205" s="100" t="s">
        <v>482</v>
      </c>
      <c r="D205" s="100" t="s">
        <v>483</v>
      </c>
      <c r="E205" s="100" t="s">
        <v>484</v>
      </c>
      <c r="F205" s="100" t="s">
        <v>153</v>
      </c>
      <c r="G205" s="155" t="s">
        <v>152</v>
      </c>
      <c r="H205" s="156">
        <v>0</v>
      </c>
      <c r="I205" s="156">
        <v>2</v>
      </c>
      <c r="J205" s="156">
        <v>0</v>
      </c>
      <c r="K205" s="154">
        <v>0</v>
      </c>
      <c r="L205" s="154">
        <v>26</v>
      </c>
      <c r="M205" s="154">
        <v>0</v>
      </c>
      <c r="N205" s="156">
        <v>0</v>
      </c>
      <c r="O205" s="154">
        <v>0</v>
      </c>
      <c r="P205" s="156">
        <v>3</v>
      </c>
      <c r="Q205" s="156" t="s">
        <v>3</v>
      </c>
      <c r="R205" s="158" t="s">
        <v>21</v>
      </c>
      <c r="S205" s="100"/>
      <c r="T205" s="100"/>
    </row>
    <row r="206" spans="1:20" s="179" customFormat="1" ht="27.6" x14ac:dyDescent="0.3">
      <c r="A206" s="140" t="s">
        <v>34</v>
      </c>
      <c r="B206" s="180" t="s">
        <v>545</v>
      </c>
      <c r="C206" s="100" t="s">
        <v>485</v>
      </c>
      <c r="D206" s="100" t="s">
        <v>486</v>
      </c>
      <c r="E206" s="100" t="s">
        <v>487</v>
      </c>
      <c r="F206" s="100" t="s">
        <v>153</v>
      </c>
      <c r="G206" s="155" t="s">
        <v>152</v>
      </c>
      <c r="H206" s="156">
        <v>0</v>
      </c>
      <c r="I206" s="156">
        <v>2</v>
      </c>
      <c r="J206" s="156">
        <v>0</v>
      </c>
      <c r="K206" s="154">
        <v>0</v>
      </c>
      <c r="L206" s="154">
        <v>26</v>
      </c>
      <c r="M206" s="154">
        <v>0</v>
      </c>
      <c r="N206" s="156">
        <v>0</v>
      </c>
      <c r="O206" s="154">
        <v>0</v>
      </c>
      <c r="P206" s="156">
        <v>3</v>
      </c>
      <c r="Q206" s="156" t="s">
        <v>3</v>
      </c>
      <c r="R206" s="158" t="s">
        <v>21</v>
      </c>
      <c r="S206" s="100"/>
      <c r="T206" s="100"/>
    </row>
    <row r="207" spans="1:20" s="179" customFormat="1" ht="27.6" x14ac:dyDescent="0.3">
      <c r="A207" s="140" t="s">
        <v>34</v>
      </c>
      <c r="B207" s="180">
        <v>5</v>
      </c>
      <c r="C207" s="100" t="s">
        <v>546</v>
      </c>
      <c r="D207" s="100" t="s">
        <v>547</v>
      </c>
      <c r="E207" s="100" t="s">
        <v>548</v>
      </c>
      <c r="F207" s="100" t="s">
        <v>350</v>
      </c>
      <c r="G207" s="143" t="s">
        <v>351</v>
      </c>
      <c r="H207" s="156">
        <v>0</v>
      </c>
      <c r="I207" s="156">
        <v>2</v>
      </c>
      <c r="J207" s="156">
        <v>0</v>
      </c>
      <c r="K207" s="154">
        <v>0</v>
      </c>
      <c r="L207" s="154">
        <v>26</v>
      </c>
      <c r="M207" s="154">
        <v>0</v>
      </c>
      <c r="N207" s="156">
        <v>0</v>
      </c>
      <c r="O207" s="154">
        <v>0</v>
      </c>
      <c r="P207" s="156">
        <v>2</v>
      </c>
      <c r="Q207" s="156" t="s">
        <v>3</v>
      </c>
      <c r="R207" s="158" t="s">
        <v>21</v>
      </c>
      <c r="S207" s="100"/>
      <c r="T207" s="100"/>
    </row>
    <row r="208" spans="1:20" s="179" customFormat="1" ht="27.6" x14ac:dyDescent="0.3">
      <c r="A208" s="140" t="s">
        <v>34</v>
      </c>
      <c r="B208" s="180">
        <v>5</v>
      </c>
      <c r="C208" s="100" t="s">
        <v>488</v>
      </c>
      <c r="D208" s="100" t="s">
        <v>489</v>
      </c>
      <c r="E208" s="100" t="s">
        <v>490</v>
      </c>
      <c r="F208" s="100" t="s">
        <v>350</v>
      </c>
      <c r="G208" s="143" t="s">
        <v>351</v>
      </c>
      <c r="H208" s="156">
        <v>0</v>
      </c>
      <c r="I208" s="156">
        <v>2</v>
      </c>
      <c r="J208" s="156">
        <v>0</v>
      </c>
      <c r="K208" s="154">
        <v>0</v>
      </c>
      <c r="L208" s="154">
        <v>26</v>
      </c>
      <c r="M208" s="154">
        <v>0</v>
      </c>
      <c r="N208" s="156">
        <v>0</v>
      </c>
      <c r="O208" s="154">
        <v>0</v>
      </c>
      <c r="P208" s="156">
        <v>3</v>
      </c>
      <c r="Q208" s="156" t="s">
        <v>3</v>
      </c>
      <c r="R208" s="158" t="s">
        <v>21</v>
      </c>
      <c r="S208" s="100"/>
      <c r="T208" s="100"/>
    </row>
    <row r="209" spans="1:20" s="179" customFormat="1" ht="27.6" x14ac:dyDescent="0.3">
      <c r="A209" s="140" t="s">
        <v>34</v>
      </c>
      <c r="B209" s="180" t="s">
        <v>491</v>
      </c>
      <c r="C209" s="100" t="s">
        <v>492</v>
      </c>
      <c r="D209" s="100" t="s">
        <v>493</v>
      </c>
      <c r="E209" s="100" t="s">
        <v>494</v>
      </c>
      <c r="F209" s="100" t="s">
        <v>360</v>
      </c>
      <c r="G209" s="143" t="s">
        <v>361</v>
      </c>
      <c r="H209" s="156">
        <v>0</v>
      </c>
      <c r="I209" s="156">
        <v>2</v>
      </c>
      <c r="J209" s="156">
        <v>0</v>
      </c>
      <c r="K209" s="154">
        <v>0</v>
      </c>
      <c r="L209" s="154">
        <v>26</v>
      </c>
      <c r="M209" s="154">
        <v>0</v>
      </c>
      <c r="N209" s="156">
        <v>0</v>
      </c>
      <c r="O209" s="154">
        <v>0</v>
      </c>
      <c r="P209" s="156">
        <v>3</v>
      </c>
      <c r="Q209" s="156" t="s">
        <v>3</v>
      </c>
      <c r="R209" s="158" t="s">
        <v>21</v>
      </c>
      <c r="S209" s="100"/>
      <c r="T209" s="100"/>
    </row>
    <row r="210" spans="1:20" s="179" customFormat="1" ht="41.4" x14ac:dyDescent="0.3">
      <c r="A210" s="140" t="s">
        <v>34</v>
      </c>
      <c r="B210" s="180" t="s">
        <v>495</v>
      </c>
      <c r="C210" s="100" t="s">
        <v>496</v>
      </c>
      <c r="D210" s="100" t="s">
        <v>497</v>
      </c>
      <c r="E210" s="100" t="s">
        <v>498</v>
      </c>
      <c r="F210" s="100" t="s">
        <v>499</v>
      </c>
      <c r="G210" s="155" t="s">
        <v>500</v>
      </c>
      <c r="H210" s="156">
        <v>1</v>
      </c>
      <c r="I210" s="156">
        <v>1</v>
      </c>
      <c r="J210" s="156">
        <v>0</v>
      </c>
      <c r="K210" s="154">
        <v>13</v>
      </c>
      <c r="L210" s="154">
        <v>13</v>
      </c>
      <c r="M210" s="154">
        <v>0</v>
      </c>
      <c r="N210" s="156">
        <v>0</v>
      </c>
      <c r="O210" s="154">
        <v>0</v>
      </c>
      <c r="P210" s="156" t="s">
        <v>448</v>
      </c>
      <c r="Q210" s="156" t="s">
        <v>18</v>
      </c>
      <c r="R210" s="158" t="s">
        <v>21</v>
      </c>
      <c r="S210" s="100"/>
      <c r="T210" s="100"/>
    </row>
    <row r="211" spans="1:20" s="179" customFormat="1" ht="55.2" x14ac:dyDescent="0.3">
      <c r="A211" s="140" t="s">
        <v>34</v>
      </c>
      <c r="B211" s="180" t="s">
        <v>495</v>
      </c>
      <c r="C211" s="100" t="s">
        <v>501</v>
      </c>
      <c r="D211" s="100" t="s">
        <v>502</v>
      </c>
      <c r="E211" s="169" t="s">
        <v>605</v>
      </c>
      <c r="F211" s="100" t="s">
        <v>366</v>
      </c>
      <c r="G211" s="143" t="s">
        <v>367</v>
      </c>
      <c r="H211" s="156">
        <v>0</v>
      </c>
      <c r="I211" s="156">
        <v>2</v>
      </c>
      <c r="J211" s="156">
        <v>0</v>
      </c>
      <c r="K211" s="154">
        <v>0</v>
      </c>
      <c r="L211" s="154">
        <v>26</v>
      </c>
      <c r="M211" s="154">
        <v>0</v>
      </c>
      <c r="N211" s="156">
        <v>0</v>
      </c>
      <c r="O211" s="154">
        <v>0</v>
      </c>
      <c r="P211" s="156">
        <v>2</v>
      </c>
      <c r="Q211" s="156" t="s">
        <v>3</v>
      </c>
      <c r="R211" s="158" t="s">
        <v>21</v>
      </c>
      <c r="S211" s="100"/>
      <c r="T211" s="100"/>
    </row>
    <row r="212" spans="1:20" s="179" customFormat="1" x14ac:dyDescent="0.3">
      <c r="A212" s="209" t="s">
        <v>20</v>
      </c>
      <c r="B212" s="219"/>
      <c r="C212" s="219"/>
      <c r="D212" s="219"/>
      <c r="E212" s="219"/>
      <c r="F212" s="219"/>
      <c r="G212" s="220"/>
      <c r="H212" s="150">
        <f t="shared" ref="H212:N212" si="11">SUM(H202:H211)</f>
        <v>2</v>
      </c>
      <c r="I212" s="150">
        <f t="shared" si="11"/>
        <v>19</v>
      </c>
      <c r="J212" s="150">
        <f t="shared" si="11"/>
        <v>0</v>
      </c>
      <c r="K212" s="150">
        <f t="shared" si="11"/>
        <v>26</v>
      </c>
      <c r="L212" s="150">
        <f t="shared" si="11"/>
        <v>247</v>
      </c>
      <c r="M212" s="150">
        <f t="shared" si="11"/>
        <v>0</v>
      </c>
      <c r="N212" s="150">
        <f t="shared" si="11"/>
        <v>0</v>
      </c>
      <c r="O212" s="150">
        <f>(SUM(O202:O211))*8</f>
        <v>0</v>
      </c>
      <c r="P212" s="150">
        <f>SUM(P202:P211)</f>
        <v>25</v>
      </c>
      <c r="Q212" s="148"/>
      <c r="R212" s="148"/>
      <c r="S212" s="149"/>
      <c r="T212" s="149"/>
    </row>
    <row r="213" spans="1:20" s="179" customFormat="1" ht="27.6" x14ac:dyDescent="0.3">
      <c r="A213" s="140" t="s">
        <v>34</v>
      </c>
      <c r="B213" s="180">
        <v>6</v>
      </c>
      <c r="C213" s="151" t="s">
        <v>549</v>
      </c>
      <c r="D213" s="164" t="s">
        <v>550</v>
      </c>
      <c r="E213" s="102" t="s">
        <v>551</v>
      </c>
      <c r="F213" s="168" t="s">
        <v>512</v>
      </c>
      <c r="G213" s="143" t="s">
        <v>513</v>
      </c>
      <c r="H213" s="144">
        <v>0</v>
      </c>
      <c r="I213" s="144">
        <v>2</v>
      </c>
      <c r="J213" s="144">
        <v>0</v>
      </c>
      <c r="K213" s="141">
        <v>0</v>
      </c>
      <c r="L213" s="141">
        <v>26</v>
      </c>
      <c r="M213" s="141">
        <v>0</v>
      </c>
      <c r="N213" s="141">
        <v>0</v>
      </c>
      <c r="O213" s="141">
        <v>0</v>
      </c>
      <c r="P213" s="153">
        <v>3</v>
      </c>
      <c r="Q213" s="145" t="s">
        <v>3</v>
      </c>
      <c r="R213" s="145" t="s">
        <v>21</v>
      </c>
      <c r="S213" s="169" t="s">
        <v>540</v>
      </c>
      <c r="T213" s="169"/>
    </row>
    <row r="214" spans="1:20" s="179" customFormat="1" ht="27.6" x14ac:dyDescent="0.3">
      <c r="A214" s="140" t="s">
        <v>34</v>
      </c>
      <c r="B214" s="180">
        <v>6</v>
      </c>
      <c r="C214" s="166" t="s">
        <v>552</v>
      </c>
      <c r="D214" s="164" t="s">
        <v>553</v>
      </c>
      <c r="E214" s="103" t="s">
        <v>554</v>
      </c>
      <c r="F214" s="167" t="s">
        <v>350</v>
      </c>
      <c r="G214" s="143" t="s">
        <v>351</v>
      </c>
      <c r="H214" s="156">
        <v>0</v>
      </c>
      <c r="I214" s="144">
        <v>2</v>
      </c>
      <c r="J214" s="156">
        <v>0</v>
      </c>
      <c r="K214" s="154">
        <v>0</v>
      </c>
      <c r="L214" s="154">
        <v>26</v>
      </c>
      <c r="M214" s="154">
        <v>0</v>
      </c>
      <c r="N214" s="154">
        <v>0</v>
      </c>
      <c r="O214" s="154">
        <v>0</v>
      </c>
      <c r="P214" s="157">
        <v>2</v>
      </c>
      <c r="Q214" s="158" t="s">
        <v>3</v>
      </c>
      <c r="R214" s="158" t="s">
        <v>21</v>
      </c>
      <c r="S214" s="100"/>
      <c r="T214" s="100"/>
    </row>
    <row r="215" spans="1:20" s="179" customFormat="1" x14ac:dyDescent="0.3">
      <c r="A215" s="209" t="s">
        <v>20</v>
      </c>
      <c r="B215" s="219"/>
      <c r="C215" s="219"/>
      <c r="D215" s="219"/>
      <c r="E215" s="219"/>
      <c r="F215" s="219"/>
      <c r="G215" s="220"/>
      <c r="H215" s="150">
        <f t="shared" ref="H215:N215" si="12">SUM(H213:H214)</f>
        <v>0</v>
      </c>
      <c r="I215" s="150">
        <f t="shared" si="12"/>
        <v>4</v>
      </c>
      <c r="J215" s="150">
        <f t="shared" si="12"/>
        <v>0</v>
      </c>
      <c r="K215" s="150">
        <f t="shared" si="12"/>
        <v>0</v>
      </c>
      <c r="L215" s="150">
        <f t="shared" si="12"/>
        <v>52</v>
      </c>
      <c r="M215" s="150">
        <f t="shared" si="12"/>
        <v>0</v>
      </c>
      <c r="N215" s="150">
        <f t="shared" si="12"/>
        <v>0</v>
      </c>
      <c r="O215" s="150">
        <f>(SUM(O213:O214))*8</f>
        <v>0</v>
      </c>
      <c r="P215" s="150">
        <f>SUM(P213:P214)</f>
        <v>5</v>
      </c>
      <c r="Q215" s="150"/>
      <c r="R215" s="150"/>
      <c r="S215" s="149"/>
      <c r="T215" s="149"/>
    </row>
    <row r="216" spans="1:20" s="179" customFormat="1" ht="27.6" x14ac:dyDescent="0.3">
      <c r="A216" s="140" t="s">
        <v>34</v>
      </c>
      <c r="B216" s="180">
        <v>7</v>
      </c>
      <c r="C216" s="166" t="s">
        <v>555</v>
      </c>
      <c r="D216" s="100" t="s">
        <v>556</v>
      </c>
      <c r="E216" s="103" t="s">
        <v>557</v>
      </c>
      <c r="F216" s="167" t="s">
        <v>512</v>
      </c>
      <c r="G216" s="143" t="s">
        <v>513</v>
      </c>
      <c r="H216" s="156">
        <v>0</v>
      </c>
      <c r="I216" s="144">
        <v>2</v>
      </c>
      <c r="J216" s="156">
        <v>0</v>
      </c>
      <c r="K216" s="154">
        <v>0</v>
      </c>
      <c r="L216" s="154">
        <v>26</v>
      </c>
      <c r="M216" s="154">
        <v>0</v>
      </c>
      <c r="N216" s="154">
        <v>0</v>
      </c>
      <c r="O216" s="154">
        <v>0</v>
      </c>
      <c r="P216" s="157">
        <v>3</v>
      </c>
      <c r="Q216" s="158" t="s">
        <v>3</v>
      </c>
      <c r="R216" s="158" t="s">
        <v>21</v>
      </c>
      <c r="S216" s="100" t="s">
        <v>550</v>
      </c>
      <c r="T216" s="100"/>
    </row>
    <row r="217" spans="1:20" s="179" customFormat="1" ht="27.6" x14ac:dyDescent="0.3">
      <c r="A217" s="140" t="s">
        <v>34</v>
      </c>
      <c r="B217" s="180">
        <v>7</v>
      </c>
      <c r="C217" s="166" t="s">
        <v>558</v>
      </c>
      <c r="D217" s="100" t="s">
        <v>559</v>
      </c>
      <c r="E217" s="103" t="s">
        <v>560</v>
      </c>
      <c r="F217" s="167" t="s">
        <v>350</v>
      </c>
      <c r="G217" s="143" t="s">
        <v>351</v>
      </c>
      <c r="H217" s="156">
        <v>0</v>
      </c>
      <c r="I217" s="144">
        <v>2</v>
      </c>
      <c r="J217" s="156">
        <v>0</v>
      </c>
      <c r="K217" s="154">
        <v>0</v>
      </c>
      <c r="L217" s="154">
        <v>26</v>
      </c>
      <c r="M217" s="154">
        <v>0</v>
      </c>
      <c r="N217" s="154">
        <v>0</v>
      </c>
      <c r="O217" s="154">
        <v>0</v>
      </c>
      <c r="P217" s="157">
        <v>2</v>
      </c>
      <c r="Q217" s="158" t="s">
        <v>3</v>
      </c>
      <c r="R217" s="158" t="s">
        <v>21</v>
      </c>
      <c r="S217" s="100"/>
      <c r="T217" s="100"/>
    </row>
    <row r="218" spans="1:20" s="179" customFormat="1" x14ac:dyDescent="0.3">
      <c r="A218" s="209" t="s">
        <v>20</v>
      </c>
      <c r="B218" s="219"/>
      <c r="C218" s="219"/>
      <c r="D218" s="219"/>
      <c r="E218" s="219"/>
      <c r="F218" s="219"/>
      <c r="G218" s="220"/>
      <c r="H218" s="150">
        <v>17</v>
      </c>
      <c r="I218" s="150">
        <f t="shared" ref="I218:N218" si="13">SUM(I217:I217)</f>
        <v>2</v>
      </c>
      <c r="J218" s="150">
        <f t="shared" si="13"/>
        <v>0</v>
      </c>
      <c r="K218" s="150">
        <f t="shared" si="13"/>
        <v>0</v>
      </c>
      <c r="L218" s="150">
        <f t="shared" si="13"/>
        <v>26</v>
      </c>
      <c r="M218" s="150">
        <f t="shared" si="13"/>
        <v>0</v>
      </c>
      <c r="N218" s="150">
        <f t="shared" si="13"/>
        <v>0</v>
      </c>
      <c r="O218" s="150">
        <f>(SUM(O217:O217))*8</f>
        <v>0</v>
      </c>
      <c r="P218" s="150">
        <f>SUM(P217:P217)</f>
        <v>2</v>
      </c>
      <c r="Q218" s="150"/>
      <c r="R218" s="150"/>
      <c r="S218" s="149"/>
      <c r="T218" s="149"/>
    </row>
    <row r="219" spans="1:20" s="179" customFormat="1" ht="27.6" x14ac:dyDescent="0.3">
      <c r="A219" s="140" t="s">
        <v>34</v>
      </c>
      <c r="B219" s="180">
        <v>8</v>
      </c>
      <c r="C219" s="142" t="s">
        <v>561</v>
      </c>
      <c r="D219" s="183" t="s">
        <v>562</v>
      </c>
      <c r="E219" s="93" t="s">
        <v>563</v>
      </c>
      <c r="F219" s="169" t="s">
        <v>350</v>
      </c>
      <c r="G219" s="143" t="s">
        <v>351</v>
      </c>
      <c r="H219" s="144">
        <v>0</v>
      </c>
      <c r="I219" s="144">
        <v>2</v>
      </c>
      <c r="J219" s="144">
        <v>0</v>
      </c>
      <c r="K219" s="144">
        <v>0</v>
      </c>
      <c r="L219" s="144">
        <v>26</v>
      </c>
      <c r="M219" s="141">
        <v>0</v>
      </c>
      <c r="N219" s="144">
        <v>0</v>
      </c>
      <c r="O219" s="144">
        <v>0</v>
      </c>
      <c r="P219" s="144">
        <v>2</v>
      </c>
      <c r="Q219" s="144" t="s">
        <v>3</v>
      </c>
      <c r="R219" s="145" t="s">
        <v>21</v>
      </c>
      <c r="S219" s="169"/>
      <c r="T219" s="169"/>
    </row>
    <row r="220" spans="1:20" s="179" customFormat="1" x14ac:dyDescent="0.3">
      <c r="A220" s="209" t="s">
        <v>20</v>
      </c>
      <c r="B220" s="219"/>
      <c r="C220" s="219"/>
      <c r="D220" s="219"/>
      <c r="E220" s="219"/>
      <c r="F220" s="219"/>
      <c r="G220" s="220"/>
      <c r="H220" s="147">
        <f>SUM(H219)</f>
        <v>0</v>
      </c>
      <c r="I220" s="147">
        <f t="shared" ref="I220:P220" si="14">SUM(I219)</f>
        <v>2</v>
      </c>
      <c r="J220" s="147">
        <f t="shared" si="14"/>
        <v>0</v>
      </c>
      <c r="K220" s="147">
        <f t="shared" si="14"/>
        <v>0</v>
      </c>
      <c r="L220" s="147">
        <f t="shared" si="14"/>
        <v>26</v>
      </c>
      <c r="M220" s="147">
        <f t="shared" si="14"/>
        <v>0</v>
      </c>
      <c r="N220" s="147">
        <f t="shared" si="14"/>
        <v>0</v>
      </c>
      <c r="O220" s="147">
        <f t="shared" si="14"/>
        <v>0</v>
      </c>
      <c r="P220" s="147">
        <f t="shared" si="14"/>
        <v>2</v>
      </c>
      <c r="Q220" s="147"/>
      <c r="R220" s="148"/>
      <c r="S220" s="149"/>
      <c r="T220" s="149"/>
    </row>
  </sheetData>
  <sheetProtection algorithmName="SHA-512" hashValue="Apr2mSmax2nrqUABZYZrdlyVUC89FGCZdcPLv79pi1AfTzUVXeEu/t3//7B3OortJCy3gh4M4hngbuWh93BSMA==" saltValue="tuevP2G3pi/vzZvyVYrRqQ==" spinCount="100000" sheet="1" objects="1" scenarios="1"/>
  <sortState ref="A46:EB48">
    <sortCondition ref="D46:D48"/>
  </sortState>
  <mergeCells count="46">
    <mergeCell ref="A212:G212"/>
    <mergeCell ref="A215:G215"/>
    <mergeCell ref="A218:G218"/>
    <mergeCell ref="A220:G220"/>
    <mergeCell ref="A155:G155"/>
    <mergeCell ref="A169:G169"/>
    <mergeCell ref="A189:G189"/>
    <mergeCell ref="A135:T135"/>
    <mergeCell ref="A201:G201"/>
    <mergeCell ref="A60:G60"/>
    <mergeCell ref="A71:G71"/>
    <mergeCell ref="A72:G72"/>
    <mergeCell ref="A70:T70"/>
    <mergeCell ref="A73:T73"/>
    <mergeCell ref="A131:T131"/>
    <mergeCell ref="A132:T132"/>
    <mergeCell ref="A133:T133"/>
    <mergeCell ref="H5:M5"/>
    <mergeCell ref="K6:N6"/>
    <mergeCell ref="A101:T101"/>
    <mergeCell ref="H6:J6"/>
    <mergeCell ref="A75:T75"/>
    <mergeCell ref="A21:G21"/>
    <mergeCell ref="A33:G33"/>
    <mergeCell ref="A45:G45"/>
    <mergeCell ref="A54:G54"/>
    <mergeCell ref="A66:G66"/>
    <mergeCell ref="A44:T44"/>
    <mergeCell ref="A53:T53"/>
    <mergeCell ref="A59:T59"/>
    <mergeCell ref="A65:T65"/>
    <mergeCell ref="A94:T94"/>
    <mergeCell ref="A80:T80"/>
    <mergeCell ref="A20:T20"/>
    <mergeCell ref="A32:T32"/>
    <mergeCell ref="A114:T114"/>
    <mergeCell ref="A124:T124"/>
    <mergeCell ref="A127:T127"/>
    <mergeCell ref="A100:T100"/>
    <mergeCell ref="A109:T109"/>
    <mergeCell ref="A119:T119"/>
    <mergeCell ref="A105:S105"/>
    <mergeCell ref="A84:T84"/>
    <mergeCell ref="A89:T89"/>
    <mergeCell ref="A76:T76"/>
    <mergeCell ref="A74:T74"/>
  </mergeCells>
  <pageMargins left="0.7" right="0.7" top="0.75" bottom="0.75" header="0.3" footer="0.3"/>
  <pageSetup paperSize="9" scale="75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7"/>
  <sheetViews>
    <sheetView view="pageBreakPreview" zoomScaleNormal="100" zoomScaleSheetLayoutView="100" workbookViewId="0">
      <pane ySplit="8" topLeftCell="A9" activePane="bottomLeft" state="frozen"/>
      <selection pane="bottomLeft" activeCell="C5" sqref="C5"/>
    </sheetView>
  </sheetViews>
  <sheetFormatPr defaultColWidth="8.88671875" defaultRowHeight="13.8" x14ac:dyDescent="0.3"/>
  <cols>
    <col min="1" max="1" width="10.33203125" style="6" customWidth="1"/>
    <col min="2" max="2" width="5.109375" style="5" customWidth="1"/>
    <col min="3" max="3" width="15.88671875" style="6" customWidth="1"/>
    <col min="4" max="4" width="22.44140625" style="7" customWidth="1"/>
    <col min="5" max="5" width="20.5546875" style="7" customWidth="1"/>
    <col min="6" max="6" width="17.6640625" style="7" customWidth="1"/>
    <col min="7" max="7" width="8.88671875" style="8" hidden="1" customWidth="1"/>
    <col min="8" max="10" width="5.109375" style="9" customWidth="1"/>
    <col min="11" max="11" width="6.33203125" style="9" customWidth="1"/>
    <col min="12" max="12" width="6.44140625" style="9" customWidth="1"/>
    <col min="13" max="13" width="6.33203125" style="10" customWidth="1"/>
    <col min="14" max="15" width="5.109375" style="11" customWidth="1"/>
    <col min="16" max="16" width="15.6640625" style="12" customWidth="1"/>
    <col min="17" max="17" width="11.88671875" style="12" customWidth="1"/>
    <col min="18" max="98" width="9.109375" style="12" customWidth="1"/>
    <col min="99" max="16384" width="8.88671875" style="12"/>
  </cols>
  <sheetData>
    <row r="1" spans="1:17" x14ac:dyDescent="0.3">
      <c r="A1" s="1" t="s">
        <v>565</v>
      </c>
    </row>
    <row r="2" spans="1:17" x14ac:dyDescent="0.3">
      <c r="A2" s="2" t="s">
        <v>4</v>
      </c>
      <c r="B2" s="2"/>
      <c r="C2" s="13" t="s">
        <v>610</v>
      </c>
      <c r="D2" s="13"/>
      <c r="E2" s="13"/>
      <c r="F2" s="57"/>
      <c r="G2" s="57"/>
      <c r="H2" s="57"/>
      <c r="I2" s="57"/>
      <c r="J2" s="57"/>
      <c r="K2" s="57"/>
      <c r="L2" s="14"/>
      <c r="M2" s="15"/>
      <c r="N2" s="15"/>
      <c r="O2" s="16"/>
      <c r="P2" s="16"/>
    </row>
    <row r="3" spans="1:17" x14ac:dyDescent="0.3">
      <c r="A3" s="3" t="s">
        <v>5</v>
      </c>
      <c r="B3" s="3"/>
      <c r="C3" s="17" t="s">
        <v>381</v>
      </c>
      <c r="D3" s="17"/>
      <c r="E3" s="17"/>
      <c r="F3" s="17"/>
      <c r="G3" s="18"/>
      <c r="H3" s="18"/>
      <c r="I3" s="18"/>
      <c r="J3" s="18"/>
      <c r="K3" s="18"/>
      <c r="L3" s="14"/>
      <c r="M3" s="15"/>
      <c r="N3" s="15"/>
      <c r="O3" s="16"/>
      <c r="P3" s="16"/>
    </row>
    <row r="4" spans="1:17" x14ac:dyDescent="0.3">
      <c r="A4" s="4" t="s">
        <v>566</v>
      </c>
      <c r="B4" s="19"/>
      <c r="C4" s="20" t="s">
        <v>30</v>
      </c>
      <c r="D4" s="20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7" x14ac:dyDescent="0.3">
      <c r="A5" s="21"/>
      <c r="B5" s="19"/>
      <c r="C5" s="22"/>
      <c r="D5" s="23"/>
      <c r="E5" s="23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x14ac:dyDescent="0.3">
      <c r="A6" s="21"/>
      <c r="B6" s="89"/>
      <c r="C6" s="22"/>
      <c r="F6" s="24"/>
      <c r="G6" s="25"/>
      <c r="H6" s="234" t="s">
        <v>27</v>
      </c>
      <c r="I6" s="234"/>
      <c r="J6" s="234"/>
      <c r="K6" s="234"/>
      <c r="L6" s="234"/>
      <c r="M6" s="14"/>
      <c r="N6" s="26"/>
      <c r="O6" s="26"/>
    </row>
    <row r="7" spans="1:17" x14ac:dyDescent="0.3">
      <c r="A7" s="21"/>
      <c r="B7" s="27"/>
      <c r="C7" s="22"/>
      <c r="D7" s="23"/>
      <c r="E7" s="23"/>
      <c r="F7" s="23"/>
      <c r="G7" s="28"/>
      <c r="H7" s="233" t="s">
        <v>6</v>
      </c>
      <c r="I7" s="233"/>
      <c r="J7" s="233"/>
      <c r="K7" s="233"/>
      <c r="L7" s="233"/>
      <c r="M7" s="14"/>
      <c r="N7" s="15"/>
      <c r="O7" s="15"/>
    </row>
    <row r="8" spans="1:17" ht="41.4" x14ac:dyDescent="0.3">
      <c r="A8" s="29" t="s">
        <v>7</v>
      </c>
      <c r="B8" s="30" t="s">
        <v>567</v>
      </c>
      <c r="C8" s="29" t="s">
        <v>23</v>
      </c>
      <c r="D8" s="31" t="s">
        <v>8</v>
      </c>
      <c r="E8" s="31" t="s">
        <v>29</v>
      </c>
      <c r="F8" s="31" t="s">
        <v>2</v>
      </c>
      <c r="G8" s="32" t="s">
        <v>9</v>
      </c>
      <c r="H8" s="30" t="s">
        <v>10</v>
      </c>
      <c r="I8" s="30" t="s">
        <v>0</v>
      </c>
      <c r="J8" s="30" t="s">
        <v>1</v>
      </c>
      <c r="K8" s="30" t="s">
        <v>24</v>
      </c>
      <c r="L8" s="30" t="s">
        <v>25</v>
      </c>
      <c r="M8" s="30" t="s">
        <v>11</v>
      </c>
      <c r="N8" s="32" t="s">
        <v>12</v>
      </c>
      <c r="O8" s="32" t="s">
        <v>13</v>
      </c>
      <c r="P8" s="33" t="s">
        <v>14</v>
      </c>
      <c r="Q8" s="32" t="s">
        <v>15</v>
      </c>
    </row>
    <row r="9" spans="1:17" s="61" customFormat="1" ht="27.6" x14ac:dyDescent="0.3">
      <c r="A9" s="55" t="s">
        <v>34</v>
      </c>
      <c r="B9" s="49">
        <v>1</v>
      </c>
      <c r="C9" s="42" t="s">
        <v>272</v>
      </c>
      <c r="D9" s="35" t="s">
        <v>31</v>
      </c>
      <c r="E9" s="90" t="s">
        <v>568</v>
      </c>
      <c r="F9" s="35" t="s">
        <v>32</v>
      </c>
      <c r="G9" s="52" t="s">
        <v>33</v>
      </c>
      <c r="H9" s="49">
        <v>10</v>
      </c>
      <c r="I9" s="49">
        <v>5</v>
      </c>
      <c r="J9" s="34">
        <v>0</v>
      </c>
      <c r="K9" s="34">
        <v>0</v>
      </c>
      <c r="L9" s="34">
        <v>0</v>
      </c>
      <c r="M9" s="34">
        <v>3</v>
      </c>
      <c r="N9" s="34" t="s">
        <v>18</v>
      </c>
      <c r="O9" s="50" t="s">
        <v>19</v>
      </c>
      <c r="P9" s="90"/>
      <c r="Q9" s="90"/>
    </row>
    <row r="10" spans="1:17" s="61" customFormat="1" ht="27.6" x14ac:dyDescent="0.3">
      <c r="A10" s="55" t="s">
        <v>34</v>
      </c>
      <c r="B10" s="49">
        <v>1</v>
      </c>
      <c r="C10" s="42" t="s">
        <v>35</v>
      </c>
      <c r="D10" s="43" t="s">
        <v>36</v>
      </c>
      <c r="E10" s="43" t="s">
        <v>37</v>
      </c>
      <c r="F10" s="43" t="s">
        <v>38</v>
      </c>
      <c r="G10" s="52" t="s">
        <v>39</v>
      </c>
      <c r="H10" s="49">
        <v>5</v>
      </c>
      <c r="I10" s="49">
        <v>5</v>
      </c>
      <c r="J10" s="34">
        <v>0</v>
      </c>
      <c r="K10" s="34">
        <v>0</v>
      </c>
      <c r="L10" s="34">
        <v>0</v>
      </c>
      <c r="M10" s="34">
        <v>2</v>
      </c>
      <c r="N10" s="34" t="s">
        <v>3</v>
      </c>
      <c r="O10" s="50" t="s">
        <v>19</v>
      </c>
      <c r="P10" s="90"/>
      <c r="Q10" s="90"/>
    </row>
    <row r="11" spans="1:17" s="61" customFormat="1" x14ac:dyDescent="0.3">
      <c r="A11" s="55" t="s">
        <v>34</v>
      </c>
      <c r="B11" s="49">
        <v>1</v>
      </c>
      <c r="C11" s="42" t="s">
        <v>40</v>
      </c>
      <c r="D11" s="35" t="s">
        <v>41</v>
      </c>
      <c r="E11" s="90" t="s">
        <v>569</v>
      </c>
      <c r="F11" s="90" t="s">
        <v>611</v>
      </c>
      <c r="G11" s="52" t="s">
        <v>42</v>
      </c>
      <c r="H11" s="49">
        <v>5</v>
      </c>
      <c r="I11" s="49">
        <v>5</v>
      </c>
      <c r="J11" s="34">
        <v>0</v>
      </c>
      <c r="K11" s="34">
        <v>0</v>
      </c>
      <c r="L11" s="34">
        <v>0</v>
      </c>
      <c r="M11" s="34">
        <v>3</v>
      </c>
      <c r="N11" s="34" t="s">
        <v>18</v>
      </c>
      <c r="O11" s="50" t="s">
        <v>19</v>
      </c>
      <c r="P11" s="90"/>
      <c r="Q11" s="90"/>
    </row>
    <row r="12" spans="1:17" s="61" customFormat="1" ht="27.6" x14ac:dyDescent="0.3">
      <c r="A12" s="55" t="s">
        <v>34</v>
      </c>
      <c r="B12" s="49">
        <v>1</v>
      </c>
      <c r="C12" s="90" t="s">
        <v>273</v>
      </c>
      <c r="D12" s="36" t="s">
        <v>43</v>
      </c>
      <c r="E12" s="90" t="s">
        <v>570</v>
      </c>
      <c r="F12" s="90" t="s">
        <v>611</v>
      </c>
      <c r="G12" s="52" t="s">
        <v>42</v>
      </c>
      <c r="H12" s="49">
        <v>10</v>
      </c>
      <c r="I12" s="49">
        <v>0</v>
      </c>
      <c r="J12" s="34">
        <v>0</v>
      </c>
      <c r="K12" s="34">
        <v>0</v>
      </c>
      <c r="L12" s="34">
        <v>0</v>
      </c>
      <c r="M12" s="34">
        <v>3</v>
      </c>
      <c r="N12" s="34" t="s">
        <v>18</v>
      </c>
      <c r="O12" s="50" t="s">
        <v>19</v>
      </c>
      <c r="P12" s="90"/>
      <c r="Q12" s="90"/>
    </row>
    <row r="13" spans="1:17" s="61" customFormat="1" ht="27.6" x14ac:dyDescent="0.3">
      <c r="A13" s="55" t="s">
        <v>34</v>
      </c>
      <c r="B13" s="49">
        <v>1</v>
      </c>
      <c r="C13" s="90" t="s">
        <v>47</v>
      </c>
      <c r="D13" s="90" t="s">
        <v>44</v>
      </c>
      <c r="E13" s="90" t="s">
        <v>571</v>
      </c>
      <c r="F13" s="90" t="s">
        <v>48</v>
      </c>
      <c r="G13" s="52" t="s">
        <v>49</v>
      </c>
      <c r="H13" s="49">
        <v>5</v>
      </c>
      <c r="I13" s="49">
        <v>5</v>
      </c>
      <c r="J13" s="34">
        <v>0</v>
      </c>
      <c r="K13" s="34">
        <v>0</v>
      </c>
      <c r="L13" s="34">
        <v>0</v>
      </c>
      <c r="M13" s="34">
        <v>2</v>
      </c>
      <c r="N13" s="34" t="s">
        <v>18</v>
      </c>
      <c r="O13" s="50" t="s">
        <v>19</v>
      </c>
      <c r="P13" s="90"/>
      <c r="Q13" s="90"/>
    </row>
    <row r="14" spans="1:17" s="61" customFormat="1" ht="27.6" x14ac:dyDescent="0.3">
      <c r="A14" s="55" t="s">
        <v>34</v>
      </c>
      <c r="B14" s="49">
        <v>1</v>
      </c>
      <c r="C14" s="90" t="s">
        <v>45</v>
      </c>
      <c r="D14" s="90" t="s">
        <v>46</v>
      </c>
      <c r="E14" s="90" t="s">
        <v>572</v>
      </c>
      <c r="F14" s="90" t="s">
        <v>464</v>
      </c>
      <c r="G14" s="52" t="s">
        <v>50</v>
      </c>
      <c r="H14" s="49">
        <v>10</v>
      </c>
      <c r="I14" s="49">
        <v>5</v>
      </c>
      <c r="J14" s="34">
        <v>0</v>
      </c>
      <c r="K14" s="34">
        <v>0</v>
      </c>
      <c r="L14" s="34">
        <v>0</v>
      </c>
      <c r="M14" s="34">
        <v>3</v>
      </c>
      <c r="N14" s="34" t="s">
        <v>18</v>
      </c>
      <c r="O14" s="50" t="s">
        <v>19</v>
      </c>
      <c r="P14" s="90"/>
      <c r="Q14" s="90"/>
    </row>
    <row r="15" spans="1:17" s="61" customFormat="1" ht="41.4" x14ac:dyDescent="0.3">
      <c r="A15" s="55" t="s">
        <v>34</v>
      </c>
      <c r="B15" s="49">
        <v>1</v>
      </c>
      <c r="C15" s="42" t="s">
        <v>60</v>
      </c>
      <c r="D15" s="37" t="s">
        <v>61</v>
      </c>
      <c r="E15" s="90" t="s">
        <v>573</v>
      </c>
      <c r="F15" s="90" t="s">
        <v>62</v>
      </c>
      <c r="G15" s="52" t="s">
        <v>63</v>
      </c>
      <c r="H15" s="49">
        <v>15</v>
      </c>
      <c r="I15" s="49">
        <v>0</v>
      </c>
      <c r="J15" s="34">
        <v>0</v>
      </c>
      <c r="K15" s="34">
        <v>0</v>
      </c>
      <c r="L15" s="34">
        <v>0</v>
      </c>
      <c r="M15" s="34">
        <v>4</v>
      </c>
      <c r="N15" s="34" t="s">
        <v>18</v>
      </c>
      <c r="O15" s="50" t="s">
        <v>19</v>
      </c>
      <c r="P15" s="90"/>
      <c r="Q15" s="90"/>
    </row>
    <row r="16" spans="1:17" s="61" customFormat="1" x14ac:dyDescent="0.3">
      <c r="A16" s="55" t="s">
        <v>34</v>
      </c>
      <c r="B16" s="49">
        <v>1</v>
      </c>
      <c r="C16" s="90" t="s">
        <v>64</v>
      </c>
      <c r="D16" s="90" t="s">
        <v>65</v>
      </c>
      <c r="E16" s="90" t="s">
        <v>66</v>
      </c>
      <c r="F16" s="90" t="s">
        <v>67</v>
      </c>
      <c r="G16" s="52" t="s">
        <v>68</v>
      </c>
      <c r="H16" s="49">
        <v>15</v>
      </c>
      <c r="I16" s="49">
        <v>0</v>
      </c>
      <c r="J16" s="34">
        <v>0</v>
      </c>
      <c r="K16" s="34">
        <v>0</v>
      </c>
      <c r="L16" s="34">
        <v>0</v>
      </c>
      <c r="M16" s="34">
        <v>4</v>
      </c>
      <c r="N16" s="34" t="s">
        <v>18</v>
      </c>
      <c r="O16" s="50" t="s">
        <v>19</v>
      </c>
      <c r="P16" s="90"/>
      <c r="Q16" s="90"/>
    </row>
    <row r="17" spans="1:17" s="61" customFormat="1" ht="27.6" x14ac:dyDescent="0.3">
      <c r="A17" s="55" t="s">
        <v>34</v>
      </c>
      <c r="B17" s="49">
        <v>1</v>
      </c>
      <c r="C17" s="90" t="s">
        <v>69</v>
      </c>
      <c r="D17" s="90" t="s">
        <v>70</v>
      </c>
      <c r="E17" s="90" t="s">
        <v>574</v>
      </c>
      <c r="F17" s="90" t="s">
        <v>71</v>
      </c>
      <c r="G17" s="52" t="s">
        <v>72</v>
      </c>
      <c r="H17" s="49">
        <v>0</v>
      </c>
      <c r="I17" s="49">
        <v>10</v>
      </c>
      <c r="J17" s="34">
        <v>0</v>
      </c>
      <c r="K17" s="34">
        <v>0</v>
      </c>
      <c r="L17" s="34">
        <v>0</v>
      </c>
      <c r="M17" s="34">
        <v>2</v>
      </c>
      <c r="N17" s="34" t="s">
        <v>3</v>
      </c>
      <c r="O17" s="50" t="s">
        <v>19</v>
      </c>
      <c r="P17" s="90"/>
      <c r="Q17" s="90"/>
    </row>
    <row r="18" spans="1:17" s="51" customFormat="1" ht="27.6" x14ac:dyDescent="0.3">
      <c r="A18" s="55" t="s">
        <v>34</v>
      </c>
      <c r="B18" s="49">
        <v>1</v>
      </c>
      <c r="C18" s="90"/>
      <c r="D18" s="90" t="s">
        <v>279</v>
      </c>
      <c r="E18" s="90" t="s">
        <v>575</v>
      </c>
      <c r="F18" s="90"/>
      <c r="G18" s="52"/>
      <c r="H18" s="34"/>
      <c r="I18" s="34"/>
      <c r="J18" s="34">
        <v>0</v>
      </c>
      <c r="K18" s="34">
        <v>0</v>
      </c>
      <c r="L18" s="34">
        <v>0</v>
      </c>
      <c r="M18" s="34"/>
      <c r="N18" s="34"/>
      <c r="O18" s="34" t="s">
        <v>21</v>
      </c>
      <c r="P18" s="34"/>
      <c r="Q18" s="34"/>
    </row>
    <row r="19" spans="1:17" s="51" customFormat="1" x14ac:dyDescent="0.3">
      <c r="A19" s="235" t="s">
        <v>294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</row>
    <row r="20" spans="1:17" s="61" customFormat="1" x14ac:dyDescent="0.3">
      <c r="A20" s="239" t="s">
        <v>20</v>
      </c>
      <c r="B20" s="240"/>
      <c r="C20" s="240"/>
      <c r="D20" s="240"/>
      <c r="E20" s="240"/>
      <c r="F20" s="240"/>
      <c r="G20" s="240"/>
      <c r="H20" s="41">
        <f>SUM(H9:H17)</f>
        <v>75</v>
      </c>
      <c r="I20" s="41">
        <f>SUM(I9:I17)</f>
        <v>35</v>
      </c>
      <c r="J20" s="41">
        <f>SUM(J9:J17)</f>
        <v>0</v>
      </c>
      <c r="K20" s="41">
        <f>SUM(K9:K17)</f>
        <v>0</v>
      </c>
      <c r="L20" s="41">
        <f>(SUM(L9:L17))*8</f>
        <v>0</v>
      </c>
      <c r="M20" s="41">
        <f>SUM(M9:M17)</f>
        <v>26</v>
      </c>
      <c r="N20" s="68"/>
      <c r="O20" s="68"/>
      <c r="P20" s="91"/>
      <c r="Q20" s="91"/>
    </row>
    <row r="21" spans="1:17" s="61" customFormat="1" ht="27.6" x14ac:dyDescent="0.3">
      <c r="A21" s="55" t="s">
        <v>34</v>
      </c>
      <c r="B21" s="49">
        <v>2</v>
      </c>
      <c r="C21" s="42" t="s">
        <v>73</v>
      </c>
      <c r="D21" s="43" t="s">
        <v>75</v>
      </c>
      <c r="E21" s="43" t="s">
        <v>74</v>
      </c>
      <c r="F21" s="90" t="s">
        <v>615</v>
      </c>
      <c r="G21" s="52" t="s">
        <v>76</v>
      </c>
      <c r="H21" s="49">
        <v>10</v>
      </c>
      <c r="I21" s="49">
        <v>10</v>
      </c>
      <c r="J21" s="49">
        <v>0</v>
      </c>
      <c r="K21" s="34">
        <v>0</v>
      </c>
      <c r="L21" s="34">
        <v>0</v>
      </c>
      <c r="M21" s="34">
        <v>4</v>
      </c>
      <c r="N21" s="34" t="s">
        <v>3</v>
      </c>
      <c r="O21" s="50" t="s">
        <v>19</v>
      </c>
      <c r="P21" s="90"/>
      <c r="Q21" s="90"/>
    </row>
    <row r="22" spans="1:17" s="61" customFormat="1" ht="27.6" x14ac:dyDescent="0.3">
      <c r="A22" s="55" t="s">
        <v>34</v>
      </c>
      <c r="B22" s="49">
        <v>2</v>
      </c>
      <c r="C22" s="90" t="s">
        <v>276</v>
      </c>
      <c r="D22" s="36" t="s">
        <v>77</v>
      </c>
      <c r="E22" s="90" t="s">
        <v>576</v>
      </c>
      <c r="F22" s="90" t="s">
        <v>78</v>
      </c>
      <c r="G22" s="52" t="s">
        <v>79</v>
      </c>
      <c r="H22" s="49">
        <v>10</v>
      </c>
      <c r="I22" s="49">
        <v>5</v>
      </c>
      <c r="J22" s="49">
        <v>0</v>
      </c>
      <c r="K22" s="34">
        <v>0</v>
      </c>
      <c r="L22" s="34">
        <v>0</v>
      </c>
      <c r="M22" s="34">
        <v>3</v>
      </c>
      <c r="N22" s="34" t="s">
        <v>18</v>
      </c>
      <c r="O22" s="50" t="s">
        <v>19</v>
      </c>
      <c r="P22" s="90" t="s">
        <v>41</v>
      </c>
      <c r="Q22" s="90"/>
    </row>
    <row r="23" spans="1:17" s="61" customFormat="1" ht="41.4" x14ac:dyDescent="0.3">
      <c r="A23" s="55" t="s">
        <v>34</v>
      </c>
      <c r="B23" s="49">
        <v>2</v>
      </c>
      <c r="C23" s="90" t="s">
        <v>87</v>
      </c>
      <c r="D23" s="90" t="s">
        <v>88</v>
      </c>
      <c r="E23" s="90" t="s">
        <v>89</v>
      </c>
      <c r="F23" s="90" t="s">
        <v>615</v>
      </c>
      <c r="G23" s="52" t="s">
        <v>76</v>
      </c>
      <c r="H23" s="49">
        <v>15</v>
      </c>
      <c r="I23" s="49">
        <v>0</v>
      </c>
      <c r="J23" s="49">
        <v>0</v>
      </c>
      <c r="K23" s="34">
        <v>0</v>
      </c>
      <c r="L23" s="34">
        <v>0</v>
      </c>
      <c r="M23" s="34">
        <v>3</v>
      </c>
      <c r="N23" s="34" t="s">
        <v>18</v>
      </c>
      <c r="O23" s="50" t="s">
        <v>19</v>
      </c>
      <c r="P23" s="90"/>
      <c r="Q23" s="90"/>
    </row>
    <row r="24" spans="1:17" s="61" customFormat="1" ht="55.2" x14ac:dyDescent="0.3">
      <c r="A24" s="55" t="s">
        <v>34</v>
      </c>
      <c r="B24" s="49">
        <v>2</v>
      </c>
      <c r="C24" s="42" t="s">
        <v>90</v>
      </c>
      <c r="D24" s="43" t="s">
        <v>91</v>
      </c>
      <c r="E24" s="43" t="s">
        <v>92</v>
      </c>
      <c r="F24" s="90" t="s">
        <v>67</v>
      </c>
      <c r="G24" s="52" t="s">
        <v>68</v>
      </c>
      <c r="H24" s="49">
        <v>15</v>
      </c>
      <c r="I24" s="49">
        <v>0</v>
      </c>
      <c r="J24" s="49">
        <v>0</v>
      </c>
      <c r="K24" s="34">
        <v>0</v>
      </c>
      <c r="L24" s="34">
        <v>0</v>
      </c>
      <c r="M24" s="34">
        <v>3</v>
      </c>
      <c r="N24" s="34" t="s">
        <v>18</v>
      </c>
      <c r="O24" s="50" t="s">
        <v>19</v>
      </c>
      <c r="P24" s="90"/>
      <c r="Q24" s="90"/>
    </row>
    <row r="25" spans="1:17" s="61" customFormat="1" ht="27.6" x14ac:dyDescent="0.3">
      <c r="A25" s="55" t="s">
        <v>34</v>
      </c>
      <c r="B25" s="49">
        <v>2</v>
      </c>
      <c r="C25" s="42" t="s">
        <v>275</v>
      </c>
      <c r="D25" s="35" t="s">
        <v>93</v>
      </c>
      <c r="E25" s="43" t="s">
        <v>94</v>
      </c>
      <c r="F25" s="90" t="s">
        <v>95</v>
      </c>
      <c r="G25" s="52"/>
      <c r="H25" s="49">
        <v>15</v>
      </c>
      <c r="I25" s="49">
        <v>0</v>
      </c>
      <c r="J25" s="49">
        <v>0</v>
      </c>
      <c r="K25" s="34">
        <v>0</v>
      </c>
      <c r="L25" s="34">
        <v>0</v>
      </c>
      <c r="M25" s="34">
        <v>3</v>
      </c>
      <c r="N25" s="34" t="s">
        <v>18</v>
      </c>
      <c r="O25" s="50" t="s">
        <v>19</v>
      </c>
      <c r="P25" s="90"/>
      <c r="Q25" s="90"/>
    </row>
    <row r="26" spans="1:17" s="61" customFormat="1" ht="27.6" x14ac:dyDescent="0.3">
      <c r="A26" s="55" t="s">
        <v>34</v>
      </c>
      <c r="B26" s="49">
        <v>2</v>
      </c>
      <c r="C26" s="90" t="s">
        <v>96</v>
      </c>
      <c r="D26" s="90" t="s">
        <v>97</v>
      </c>
      <c r="E26" s="90" t="s">
        <v>577</v>
      </c>
      <c r="F26" s="90" t="s">
        <v>98</v>
      </c>
      <c r="G26" s="52" t="s">
        <v>99</v>
      </c>
      <c r="H26" s="49">
        <v>10</v>
      </c>
      <c r="I26" s="49">
        <v>5</v>
      </c>
      <c r="J26" s="49">
        <v>0</v>
      </c>
      <c r="K26" s="34">
        <v>0</v>
      </c>
      <c r="L26" s="34">
        <v>0</v>
      </c>
      <c r="M26" s="34">
        <v>3</v>
      </c>
      <c r="N26" s="34" t="s">
        <v>3</v>
      </c>
      <c r="O26" s="50" t="s">
        <v>19</v>
      </c>
      <c r="P26" s="90"/>
      <c r="Q26" s="90"/>
    </row>
    <row r="27" spans="1:17" s="61" customFormat="1" ht="27.6" x14ac:dyDescent="0.3">
      <c r="A27" s="55" t="s">
        <v>34</v>
      </c>
      <c r="B27" s="49">
        <v>2</v>
      </c>
      <c r="C27" s="90" t="s">
        <v>100</v>
      </c>
      <c r="D27" s="90" t="s">
        <v>101</v>
      </c>
      <c r="E27" s="90" t="s">
        <v>578</v>
      </c>
      <c r="F27" s="90" t="s">
        <v>102</v>
      </c>
      <c r="G27" s="52" t="s">
        <v>103</v>
      </c>
      <c r="H27" s="49">
        <v>0</v>
      </c>
      <c r="I27" s="49">
        <v>10</v>
      </c>
      <c r="J27" s="49">
        <v>0</v>
      </c>
      <c r="K27" s="34">
        <v>0</v>
      </c>
      <c r="L27" s="34">
        <v>0</v>
      </c>
      <c r="M27" s="34">
        <v>2</v>
      </c>
      <c r="N27" s="34" t="s">
        <v>3</v>
      </c>
      <c r="O27" s="50" t="s">
        <v>19</v>
      </c>
      <c r="P27" s="90"/>
      <c r="Q27" s="90"/>
    </row>
    <row r="28" spans="1:17" s="51" customFormat="1" ht="27.6" x14ac:dyDescent="0.3">
      <c r="A28" s="55" t="s">
        <v>34</v>
      </c>
      <c r="B28" s="49">
        <v>2</v>
      </c>
      <c r="C28" s="90"/>
      <c r="D28" s="90" t="s">
        <v>279</v>
      </c>
      <c r="E28" s="90" t="s">
        <v>575</v>
      </c>
      <c r="F28" s="90"/>
      <c r="G28" s="52"/>
      <c r="H28" s="34"/>
      <c r="I28" s="34"/>
      <c r="J28" s="34">
        <v>0</v>
      </c>
      <c r="K28" s="34">
        <v>0</v>
      </c>
      <c r="L28" s="34">
        <v>0</v>
      </c>
      <c r="M28" s="34"/>
      <c r="N28" s="34"/>
      <c r="O28" s="34" t="s">
        <v>21</v>
      </c>
      <c r="P28" s="34"/>
      <c r="Q28" s="34"/>
    </row>
    <row r="29" spans="1:17" s="51" customFormat="1" x14ac:dyDescent="0.3">
      <c r="A29" s="235" t="s">
        <v>294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</row>
    <row r="30" spans="1:17" s="61" customFormat="1" x14ac:dyDescent="0.3">
      <c r="A30" s="239" t="s">
        <v>20</v>
      </c>
      <c r="B30" s="240"/>
      <c r="C30" s="240"/>
      <c r="D30" s="240"/>
      <c r="E30" s="240"/>
      <c r="F30" s="240"/>
      <c r="G30" s="240"/>
      <c r="H30" s="69">
        <f>SUM(H21:H27)</f>
        <v>75</v>
      </c>
      <c r="I30" s="69">
        <f>SUM(I21:I27)</f>
        <v>30</v>
      </c>
      <c r="J30" s="69">
        <f>SUM(J21:J27)</f>
        <v>0</v>
      </c>
      <c r="K30" s="69">
        <f>SUM(K21:K27)</f>
        <v>0</v>
      </c>
      <c r="L30" s="69">
        <f>(SUM(L21:L27))*8</f>
        <v>0</v>
      </c>
      <c r="M30" s="69">
        <f>SUM(M21:M27)</f>
        <v>21</v>
      </c>
      <c r="N30" s="68"/>
      <c r="O30" s="68"/>
      <c r="P30" s="91"/>
      <c r="Q30" s="91"/>
    </row>
    <row r="31" spans="1:17" s="61" customFormat="1" ht="41.4" x14ac:dyDescent="0.3">
      <c r="A31" s="55" t="s">
        <v>34</v>
      </c>
      <c r="B31" s="49">
        <v>3</v>
      </c>
      <c r="C31" s="42" t="s">
        <v>104</v>
      </c>
      <c r="D31" s="35" t="s">
        <v>105</v>
      </c>
      <c r="E31" s="90" t="s">
        <v>579</v>
      </c>
      <c r="F31" s="90" t="s">
        <v>78</v>
      </c>
      <c r="G31" s="52" t="s">
        <v>79</v>
      </c>
      <c r="H31" s="49">
        <v>5</v>
      </c>
      <c r="I31" s="49">
        <v>0</v>
      </c>
      <c r="J31" s="49">
        <v>0</v>
      </c>
      <c r="K31" s="34">
        <v>0</v>
      </c>
      <c r="L31" s="49">
        <v>0</v>
      </c>
      <c r="M31" s="34">
        <v>3</v>
      </c>
      <c r="N31" s="34" t="s">
        <v>18</v>
      </c>
      <c r="O31" s="34" t="s">
        <v>19</v>
      </c>
      <c r="P31" s="90"/>
      <c r="Q31" s="90"/>
    </row>
    <row r="32" spans="1:17" s="61" customFormat="1" ht="27.6" x14ac:dyDescent="0.3">
      <c r="A32" s="55" t="s">
        <v>34</v>
      </c>
      <c r="B32" s="49">
        <v>3</v>
      </c>
      <c r="C32" s="90" t="s">
        <v>113</v>
      </c>
      <c r="D32" s="90" t="s">
        <v>114</v>
      </c>
      <c r="E32" s="90" t="s">
        <v>580</v>
      </c>
      <c r="F32" s="90" t="s">
        <v>616</v>
      </c>
      <c r="G32" s="52" t="s">
        <v>116</v>
      </c>
      <c r="H32" s="49">
        <v>5</v>
      </c>
      <c r="I32" s="49">
        <v>10</v>
      </c>
      <c r="J32" s="49">
        <v>0</v>
      </c>
      <c r="K32" s="34">
        <v>0</v>
      </c>
      <c r="L32" s="49">
        <v>0</v>
      </c>
      <c r="M32" s="34">
        <v>3</v>
      </c>
      <c r="N32" s="34" t="s">
        <v>3</v>
      </c>
      <c r="O32" s="34" t="s">
        <v>19</v>
      </c>
      <c r="P32" s="90" t="s">
        <v>36</v>
      </c>
      <c r="Q32" s="90"/>
    </row>
    <row r="33" spans="1:17" s="61" customFormat="1" ht="27.6" x14ac:dyDescent="0.3">
      <c r="A33" s="55" t="s">
        <v>34</v>
      </c>
      <c r="B33" s="49">
        <v>3</v>
      </c>
      <c r="C33" s="90" t="s">
        <v>117</v>
      </c>
      <c r="D33" s="90" t="s">
        <v>118</v>
      </c>
      <c r="E33" s="90" t="s">
        <v>119</v>
      </c>
      <c r="F33" s="90" t="s">
        <v>67</v>
      </c>
      <c r="G33" s="52" t="s">
        <v>68</v>
      </c>
      <c r="H33" s="49">
        <v>15</v>
      </c>
      <c r="I33" s="49">
        <v>0</v>
      </c>
      <c r="J33" s="49">
        <v>0</v>
      </c>
      <c r="K33" s="34">
        <v>0</v>
      </c>
      <c r="L33" s="34">
        <v>0</v>
      </c>
      <c r="M33" s="34">
        <v>3</v>
      </c>
      <c r="N33" s="34" t="s">
        <v>18</v>
      </c>
      <c r="O33" s="50" t="s">
        <v>19</v>
      </c>
      <c r="P33" s="90"/>
      <c r="Q33" s="90"/>
    </row>
    <row r="34" spans="1:17" s="61" customFormat="1" ht="55.2" x14ac:dyDescent="0.3">
      <c r="A34" s="55" t="s">
        <v>34</v>
      </c>
      <c r="B34" s="49">
        <v>3</v>
      </c>
      <c r="C34" s="90" t="s">
        <v>120</v>
      </c>
      <c r="D34" s="90" t="s">
        <v>121</v>
      </c>
      <c r="E34" s="90" t="s">
        <v>122</v>
      </c>
      <c r="F34" s="90" t="s">
        <v>464</v>
      </c>
      <c r="G34" s="52" t="s">
        <v>50</v>
      </c>
      <c r="H34" s="49">
        <v>10</v>
      </c>
      <c r="I34" s="49">
        <v>10</v>
      </c>
      <c r="J34" s="49">
        <v>0</v>
      </c>
      <c r="K34" s="34">
        <v>0</v>
      </c>
      <c r="L34" s="49">
        <v>0</v>
      </c>
      <c r="M34" s="34">
        <v>4</v>
      </c>
      <c r="N34" s="34" t="s">
        <v>3</v>
      </c>
      <c r="O34" s="34" t="s">
        <v>19</v>
      </c>
      <c r="P34" s="90"/>
      <c r="Q34" s="90"/>
    </row>
    <row r="35" spans="1:17" s="61" customFormat="1" ht="41.4" x14ac:dyDescent="0.3">
      <c r="A35" s="55" t="s">
        <v>34</v>
      </c>
      <c r="B35" s="49">
        <v>3</v>
      </c>
      <c r="C35" s="70" t="s">
        <v>123</v>
      </c>
      <c r="D35" s="43" t="s">
        <v>124</v>
      </c>
      <c r="E35" s="43" t="s">
        <v>125</v>
      </c>
      <c r="F35" s="90" t="s">
        <v>98</v>
      </c>
      <c r="G35" s="52" t="s">
        <v>99</v>
      </c>
      <c r="H35" s="49">
        <v>5</v>
      </c>
      <c r="I35" s="49">
        <v>5</v>
      </c>
      <c r="J35" s="49">
        <v>0</v>
      </c>
      <c r="K35" s="34">
        <v>0</v>
      </c>
      <c r="L35" s="49">
        <v>0</v>
      </c>
      <c r="M35" s="34">
        <v>3</v>
      </c>
      <c r="N35" s="34" t="s">
        <v>3</v>
      </c>
      <c r="O35" s="34" t="s">
        <v>19</v>
      </c>
      <c r="P35" s="90"/>
      <c r="Q35" s="90"/>
    </row>
    <row r="36" spans="1:17" s="51" customFormat="1" ht="41.4" x14ac:dyDescent="0.3">
      <c r="A36" s="55" t="s">
        <v>34</v>
      </c>
      <c r="B36" s="49">
        <v>3</v>
      </c>
      <c r="C36" s="90"/>
      <c r="D36" s="90" t="s">
        <v>295</v>
      </c>
      <c r="E36" s="90"/>
      <c r="F36" s="90"/>
      <c r="G36" s="52"/>
      <c r="H36" s="34"/>
      <c r="I36" s="34"/>
      <c r="J36" s="34"/>
      <c r="K36" s="49"/>
      <c r="L36" s="49"/>
      <c r="M36" s="49"/>
      <c r="N36" s="49"/>
      <c r="O36" s="49" t="s">
        <v>19</v>
      </c>
      <c r="P36" s="47"/>
      <c r="Q36" s="50"/>
    </row>
    <row r="37" spans="1:17" s="51" customFormat="1" ht="41.4" x14ac:dyDescent="0.3">
      <c r="A37" s="55" t="s">
        <v>34</v>
      </c>
      <c r="B37" s="49">
        <v>3</v>
      </c>
      <c r="C37" s="90"/>
      <c r="D37" s="90" t="s">
        <v>296</v>
      </c>
      <c r="E37" s="90"/>
      <c r="F37" s="90"/>
      <c r="G37" s="52"/>
      <c r="H37" s="34"/>
      <c r="I37" s="34"/>
      <c r="J37" s="34"/>
      <c r="K37" s="49"/>
      <c r="L37" s="49"/>
      <c r="M37" s="49"/>
      <c r="N37" s="49"/>
      <c r="O37" s="49" t="s">
        <v>19</v>
      </c>
      <c r="P37" s="47"/>
      <c r="Q37" s="50"/>
    </row>
    <row r="38" spans="1:17" s="51" customFormat="1" ht="27.6" x14ac:dyDescent="0.3">
      <c r="A38" s="55" t="s">
        <v>34</v>
      </c>
      <c r="B38" s="49">
        <v>3</v>
      </c>
      <c r="C38" s="90"/>
      <c r="D38" s="90" t="s">
        <v>279</v>
      </c>
      <c r="E38" s="90" t="s">
        <v>575</v>
      </c>
      <c r="F38" s="90"/>
      <c r="G38" s="52"/>
      <c r="H38" s="34"/>
      <c r="I38" s="34"/>
      <c r="J38" s="34">
        <v>0</v>
      </c>
      <c r="K38" s="34">
        <v>0</v>
      </c>
      <c r="L38" s="34">
        <v>0</v>
      </c>
      <c r="M38" s="34"/>
      <c r="N38" s="34"/>
      <c r="O38" s="34" t="s">
        <v>21</v>
      </c>
      <c r="P38" s="34"/>
      <c r="Q38" s="34"/>
    </row>
    <row r="39" spans="1:17" s="51" customFormat="1" x14ac:dyDescent="0.3">
      <c r="A39" s="235" t="s">
        <v>294</v>
      </c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</row>
    <row r="40" spans="1:17" s="61" customFormat="1" x14ac:dyDescent="0.3">
      <c r="A40" s="239" t="s">
        <v>20</v>
      </c>
      <c r="B40" s="240"/>
      <c r="C40" s="240"/>
      <c r="D40" s="240"/>
      <c r="E40" s="240"/>
      <c r="F40" s="240"/>
      <c r="G40" s="240"/>
      <c r="H40" s="69">
        <f t="shared" ref="H40:M40" si="0">SUM(H31:H35)</f>
        <v>40</v>
      </c>
      <c r="I40" s="69">
        <f t="shared" si="0"/>
        <v>25</v>
      </c>
      <c r="J40" s="69">
        <f t="shared" si="0"/>
        <v>0</v>
      </c>
      <c r="K40" s="69">
        <f t="shared" si="0"/>
        <v>0</v>
      </c>
      <c r="L40" s="69">
        <f t="shared" si="0"/>
        <v>0</v>
      </c>
      <c r="M40" s="69">
        <f t="shared" si="0"/>
        <v>16</v>
      </c>
      <c r="N40" s="68"/>
      <c r="O40" s="68"/>
      <c r="P40" s="91"/>
      <c r="Q40" s="91"/>
    </row>
    <row r="41" spans="1:17" s="61" customFormat="1" x14ac:dyDescent="0.3">
      <c r="A41" s="55" t="s">
        <v>34</v>
      </c>
      <c r="B41" s="49">
        <v>4</v>
      </c>
      <c r="C41" s="42" t="s">
        <v>126</v>
      </c>
      <c r="D41" s="45" t="s">
        <v>127</v>
      </c>
      <c r="E41" s="90" t="s">
        <v>606</v>
      </c>
      <c r="F41" s="90" t="s">
        <v>78</v>
      </c>
      <c r="G41" s="52" t="s">
        <v>79</v>
      </c>
      <c r="H41" s="49">
        <v>10</v>
      </c>
      <c r="I41" s="49">
        <v>5</v>
      </c>
      <c r="J41" s="49">
        <v>0</v>
      </c>
      <c r="K41" s="34">
        <v>0</v>
      </c>
      <c r="L41" s="49">
        <v>0</v>
      </c>
      <c r="M41" s="34">
        <v>3</v>
      </c>
      <c r="N41" s="50" t="s">
        <v>3</v>
      </c>
      <c r="O41" s="50" t="s">
        <v>19</v>
      </c>
      <c r="P41" s="90"/>
      <c r="Q41" s="90"/>
    </row>
    <row r="42" spans="1:17" s="61" customFormat="1" ht="41.4" x14ac:dyDescent="0.3">
      <c r="A42" s="55" t="s">
        <v>34</v>
      </c>
      <c r="B42" s="49">
        <v>4</v>
      </c>
      <c r="C42" s="42" t="s">
        <v>128</v>
      </c>
      <c r="D42" s="43" t="s">
        <v>129</v>
      </c>
      <c r="E42" s="43" t="s">
        <v>130</v>
      </c>
      <c r="F42" s="90" t="s">
        <v>98</v>
      </c>
      <c r="G42" s="52" t="s">
        <v>99</v>
      </c>
      <c r="H42" s="49">
        <v>5</v>
      </c>
      <c r="I42" s="49">
        <v>5</v>
      </c>
      <c r="J42" s="49">
        <v>0</v>
      </c>
      <c r="K42" s="34">
        <v>0</v>
      </c>
      <c r="L42" s="49">
        <v>0</v>
      </c>
      <c r="M42" s="34">
        <v>3</v>
      </c>
      <c r="N42" s="50" t="s">
        <v>3</v>
      </c>
      <c r="O42" s="50" t="s">
        <v>19</v>
      </c>
      <c r="P42" s="90"/>
      <c r="Q42" s="90"/>
    </row>
    <row r="43" spans="1:17" s="61" customFormat="1" x14ac:dyDescent="0.3">
      <c r="A43" s="55" t="s">
        <v>34</v>
      </c>
      <c r="B43" s="49">
        <v>4</v>
      </c>
      <c r="C43" s="90" t="s">
        <v>131</v>
      </c>
      <c r="D43" s="90" t="s">
        <v>132</v>
      </c>
      <c r="E43" s="90" t="s">
        <v>133</v>
      </c>
      <c r="F43" s="90"/>
      <c r="G43" s="52"/>
      <c r="H43" s="49">
        <v>10</v>
      </c>
      <c r="I43" s="49">
        <v>0</v>
      </c>
      <c r="J43" s="49">
        <v>0</v>
      </c>
      <c r="K43" s="34">
        <v>0</v>
      </c>
      <c r="L43" s="34">
        <v>0</v>
      </c>
      <c r="M43" s="34">
        <v>2</v>
      </c>
      <c r="N43" s="34" t="s">
        <v>18</v>
      </c>
      <c r="O43" s="50" t="s">
        <v>19</v>
      </c>
      <c r="P43" s="90"/>
      <c r="Q43" s="90"/>
    </row>
    <row r="44" spans="1:17" s="61" customFormat="1" ht="27.6" x14ac:dyDescent="0.3">
      <c r="A44" s="55" t="s">
        <v>34</v>
      </c>
      <c r="B44" s="49">
        <v>4</v>
      </c>
      <c r="C44" s="70" t="s">
        <v>134</v>
      </c>
      <c r="D44" s="37" t="s">
        <v>135</v>
      </c>
      <c r="E44" s="37" t="s">
        <v>136</v>
      </c>
      <c r="F44" s="90" t="s">
        <v>137</v>
      </c>
      <c r="G44" s="52" t="s">
        <v>138</v>
      </c>
      <c r="H44" s="49">
        <v>5</v>
      </c>
      <c r="I44" s="49">
        <v>5</v>
      </c>
      <c r="J44" s="49">
        <v>0</v>
      </c>
      <c r="K44" s="34">
        <v>0</v>
      </c>
      <c r="L44" s="49">
        <v>0</v>
      </c>
      <c r="M44" s="34">
        <v>2</v>
      </c>
      <c r="N44" s="50" t="s">
        <v>3</v>
      </c>
      <c r="O44" s="50" t="s">
        <v>19</v>
      </c>
      <c r="P44" s="90"/>
      <c r="Q44" s="90"/>
    </row>
    <row r="45" spans="1:17" s="51" customFormat="1" ht="41.4" x14ac:dyDescent="0.3">
      <c r="A45" s="55" t="s">
        <v>34</v>
      </c>
      <c r="B45" s="49">
        <v>4</v>
      </c>
      <c r="C45" s="90"/>
      <c r="D45" s="90" t="s">
        <v>297</v>
      </c>
      <c r="E45" s="90"/>
      <c r="F45" s="90"/>
      <c r="G45" s="52"/>
      <c r="H45" s="34"/>
      <c r="I45" s="34"/>
      <c r="J45" s="34"/>
      <c r="K45" s="49"/>
      <c r="L45" s="49"/>
      <c r="M45" s="49"/>
      <c r="N45" s="49"/>
      <c r="O45" s="49" t="s">
        <v>19</v>
      </c>
      <c r="P45" s="47"/>
      <c r="Q45" s="50"/>
    </row>
    <row r="46" spans="1:17" s="51" customFormat="1" ht="41.4" x14ac:dyDescent="0.3">
      <c r="A46" s="55" t="s">
        <v>34</v>
      </c>
      <c r="B46" s="49">
        <v>4</v>
      </c>
      <c r="C46" s="90"/>
      <c r="D46" s="90" t="s">
        <v>298</v>
      </c>
      <c r="E46" s="90"/>
      <c r="F46" s="90"/>
      <c r="G46" s="52"/>
      <c r="H46" s="34"/>
      <c r="I46" s="34"/>
      <c r="J46" s="34"/>
      <c r="K46" s="49"/>
      <c r="L46" s="49"/>
      <c r="M46" s="49"/>
      <c r="N46" s="49"/>
      <c r="O46" s="49" t="s">
        <v>19</v>
      </c>
      <c r="P46" s="47"/>
      <c r="Q46" s="50"/>
    </row>
    <row r="47" spans="1:17" s="51" customFormat="1" ht="27.6" x14ac:dyDescent="0.3">
      <c r="A47" s="55" t="s">
        <v>34</v>
      </c>
      <c r="B47" s="49">
        <v>4</v>
      </c>
      <c r="C47" s="90"/>
      <c r="D47" s="90" t="s">
        <v>279</v>
      </c>
      <c r="E47" s="90" t="s">
        <v>575</v>
      </c>
      <c r="F47" s="90"/>
      <c r="G47" s="52"/>
      <c r="H47" s="34"/>
      <c r="I47" s="34"/>
      <c r="J47" s="34">
        <v>0</v>
      </c>
      <c r="K47" s="34">
        <v>0</v>
      </c>
      <c r="L47" s="34">
        <v>0</v>
      </c>
      <c r="M47" s="34"/>
      <c r="N47" s="34"/>
      <c r="O47" s="34" t="s">
        <v>21</v>
      </c>
      <c r="P47" s="34"/>
      <c r="Q47" s="34"/>
    </row>
    <row r="48" spans="1:17" s="51" customFormat="1" x14ac:dyDescent="0.3">
      <c r="A48" s="235" t="s">
        <v>294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</row>
    <row r="49" spans="1:17" s="61" customFormat="1" x14ac:dyDescent="0.3">
      <c r="A49" s="239" t="s">
        <v>20</v>
      </c>
      <c r="B49" s="240"/>
      <c r="C49" s="240"/>
      <c r="D49" s="240"/>
      <c r="E49" s="240"/>
      <c r="F49" s="240"/>
      <c r="G49" s="240"/>
      <c r="H49" s="69">
        <f t="shared" ref="H49:M49" si="1">SUM(H41:H46)</f>
        <v>30</v>
      </c>
      <c r="I49" s="69">
        <f t="shared" si="1"/>
        <v>15</v>
      </c>
      <c r="J49" s="69">
        <f t="shared" si="1"/>
        <v>0</v>
      </c>
      <c r="K49" s="69">
        <f t="shared" si="1"/>
        <v>0</v>
      </c>
      <c r="L49" s="69">
        <f t="shared" si="1"/>
        <v>0</v>
      </c>
      <c r="M49" s="69">
        <f t="shared" si="1"/>
        <v>10</v>
      </c>
      <c r="N49" s="68"/>
      <c r="O49" s="68"/>
      <c r="P49" s="91"/>
      <c r="Q49" s="91"/>
    </row>
    <row r="50" spans="1:17" s="61" customFormat="1" ht="27.6" x14ac:dyDescent="0.3">
      <c r="A50" s="55" t="s">
        <v>34</v>
      </c>
      <c r="B50" s="49">
        <v>5</v>
      </c>
      <c r="C50" s="90" t="s">
        <v>139</v>
      </c>
      <c r="D50" s="90" t="s">
        <v>140</v>
      </c>
      <c r="E50" s="90" t="s">
        <v>607</v>
      </c>
      <c r="F50" s="90" t="s">
        <v>98</v>
      </c>
      <c r="G50" s="52" t="s">
        <v>99</v>
      </c>
      <c r="H50" s="49"/>
      <c r="I50" s="49"/>
      <c r="J50" s="49">
        <v>0</v>
      </c>
      <c r="K50" s="34">
        <v>0</v>
      </c>
      <c r="L50" s="49">
        <v>0</v>
      </c>
      <c r="M50" s="34">
        <v>3</v>
      </c>
      <c r="N50" s="34" t="s">
        <v>18</v>
      </c>
      <c r="O50" s="50" t="s">
        <v>19</v>
      </c>
      <c r="P50" s="90"/>
      <c r="Q50" s="90"/>
    </row>
    <row r="51" spans="1:17" s="51" customFormat="1" ht="41.4" x14ac:dyDescent="0.3">
      <c r="A51" s="55" t="s">
        <v>34</v>
      </c>
      <c r="B51" s="49">
        <v>5</v>
      </c>
      <c r="C51" s="90"/>
      <c r="D51" s="90" t="s">
        <v>292</v>
      </c>
      <c r="E51" s="90"/>
      <c r="F51" s="90"/>
      <c r="G51" s="52"/>
      <c r="H51" s="34"/>
      <c r="I51" s="34"/>
      <c r="J51" s="34"/>
      <c r="K51" s="49"/>
      <c r="L51" s="49"/>
      <c r="M51" s="49"/>
      <c r="N51" s="49"/>
      <c r="O51" s="49" t="s">
        <v>19</v>
      </c>
      <c r="P51" s="47"/>
      <c r="Q51" s="50"/>
    </row>
    <row r="52" spans="1:17" s="51" customFormat="1" ht="41.4" x14ac:dyDescent="0.3">
      <c r="A52" s="55" t="s">
        <v>34</v>
      </c>
      <c r="B52" s="49">
        <v>5</v>
      </c>
      <c r="C52" s="90"/>
      <c r="D52" s="90" t="s">
        <v>293</v>
      </c>
      <c r="E52" s="90"/>
      <c r="F52" s="90"/>
      <c r="G52" s="52"/>
      <c r="H52" s="34"/>
      <c r="I52" s="34"/>
      <c r="J52" s="34"/>
      <c r="K52" s="49"/>
      <c r="L52" s="49"/>
      <c r="M52" s="49"/>
      <c r="N52" s="49"/>
      <c r="O52" s="49" t="s">
        <v>19</v>
      </c>
      <c r="P52" s="47"/>
      <c r="Q52" s="50"/>
    </row>
    <row r="53" spans="1:17" s="51" customFormat="1" ht="27.6" x14ac:dyDescent="0.3">
      <c r="A53" s="55" t="s">
        <v>34</v>
      </c>
      <c r="B53" s="49">
        <v>5</v>
      </c>
      <c r="C53" s="90"/>
      <c r="D53" s="90" t="s">
        <v>279</v>
      </c>
      <c r="E53" s="90"/>
      <c r="F53" s="90"/>
      <c r="G53" s="52"/>
      <c r="H53" s="34"/>
      <c r="I53" s="34"/>
      <c r="J53" s="34">
        <v>0</v>
      </c>
      <c r="K53" s="34">
        <v>0</v>
      </c>
      <c r="L53" s="34">
        <v>0</v>
      </c>
      <c r="M53" s="34"/>
      <c r="N53" s="34"/>
      <c r="O53" s="34" t="s">
        <v>21</v>
      </c>
      <c r="P53" s="34"/>
      <c r="Q53" s="34"/>
    </row>
    <row r="54" spans="1:17" s="51" customFormat="1" x14ac:dyDescent="0.3">
      <c r="A54" s="235" t="s">
        <v>294</v>
      </c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</row>
    <row r="55" spans="1:17" s="61" customFormat="1" x14ac:dyDescent="0.3">
      <c r="A55" s="239" t="s">
        <v>20</v>
      </c>
      <c r="B55" s="240"/>
      <c r="C55" s="240"/>
      <c r="D55" s="240"/>
      <c r="E55" s="240"/>
      <c r="F55" s="240"/>
      <c r="G55" s="240"/>
      <c r="H55" s="69">
        <f>SUM(H50:H54)</f>
        <v>0</v>
      </c>
      <c r="I55" s="69">
        <f>SUM(I50:I54)</f>
        <v>0</v>
      </c>
      <c r="J55" s="69">
        <f>SUM(J50:J54)</f>
        <v>0</v>
      </c>
      <c r="K55" s="69">
        <f>SUM(K50:K54)</f>
        <v>0</v>
      </c>
      <c r="L55" s="69">
        <f>(SUM(L50:L54))*8</f>
        <v>0</v>
      </c>
      <c r="M55" s="69">
        <f>SUM(M50:M54)</f>
        <v>3</v>
      </c>
      <c r="N55" s="68"/>
      <c r="O55" s="68"/>
      <c r="P55" s="91"/>
      <c r="Q55" s="91"/>
    </row>
    <row r="56" spans="1:17" s="61" customFormat="1" ht="82.8" x14ac:dyDescent="0.3">
      <c r="A56" s="55" t="s">
        <v>34</v>
      </c>
      <c r="B56" s="49">
        <v>6</v>
      </c>
      <c r="C56" s="70" t="s">
        <v>141</v>
      </c>
      <c r="D56" s="74" t="s">
        <v>142</v>
      </c>
      <c r="E56" s="62" t="s">
        <v>143</v>
      </c>
      <c r="F56" s="90" t="s">
        <v>98</v>
      </c>
      <c r="G56" s="52" t="s">
        <v>99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7">
        <v>0</v>
      </c>
      <c r="N56" s="50" t="s">
        <v>112</v>
      </c>
      <c r="O56" s="50" t="s">
        <v>19</v>
      </c>
      <c r="P56" s="90" t="s">
        <v>121</v>
      </c>
      <c r="Q56" s="90"/>
    </row>
    <row r="57" spans="1:17" s="51" customFormat="1" ht="41.4" x14ac:dyDescent="0.3">
      <c r="A57" s="55" t="s">
        <v>34</v>
      </c>
      <c r="B57" s="49">
        <v>6</v>
      </c>
      <c r="C57" s="90"/>
      <c r="D57" s="90" t="s">
        <v>291</v>
      </c>
      <c r="E57" s="90"/>
      <c r="F57" s="90"/>
      <c r="G57" s="52"/>
      <c r="H57" s="34"/>
      <c r="I57" s="34"/>
      <c r="J57" s="34"/>
      <c r="K57" s="49"/>
      <c r="L57" s="49"/>
      <c r="M57" s="49"/>
      <c r="N57" s="49"/>
      <c r="O57" s="49" t="s">
        <v>19</v>
      </c>
      <c r="P57" s="47"/>
      <c r="Q57" s="50"/>
    </row>
    <row r="58" spans="1:17" s="51" customFormat="1" ht="41.4" x14ac:dyDescent="0.3">
      <c r="A58" s="55" t="s">
        <v>34</v>
      </c>
      <c r="B58" s="49">
        <v>6</v>
      </c>
      <c r="C58" s="90"/>
      <c r="D58" s="90" t="s">
        <v>299</v>
      </c>
      <c r="E58" s="90"/>
      <c r="F58" s="90"/>
      <c r="G58" s="52"/>
      <c r="H58" s="34"/>
      <c r="I58" s="34"/>
      <c r="J58" s="34"/>
      <c r="K58" s="49"/>
      <c r="L58" s="49"/>
      <c r="M58" s="49"/>
      <c r="N58" s="49"/>
      <c r="O58" s="49" t="s">
        <v>19</v>
      </c>
      <c r="P58" s="47"/>
      <c r="Q58" s="50"/>
    </row>
    <row r="59" spans="1:17" s="51" customFormat="1" ht="27.6" x14ac:dyDescent="0.3">
      <c r="A59" s="55" t="s">
        <v>34</v>
      </c>
      <c r="B59" s="49">
        <v>6</v>
      </c>
      <c r="C59" s="90"/>
      <c r="D59" s="90" t="s">
        <v>279</v>
      </c>
      <c r="E59" s="90" t="s">
        <v>575</v>
      </c>
      <c r="F59" s="90"/>
      <c r="G59" s="52"/>
      <c r="H59" s="34"/>
      <c r="I59" s="34"/>
      <c r="J59" s="34">
        <v>0</v>
      </c>
      <c r="K59" s="34">
        <v>0</v>
      </c>
      <c r="L59" s="34">
        <v>0</v>
      </c>
      <c r="M59" s="34"/>
      <c r="N59" s="34"/>
      <c r="O59" s="34" t="s">
        <v>21</v>
      </c>
      <c r="P59" s="34"/>
      <c r="Q59" s="34"/>
    </row>
    <row r="60" spans="1:17" s="51" customFormat="1" x14ac:dyDescent="0.3">
      <c r="A60" s="235" t="s">
        <v>294</v>
      </c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</row>
    <row r="61" spans="1:17" s="61" customFormat="1" x14ac:dyDescent="0.3">
      <c r="A61" s="239" t="s">
        <v>20</v>
      </c>
      <c r="B61" s="240"/>
      <c r="C61" s="240"/>
      <c r="D61" s="240"/>
      <c r="E61" s="240"/>
      <c r="F61" s="240"/>
      <c r="G61" s="240"/>
      <c r="H61" s="69">
        <f>SUM(H56:H60)</f>
        <v>0</v>
      </c>
      <c r="I61" s="69">
        <f>SUM(I56:I60)</f>
        <v>0</v>
      </c>
      <c r="J61" s="69">
        <f>SUM(J56:J60)</f>
        <v>0</v>
      </c>
      <c r="K61" s="69">
        <f>SUM(K56:K60)</f>
        <v>0</v>
      </c>
      <c r="L61" s="69">
        <f>(SUM(L56:L60))*8</f>
        <v>0</v>
      </c>
      <c r="M61" s="69">
        <f>SUM(M56:M60)</f>
        <v>0</v>
      </c>
      <c r="N61" s="69"/>
      <c r="O61" s="69"/>
      <c r="P61" s="91"/>
      <c r="Q61" s="91"/>
    </row>
    <row r="62" spans="1:17" s="51" customFormat="1" ht="41.4" x14ac:dyDescent="0.3">
      <c r="A62" s="55" t="s">
        <v>34</v>
      </c>
      <c r="B62" s="49">
        <v>7</v>
      </c>
      <c r="C62" s="90"/>
      <c r="D62" s="90" t="s">
        <v>286</v>
      </c>
      <c r="E62" s="90"/>
      <c r="F62" s="90"/>
      <c r="G62" s="52"/>
      <c r="H62" s="34"/>
      <c r="I62" s="34"/>
      <c r="J62" s="34"/>
      <c r="K62" s="49"/>
      <c r="L62" s="49"/>
      <c r="M62" s="49"/>
      <c r="N62" s="49"/>
      <c r="O62" s="49" t="s">
        <v>19</v>
      </c>
      <c r="P62" s="47"/>
      <c r="Q62" s="50"/>
    </row>
    <row r="63" spans="1:17" s="51" customFormat="1" ht="41.4" x14ac:dyDescent="0.3">
      <c r="A63" s="55" t="s">
        <v>34</v>
      </c>
      <c r="B63" s="49">
        <v>7</v>
      </c>
      <c r="C63" s="90"/>
      <c r="D63" s="90" t="s">
        <v>287</v>
      </c>
      <c r="E63" s="90"/>
      <c r="F63" s="90"/>
      <c r="G63" s="52"/>
      <c r="H63" s="34"/>
      <c r="I63" s="34"/>
      <c r="J63" s="34"/>
      <c r="K63" s="49"/>
      <c r="L63" s="49"/>
      <c r="M63" s="49"/>
      <c r="N63" s="49"/>
      <c r="O63" s="49" t="s">
        <v>19</v>
      </c>
      <c r="P63" s="47"/>
      <c r="Q63" s="50"/>
    </row>
    <row r="64" spans="1:17" s="51" customFormat="1" ht="27.6" x14ac:dyDescent="0.3">
      <c r="A64" s="55" t="s">
        <v>34</v>
      </c>
      <c r="B64" s="49">
        <v>7</v>
      </c>
      <c r="C64" s="90"/>
      <c r="D64" s="90" t="s">
        <v>279</v>
      </c>
      <c r="E64" s="90" t="s">
        <v>575</v>
      </c>
      <c r="F64" s="90"/>
      <c r="G64" s="52"/>
      <c r="H64" s="34"/>
      <c r="I64" s="34"/>
      <c r="J64" s="34">
        <v>0</v>
      </c>
      <c r="K64" s="34">
        <v>0</v>
      </c>
      <c r="L64" s="34">
        <v>0</v>
      </c>
      <c r="M64" s="34"/>
      <c r="N64" s="34"/>
      <c r="O64" s="34" t="s">
        <v>21</v>
      </c>
      <c r="P64" s="34"/>
      <c r="Q64" s="34"/>
    </row>
    <row r="65" spans="1:17" s="51" customFormat="1" x14ac:dyDescent="0.3">
      <c r="A65" s="235" t="s">
        <v>294</v>
      </c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</row>
    <row r="66" spans="1:17" s="61" customFormat="1" x14ac:dyDescent="0.3">
      <c r="A66" s="239" t="s">
        <v>20</v>
      </c>
      <c r="B66" s="240"/>
      <c r="C66" s="240"/>
      <c r="D66" s="240"/>
      <c r="E66" s="240"/>
      <c r="F66" s="240"/>
      <c r="G66" s="240"/>
      <c r="H66" s="41">
        <f>SUM(H63:H65)</f>
        <v>0</v>
      </c>
      <c r="I66" s="41">
        <f>SUM(I63:I65)</f>
        <v>0</v>
      </c>
      <c r="J66" s="41">
        <f>SUM(J63:J65)</f>
        <v>0</v>
      </c>
      <c r="K66" s="41">
        <f>SUM(K63:K65)</f>
        <v>0</v>
      </c>
      <c r="L66" s="41">
        <f>(SUM(L63:L65))*8</f>
        <v>0</v>
      </c>
      <c r="M66" s="41">
        <f>SUM(M63:M65)</f>
        <v>0</v>
      </c>
      <c r="N66" s="41"/>
      <c r="O66" s="68"/>
      <c r="P66" s="91"/>
      <c r="Q66" s="91"/>
    </row>
    <row r="67" spans="1:17" s="61" customFormat="1" x14ac:dyDescent="0.3">
      <c r="A67" s="239" t="s">
        <v>22</v>
      </c>
      <c r="B67" s="240"/>
      <c r="C67" s="240"/>
      <c r="D67" s="240"/>
      <c r="E67" s="240"/>
      <c r="F67" s="240"/>
      <c r="G67" s="240"/>
      <c r="H67" s="69">
        <f>H20+H30+H40+H49+H55+H61+H66</f>
        <v>220</v>
      </c>
      <c r="I67" s="69">
        <f>I20+I30+I40+I49+I55+I61+I66</f>
        <v>105</v>
      </c>
      <c r="J67" s="69">
        <f>J20+J30+J40+J49+J55+J61+J66</f>
        <v>0</v>
      </c>
      <c r="K67" s="69">
        <f>(K20+K30+K40+K49+K55+K61+K66)*8</f>
        <v>0</v>
      </c>
      <c r="L67" s="69">
        <f>(L20+L30+L40+L49+L55+L61+L66)*8</f>
        <v>0</v>
      </c>
      <c r="M67" s="69">
        <f>M20+M30+M40+M49+M55+M61+M66</f>
        <v>76</v>
      </c>
      <c r="N67" s="88"/>
      <c r="O67" s="88"/>
      <c r="P67" s="91"/>
      <c r="Q67" s="91"/>
    </row>
    <row r="68" spans="1:17" s="61" customFormat="1" x14ac:dyDescent="0.3">
      <c r="A68" s="236"/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8"/>
    </row>
    <row r="69" spans="1:17" s="51" customFormat="1" x14ac:dyDescent="0.3">
      <c r="A69" s="254" t="s">
        <v>144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6"/>
    </row>
    <row r="70" spans="1:17" s="51" customFormat="1" x14ac:dyDescent="0.3">
      <c r="A70" s="250" t="s">
        <v>288</v>
      </c>
      <c r="B70" s="251"/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2"/>
    </row>
    <row r="71" spans="1:17" s="51" customFormat="1" x14ac:dyDescent="0.3">
      <c r="A71" s="257" t="s">
        <v>145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9"/>
    </row>
    <row r="72" spans="1:17" s="51" customFormat="1" ht="41.4" x14ac:dyDescent="0.3">
      <c r="A72" s="55" t="s">
        <v>34</v>
      </c>
      <c r="B72" s="34">
        <v>3</v>
      </c>
      <c r="C72" s="90" t="s">
        <v>146</v>
      </c>
      <c r="D72" s="90" t="s">
        <v>147</v>
      </c>
      <c r="E72" s="48" t="s">
        <v>148</v>
      </c>
      <c r="F72" s="90" t="s">
        <v>98</v>
      </c>
      <c r="G72" s="52" t="s">
        <v>99</v>
      </c>
      <c r="H72" s="49">
        <v>10</v>
      </c>
      <c r="I72" s="49">
        <v>5</v>
      </c>
      <c r="J72" s="49">
        <v>0</v>
      </c>
      <c r="K72" s="49">
        <v>0</v>
      </c>
      <c r="L72" s="49">
        <v>0</v>
      </c>
      <c r="M72" s="34">
        <v>3</v>
      </c>
      <c r="N72" s="34" t="s">
        <v>18</v>
      </c>
      <c r="O72" s="50" t="s">
        <v>19</v>
      </c>
      <c r="P72" s="90" t="s">
        <v>61</v>
      </c>
      <c r="Q72" s="90"/>
    </row>
    <row r="73" spans="1:17" s="51" customFormat="1" ht="41.4" x14ac:dyDescent="0.3">
      <c r="A73" s="55" t="s">
        <v>34</v>
      </c>
      <c r="B73" s="34">
        <v>3</v>
      </c>
      <c r="C73" s="90" t="s">
        <v>149</v>
      </c>
      <c r="D73" s="90" t="s">
        <v>150</v>
      </c>
      <c r="E73" s="48" t="s">
        <v>151</v>
      </c>
      <c r="F73" s="90" t="s">
        <v>153</v>
      </c>
      <c r="G73" s="52" t="s">
        <v>152</v>
      </c>
      <c r="H73" s="49">
        <v>0</v>
      </c>
      <c r="I73" s="49">
        <v>10</v>
      </c>
      <c r="J73" s="49">
        <v>0</v>
      </c>
      <c r="K73" s="34">
        <v>0</v>
      </c>
      <c r="L73" s="49">
        <v>0</v>
      </c>
      <c r="M73" s="34">
        <v>3</v>
      </c>
      <c r="N73" s="34" t="s">
        <v>3</v>
      </c>
      <c r="O73" s="50" t="s">
        <v>19</v>
      </c>
      <c r="P73" s="90"/>
      <c r="Q73" s="90"/>
    </row>
    <row r="74" spans="1:17" s="51" customFormat="1" ht="55.2" x14ac:dyDescent="0.3">
      <c r="A74" s="55" t="s">
        <v>34</v>
      </c>
      <c r="B74" s="34">
        <v>3</v>
      </c>
      <c r="C74" s="90" t="s">
        <v>154</v>
      </c>
      <c r="D74" s="90" t="s">
        <v>155</v>
      </c>
      <c r="E74" s="48" t="s">
        <v>156</v>
      </c>
      <c r="F74" s="90" t="s">
        <v>98</v>
      </c>
      <c r="G74" s="52" t="s">
        <v>99</v>
      </c>
      <c r="H74" s="49">
        <v>10</v>
      </c>
      <c r="I74" s="49">
        <v>5</v>
      </c>
      <c r="J74" s="49">
        <v>0</v>
      </c>
      <c r="K74" s="49">
        <v>0</v>
      </c>
      <c r="L74" s="49">
        <v>0</v>
      </c>
      <c r="M74" s="34">
        <v>3</v>
      </c>
      <c r="N74" s="34" t="s">
        <v>3</v>
      </c>
      <c r="O74" s="50" t="s">
        <v>19</v>
      </c>
      <c r="P74" s="90" t="s">
        <v>46</v>
      </c>
      <c r="Q74" s="90"/>
    </row>
    <row r="75" spans="1:17" s="51" customFormat="1" x14ac:dyDescent="0.3">
      <c r="A75" s="250"/>
      <c r="B75" s="251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2"/>
    </row>
    <row r="76" spans="1:17" s="51" customFormat="1" ht="41.4" x14ac:dyDescent="0.3">
      <c r="A76" s="55" t="s">
        <v>34</v>
      </c>
      <c r="B76" s="34">
        <v>4</v>
      </c>
      <c r="C76" s="90" t="s">
        <v>157</v>
      </c>
      <c r="D76" s="90" t="s">
        <v>158</v>
      </c>
      <c r="E76" s="48" t="s">
        <v>159</v>
      </c>
      <c r="F76" s="90" t="s">
        <v>98</v>
      </c>
      <c r="G76" s="52" t="s">
        <v>99</v>
      </c>
      <c r="H76" s="49">
        <v>5</v>
      </c>
      <c r="I76" s="49">
        <v>10</v>
      </c>
      <c r="J76" s="49">
        <v>0</v>
      </c>
      <c r="K76" s="49">
        <v>0</v>
      </c>
      <c r="L76" s="49">
        <v>0</v>
      </c>
      <c r="M76" s="34">
        <v>4</v>
      </c>
      <c r="N76" s="34" t="s">
        <v>18</v>
      </c>
      <c r="O76" s="50" t="s">
        <v>19</v>
      </c>
      <c r="P76" s="90" t="s">
        <v>147</v>
      </c>
      <c r="Q76" s="90"/>
    </row>
    <row r="77" spans="1:17" s="51" customFormat="1" ht="27.6" x14ac:dyDescent="0.3">
      <c r="A77" s="55" t="s">
        <v>34</v>
      </c>
      <c r="B77" s="34">
        <v>4</v>
      </c>
      <c r="C77" s="42" t="s">
        <v>160</v>
      </c>
      <c r="D77" s="35" t="s">
        <v>161</v>
      </c>
      <c r="E77" s="53" t="s">
        <v>162</v>
      </c>
      <c r="F77" s="90" t="s">
        <v>166</v>
      </c>
      <c r="G77" s="52" t="s">
        <v>72</v>
      </c>
      <c r="H77" s="49">
        <v>10</v>
      </c>
      <c r="I77" s="49">
        <v>5</v>
      </c>
      <c r="J77" s="49">
        <v>0</v>
      </c>
      <c r="K77" s="34">
        <v>0</v>
      </c>
      <c r="L77" s="49">
        <v>0</v>
      </c>
      <c r="M77" s="34">
        <v>3</v>
      </c>
      <c r="N77" s="34" t="s">
        <v>18</v>
      </c>
      <c r="O77" s="50" t="s">
        <v>19</v>
      </c>
      <c r="P77" s="90"/>
      <c r="Q77" s="90"/>
    </row>
    <row r="78" spans="1:17" s="51" customFormat="1" ht="55.2" x14ac:dyDescent="0.3">
      <c r="A78" s="55" t="s">
        <v>34</v>
      </c>
      <c r="B78" s="34">
        <v>4</v>
      </c>
      <c r="C78" s="42" t="s">
        <v>163</v>
      </c>
      <c r="D78" s="54" t="s">
        <v>164</v>
      </c>
      <c r="E78" s="54" t="s">
        <v>165</v>
      </c>
      <c r="F78" s="90" t="s">
        <v>172</v>
      </c>
      <c r="G78" s="52" t="s">
        <v>173</v>
      </c>
      <c r="H78" s="49">
        <v>5</v>
      </c>
      <c r="I78" s="49">
        <v>10</v>
      </c>
      <c r="J78" s="49">
        <v>0</v>
      </c>
      <c r="K78" s="49">
        <v>0</v>
      </c>
      <c r="L78" s="49">
        <v>0</v>
      </c>
      <c r="M78" s="34">
        <v>3</v>
      </c>
      <c r="N78" s="34" t="s">
        <v>3</v>
      </c>
      <c r="O78" s="50" t="s">
        <v>19</v>
      </c>
      <c r="P78" s="90"/>
      <c r="Q78" s="90"/>
    </row>
    <row r="79" spans="1:17" s="51" customFormat="1" x14ac:dyDescent="0.3">
      <c r="A79" s="250"/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2"/>
    </row>
    <row r="80" spans="1:17" s="51" customFormat="1" ht="27.6" x14ac:dyDescent="0.3">
      <c r="A80" s="55" t="s">
        <v>34</v>
      </c>
      <c r="B80" s="34">
        <v>5</v>
      </c>
      <c r="C80" s="42" t="s">
        <v>167</v>
      </c>
      <c r="D80" s="53" t="s">
        <v>168</v>
      </c>
      <c r="E80" s="53" t="s">
        <v>169</v>
      </c>
      <c r="F80" s="90" t="s">
        <v>170</v>
      </c>
      <c r="G80" s="52" t="s">
        <v>171</v>
      </c>
      <c r="H80" s="49">
        <v>10</v>
      </c>
      <c r="I80" s="49">
        <v>0</v>
      </c>
      <c r="J80" s="49">
        <v>0</v>
      </c>
      <c r="K80" s="49">
        <v>0</v>
      </c>
      <c r="L80" s="49">
        <v>0</v>
      </c>
      <c r="M80" s="34">
        <v>3</v>
      </c>
      <c r="N80" s="34" t="s">
        <v>18</v>
      </c>
      <c r="O80" s="50" t="s">
        <v>19</v>
      </c>
      <c r="P80" s="90"/>
      <c r="Q80" s="90"/>
    </row>
    <row r="81" spans="1:17" s="51" customFormat="1" ht="41.4" x14ac:dyDescent="0.3">
      <c r="A81" s="55" t="s">
        <v>34</v>
      </c>
      <c r="B81" s="34">
        <v>5</v>
      </c>
      <c r="C81" s="90" t="s">
        <v>174</v>
      </c>
      <c r="D81" s="90" t="s">
        <v>175</v>
      </c>
      <c r="E81" s="48" t="s">
        <v>176</v>
      </c>
      <c r="F81" s="90" t="s">
        <v>179</v>
      </c>
      <c r="G81" s="52" t="s">
        <v>180</v>
      </c>
      <c r="H81" s="49">
        <v>10</v>
      </c>
      <c r="I81" s="49">
        <v>5</v>
      </c>
      <c r="J81" s="49">
        <v>0</v>
      </c>
      <c r="K81" s="34">
        <v>0</v>
      </c>
      <c r="L81" s="49">
        <v>0</v>
      </c>
      <c r="M81" s="34">
        <v>3</v>
      </c>
      <c r="N81" s="34" t="s">
        <v>18</v>
      </c>
      <c r="O81" s="50" t="s">
        <v>19</v>
      </c>
      <c r="P81" s="90"/>
      <c r="Q81" s="90"/>
    </row>
    <row r="82" spans="1:17" s="51" customFormat="1" ht="27.6" x14ac:dyDescent="0.3">
      <c r="A82" s="55" t="s">
        <v>34</v>
      </c>
      <c r="B82" s="34">
        <v>5</v>
      </c>
      <c r="C82" s="90" t="s">
        <v>177</v>
      </c>
      <c r="D82" s="90" t="s">
        <v>178</v>
      </c>
      <c r="E82" s="48" t="s">
        <v>581</v>
      </c>
      <c r="F82" s="90" t="s">
        <v>98</v>
      </c>
      <c r="G82" s="52" t="s">
        <v>99</v>
      </c>
      <c r="H82" s="49">
        <v>5</v>
      </c>
      <c r="I82" s="49">
        <v>10</v>
      </c>
      <c r="J82" s="49">
        <v>0</v>
      </c>
      <c r="K82" s="34">
        <v>0</v>
      </c>
      <c r="L82" s="49">
        <v>0</v>
      </c>
      <c r="M82" s="34">
        <v>3</v>
      </c>
      <c r="N82" s="34" t="s">
        <v>3</v>
      </c>
      <c r="O82" s="50" t="s">
        <v>19</v>
      </c>
      <c r="P82" s="90"/>
      <c r="Q82" s="90"/>
    </row>
    <row r="83" spans="1:17" s="51" customFormat="1" ht="41.4" x14ac:dyDescent="0.3">
      <c r="A83" s="55" t="s">
        <v>34</v>
      </c>
      <c r="B83" s="34">
        <v>5</v>
      </c>
      <c r="C83" s="90" t="s">
        <v>181</v>
      </c>
      <c r="D83" s="90" t="s">
        <v>182</v>
      </c>
      <c r="E83" s="48" t="s">
        <v>183</v>
      </c>
      <c r="F83" s="90" t="s">
        <v>184</v>
      </c>
      <c r="G83" s="52" t="s">
        <v>185</v>
      </c>
      <c r="H83" s="49">
        <v>0</v>
      </c>
      <c r="I83" s="49">
        <v>25</v>
      </c>
      <c r="J83" s="49">
        <v>0</v>
      </c>
      <c r="K83" s="49">
        <v>0</v>
      </c>
      <c r="L83" s="49">
        <v>0</v>
      </c>
      <c r="M83" s="34">
        <v>3</v>
      </c>
      <c r="N83" s="34" t="s">
        <v>3</v>
      </c>
      <c r="O83" s="50" t="s">
        <v>19</v>
      </c>
      <c r="P83" s="90" t="s">
        <v>161</v>
      </c>
      <c r="Q83" s="90"/>
    </row>
    <row r="84" spans="1:17" s="51" customFormat="1" x14ac:dyDescent="0.3">
      <c r="A84" s="260"/>
      <c r="B84" s="260"/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</row>
    <row r="85" spans="1:17" s="51" customFormat="1" ht="27.6" x14ac:dyDescent="0.3">
      <c r="A85" s="55" t="s">
        <v>34</v>
      </c>
      <c r="B85" s="34">
        <v>6</v>
      </c>
      <c r="C85" s="90" t="s">
        <v>186</v>
      </c>
      <c r="D85" s="90" t="s">
        <v>187</v>
      </c>
      <c r="E85" s="48" t="s">
        <v>582</v>
      </c>
      <c r="F85" s="90" t="s">
        <v>191</v>
      </c>
      <c r="G85" s="52" t="s">
        <v>192</v>
      </c>
      <c r="H85" s="49">
        <v>5</v>
      </c>
      <c r="I85" s="49">
        <v>10</v>
      </c>
      <c r="J85" s="49">
        <v>0</v>
      </c>
      <c r="K85" s="34">
        <v>0</v>
      </c>
      <c r="L85" s="49">
        <v>0</v>
      </c>
      <c r="M85" s="34">
        <v>3</v>
      </c>
      <c r="N85" s="34" t="s">
        <v>3</v>
      </c>
      <c r="O85" s="50" t="s">
        <v>19</v>
      </c>
      <c r="P85" s="90"/>
      <c r="Q85" s="90"/>
    </row>
    <row r="86" spans="1:17" s="51" customFormat="1" ht="27.6" x14ac:dyDescent="0.3">
      <c r="A86" s="55" t="s">
        <v>34</v>
      </c>
      <c r="B86" s="34">
        <v>6</v>
      </c>
      <c r="C86" s="90" t="s">
        <v>188</v>
      </c>
      <c r="D86" s="90" t="s">
        <v>189</v>
      </c>
      <c r="E86" s="48" t="s">
        <v>190</v>
      </c>
      <c r="F86" s="90" t="s">
        <v>615</v>
      </c>
      <c r="G86" s="52" t="s">
        <v>76</v>
      </c>
      <c r="H86" s="49">
        <v>10</v>
      </c>
      <c r="I86" s="49">
        <v>5</v>
      </c>
      <c r="J86" s="49">
        <v>0</v>
      </c>
      <c r="K86" s="34">
        <v>0</v>
      </c>
      <c r="L86" s="49">
        <v>0</v>
      </c>
      <c r="M86" s="34">
        <v>3</v>
      </c>
      <c r="N86" s="34" t="s">
        <v>18</v>
      </c>
      <c r="O86" s="50" t="s">
        <v>19</v>
      </c>
      <c r="P86" s="90"/>
      <c r="Q86" s="90"/>
    </row>
    <row r="87" spans="1:17" s="51" customFormat="1" ht="27.6" x14ac:dyDescent="0.3">
      <c r="A87" s="55" t="s">
        <v>34</v>
      </c>
      <c r="B87" s="34">
        <v>6</v>
      </c>
      <c r="C87" s="90" t="s">
        <v>193</v>
      </c>
      <c r="D87" s="90" t="s">
        <v>194</v>
      </c>
      <c r="E87" s="48" t="s">
        <v>583</v>
      </c>
      <c r="F87" s="90" t="s">
        <v>137</v>
      </c>
      <c r="G87" s="52" t="s">
        <v>138</v>
      </c>
      <c r="H87" s="49">
        <v>5</v>
      </c>
      <c r="I87" s="49">
        <v>5</v>
      </c>
      <c r="J87" s="49">
        <v>0</v>
      </c>
      <c r="K87" s="34">
        <v>0</v>
      </c>
      <c r="L87" s="49">
        <v>0</v>
      </c>
      <c r="M87" s="34">
        <v>3</v>
      </c>
      <c r="N87" s="34" t="s">
        <v>3</v>
      </c>
      <c r="O87" s="50" t="s">
        <v>19</v>
      </c>
      <c r="P87" s="90"/>
      <c r="Q87" s="90"/>
    </row>
    <row r="88" spans="1:17" s="51" customFormat="1" ht="27.6" x14ac:dyDescent="0.3">
      <c r="A88" s="55" t="s">
        <v>34</v>
      </c>
      <c r="B88" s="34">
        <v>6</v>
      </c>
      <c r="C88" s="90" t="s">
        <v>195</v>
      </c>
      <c r="D88" s="90" t="s">
        <v>210</v>
      </c>
      <c r="E88" s="48" t="s">
        <v>211</v>
      </c>
      <c r="F88" s="90" t="s">
        <v>184</v>
      </c>
      <c r="G88" s="52" t="s">
        <v>185</v>
      </c>
      <c r="H88" s="49">
        <v>0</v>
      </c>
      <c r="I88" s="49">
        <v>25</v>
      </c>
      <c r="J88" s="49">
        <v>0</v>
      </c>
      <c r="K88" s="49">
        <v>0</v>
      </c>
      <c r="L88" s="49">
        <v>0</v>
      </c>
      <c r="M88" s="34">
        <v>3</v>
      </c>
      <c r="N88" s="34" t="s">
        <v>3</v>
      </c>
      <c r="O88" s="50" t="s">
        <v>19</v>
      </c>
      <c r="P88" s="90" t="s">
        <v>182</v>
      </c>
      <c r="Q88" s="90"/>
    </row>
    <row r="89" spans="1:17" s="51" customFormat="1" x14ac:dyDescent="0.3">
      <c r="A89" s="260"/>
      <c r="B89" s="260"/>
      <c r="C89" s="260"/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</row>
    <row r="90" spans="1:17" s="51" customFormat="1" ht="27.6" x14ac:dyDescent="0.3">
      <c r="A90" s="55" t="s">
        <v>34</v>
      </c>
      <c r="B90" s="34">
        <v>7</v>
      </c>
      <c r="C90" s="90" t="s">
        <v>196</v>
      </c>
      <c r="D90" s="90" t="s">
        <v>197</v>
      </c>
      <c r="E90" s="48" t="s">
        <v>584</v>
      </c>
      <c r="F90" s="90" t="s">
        <v>98</v>
      </c>
      <c r="G90" s="52" t="s">
        <v>99</v>
      </c>
      <c r="H90" s="49">
        <v>5</v>
      </c>
      <c r="I90" s="49">
        <v>5</v>
      </c>
      <c r="J90" s="49">
        <v>0</v>
      </c>
      <c r="K90" s="34">
        <v>0</v>
      </c>
      <c r="L90" s="49">
        <v>0</v>
      </c>
      <c r="M90" s="34">
        <v>2</v>
      </c>
      <c r="N90" s="34" t="s">
        <v>3</v>
      </c>
      <c r="O90" s="50" t="s">
        <v>19</v>
      </c>
      <c r="P90" s="90"/>
      <c r="Q90" s="90"/>
    </row>
    <row r="91" spans="1:17" s="51" customFormat="1" ht="41.4" x14ac:dyDescent="0.3">
      <c r="A91" s="55" t="s">
        <v>34</v>
      </c>
      <c r="B91" s="34">
        <v>7</v>
      </c>
      <c r="C91" s="90" t="s">
        <v>198</v>
      </c>
      <c r="D91" s="90" t="s">
        <v>199</v>
      </c>
      <c r="E91" s="48" t="s">
        <v>585</v>
      </c>
      <c r="F91" s="90" t="s">
        <v>200</v>
      </c>
      <c r="G91" s="52" t="s">
        <v>201</v>
      </c>
      <c r="H91" s="49">
        <v>5</v>
      </c>
      <c r="I91" s="49">
        <v>10</v>
      </c>
      <c r="J91" s="49">
        <v>0</v>
      </c>
      <c r="K91" s="34">
        <v>0</v>
      </c>
      <c r="L91" s="49">
        <v>0</v>
      </c>
      <c r="M91" s="34">
        <v>3</v>
      </c>
      <c r="N91" s="34" t="s">
        <v>3</v>
      </c>
      <c r="O91" s="50" t="s">
        <v>19</v>
      </c>
      <c r="P91" s="90"/>
      <c r="Q91" s="90"/>
    </row>
    <row r="92" spans="1:17" s="51" customFormat="1" ht="27.6" x14ac:dyDescent="0.3">
      <c r="A92" s="55" t="s">
        <v>34</v>
      </c>
      <c r="B92" s="34">
        <v>7</v>
      </c>
      <c r="C92" s="90" t="s">
        <v>202</v>
      </c>
      <c r="D92" s="90" t="s">
        <v>203</v>
      </c>
      <c r="E92" s="48" t="s">
        <v>204</v>
      </c>
      <c r="F92" s="90" t="s">
        <v>615</v>
      </c>
      <c r="G92" s="52" t="s">
        <v>76</v>
      </c>
      <c r="H92" s="49">
        <v>10</v>
      </c>
      <c r="I92" s="49">
        <v>0</v>
      </c>
      <c r="J92" s="49">
        <v>0</v>
      </c>
      <c r="K92" s="49">
        <v>0</v>
      </c>
      <c r="L92" s="49">
        <v>0</v>
      </c>
      <c r="M92" s="34">
        <v>3</v>
      </c>
      <c r="N92" s="34" t="s">
        <v>18</v>
      </c>
      <c r="O92" s="50" t="s">
        <v>19</v>
      </c>
      <c r="P92" s="90"/>
      <c r="Q92" s="90"/>
    </row>
    <row r="93" spans="1:17" s="51" customFormat="1" ht="41.4" x14ac:dyDescent="0.3">
      <c r="A93" s="55" t="s">
        <v>34</v>
      </c>
      <c r="B93" s="34">
        <v>7</v>
      </c>
      <c r="C93" s="90" t="s">
        <v>205</v>
      </c>
      <c r="D93" s="90" t="s">
        <v>206</v>
      </c>
      <c r="E93" s="48" t="s">
        <v>207</v>
      </c>
      <c r="F93" s="90" t="s">
        <v>208</v>
      </c>
      <c r="G93" s="52" t="s">
        <v>209</v>
      </c>
      <c r="H93" s="49">
        <v>10</v>
      </c>
      <c r="I93" s="49">
        <v>5</v>
      </c>
      <c r="J93" s="49">
        <v>0</v>
      </c>
      <c r="K93" s="34">
        <v>0</v>
      </c>
      <c r="L93" s="49">
        <v>0</v>
      </c>
      <c r="M93" s="34">
        <v>3</v>
      </c>
      <c r="N93" s="34" t="s">
        <v>3</v>
      </c>
      <c r="O93" s="50" t="s">
        <v>19</v>
      </c>
      <c r="P93" s="90"/>
      <c r="Q93" s="90"/>
    </row>
    <row r="94" spans="1:17" s="51" customFormat="1" ht="27.6" x14ac:dyDescent="0.3">
      <c r="A94" s="55" t="s">
        <v>34</v>
      </c>
      <c r="B94" s="34">
        <v>7</v>
      </c>
      <c r="C94" s="90" t="s">
        <v>195</v>
      </c>
      <c r="D94" s="90" t="s">
        <v>212</v>
      </c>
      <c r="E94" s="48" t="s">
        <v>213</v>
      </c>
      <c r="F94" s="90" t="s">
        <v>184</v>
      </c>
      <c r="G94" s="52" t="s">
        <v>185</v>
      </c>
      <c r="H94" s="49">
        <v>0</v>
      </c>
      <c r="I94" s="49">
        <v>25</v>
      </c>
      <c r="J94" s="49">
        <v>0</v>
      </c>
      <c r="K94" s="49">
        <v>0</v>
      </c>
      <c r="L94" s="49">
        <v>0</v>
      </c>
      <c r="M94" s="34">
        <v>3</v>
      </c>
      <c r="N94" s="34" t="s">
        <v>3</v>
      </c>
      <c r="O94" s="50" t="s">
        <v>19</v>
      </c>
      <c r="P94" s="90" t="s">
        <v>210</v>
      </c>
      <c r="Q94" s="90"/>
    </row>
    <row r="95" spans="1:17" s="51" customFormat="1" x14ac:dyDescent="0.3">
      <c r="A95" s="242" t="s">
        <v>300</v>
      </c>
      <c r="B95" s="243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4"/>
    </row>
    <row r="96" spans="1:17" s="51" customFormat="1" x14ac:dyDescent="0.3">
      <c r="A96" s="253" t="s">
        <v>274</v>
      </c>
      <c r="B96" s="253"/>
      <c r="C96" s="253"/>
      <c r="D96" s="253"/>
      <c r="E96" s="253"/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</row>
    <row r="97" spans="1:17" s="51" customFormat="1" ht="27.6" x14ac:dyDescent="0.3">
      <c r="A97" s="55" t="s">
        <v>34</v>
      </c>
      <c r="B97" s="34">
        <v>3</v>
      </c>
      <c r="C97" s="56" t="s">
        <v>226</v>
      </c>
      <c r="D97" s="56" t="s">
        <v>227</v>
      </c>
      <c r="E97" s="48" t="s">
        <v>586</v>
      </c>
      <c r="F97" s="90" t="s">
        <v>615</v>
      </c>
      <c r="G97" s="52" t="s">
        <v>76</v>
      </c>
      <c r="H97" s="49">
        <v>10</v>
      </c>
      <c r="I97" s="49">
        <v>0</v>
      </c>
      <c r="J97" s="49">
        <v>0</v>
      </c>
      <c r="K97" s="49">
        <v>0</v>
      </c>
      <c r="L97" s="49">
        <v>0</v>
      </c>
      <c r="M97" s="34">
        <v>3</v>
      </c>
      <c r="N97" s="34" t="s">
        <v>18</v>
      </c>
      <c r="O97" s="50" t="s">
        <v>19</v>
      </c>
      <c r="P97" s="90"/>
      <c r="Q97" s="90"/>
    </row>
    <row r="98" spans="1:17" s="51" customFormat="1" ht="27.6" x14ac:dyDescent="0.3">
      <c r="A98" s="55" t="s">
        <v>34</v>
      </c>
      <c r="B98" s="34">
        <v>3</v>
      </c>
      <c r="C98" s="56" t="s">
        <v>228</v>
      </c>
      <c r="D98" s="56" t="s">
        <v>229</v>
      </c>
      <c r="E98" s="48" t="s">
        <v>587</v>
      </c>
      <c r="F98" s="90" t="s">
        <v>464</v>
      </c>
      <c r="G98" s="52" t="s">
        <v>50</v>
      </c>
      <c r="H98" s="49">
        <v>15</v>
      </c>
      <c r="I98" s="49">
        <v>0</v>
      </c>
      <c r="J98" s="49">
        <v>0</v>
      </c>
      <c r="K98" s="49">
        <v>0</v>
      </c>
      <c r="L98" s="49">
        <v>0</v>
      </c>
      <c r="M98" s="34">
        <v>3</v>
      </c>
      <c r="N98" s="34" t="s">
        <v>18</v>
      </c>
      <c r="O98" s="50" t="s">
        <v>19</v>
      </c>
      <c r="P98" s="90"/>
      <c r="Q98" s="90"/>
    </row>
    <row r="99" spans="1:17" s="51" customFormat="1" ht="69" x14ac:dyDescent="0.3">
      <c r="A99" s="55" t="s">
        <v>34</v>
      </c>
      <c r="B99" s="34">
        <v>3</v>
      </c>
      <c r="C99" s="42" t="s">
        <v>230</v>
      </c>
      <c r="D99" s="53" t="s">
        <v>231</v>
      </c>
      <c r="E99" s="48" t="s">
        <v>588</v>
      </c>
      <c r="F99" s="90" t="s">
        <v>615</v>
      </c>
      <c r="G99" s="52" t="s">
        <v>76</v>
      </c>
      <c r="H99" s="49">
        <v>5</v>
      </c>
      <c r="I99" s="49">
        <v>10</v>
      </c>
      <c r="J99" s="49">
        <v>0</v>
      </c>
      <c r="K99" s="34">
        <v>0</v>
      </c>
      <c r="L99" s="49">
        <v>0</v>
      </c>
      <c r="M99" s="34">
        <v>4</v>
      </c>
      <c r="N99" s="34" t="s">
        <v>3</v>
      </c>
      <c r="O99" s="50" t="s">
        <v>19</v>
      </c>
      <c r="P99" s="90"/>
      <c r="Q99" s="90"/>
    </row>
    <row r="100" spans="1:17" s="51" customFormat="1" x14ac:dyDescent="0.3">
      <c r="A100" s="247"/>
      <c r="B100" s="248"/>
      <c r="C100" s="248"/>
      <c r="D100" s="248"/>
      <c r="E100" s="248"/>
      <c r="F100" s="248"/>
      <c r="G100" s="248"/>
      <c r="H100" s="248"/>
      <c r="I100" s="248"/>
      <c r="J100" s="248"/>
      <c r="K100" s="248"/>
      <c r="L100" s="248"/>
      <c r="M100" s="248"/>
      <c r="N100" s="248"/>
      <c r="O100" s="248"/>
      <c r="P100" s="249"/>
      <c r="Q100" s="90"/>
    </row>
    <row r="101" spans="1:17" s="51" customFormat="1" ht="69" x14ac:dyDescent="0.3">
      <c r="A101" s="55" t="s">
        <v>34</v>
      </c>
      <c r="B101" s="34">
        <v>4</v>
      </c>
      <c r="C101" s="56" t="s">
        <v>236</v>
      </c>
      <c r="D101" s="56" t="s">
        <v>237</v>
      </c>
      <c r="E101" s="48" t="s">
        <v>238</v>
      </c>
      <c r="F101" s="90" t="s">
        <v>170</v>
      </c>
      <c r="G101" s="52" t="s">
        <v>171</v>
      </c>
      <c r="H101" s="49">
        <v>10</v>
      </c>
      <c r="I101" s="49">
        <v>5</v>
      </c>
      <c r="J101" s="49">
        <v>0</v>
      </c>
      <c r="K101" s="34">
        <v>0</v>
      </c>
      <c r="L101" s="49">
        <v>0</v>
      </c>
      <c r="M101" s="34">
        <v>4</v>
      </c>
      <c r="N101" s="34" t="s">
        <v>3</v>
      </c>
      <c r="O101" s="50" t="s">
        <v>19</v>
      </c>
      <c r="P101" s="56" t="s">
        <v>227</v>
      </c>
      <c r="Q101" s="90"/>
    </row>
    <row r="102" spans="1:17" s="51" customFormat="1" ht="27.6" x14ac:dyDescent="0.3">
      <c r="A102" s="55" t="s">
        <v>34</v>
      </c>
      <c r="B102" s="34">
        <v>4</v>
      </c>
      <c r="C102" s="56" t="s">
        <v>239</v>
      </c>
      <c r="D102" s="56" t="s">
        <v>240</v>
      </c>
      <c r="E102" s="48" t="s">
        <v>589</v>
      </c>
      <c r="F102" s="90" t="s">
        <v>137</v>
      </c>
      <c r="G102" s="52" t="s">
        <v>138</v>
      </c>
      <c r="H102" s="49">
        <v>5</v>
      </c>
      <c r="I102" s="49">
        <v>10</v>
      </c>
      <c r="J102" s="49">
        <v>0</v>
      </c>
      <c r="K102" s="34">
        <v>0</v>
      </c>
      <c r="L102" s="49">
        <v>0</v>
      </c>
      <c r="M102" s="34">
        <v>3</v>
      </c>
      <c r="N102" s="34" t="s">
        <v>3</v>
      </c>
      <c r="O102" s="50" t="s">
        <v>19</v>
      </c>
      <c r="P102" s="90"/>
      <c r="Q102" s="90"/>
    </row>
    <row r="103" spans="1:17" s="51" customFormat="1" ht="41.4" x14ac:dyDescent="0.3">
      <c r="A103" s="55" t="s">
        <v>34</v>
      </c>
      <c r="B103" s="190">
        <v>4</v>
      </c>
      <c r="C103" s="42" t="s">
        <v>241</v>
      </c>
      <c r="D103" s="191" t="s">
        <v>242</v>
      </c>
      <c r="E103" s="48" t="s">
        <v>590</v>
      </c>
      <c r="F103" s="90" t="s">
        <v>615</v>
      </c>
      <c r="G103" s="52" t="s">
        <v>76</v>
      </c>
      <c r="H103" s="49">
        <v>5</v>
      </c>
      <c r="I103" s="49">
        <v>10</v>
      </c>
      <c r="J103" s="49">
        <v>0</v>
      </c>
      <c r="K103" s="34">
        <v>0</v>
      </c>
      <c r="L103" s="49">
        <v>0</v>
      </c>
      <c r="M103" s="34">
        <v>3</v>
      </c>
      <c r="N103" s="34" t="s">
        <v>3</v>
      </c>
      <c r="O103" s="50" t="s">
        <v>19</v>
      </c>
      <c r="P103" s="90"/>
      <c r="Q103" s="90"/>
    </row>
    <row r="104" spans="1:17" s="51" customFormat="1" x14ac:dyDescent="0.3">
      <c r="A104" s="247"/>
      <c r="B104" s="248"/>
      <c r="C104" s="248"/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  <c r="Q104" s="249"/>
    </row>
    <row r="105" spans="1:17" s="51" customFormat="1" ht="27.6" x14ac:dyDescent="0.3">
      <c r="A105" s="55" t="s">
        <v>34</v>
      </c>
      <c r="B105" s="34">
        <v>5</v>
      </c>
      <c r="C105" s="56" t="s">
        <v>243</v>
      </c>
      <c r="D105" s="56" t="s">
        <v>244</v>
      </c>
      <c r="E105" s="48" t="s">
        <v>591</v>
      </c>
      <c r="F105" s="90" t="s">
        <v>464</v>
      </c>
      <c r="G105" s="52" t="s">
        <v>50</v>
      </c>
      <c r="H105" s="49">
        <v>0</v>
      </c>
      <c r="I105" s="49">
        <v>10</v>
      </c>
      <c r="J105" s="49">
        <v>0</v>
      </c>
      <c r="K105" s="49">
        <v>0</v>
      </c>
      <c r="L105" s="49">
        <v>0</v>
      </c>
      <c r="M105" s="34">
        <v>3</v>
      </c>
      <c r="N105" s="34" t="s">
        <v>3</v>
      </c>
      <c r="O105" s="50" t="s">
        <v>19</v>
      </c>
      <c r="P105" s="90"/>
      <c r="Q105" s="90"/>
    </row>
    <row r="106" spans="1:17" s="51" customFormat="1" ht="27.6" x14ac:dyDescent="0.3">
      <c r="A106" s="55" t="s">
        <v>34</v>
      </c>
      <c r="B106" s="34">
        <v>5</v>
      </c>
      <c r="C106" s="56" t="s">
        <v>245</v>
      </c>
      <c r="D106" s="56" t="s">
        <v>246</v>
      </c>
      <c r="E106" s="48" t="s">
        <v>592</v>
      </c>
      <c r="F106" s="90" t="s">
        <v>464</v>
      </c>
      <c r="G106" s="52" t="s">
        <v>50</v>
      </c>
      <c r="H106" s="49">
        <v>0</v>
      </c>
      <c r="I106" s="49">
        <v>10</v>
      </c>
      <c r="J106" s="49">
        <v>0</v>
      </c>
      <c r="K106" s="49">
        <v>0</v>
      </c>
      <c r="L106" s="49">
        <v>0</v>
      </c>
      <c r="M106" s="34">
        <v>3</v>
      </c>
      <c r="N106" s="34" t="s">
        <v>3</v>
      </c>
      <c r="O106" s="50" t="s">
        <v>19</v>
      </c>
      <c r="P106" s="90"/>
      <c r="Q106" s="90"/>
    </row>
    <row r="107" spans="1:17" s="51" customFormat="1" ht="27.6" x14ac:dyDescent="0.3">
      <c r="A107" s="55" t="s">
        <v>34</v>
      </c>
      <c r="B107" s="34">
        <v>5</v>
      </c>
      <c r="C107" s="56" t="s">
        <v>247</v>
      </c>
      <c r="D107" s="56" t="s">
        <v>248</v>
      </c>
      <c r="E107" s="48" t="s">
        <v>593</v>
      </c>
      <c r="F107" s="90" t="s">
        <v>115</v>
      </c>
      <c r="G107" s="52" t="s">
        <v>116</v>
      </c>
      <c r="H107" s="49">
        <v>10</v>
      </c>
      <c r="I107" s="49">
        <v>5</v>
      </c>
      <c r="J107" s="49">
        <v>0</v>
      </c>
      <c r="K107" s="34">
        <v>0</v>
      </c>
      <c r="L107" s="49">
        <v>0</v>
      </c>
      <c r="M107" s="34">
        <v>3</v>
      </c>
      <c r="N107" s="34" t="s">
        <v>18</v>
      </c>
      <c r="O107" s="50" t="s">
        <v>19</v>
      </c>
      <c r="P107" s="90"/>
      <c r="Q107" s="90"/>
    </row>
    <row r="108" spans="1:17" s="51" customFormat="1" ht="27.6" x14ac:dyDescent="0.3">
      <c r="A108" s="55" t="s">
        <v>34</v>
      </c>
      <c r="B108" s="34">
        <v>5</v>
      </c>
      <c r="C108" s="42" t="s">
        <v>249</v>
      </c>
      <c r="D108" s="53" t="s">
        <v>250</v>
      </c>
      <c r="E108" s="53" t="s">
        <v>251</v>
      </c>
      <c r="F108" s="90" t="s">
        <v>137</v>
      </c>
      <c r="G108" s="52" t="s">
        <v>138</v>
      </c>
      <c r="H108" s="49">
        <v>0</v>
      </c>
      <c r="I108" s="49">
        <v>25</v>
      </c>
      <c r="J108" s="49">
        <v>0</v>
      </c>
      <c r="K108" s="49">
        <v>0</v>
      </c>
      <c r="L108" s="49">
        <v>0</v>
      </c>
      <c r="M108" s="34">
        <v>3</v>
      </c>
      <c r="N108" s="34" t="s">
        <v>3</v>
      </c>
      <c r="O108" s="50" t="s">
        <v>19</v>
      </c>
      <c r="P108" s="90"/>
      <c r="Q108" s="90"/>
    </row>
    <row r="109" spans="1:17" s="51" customFormat="1" x14ac:dyDescent="0.3">
      <c r="A109" s="245"/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</row>
    <row r="110" spans="1:17" s="51" customFormat="1" ht="27.6" x14ac:dyDescent="0.3">
      <c r="A110" s="55" t="s">
        <v>34</v>
      </c>
      <c r="B110" s="34">
        <v>6</v>
      </c>
      <c r="C110" s="56" t="s">
        <v>252</v>
      </c>
      <c r="D110" s="56" t="s">
        <v>253</v>
      </c>
      <c r="E110" s="48" t="s">
        <v>254</v>
      </c>
      <c r="F110" s="90" t="s">
        <v>137</v>
      </c>
      <c r="G110" s="52" t="s">
        <v>138</v>
      </c>
      <c r="H110" s="49">
        <v>5</v>
      </c>
      <c r="I110" s="49">
        <v>5</v>
      </c>
      <c r="J110" s="49">
        <v>0</v>
      </c>
      <c r="K110" s="34">
        <v>0</v>
      </c>
      <c r="L110" s="49">
        <v>0</v>
      </c>
      <c r="M110" s="34">
        <v>3</v>
      </c>
      <c r="N110" s="34" t="s">
        <v>3</v>
      </c>
      <c r="O110" s="50" t="s">
        <v>19</v>
      </c>
      <c r="P110" s="90"/>
      <c r="Q110" s="90"/>
    </row>
    <row r="111" spans="1:17" s="51" customFormat="1" ht="27.6" x14ac:dyDescent="0.3">
      <c r="A111" s="55" t="s">
        <v>34</v>
      </c>
      <c r="B111" s="34">
        <v>6</v>
      </c>
      <c r="C111" s="56" t="s">
        <v>255</v>
      </c>
      <c r="D111" s="56" t="s">
        <v>256</v>
      </c>
      <c r="E111" s="48" t="s">
        <v>594</v>
      </c>
      <c r="F111" s="90" t="s">
        <v>615</v>
      </c>
      <c r="G111" s="52" t="s">
        <v>76</v>
      </c>
      <c r="H111" s="49">
        <v>10</v>
      </c>
      <c r="I111" s="49">
        <v>5</v>
      </c>
      <c r="J111" s="49">
        <v>0</v>
      </c>
      <c r="K111" s="34">
        <v>0</v>
      </c>
      <c r="L111" s="49">
        <v>0</v>
      </c>
      <c r="M111" s="34">
        <v>3</v>
      </c>
      <c r="N111" s="34" t="s">
        <v>18</v>
      </c>
      <c r="O111" s="50" t="s">
        <v>19</v>
      </c>
      <c r="P111" s="90"/>
      <c r="Q111" s="90"/>
    </row>
    <row r="112" spans="1:17" s="51" customFormat="1" x14ac:dyDescent="0.3">
      <c r="A112" s="55" t="s">
        <v>34</v>
      </c>
      <c r="B112" s="34">
        <v>6</v>
      </c>
      <c r="C112" s="42" t="s">
        <v>257</v>
      </c>
      <c r="D112" s="53" t="s">
        <v>258</v>
      </c>
      <c r="E112" s="53" t="s">
        <v>259</v>
      </c>
      <c r="F112" s="90" t="s">
        <v>67</v>
      </c>
      <c r="G112" s="52" t="s">
        <v>68</v>
      </c>
      <c r="H112" s="49">
        <v>10</v>
      </c>
      <c r="I112" s="49">
        <v>5</v>
      </c>
      <c r="J112" s="49">
        <v>0</v>
      </c>
      <c r="K112" s="34">
        <v>0</v>
      </c>
      <c r="L112" s="49">
        <v>0</v>
      </c>
      <c r="M112" s="34">
        <v>3</v>
      </c>
      <c r="N112" s="34" t="s">
        <v>18</v>
      </c>
      <c r="O112" s="50" t="s">
        <v>19</v>
      </c>
      <c r="P112" s="90"/>
      <c r="Q112" s="90"/>
    </row>
    <row r="113" spans="1:17" s="51" customFormat="1" ht="41.4" x14ac:dyDescent="0.3">
      <c r="A113" s="55" t="s">
        <v>34</v>
      </c>
      <c r="B113" s="34">
        <v>6</v>
      </c>
      <c r="C113" s="56" t="s">
        <v>260</v>
      </c>
      <c r="D113" s="56" t="s">
        <v>261</v>
      </c>
      <c r="E113" s="48" t="s">
        <v>262</v>
      </c>
      <c r="F113" s="90" t="s">
        <v>137</v>
      </c>
      <c r="G113" s="52" t="s">
        <v>138</v>
      </c>
      <c r="H113" s="49">
        <v>0</v>
      </c>
      <c r="I113" s="49">
        <v>25</v>
      </c>
      <c r="J113" s="49">
        <v>0</v>
      </c>
      <c r="K113" s="49">
        <v>0</v>
      </c>
      <c r="L113" s="49">
        <v>0</v>
      </c>
      <c r="M113" s="34">
        <v>3</v>
      </c>
      <c r="N113" s="34" t="s">
        <v>3</v>
      </c>
      <c r="O113" s="50" t="s">
        <v>19</v>
      </c>
      <c r="P113" s="90" t="s">
        <v>250</v>
      </c>
      <c r="Q113" s="90"/>
    </row>
    <row r="114" spans="1:17" s="51" customFormat="1" x14ac:dyDescent="0.3">
      <c r="A114" s="245"/>
      <c r="B114" s="245"/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</row>
    <row r="115" spans="1:17" s="51" customFormat="1" ht="41.4" x14ac:dyDescent="0.3">
      <c r="A115" s="55" t="s">
        <v>34</v>
      </c>
      <c r="B115" s="34">
        <v>7</v>
      </c>
      <c r="C115" s="42" t="s">
        <v>266</v>
      </c>
      <c r="D115" s="53" t="s">
        <v>267</v>
      </c>
      <c r="E115" s="48" t="s">
        <v>595</v>
      </c>
      <c r="F115" s="90" t="s">
        <v>615</v>
      </c>
      <c r="G115" s="52" t="s">
        <v>76</v>
      </c>
      <c r="H115" s="49">
        <v>0</v>
      </c>
      <c r="I115" s="49">
        <v>15</v>
      </c>
      <c r="J115" s="49">
        <v>0</v>
      </c>
      <c r="K115" s="49">
        <v>0</v>
      </c>
      <c r="L115" s="49">
        <v>0</v>
      </c>
      <c r="M115" s="34">
        <v>4</v>
      </c>
      <c r="N115" s="34" t="s">
        <v>3</v>
      </c>
      <c r="O115" s="50" t="s">
        <v>19</v>
      </c>
      <c r="P115" s="56" t="s">
        <v>256</v>
      </c>
      <c r="Q115" s="90"/>
    </row>
    <row r="116" spans="1:17" s="51" customFormat="1" ht="27.6" x14ac:dyDescent="0.3">
      <c r="A116" s="55" t="s">
        <v>34</v>
      </c>
      <c r="B116" s="34">
        <v>7</v>
      </c>
      <c r="C116" s="42" t="s">
        <v>268</v>
      </c>
      <c r="D116" s="53" t="s">
        <v>269</v>
      </c>
      <c r="E116" s="48" t="s">
        <v>596</v>
      </c>
      <c r="F116" s="90" t="s">
        <v>166</v>
      </c>
      <c r="G116" s="52" t="s">
        <v>72</v>
      </c>
      <c r="H116" s="49">
        <v>10</v>
      </c>
      <c r="I116" s="49">
        <v>5</v>
      </c>
      <c r="J116" s="49">
        <v>0</v>
      </c>
      <c r="K116" s="34">
        <v>0</v>
      </c>
      <c r="L116" s="49">
        <v>0</v>
      </c>
      <c r="M116" s="34">
        <v>3</v>
      </c>
      <c r="N116" s="34" t="s">
        <v>18</v>
      </c>
      <c r="O116" s="50" t="s">
        <v>19</v>
      </c>
      <c r="P116" s="90"/>
      <c r="Q116" s="90"/>
    </row>
    <row r="117" spans="1:17" s="51" customFormat="1" ht="27.6" x14ac:dyDescent="0.3">
      <c r="A117" s="55" t="s">
        <v>34</v>
      </c>
      <c r="B117" s="34">
        <v>7</v>
      </c>
      <c r="C117" s="42" t="s">
        <v>270</v>
      </c>
      <c r="D117" s="53" t="s">
        <v>271</v>
      </c>
      <c r="E117" s="48" t="s">
        <v>597</v>
      </c>
      <c r="F117" s="90" t="s">
        <v>464</v>
      </c>
      <c r="G117" s="52" t="s">
        <v>50</v>
      </c>
      <c r="H117" s="49">
        <v>10</v>
      </c>
      <c r="I117" s="49">
        <v>10</v>
      </c>
      <c r="J117" s="49">
        <v>0</v>
      </c>
      <c r="K117" s="34">
        <v>0</v>
      </c>
      <c r="L117" s="49">
        <v>0</v>
      </c>
      <c r="M117" s="34">
        <v>4</v>
      </c>
      <c r="N117" s="34" t="s">
        <v>18</v>
      </c>
      <c r="O117" s="34" t="s">
        <v>19</v>
      </c>
      <c r="P117" s="90"/>
      <c r="Q117" s="90"/>
    </row>
    <row r="118" spans="1:17" s="51" customFormat="1" ht="41.4" x14ac:dyDescent="0.3">
      <c r="A118" s="55" t="s">
        <v>34</v>
      </c>
      <c r="B118" s="34">
        <v>7</v>
      </c>
      <c r="C118" s="56" t="s">
        <v>263</v>
      </c>
      <c r="D118" s="56" t="s">
        <v>264</v>
      </c>
      <c r="E118" s="48" t="s">
        <v>265</v>
      </c>
      <c r="F118" s="90" t="s">
        <v>137</v>
      </c>
      <c r="G118" s="52" t="s">
        <v>138</v>
      </c>
      <c r="H118" s="49">
        <v>0</v>
      </c>
      <c r="I118" s="49">
        <v>25</v>
      </c>
      <c r="J118" s="49">
        <v>0</v>
      </c>
      <c r="K118" s="49">
        <v>0</v>
      </c>
      <c r="L118" s="49">
        <v>0</v>
      </c>
      <c r="M118" s="34">
        <v>3</v>
      </c>
      <c r="N118" s="34" t="s">
        <v>3</v>
      </c>
      <c r="O118" s="50" t="s">
        <v>19</v>
      </c>
      <c r="P118" s="90" t="s">
        <v>261</v>
      </c>
      <c r="Q118" s="90"/>
    </row>
    <row r="119" spans="1:17" s="51" customFormat="1" x14ac:dyDescent="0.3">
      <c r="A119" s="246" t="s">
        <v>26</v>
      </c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1:17" s="51" customFormat="1" ht="41.4" x14ac:dyDescent="0.3">
      <c r="A120" s="55" t="s">
        <v>34</v>
      </c>
      <c r="B120" s="34">
        <v>8</v>
      </c>
      <c r="C120" s="42" t="s">
        <v>214</v>
      </c>
      <c r="D120" s="43" t="s">
        <v>215</v>
      </c>
      <c r="E120" s="43" t="s">
        <v>216</v>
      </c>
      <c r="F120" s="90" t="s">
        <v>184</v>
      </c>
      <c r="G120" s="52" t="s">
        <v>185</v>
      </c>
      <c r="H120" s="49">
        <v>0</v>
      </c>
      <c r="I120" s="49">
        <v>100</v>
      </c>
      <c r="J120" s="49">
        <v>0</v>
      </c>
      <c r="K120" s="34">
        <v>0</v>
      </c>
      <c r="L120" s="49">
        <v>0</v>
      </c>
      <c r="M120" s="34">
        <v>15</v>
      </c>
      <c r="N120" s="34" t="s">
        <v>3</v>
      </c>
      <c r="O120" s="50" t="s">
        <v>19</v>
      </c>
      <c r="P120" s="90" t="s">
        <v>212</v>
      </c>
      <c r="Q120" s="90"/>
    </row>
    <row r="121" spans="1:17" s="51" customFormat="1" ht="41.4" x14ac:dyDescent="0.3">
      <c r="A121" s="55" t="s">
        <v>34</v>
      </c>
      <c r="B121" s="49">
        <v>8</v>
      </c>
      <c r="C121" s="42" t="s">
        <v>232</v>
      </c>
      <c r="D121" s="35" t="s">
        <v>233</v>
      </c>
      <c r="E121" s="35" t="s">
        <v>234</v>
      </c>
      <c r="F121" s="90" t="s">
        <v>615</v>
      </c>
      <c r="G121" s="52" t="s">
        <v>76</v>
      </c>
      <c r="H121" s="49">
        <v>0</v>
      </c>
      <c r="I121" s="49">
        <v>100</v>
      </c>
      <c r="J121" s="49">
        <v>0</v>
      </c>
      <c r="K121" s="34">
        <v>0</v>
      </c>
      <c r="L121" s="49">
        <v>0</v>
      </c>
      <c r="M121" s="34">
        <v>15</v>
      </c>
      <c r="N121" s="34" t="s">
        <v>3</v>
      </c>
      <c r="O121" s="50" t="s">
        <v>19</v>
      </c>
      <c r="P121" s="90" t="s">
        <v>235</v>
      </c>
      <c r="Q121" s="90"/>
    </row>
    <row r="122" spans="1:17" s="51" customFormat="1" x14ac:dyDescent="0.3">
      <c r="A122" s="83"/>
      <c r="B122" s="84"/>
      <c r="C122" s="83"/>
      <c r="D122" s="92"/>
      <c r="E122" s="92"/>
      <c r="F122" s="92"/>
      <c r="G122" s="92"/>
      <c r="H122" s="85"/>
      <c r="I122" s="85"/>
      <c r="J122" s="85"/>
      <c r="K122" s="85"/>
      <c r="L122" s="85"/>
      <c r="M122" s="86"/>
      <c r="N122" s="87"/>
      <c r="O122" s="87"/>
    </row>
    <row r="123" spans="1:17" s="51" customFormat="1" x14ac:dyDescent="0.3">
      <c r="A123" s="242" t="s">
        <v>28</v>
      </c>
      <c r="B123" s="243"/>
      <c r="C123" s="243"/>
      <c r="D123" s="243"/>
      <c r="E123" s="243"/>
      <c r="F123" s="243"/>
      <c r="G123" s="243"/>
      <c r="H123" s="243"/>
      <c r="I123" s="243"/>
      <c r="J123" s="243"/>
      <c r="K123" s="243"/>
      <c r="L123" s="243"/>
      <c r="M123" s="243"/>
      <c r="N123" s="243"/>
      <c r="O123" s="243"/>
      <c r="P123" s="243"/>
      <c r="Q123" s="244"/>
    </row>
    <row r="124" spans="1:17" s="51" customFormat="1" ht="27.6" x14ac:dyDescent="0.3">
      <c r="A124" s="55" t="s">
        <v>34</v>
      </c>
      <c r="B124" s="49">
        <v>5</v>
      </c>
      <c r="C124" s="42" t="s">
        <v>217</v>
      </c>
      <c r="D124" s="48" t="s">
        <v>218</v>
      </c>
      <c r="E124" s="48" t="s">
        <v>219</v>
      </c>
      <c r="F124" s="90" t="s">
        <v>225</v>
      </c>
      <c r="G124" s="52"/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34">
        <v>2</v>
      </c>
      <c r="N124" s="34" t="s">
        <v>3</v>
      </c>
      <c r="O124" s="50" t="s">
        <v>19</v>
      </c>
      <c r="P124" s="90"/>
      <c r="Q124" s="90"/>
    </row>
    <row r="125" spans="1:17" s="51" customFormat="1" ht="27.6" x14ac:dyDescent="0.3">
      <c r="A125" s="55" t="s">
        <v>34</v>
      </c>
      <c r="B125" s="49">
        <v>6</v>
      </c>
      <c r="C125" s="42" t="s">
        <v>220</v>
      </c>
      <c r="D125" s="48" t="s">
        <v>221</v>
      </c>
      <c r="E125" s="48" t="s">
        <v>222</v>
      </c>
      <c r="F125" s="90" t="s">
        <v>225</v>
      </c>
      <c r="G125" s="52"/>
      <c r="H125" s="49">
        <v>0</v>
      </c>
      <c r="I125" s="49">
        <v>0</v>
      </c>
      <c r="J125" s="49">
        <v>0</v>
      </c>
      <c r="K125" s="34">
        <v>0</v>
      </c>
      <c r="L125" s="34">
        <v>0</v>
      </c>
      <c r="M125" s="34">
        <v>4</v>
      </c>
      <c r="N125" s="34" t="s">
        <v>3</v>
      </c>
      <c r="O125" s="50" t="s">
        <v>19</v>
      </c>
      <c r="P125" s="90"/>
      <c r="Q125" s="90"/>
    </row>
    <row r="126" spans="1:17" s="51" customFormat="1" ht="27.6" x14ac:dyDescent="0.3">
      <c r="A126" s="55" t="s">
        <v>34</v>
      </c>
      <c r="B126" s="49">
        <v>7</v>
      </c>
      <c r="C126" s="42" t="s">
        <v>223</v>
      </c>
      <c r="D126" s="48" t="s">
        <v>224</v>
      </c>
      <c r="E126" s="48" t="s">
        <v>598</v>
      </c>
      <c r="F126" s="90" t="s">
        <v>225</v>
      </c>
      <c r="G126" s="52"/>
      <c r="H126" s="49">
        <v>0</v>
      </c>
      <c r="I126" s="49">
        <v>0</v>
      </c>
      <c r="J126" s="49">
        <v>0</v>
      </c>
      <c r="K126" s="34">
        <v>0</v>
      </c>
      <c r="L126" s="34">
        <v>0</v>
      </c>
      <c r="M126" s="34">
        <v>2</v>
      </c>
      <c r="N126" s="34" t="s">
        <v>3</v>
      </c>
      <c r="O126" s="50" t="s">
        <v>19</v>
      </c>
      <c r="P126" s="90"/>
      <c r="Q126" s="90"/>
    </row>
    <row r="127" spans="1:17" s="51" customFormat="1" x14ac:dyDescent="0.3">
      <c r="A127" s="242"/>
      <c r="B127" s="243"/>
      <c r="C127" s="243"/>
      <c r="D127" s="243"/>
      <c r="E127" s="243"/>
      <c r="F127" s="243"/>
      <c r="G127" s="243"/>
      <c r="H127" s="243"/>
      <c r="I127" s="243"/>
      <c r="J127" s="243"/>
      <c r="K127" s="243"/>
      <c r="L127" s="243"/>
      <c r="M127" s="243"/>
      <c r="N127" s="243"/>
      <c r="O127" s="243"/>
      <c r="P127" s="243"/>
      <c r="Q127" s="244"/>
    </row>
    <row r="128" spans="1:17" s="61" customFormat="1" ht="15" x14ac:dyDescent="0.3">
      <c r="A128" s="75"/>
      <c r="B128" s="76"/>
      <c r="C128" s="77"/>
      <c r="D128" s="7"/>
      <c r="E128" s="7"/>
      <c r="F128" s="7"/>
      <c r="G128" s="7"/>
      <c r="H128" s="78"/>
      <c r="I128" s="78"/>
      <c r="J128" s="78"/>
      <c r="K128" s="78"/>
      <c r="L128" s="78"/>
      <c r="M128" s="79"/>
      <c r="N128" s="63"/>
      <c r="O128" s="63"/>
    </row>
    <row r="129" spans="1:20" s="51" customFormat="1" x14ac:dyDescent="0.3">
      <c r="A129" s="241" t="s">
        <v>294</v>
      </c>
      <c r="B129" s="241"/>
      <c r="C129" s="241"/>
      <c r="D129" s="241"/>
      <c r="E129" s="241"/>
      <c r="F129" s="241"/>
      <c r="G129" s="241"/>
      <c r="H129" s="241"/>
      <c r="I129" s="241"/>
      <c r="J129" s="241"/>
      <c r="K129" s="241"/>
      <c r="L129" s="241"/>
      <c r="M129" s="241"/>
      <c r="N129" s="241"/>
      <c r="O129" s="241"/>
      <c r="P129" s="241"/>
      <c r="Q129" s="241"/>
    </row>
    <row r="130" spans="1:20" s="51" customFormat="1" x14ac:dyDescent="0.3">
      <c r="A130" s="241" t="s">
        <v>301</v>
      </c>
      <c r="B130" s="241"/>
      <c r="C130" s="241"/>
      <c r="D130" s="241"/>
      <c r="E130" s="241"/>
      <c r="F130" s="241"/>
      <c r="G130" s="241"/>
      <c r="H130" s="241"/>
      <c r="I130" s="241"/>
      <c r="J130" s="241"/>
      <c r="K130" s="241"/>
      <c r="L130" s="241"/>
      <c r="M130" s="241"/>
      <c r="N130" s="241"/>
      <c r="O130" s="241"/>
      <c r="P130" s="241"/>
      <c r="Q130" s="241"/>
    </row>
    <row r="131" spans="1:20" s="51" customFormat="1" x14ac:dyDescent="0.3">
      <c r="A131" s="241" t="s">
        <v>302</v>
      </c>
      <c r="B131" s="241"/>
      <c r="C131" s="241"/>
      <c r="D131" s="241"/>
      <c r="E131" s="241"/>
      <c r="F131" s="241"/>
      <c r="G131" s="241"/>
      <c r="H131" s="241"/>
      <c r="I131" s="241"/>
      <c r="J131" s="241"/>
      <c r="K131" s="241"/>
      <c r="L131" s="241"/>
      <c r="M131" s="241"/>
      <c r="N131" s="241"/>
      <c r="O131" s="241"/>
      <c r="P131" s="241"/>
      <c r="Q131" s="241"/>
    </row>
    <row r="132" spans="1:20" s="61" customFormat="1" x14ac:dyDescent="0.3">
      <c r="A132" s="77"/>
      <c r="B132" s="76"/>
      <c r="C132" s="77"/>
      <c r="D132" s="7"/>
      <c r="E132" s="7"/>
      <c r="F132" s="7"/>
      <c r="G132" s="7"/>
      <c r="H132" s="78"/>
      <c r="I132" s="78"/>
      <c r="J132" s="78"/>
      <c r="K132" s="78"/>
      <c r="L132" s="78"/>
      <c r="M132" s="79"/>
      <c r="N132" s="63"/>
      <c r="O132" s="63"/>
    </row>
    <row r="133" spans="1:20" s="61" customFormat="1" x14ac:dyDescent="0.3">
      <c r="A133" s="242" t="s">
        <v>564</v>
      </c>
      <c r="B133" s="243"/>
      <c r="C133" s="243"/>
      <c r="D133" s="243"/>
      <c r="E133" s="243"/>
      <c r="F133" s="243"/>
      <c r="G133" s="243"/>
      <c r="H133" s="243"/>
      <c r="I133" s="243"/>
      <c r="J133" s="243"/>
      <c r="K133" s="243"/>
      <c r="L133" s="243"/>
      <c r="M133" s="243"/>
      <c r="N133" s="243"/>
      <c r="O133" s="243"/>
      <c r="P133" s="243"/>
      <c r="Q133" s="244"/>
      <c r="R133" s="58"/>
      <c r="S133" s="58"/>
      <c r="T133" s="58"/>
    </row>
    <row r="134" spans="1:20" s="61" customFormat="1" ht="27.6" x14ac:dyDescent="0.3">
      <c r="A134" s="55" t="s">
        <v>34</v>
      </c>
      <c r="B134" s="80" t="s">
        <v>303</v>
      </c>
      <c r="C134" s="42" t="s">
        <v>304</v>
      </c>
      <c r="D134" s="43" t="s">
        <v>305</v>
      </c>
      <c r="E134" s="43" t="s">
        <v>306</v>
      </c>
      <c r="F134" s="35" t="s">
        <v>200</v>
      </c>
      <c r="G134" s="52" t="s">
        <v>201</v>
      </c>
      <c r="H134" s="49">
        <v>10</v>
      </c>
      <c r="I134" s="49">
        <v>0</v>
      </c>
      <c r="J134" s="34">
        <v>0</v>
      </c>
      <c r="K134" s="34">
        <v>0</v>
      </c>
      <c r="L134" s="34">
        <v>0</v>
      </c>
      <c r="M134" s="34">
        <v>3</v>
      </c>
      <c r="N134" s="34" t="s">
        <v>18</v>
      </c>
      <c r="O134" s="50" t="s">
        <v>21</v>
      </c>
      <c r="P134" s="90"/>
      <c r="Q134" s="90"/>
    </row>
    <row r="135" spans="1:20" s="61" customFormat="1" ht="27.6" x14ac:dyDescent="0.3">
      <c r="A135" s="55" t="s">
        <v>34</v>
      </c>
      <c r="B135" s="80" t="s">
        <v>303</v>
      </c>
      <c r="C135" s="70" t="s">
        <v>307</v>
      </c>
      <c r="D135" s="43" t="s">
        <v>308</v>
      </c>
      <c r="E135" s="43" t="s">
        <v>309</v>
      </c>
      <c r="F135" s="35" t="s">
        <v>200</v>
      </c>
      <c r="G135" s="52" t="s">
        <v>201</v>
      </c>
      <c r="H135" s="49">
        <v>10</v>
      </c>
      <c r="I135" s="49">
        <v>0</v>
      </c>
      <c r="J135" s="34">
        <v>0</v>
      </c>
      <c r="K135" s="34">
        <v>0</v>
      </c>
      <c r="L135" s="34">
        <v>0</v>
      </c>
      <c r="M135" s="34">
        <v>3</v>
      </c>
      <c r="N135" s="34" t="s">
        <v>18</v>
      </c>
      <c r="O135" s="50" t="s">
        <v>21</v>
      </c>
      <c r="P135" s="90"/>
      <c r="Q135" s="90"/>
    </row>
    <row r="136" spans="1:20" s="61" customFormat="1" ht="27.6" x14ac:dyDescent="0.3">
      <c r="A136" s="55" t="s">
        <v>34</v>
      </c>
      <c r="B136" s="80" t="s">
        <v>303</v>
      </c>
      <c r="C136" s="42" t="s">
        <v>310</v>
      </c>
      <c r="D136" s="43" t="s">
        <v>311</v>
      </c>
      <c r="E136" s="43" t="s">
        <v>312</v>
      </c>
      <c r="F136" s="90" t="s">
        <v>313</v>
      </c>
      <c r="G136" s="52" t="s">
        <v>314</v>
      </c>
      <c r="H136" s="49">
        <v>10</v>
      </c>
      <c r="I136" s="49">
        <v>0</v>
      </c>
      <c r="J136" s="34">
        <v>0</v>
      </c>
      <c r="K136" s="34">
        <v>0</v>
      </c>
      <c r="L136" s="34">
        <v>0</v>
      </c>
      <c r="M136" s="34">
        <v>3</v>
      </c>
      <c r="N136" s="34" t="s">
        <v>18</v>
      </c>
      <c r="O136" s="50" t="s">
        <v>21</v>
      </c>
      <c r="P136" s="90"/>
      <c r="Q136" s="90"/>
    </row>
    <row r="137" spans="1:20" s="61" customFormat="1" ht="27.6" x14ac:dyDescent="0.3">
      <c r="A137" s="55" t="s">
        <v>34</v>
      </c>
      <c r="B137" s="80" t="s">
        <v>303</v>
      </c>
      <c r="C137" s="70" t="s">
        <v>315</v>
      </c>
      <c r="D137" s="43" t="s">
        <v>316</v>
      </c>
      <c r="E137" s="43" t="s">
        <v>317</v>
      </c>
      <c r="F137" s="90" t="s">
        <v>615</v>
      </c>
      <c r="G137" s="52" t="s">
        <v>76</v>
      </c>
      <c r="H137" s="49">
        <v>5</v>
      </c>
      <c r="I137" s="49">
        <v>5</v>
      </c>
      <c r="J137" s="34">
        <v>0</v>
      </c>
      <c r="K137" s="34">
        <v>0</v>
      </c>
      <c r="L137" s="34">
        <v>0</v>
      </c>
      <c r="M137" s="34">
        <v>3</v>
      </c>
      <c r="N137" s="34" t="s">
        <v>18</v>
      </c>
      <c r="O137" s="50" t="s">
        <v>21</v>
      </c>
      <c r="P137" s="90"/>
      <c r="Q137" s="90"/>
    </row>
    <row r="138" spans="1:20" s="61" customFormat="1" ht="41.4" x14ac:dyDescent="0.3">
      <c r="A138" s="55" t="s">
        <v>34</v>
      </c>
      <c r="B138" s="80" t="s">
        <v>318</v>
      </c>
      <c r="C138" s="42" t="s">
        <v>319</v>
      </c>
      <c r="D138" s="60" t="s">
        <v>320</v>
      </c>
      <c r="E138" s="60" t="s">
        <v>321</v>
      </c>
      <c r="F138" s="90" t="s">
        <v>322</v>
      </c>
      <c r="G138" s="52" t="s">
        <v>323</v>
      </c>
      <c r="H138" s="49">
        <v>0</v>
      </c>
      <c r="I138" s="49">
        <v>5</v>
      </c>
      <c r="J138" s="34">
        <v>0</v>
      </c>
      <c r="K138" s="34">
        <v>0</v>
      </c>
      <c r="L138" s="34">
        <v>0</v>
      </c>
      <c r="M138" s="34">
        <v>1</v>
      </c>
      <c r="N138" s="34" t="s">
        <v>3</v>
      </c>
      <c r="O138" s="50" t="s">
        <v>21</v>
      </c>
      <c r="P138" s="90"/>
      <c r="Q138" s="90"/>
    </row>
    <row r="139" spans="1:20" s="61" customFormat="1" ht="41.4" x14ac:dyDescent="0.3">
      <c r="A139" s="55" t="s">
        <v>34</v>
      </c>
      <c r="B139" s="80" t="s">
        <v>324</v>
      </c>
      <c r="C139" s="42" t="s">
        <v>325</v>
      </c>
      <c r="D139" s="37" t="s">
        <v>326</v>
      </c>
      <c r="E139" s="90" t="s">
        <v>327</v>
      </c>
      <c r="F139" s="90" t="s">
        <v>617</v>
      </c>
      <c r="G139" s="52" t="s">
        <v>328</v>
      </c>
      <c r="H139" s="49">
        <v>0</v>
      </c>
      <c r="I139" s="49">
        <v>10</v>
      </c>
      <c r="J139" s="34">
        <v>0</v>
      </c>
      <c r="K139" s="34">
        <v>0</v>
      </c>
      <c r="L139" s="34">
        <v>0</v>
      </c>
      <c r="M139" s="34">
        <v>2</v>
      </c>
      <c r="N139" s="34" t="s">
        <v>3</v>
      </c>
      <c r="O139" s="50" t="s">
        <v>21</v>
      </c>
      <c r="P139" s="90"/>
      <c r="Q139" s="90"/>
    </row>
    <row r="140" spans="1:20" s="61" customFormat="1" ht="41.4" x14ac:dyDescent="0.3">
      <c r="A140" s="55" t="s">
        <v>34</v>
      </c>
      <c r="B140" s="80" t="s">
        <v>324</v>
      </c>
      <c r="C140" s="90" t="s">
        <v>329</v>
      </c>
      <c r="D140" s="90" t="s">
        <v>330</v>
      </c>
      <c r="E140" s="90" t="s">
        <v>331</v>
      </c>
      <c r="F140" s="90" t="s">
        <v>617</v>
      </c>
      <c r="G140" s="52" t="s">
        <v>328</v>
      </c>
      <c r="H140" s="49">
        <v>0</v>
      </c>
      <c r="I140" s="49">
        <v>10</v>
      </c>
      <c r="J140" s="34">
        <v>0</v>
      </c>
      <c r="K140" s="34">
        <v>0</v>
      </c>
      <c r="L140" s="34">
        <v>0</v>
      </c>
      <c r="M140" s="34">
        <v>2</v>
      </c>
      <c r="N140" s="34" t="s">
        <v>3</v>
      </c>
      <c r="O140" s="50" t="s">
        <v>21</v>
      </c>
      <c r="P140" s="90"/>
      <c r="Q140" s="90"/>
    </row>
    <row r="141" spans="1:20" s="61" customFormat="1" ht="41.4" x14ac:dyDescent="0.3">
      <c r="A141" s="55" t="s">
        <v>34</v>
      </c>
      <c r="B141" s="80" t="s">
        <v>324</v>
      </c>
      <c r="C141" s="90" t="s">
        <v>332</v>
      </c>
      <c r="D141" s="90" t="s">
        <v>333</v>
      </c>
      <c r="E141" s="90" t="s">
        <v>334</v>
      </c>
      <c r="F141" s="90" t="s">
        <v>617</v>
      </c>
      <c r="G141" s="52" t="s">
        <v>328</v>
      </c>
      <c r="H141" s="49">
        <v>0</v>
      </c>
      <c r="I141" s="49">
        <v>10</v>
      </c>
      <c r="J141" s="34">
        <v>0</v>
      </c>
      <c r="K141" s="34">
        <v>0</v>
      </c>
      <c r="L141" s="34">
        <v>0</v>
      </c>
      <c r="M141" s="34">
        <v>2</v>
      </c>
      <c r="N141" s="34" t="s">
        <v>3</v>
      </c>
      <c r="O141" s="50" t="s">
        <v>21</v>
      </c>
      <c r="P141" s="90"/>
      <c r="Q141" s="90"/>
    </row>
    <row r="142" spans="1:20" s="61" customFormat="1" ht="41.4" x14ac:dyDescent="0.3">
      <c r="A142" s="55" t="s">
        <v>34</v>
      </c>
      <c r="B142" s="80" t="s">
        <v>324</v>
      </c>
      <c r="C142" s="90" t="s">
        <v>335</v>
      </c>
      <c r="D142" s="90" t="s">
        <v>336</v>
      </c>
      <c r="E142" s="90" t="s">
        <v>337</v>
      </c>
      <c r="F142" s="90" t="s">
        <v>617</v>
      </c>
      <c r="G142" s="52" t="s">
        <v>328</v>
      </c>
      <c r="H142" s="49">
        <v>0</v>
      </c>
      <c r="I142" s="49">
        <v>10</v>
      </c>
      <c r="J142" s="34">
        <v>0</v>
      </c>
      <c r="K142" s="34">
        <v>0</v>
      </c>
      <c r="L142" s="34">
        <v>0</v>
      </c>
      <c r="M142" s="34">
        <v>2</v>
      </c>
      <c r="N142" s="34" t="s">
        <v>3</v>
      </c>
      <c r="O142" s="50" t="s">
        <v>21</v>
      </c>
      <c r="P142" s="90"/>
      <c r="Q142" s="90"/>
    </row>
    <row r="143" spans="1:20" s="61" customFormat="1" ht="41.4" x14ac:dyDescent="0.3">
      <c r="A143" s="55" t="s">
        <v>34</v>
      </c>
      <c r="B143" s="80" t="s">
        <v>324</v>
      </c>
      <c r="C143" s="90" t="s">
        <v>338</v>
      </c>
      <c r="D143" s="90" t="s">
        <v>339</v>
      </c>
      <c r="E143" s="90" t="s">
        <v>340</v>
      </c>
      <c r="F143" s="90" t="s">
        <v>617</v>
      </c>
      <c r="G143" s="52" t="s">
        <v>328</v>
      </c>
      <c r="H143" s="49">
        <v>0</v>
      </c>
      <c r="I143" s="49">
        <v>10</v>
      </c>
      <c r="J143" s="34">
        <v>0</v>
      </c>
      <c r="K143" s="34">
        <v>0</v>
      </c>
      <c r="L143" s="34">
        <v>0</v>
      </c>
      <c r="M143" s="34">
        <v>2</v>
      </c>
      <c r="N143" s="34" t="s">
        <v>3</v>
      </c>
      <c r="O143" s="50" t="s">
        <v>21</v>
      </c>
      <c r="P143" s="90"/>
      <c r="Q143" s="90"/>
    </row>
    <row r="144" spans="1:20" s="61" customFormat="1" ht="41.4" x14ac:dyDescent="0.3">
      <c r="A144" s="55" t="s">
        <v>34</v>
      </c>
      <c r="B144" s="80" t="s">
        <v>324</v>
      </c>
      <c r="C144" s="90" t="s">
        <v>341</v>
      </c>
      <c r="D144" s="90" t="s">
        <v>342</v>
      </c>
      <c r="E144" s="90" t="s">
        <v>343</v>
      </c>
      <c r="F144" s="90" t="s">
        <v>617</v>
      </c>
      <c r="G144" s="52" t="s">
        <v>328</v>
      </c>
      <c r="H144" s="49">
        <v>0</v>
      </c>
      <c r="I144" s="49">
        <v>10</v>
      </c>
      <c r="J144" s="34">
        <v>0</v>
      </c>
      <c r="K144" s="34">
        <v>0</v>
      </c>
      <c r="L144" s="34">
        <v>0</v>
      </c>
      <c r="M144" s="34">
        <v>2</v>
      </c>
      <c r="N144" s="34" t="s">
        <v>3</v>
      </c>
      <c r="O144" s="50" t="s">
        <v>21</v>
      </c>
      <c r="P144" s="90"/>
      <c r="Q144" s="90"/>
    </row>
    <row r="145" spans="1:17" s="61" customFormat="1" ht="41.4" x14ac:dyDescent="0.3">
      <c r="A145" s="55" t="s">
        <v>34</v>
      </c>
      <c r="B145" s="80" t="s">
        <v>324</v>
      </c>
      <c r="C145" s="90" t="s">
        <v>344</v>
      </c>
      <c r="D145" s="90" t="s">
        <v>345</v>
      </c>
      <c r="E145" s="90" t="s">
        <v>346</v>
      </c>
      <c r="F145" s="90" t="s">
        <v>58</v>
      </c>
      <c r="G145" s="52" t="s">
        <v>59</v>
      </c>
      <c r="H145" s="49">
        <v>0</v>
      </c>
      <c r="I145" s="49">
        <v>10</v>
      </c>
      <c r="J145" s="34">
        <v>0</v>
      </c>
      <c r="K145" s="34">
        <v>0</v>
      </c>
      <c r="L145" s="34">
        <v>0</v>
      </c>
      <c r="M145" s="34">
        <v>2</v>
      </c>
      <c r="N145" s="34" t="s">
        <v>3</v>
      </c>
      <c r="O145" s="50" t="s">
        <v>21</v>
      </c>
      <c r="P145" s="90"/>
      <c r="Q145" s="90"/>
    </row>
    <row r="146" spans="1:17" s="61" customFormat="1" ht="41.4" x14ac:dyDescent="0.3">
      <c r="A146" s="55" t="s">
        <v>34</v>
      </c>
      <c r="B146" s="80" t="s">
        <v>324</v>
      </c>
      <c r="C146" s="90" t="s">
        <v>347</v>
      </c>
      <c r="D146" s="90" t="s">
        <v>348</v>
      </c>
      <c r="E146" s="90" t="s">
        <v>349</v>
      </c>
      <c r="F146" s="90" t="s">
        <v>350</v>
      </c>
      <c r="G146" s="52" t="s">
        <v>351</v>
      </c>
      <c r="H146" s="49">
        <v>0</v>
      </c>
      <c r="I146" s="49">
        <v>10</v>
      </c>
      <c r="J146" s="34">
        <v>0</v>
      </c>
      <c r="K146" s="34">
        <v>0</v>
      </c>
      <c r="L146" s="34">
        <v>0</v>
      </c>
      <c r="M146" s="34">
        <v>2</v>
      </c>
      <c r="N146" s="34" t="s">
        <v>3</v>
      </c>
      <c r="O146" s="50" t="s">
        <v>21</v>
      </c>
      <c r="P146" s="90"/>
      <c r="Q146" s="90"/>
    </row>
    <row r="147" spans="1:17" s="61" customFormat="1" ht="41.4" x14ac:dyDescent="0.3">
      <c r="A147" s="55" t="s">
        <v>34</v>
      </c>
      <c r="B147" s="80" t="s">
        <v>324</v>
      </c>
      <c r="C147" s="81" t="s">
        <v>352</v>
      </c>
      <c r="D147" s="36" t="s">
        <v>353</v>
      </c>
      <c r="E147" s="90" t="s">
        <v>599</v>
      </c>
      <c r="F147" s="90" t="s">
        <v>618</v>
      </c>
      <c r="G147" s="52" t="s">
        <v>354</v>
      </c>
      <c r="H147" s="49">
        <v>0</v>
      </c>
      <c r="I147" s="49">
        <v>10</v>
      </c>
      <c r="J147" s="34">
        <v>0</v>
      </c>
      <c r="K147" s="34">
        <v>0</v>
      </c>
      <c r="L147" s="34">
        <v>0</v>
      </c>
      <c r="M147" s="34">
        <v>2</v>
      </c>
      <c r="N147" s="34" t="s">
        <v>3</v>
      </c>
      <c r="O147" s="50" t="s">
        <v>21</v>
      </c>
      <c r="P147" s="90"/>
      <c r="Q147" s="90"/>
    </row>
    <row r="148" spans="1:17" s="61" customFormat="1" ht="41.4" x14ac:dyDescent="0.3">
      <c r="A148" s="55" t="s">
        <v>34</v>
      </c>
      <c r="B148" s="80" t="s">
        <v>324</v>
      </c>
      <c r="C148" s="81" t="s">
        <v>355</v>
      </c>
      <c r="D148" s="36" t="s">
        <v>356</v>
      </c>
      <c r="E148" s="90" t="s">
        <v>608</v>
      </c>
      <c r="F148" s="90" t="s">
        <v>618</v>
      </c>
      <c r="G148" s="52" t="s">
        <v>354</v>
      </c>
      <c r="H148" s="49">
        <v>0</v>
      </c>
      <c r="I148" s="49">
        <v>10</v>
      </c>
      <c r="J148" s="34">
        <v>0</v>
      </c>
      <c r="K148" s="34">
        <v>0</v>
      </c>
      <c r="L148" s="34">
        <v>0</v>
      </c>
      <c r="M148" s="34">
        <v>2</v>
      </c>
      <c r="N148" s="34" t="s">
        <v>3</v>
      </c>
      <c r="O148" s="50" t="s">
        <v>21</v>
      </c>
      <c r="P148" s="90"/>
      <c r="Q148" s="90"/>
    </row>
    <row r="149" spans="1:17" s="61" customFormat="1" ht="41.4" x14ac:dyDescent="0.3">
      <c r="A149" s="55" t="s">
        <v>34</v>
      </c>
      <c r="B149" s="80" t="s">
        <v>324</v>
      </c>
      <c r="C149" s="42" t="s">
        <v>357</v>
      </c>
      <c r="D149" s="90" t="s">
        <v>358</v>
      </c>
      <c r="E149" s="64" t="s">
        <v>359</v>
      </c>
      <c r="F149" s="90" t="s">
        <v>360</v>
      </c>
      <c r="G149" s="52" t="s">
        <v>361</v>
      </c>
      <c r="H149" s="49">
        <v>0</v>
      </c>
      <c r="I149" s="49">
        <v>10</v>
      </c>
      <c r="J149" s="34">
        <v>0</v>
      </c>
      <c r="K149" s="34">
        <v>0</v>
      </c>
      <c r="L149" s="34">
        <v>0</v>
      </c>
      <c r="M149" s="34">
        <v>2</v>
      </c>
      <c r="N149" s="34" t="s">
        <v>3</v>
      </c>
      <c r="O149" s="50" t="s">
        <v>21</v>
      </c>
      <c r="P149" s="90"/>
      <c r="Q149" s="90"/>
    </row>
    <row r="150" spans="1:17" s="61" customFormat="1" ht="41.4" x14ac:dyDescent="0.3">
      <c r="A150" s="55" t="s">
        <v>34</v>
      </c>
      <c r="B150" s="80">
        <v>1</v>
      </c>
      <c r="C150" s="42" t="s">
        <v>362</v>
      </c>
      <c r="D150" s="59" t="s">
        <v>363</v>
      </c>
      <c r="E150" s="43" t="s">
        <v>600</v>
      </c>
      <c r="F150" s="90" t="s">
        <v>172</v>
      </c>
      <c r="G150" s="52" t="s">
        <v>173</v>
      </c>
      <c r="H150" s="49">
        <v>0</v>
      </c>
      <c r="I150" s="49">
        <v>10</v>
      </c>
      <c r="J150" s="34">
        <v>0</v>
      </c>
      <c r="K150" s="34">
        <v>0</v>
      </c>
      <c r="L150" s="34">
        <v>0</v>
      </c>
      <c r="M150" s="34">
        <v>2</v>
      </c>
      <c r="N150" s="34" t="s">
        <v>3</v>
      </c>
      <c r="O150" s="50" t="s">
        <v>21</v>
      </c>
      <c r="P150" s="90"/>
      <c r="Q150" s="90"/>
    </row>
    <row r="151" spans="1:17" s="61" customFormat="1" ht="41.4" x14ac:dyDescent="0.3">
      <c r="A151" s="55" t="s">
        <v>34</v>
      </c>
      <c r="B151" s="80" t="s">
        <v>303</v>
      </c>
      <c r="C151" s="81" t="s">
        <v>364</v>
      </c>
      <c r="D151" s="60" t="s">
        <v>365</v>
      </c>
      <c r="E151" s="90" t="s">
        <v>601</v>
      </c>
      <c r="F151" s="90" t="s">
        <v>366</v>
      </c>
      <c r="G151" s="52" t="s">
        <v>367</v>
      </c>
      <c r="H151" s="49">
        <v>0</v>
      </c>
      <c r="I151" s="49">
        <v>10</v>
      </c>
      <c r="J151" s="34">
        <v>0</v>
      </c>
      <c r="K151" s="34">
        <v>0</v>
      </c>
      <c r="L151" s="34">
        <v>0</v>
      </c>
      <c r="M151" s="34">
        <v>2</v>
      </c>
      <c r="N151" s="34" t="s">
        <v>3</v>
      </c>
      <c r="O151" s="50" t="s">
        <v>21</v>
      </c>
      <c r="P151" s="90"/>
      <c r="Q151" s="90"/>
    </row>
    <row r="152" spans="1:17" s="61" customFormat="1" x14ac:dyDescent="0.3">
      <c r="A152" s="239" t="s">
        <v>20</v>
      </c>
      <c r="B152" s="240"/>
      <c r="C152" s="240"/>
      <c r="D152" s="240"/>
      <c r="E152" s="240"/>
      <c r="F152" s="240"/>
      <c r="G152" s="240"/>
      <c r="H152" s="41">
        <f>SUM(H134:H141)</f>
        <v>35</v>
      </c>
      <c r="I152" s="41">
        <f>SUM(I134:I141)</f>
        <v>40</v>
      </c>
      <c r="J152" s="41">
        <f>SUM(J134:J141)</f>
        <v>0</v>
      </c>
      <c r="K152" s="41">
        <f>SUM(K134:K141)</f>
        <v>0</v>
      </c>
      <c r="L152" s="41">
        <f>(SUM(L134:L141))*8</f>
        <v>0</v>
      </c>
      <c r="M152" s="41">
        <f>SUM(M134:M141)</f>
        <v>19</v>
      </c>
      <c r="N152" s="68"/>
      <c r="O152" s="68"/>
      <c r="P152" s="91"/>
      <c r="Q152" s="91"/>
    </row>
    <row r="153" spans="1:17" s="61" customFormat="1" ht="27.6" x14ac:dyDescent="0.3">
      <c r="A153" s="55" t="s">
        <v>34</v>
      </c>
      <c r="B153" s="80" t="s">
        <v>368</v>
      </c>
      <c r="C153" s="90" t="s">
        <v>369</v>
      </c>
      <c r="D153" s="36" t="s">
        <v>370</v>
      </c>
      <c r="E153" s="90" t="s">
        <v>371</v>
      </c>
      <c r="F153" s="90" t="s">
        <v>200</v>
      </c>
      <c r="G153" s="52" t="s">
        <v>201</v>
      </c>
      <c r="H153" s="49">
        <v>5</v>
      </c>
      <c r="I153" s="49">
        <v>5</v>
      </c>
      <c r="J153" s="49">
        <v>0</v>
      </c>
      <c r="K153" s="34">
        <v>0</v>
      </c>
      <c r="L153" s="34">
        <v>0</v>
      </c>
      <c r="M153" s="34">
        <v>3</v>
      </c>
      <c r="N153" s="34" t="s">
        <v>3</v>
      </c>
      <c r="O153" s="50" t="s">
        <v>21</v>
      </c>
      <c r="P153" s="90"/>
      <c r="Q153" s="90"/>
    </row>
    <row r="154" spans="1:17" s="61" customFormat="1" ht="27.6" x14ac:dyDescent="0.3">
      <c r="A154" s="55" t="s">
        <v>34</v>
      </c>
      <c r="B154" s="80">
        <v>2</v>
      </c>
      <c r="C154" s="90" t="s">
        <v>372</v>
      </c>
      <c r="D154" s="90" t="s">
        <v>373</v>
      </c>
      <c r="E154" s="90" t="s">
        <v>374</v>
      </c>
      <c r="F154" s="90" t="s">
        <v>464</v>
      </c>
      <c r="G154" s="52" t="s">
        <v>50</v>
      </c>
      <c r="H154" s="49">
        <v>5</v>
      </c>
      <c r="I154" s="49">
        <v>5</v>
      </c>
      <c r="J154" s="49">
        <v>0</v>
      </c>
      <c r="K154" s="34">
        <v>0</v>
      </c>
      <c r="L154" s="34">
        <v>0</v>
      </c>
      <c r="M154" s="34">
        <v>3</v>
      </c>
      <c r="N154" s="34" t="s">
        <v>18</v>
      </c>
      <c r="O154" s="50" t="s">
        <v>21</v>
      </c>
      <c r="P154" s="90"/>
      <c r="Q154" s="90"/>
    </row>
    <row r="155" spans="1:17" s="61" customFormat="1" ht="27.6" x14ac:dyDescent="0.3">
      <c r="A155" s="55" t="s">
        <v>34</v>
      </c>
      <c r="B155" s="80" t="s">
        <v>368</v>
      </c>
      <c r="C155" s="42" t="s">
        <v>375</v>
      </c>
      <c r="D155" s="43" t="s">
        <v>376</v>
      </c>
      <c r="E155" s="43" t="s">
        <v>377</v>
      </c>
      <c r="F155" s="90" t="s">
        <v>200</v>
      </c>
      <c r="G155" s="52" t="s">
        <v>201</v>
      </c>
      <c r="H155" s="34">
        <v>0</v>
      </c>
      <c r="I155" s="34">
        <v>10</v>
      </c>
      <c r="J155" s="34">
        <v>0</v>
      </c>
      <c r="K155" s="34">
        <v>0</v>
      </c>
      <c r="L155" s="34">
        <v>0</v>
      </c>
      <c r="M155" s="34">
        <v>3</v>
      </c>
      <c r="N155" s="34" t="s">
        <v>3</v>
      </c>
      <c r="O155" s="50" t="s">
        <v>21</v>
      </c>
      <c r="P155" s="90"/>
      <c r="Q155" s="90"/>
    </row>
    <row r="156" spans="1:17" s="61" customFormat="1" ht="27.6" x14ac:dyDescent="0.3">
      <c r="A156" s="55" t="s">
        <v>34</v>
      </c>
      <c r="B156" s="80" t="s">
        <v>368</v>
      </c>
      <c r="C156" s="70" t="s">
        <v>378</v>
      </c>
      <c r="D156" s="43" t="s">
        <v>379</v>
      </c>
      <c r="E156" s="43" t="s">
        <v>380</v>
      </c>
      <c r="F156" s="90" t="s">
        <v>381</v>
      </c>
      <c r="G156" s="52" t="s">
        <v>99</v>
      </c>
      <c r="H156" s="49">
        <v>10</v>
      </c>
      <c r="I156" s="49">
        <v>0</v>
      </c>
      <c r="J156" s="34">
        <v>0</v>
      </c>
      <c r="K156" s="34">
        <v>0</v>
      </c>
      <c r="L156" s="34">
        <v>0</v>
      </c>
      <c r="M156" s="34">
        <v>3</v>
      </c>
      <c r="N156" s="34" t="s">
        <v>18</v>
      </c>
      <c r="O156" s="50" t="s">
        <v>21</v>
      </c>
      <c r="P156" s="90"/>
      <c r="Q156" s="90"/>
    </row>
    <row r="157" spans="1:17" s="61" customFormat="1" ht="41.4" x14ac:dyDescent="0.3">
      <c r="A157" s="55" t="s">
        <v>34</v>
      </c>
      <c r="B157" s="80" t="s">
        <v>382</v>
      </c>
      <c r="C157" s="90" t="s">
        <v>383</v>
      </c>
      <c r="D157" s="90" t="s">
        <v>384</v>
      </c>
      <c r="E157" s="90" t="s">
        <v>385</v>
      </c>
      <c r="F157" s="90" t="s">
        <v>322</v>
      </c>
      <c r="G157" s="52" t="s">
        <v>323</v>
      </c>
      <c r="H157" s="49">
        <v>0</v>
      </c>
      <c r="I157" s="49">
        <v>5</v>
      </c>
      <c r="J157" s="49">
        <v>0</v>
      </c>
      <c r="K157" s="34">
        <v>0</v>
      </c>
      <c r="L157" s="34">
        <v>0</v>
      </c>
      <c r="M157" s="34">
        <v>1</v>
      </c>
      <c r="N157" s="34" t="s">
        <v>3</v>
      </c>
      <c r="O157" s="50" t="s">
        <v>21</v>
      </c>
      <c r="P157" s="90" t="s">
        <v>320</v>
      </c>
      <c r="Q157" s="90"/>
    </row>
    <row r="158" spans="1:17" s="61" customFormat="1" ht="41.4" x14ac:dyDescent="0.3">
      <c r="A158" s="55" t="s">
        <v>34</v>
      </c>
      <c r="B158" s="80" t="s">
        <v>382</v>
      </c>
      <c r="C158" s="42" t="s">
        <v>386</v>
      </c>
      <c r="D158" s="90" t="s">
        <v>387</v>
      </c>
      <c r="E158" s="64" t="s">
        <v>388</v>
      </c>
      <c r="F158" s="90" t="s">
        <v>389</v>
      </c>
      <c r="G158" s="52" t="s">
        <v>390</v>
      </c>
      <c r="H158" s="49">
        <v>0</v>
      </c>
      <c r="I158" s="49">
        <v>5</v>
      </c>
      <c r="J158" s="49">
        <v>0</v>
      </c>
      <c r="K158" s="34">
        <v>0</v>
      </c>
      <c r="L158" s="34">
        <v>0</v>
      </c>
      <c r="M158" s="34">
        <v>2</v>
      </c>
      <c r="N158" s="34" t="s">
        <v>3</v>
      </c>
      <c r="O158" s="50" t="s">
        <v>21</v>
      </c>
      <c r="P158" s="90"/>
      <c r="Q158" s="90"/>
    </row>
    <row r="159" spans="1:17" s="61" customFormat="1" ht="27.6" x14ac:dyDescent="0.3">
      <c r="A159" s="55" t="s">
        <v>34</v>
      </c>
      <c r="B159" s="80" t="s">
        <v>368</v>
      </c>
      <c r="C159" s="42" t="s">
        <v>391</v>
      </c>
      <c r="D159" s="42" t="s">
        <v>392</v>
      </c>
      <c r="E159" s="43" t="s">
        <v>393</v>
      </c>
      <c r="F159" s="90" t="s">
        <v>191</v>
      </c>
      <c r="G159" s="52" t="s">
        <v>192</v>
      </c>
      <c r="H159" s="34">
        <v>0</v>
      </c>
      <c r="I159" s="34">
        <v>10</v>
      </c>
      <c r="J159" s="49">
        <v>0</v>
      </c>
      <c r="K159" s="34">
        <v>0</v>
      </c>
      <c r="L159" s="34">
        <v>0</v>
      </c>
      <c r="M159" s="34">
        <v>3</v>
      </c>
      <c r="N159" s="34" t="s">
        <v>3</v>
      </c>
      <c r="O159" s="50" t="s">
        <v>21</v>
      </c>
      <c r="P159" s="90"/>
      <c r="Q159" s="90"/>
    </row>
    <row r="160" spans="1:17" s="61" customFormat="1" ht="27.6" x14ac:dyDescent="0.3">
      <c r="A160" s="55" t="s">
        <v>34</v>
      </c>
      <c r="B160" s="80" t="s">
        <v>368</v>
      </c>
      <c r="C160" s="42" t="s">
        <v>394</v>
      </c>
      <c r="D160" s="42" t="s">
        <v>395</v>
      </c>
      <c r="E160" s="43" t="s">
        <v>396</v>
      </c>
      <c r="F160" s="90" t="s">
        <v>617</v>
      </c>
      <c r="G160" s="52" t="s">
        <v>328</v>
      </c>
      <c r="H160" s="34">
        <v>0</v>
      </c>
      <c r="I160" s="34">
        <v>15</v>
      </c>
      <c r="J160" s="49">
        <v>0</v>
      </c>
      <c r="K160" s="34">
        <v>0</v>
      </c>
      <c r="L160" s="34">
        <v>0</v>
      </c>
      <c r="M160" s="34">
        <v>3</v>
      </c>
      <c r="N160" s="34" t="s">
        <v>3</v>
      </c>
      <c r="O160" s="50" t="s">
        <v>21</v>
      </c>
      <c r="P160" s="90"/>
      <c r="Q160" s="90"/>
    </row>
    <row r="161" spans="1:17" s="61" customFormat="1" ht="27.6" x14ac:dyDescent="0.3">
      <c r="A161" s="55" t="s">
        <v>34</v>
      </c>
      <c r="B161" s="80" t="s">
        <v>368</v>
      </c>
      <c r="C161" s="42" t="s">
        <v>397</v>
      </c>
      <c r="D161" s="42" t="s">
        <v>398</v>
      </c>
      <c r="E161" s="43" t="s">
        <v>399</v>
      </c>
      <c r="F161" s="90" t="s">
        <v>617</v>
      </c>
      <c r="G161" s="52" t="s">
        <v>328</v>
      </c>
      <c r="H161" s="34">
        <v>0</v>
      </c>
      <c r="I161" s="34">
        <v>15</v>
      </c>
      <c r="J161" s="49">
        <v>0</v>
      </c>
      <c r="K161" s="34">
        <v>0</v>
      </c>
      <c r="L161" s="34">
        <v>0</v>
      </c>
      <c r="M161" s="34">
        <v>3</v>
      </c>
      <c r="N161" s="34" t="s">
        <v>3</v>
      </c>
      <c r="O161" s="50" t="s">
        <v>21</v>
      </c>
      <c r="P161" s="90"/>
      <c r="Q161" s="90"/>
    </row>
    <row r="162" spans="1:17" s="61" customFormat="1" ht="41.4" x14ac:dyDescent="0.3">
      <c r="A162" s="55" t="s">
        <v>34</v>
      </c>
      <c r="B162" s="80">
        <v>2</v>
      </c>
      <c r="C162" s="42" t="s">
        <v>400</v>
      </c>
      <c r="D162" s="42" t="s">
        <v>401</v>
      </c>
      <c r="E162" s="43" t="s">
        <v>609</v>
      </c>
      <c r="F162" s="90" t="s">
        <v>172</v>
      </c>
      <c r="G162" s="52" t="s">
        <v>173</v>
      </c>
      <c r="H162" s="49">
        <v>0</v>
      </c>
      <c r="I162" s="49">
        <v>10</v>
      </c>
      <c r="J162" s="49">
        <v>0</v>
      </c>
      <c r="K162" s="34">
        <v>0</v>
      </c>
      <c r="L162" s="34">
        <v>0</v>
      </c>
      <c r="M162" s="34">
        <v>2</v>
      </c>
      <c r="N162" s="34" t="s">
        <v>3</v>
      </c>
      <c r="O162" s="50" t="s">
        <v>21</v>
      </c>
      <c r="P162" s="90"/>
      <c r="Q162" s="90"/>
    </row>
    <row r="163" spans="1:17" s="61" customFormat="1" x14ac:dyDescent="0.3">
      <c r="A163" s="239" t="s">
        <v>20</v>
      </c>
      <c r="B163" s="240"/>
      <c r="C163" s="240"/>
      <c r="D163" s="240"/>
      <c r="E163" s="240"/>
      <c r="F163" s="240"/>
      <c r="G163" s="240"/>
      <c r="H163" s="69"/>
      <c r="I163" s="69"/>
      <c r="J163" s="69">
        <f>SUM(J153:J157)</f>
        <v>0</v>
      </c>
      <c r="K163" s="69">
        <f>SUM(K153:K157)</f>
        <v>0</v>
      </c>
      <c r="L163" s="69">
        <f>(SUM(L153:L157))*8</f>
        <v>0</v>
      </c>
      <c r="M163" s="69">
        <f>SUM(M153:M157)</f>
        <v>13</v>
      </c>
      <c r="N163" s="68"/>
      <c r="O163" s="68"/>
      <c r="P163" s="91"/>
      <c r="Q163" s="91"/>
    </row>
    <row r="164" spans="1:17" s="61" customFormat="1" ht="27.6" x14ac:dyDescent="0.3">
      <c r="A164" s="55" t="s">
        <v>34</v>
      </c>
      <c r="B164" s="80" t="s">
        <v>402</v>
      </c>
      <c r="C164" s="42" t="s">
        <v>403</v>
      </c>
      <c r="D164" s="35" t="s">
        <v>269</v>
      </c>
      <c r="E164" s="90" t="s">
        <v>604</v>
      </c>
      <c r="F164" s="90" t="s">
        <v>71</v>
      </c>
      <c r="G164" s="52" t="s">
        <v>72</v>
      </c>
      <c r="H164" s="49">
        <v>5</v>
      </c>
      <c r="I164" s="49">
        <v>5</v>
      </c>
      <c r="J164" s="49">
        <v>0</v>
      </c>
      <c r="K164" s="34">
        <v>0</v>
      </c>
      <c r="L164" s="49">
        <v>0</v>
      </c>
      <c r="M164" s="34">
        <v>3</v>
      </c>
      <c r="N164" s="34" t="s">
        <v>18</v>
      </c>
      <c r="O164" s="34" t="s">
        <v>21</v>
      </c>
      <c r="P164" s="90"/>
      <c r="Q164" s="90"/>
    </row>
    <row r="165" spans="1:17" s="61" customFormat="1" ht="27.6" x14ac:dyDescent="0.3">
      <c r="A165" s="55" t="s">
        <v>34</v>
      </c>
      <c r="B165" s="80" t="s">
        <v>402</v>
      </c>
      <c r="C165" s="42" t="s">
        <v>404</v>
      </c>
      <c r="D165" s="35" t="s">
        <v>405</v>
      </c>
      <c r="E165" s="90" t="s">
        <v>406</v>
      </c>
      <c r="F165" s="90" t="s">
        <v>208</v>
      </c>
      <c r="G165" s="52" t="s">
        <v>209</v>
      </c>
      <c r="H165" s="49">
        <v>0</v>
      </c>
      <c r="I165" s="49">
        <v>10</v>
      </c>
      <c r="J165" s="49">
        <v>0</v>
      </c>
      <c r="K165" s="34">
        <v>0</v>
      </c>
      <c r="L165" s="49">
        <v>0</v>
      </c>
      <c r="M165" s="34">
        <v>3</v>
      </c>
      <c r="N165" s="34" t="s">
        <v>3</v>
      </c>
      <c r="O165" s="34" t="s">
        <v>21</v>
      </c>
      <c r="P165" s="90"/>
      <c r="Q165" s="90"/>
    </row>
    <row r="166" spans="1:17" s="61" customFormat="1" ht="27.6" x14ac:dyDescent="0.3">
      <c r="A166" s="55" t="s">
        <v>34</v>
      </c>
      <c r="B166" s="80" t="s">
        <v>407</v>
      </c>
      <c r="C166" s="42" t="s">
        <v>408</v>
      </c>
      <c r="D166" s="35" t="s">
        <v>409</v>
      </c>
      <c r="E166" s="90" t="s">
        <v>410</v>
      </c>
      <c r="F166" s="90" t="s">
        <v>366</v>
      </c>
      <c r="G166" s="52" t="s">
        <v>367</v>
      </c>
      <c r="H166" s="49">
        <v>0</v>
      </c>
      <c r="I166" s="49">
        <v>15</v>
      </c>
      <c r="J166" s="49">
        <v>0</v>
      </c>
      <c r="K166" s="34">
        <v>0</v>
      </c>
      <c r="L166" s="49">
        <v>0</v>
      </c>
      <c r="M166" s="34">
        <v>3</v>
      </c>
      <c r="N166" s="34" t="s">
        <v>3</v>
      </c>
      <c r="O166" s="34" t="s">
        <v>21</v>
      </c>
      <c r="P166" s="90"/>
      <c r="Q166" s="90"/>
    </row>
    <row r="167" spans="1:17" s="61" customFormat="1" ht="41.4" x14ac:dyDescent="0.3">
      <c r="A167" s="55" t="s">
        <v>34</v>
      </c>
      <c r="B167" s="80" t="s">
        <v>411</v>
      </c>
      <c r="C167" s="42" t="s">
        <v>412</v>
      </c>
      <c r="D167" s="35" t="s">
        <v>413</v>
      </c>
      <c r="E167" s="90" t="s">
        <v>414</v>
      </c>
      <c r="F167" s="90" t="s">
        <v>322</v>
      </c>
      <c r="G167" s="52" t="s">
        <v>323</v>
      </c>
      <c r="H167" s="49">
        <v>0</v>
      </c>
      <c r="I167" s="49">
        <v>5</v>
      </c>
      <c r="J167" s="49">
        <v>0</v>
      </c>
      <c r="K167" s="34">
        <v>0</v>
      </c>
      <c r="L167" s="49">
        <v>0</v>
      </c>
      <c r="M167" s="34">
        <v>1</v>
      </c>
      <c r="N167" s="34" t="s">
        <v>3</v>
      </c>
      <c r="O167" s="34" t="s">
        <v>21</v>
      </c>
      <c r="P167" s="90" t="s">
        <v>384</v>
      </c>
      <c r="Q167" s="90"/>
    </row>
    <row r="168" spans="1:17" s="61" customFormat="1" ht="27.6" x14ac:dyDescent="0.3">
      <c r="A168" s="55" t="s">
        <v>34</v>
      </c>
      <c r="B168" s="80" t="s">
        <v>415</v>
      </c>
      <c r="C168" s="42" t="s">
        <v>416</v>
      </c>
      <c r="D168" s="35" t="s">
        <v>417</v>
      </c>
      <c r="E168" s="90" t="s">
        <v>418</v>
      </c>
      <c r="F168" s="90" t="s">
        <v>191</v>
      </c>
      <c r="G168" s="52" t="s">
        <v>192</v>
      </c>
      <c r="H168" s="49">
        <v>0</v>
      </c>
      <c r="I168" s="49">
        <v>10</v>
      </c>
      <c r="J168" s="49">
        <v>0</v>
      </c>
      <c r="K168" s="34">
        <v>0</v>
      </c>
      <c r="L168" s="49">
        <v>0</v>
      </c>
      <c r="M168" s="34">
        <v>3</v>
      </c>
      <c r="N168" s="34" t="s">
        <v>3</v>
      </c>
      <c r="O168" s="34" t="s">
        <v>21</v>
      </c>
      <c r="P168" s="90"/>
      <c r="Q168" s="90"/>
    </row>
    <row r="169" spans="1:17" s="61" customFormat="1" ht="27.6" x14ac:dyDescent="0.3">
      <c r="A169" s="55" t="s">
        <v>34</v>
      </c>
      <c r="B169" s="80" t="s">
        <v>402</v>
      </c>
      <c r="C169" s="90" t="s">
        <v>419</v>
      </c>
      <c r="D169" s="90" t="s">
        <v>420</v>
      </c>
      <c r="E169" s="90" t="s">
        <v>421</v>
      </c>
      <c r="F169" s="90" t="s">
        <v>322</v>
      </c>
      <c r="G169" s="52" t="s">
        <v>323</v>
      </c>
      <c r="H169" s="49">
        <v>0</v>
      </c>
      <c r="I169" s="49">
        <v>10</v>
      </c>
      <c r="J169" s="49">
        <v>0</v>
      </c>
      <c r="K169" s="34">
        <v>0</v>
      </c>
      <c r="L169" s="49">
        <v>0</v>
      </c>
      <c r="M169" s="34">
        <v>2</v>
      </c>
      <c r="N169" s="34" t="s">
        <v>3</v>
      </c>
      <c r="O169" s="34" t="s">
        <v>21</v>
      </c>
      <c r="P169" s="90"/>
      <c r="Q169" s="90"/>
    </row>
    <row r="170" spans="1:17" s="61" customFormat="1" ht="41.4" x14ac:dyDescent="0.3">
      <c r="A170" s="55" t="s">
        <v>34</v>
      </c>
      <c r="B170" s="80" t="s">
        <v>415</v>
      </c>
      <c r="C170" s="90" t="s">
        <v>422</v>
      </c>
      <c r="D170" s="90" t="s">
        <v>423</v>
      </c>
      <c r="E170" s="90" t="s">
        <v>424</v>
      </c>
      <c r="F170" s="90" t="s">
        <v>71</v>
      </c>
      <c r="G170" s="52" t="s">
        <v>72</v>
      </c>
      <c r="H170" s="49">
        <v>5</v>
      </c>
      <c r="I170" s="49">
        <v>5</v>
      </c>
      <c r="J170" s="49">
        <v>0</v>
      </c>
      <c r="K170" s="49">
        <v>0</v>
      </c>
      <c r="L170" s="49">
        <v>0</v>
      </c>
      <c r="M170" s="47" t="s">
        <v>425</v>
      </c>
      <c r="N170" s="50" t="s">
        <v>3</v>
      </c>
      <c r="O170" s="50" t="s">
        <v>21</v>
      </c>
      <c r="P170" s="90"/>
      <c r="Q170" s="90"/>
    </row>
    <row r="171" spans="1:17" s="61" customFormat="1" ht="41.4" x14ac:dyDescent="0.3">
      <c r="A171" s="55" t="s">
        <v>34</v>
      </c>
      <c r="B171" s="80" t="s">
        <v>407</v>
      </c>
      <c r="C171" s="90" t="s">
        <v>426</v>
      </c>
      <c r="D171" s="90" t="s">
        <v>427</v>
      </c>
      <c r="E171" s="90" t="s">
        <v>428</v>
      </c>
      <c r="F171" s="90" t="s">
        <v>429</v>
      </c>
      <c r="G171" s="52" t="s">
        <v>430</v>
      </c>
      <c r="H171" s="49">
        <v>5</v>
      </c>
      <c r="I171" s="49">
        <v>5</v>
      </c>
      <c r="J171" s="49">
        <v>0</v>
      </c>
      <c r="K171" s="49">
        <v>0</v>
      </c>
      <c r="L171" s="49">
        <v>0</v>
      </c>
      <c r="M171" s="47" t="s">
        <v>425</v>
      </c>
      <c r="N171" s="50" t="s">
        <v>3</v>
      </c>
      <c r="O171" s="50" t="s">
        <v>21</v>
      </c>
      <c r="P171" s="90"/>
      <c r="Q171" s="90"/>
    </row>
    <row r="172" spans="1:17" s="61" customFormat="1" ht="27.6" x14ac:dyDescent="0.3">
      <c r="A172" s="55" t="s">
        <v>34</v>
      </c>
      <c r="B172" s="80" t="s">
        <v>407</v>
      </c>
      <c r="C172" s="90" t="s">
        <v>431</v>
      </c>
      <c r="D172" s="90" t="s">
        <v>432</v>
      </c>
      <c r="E172" s="90" t="s">
        <v>433</v>
      </c>
      <c r="F172" s="90" t="s">
        <v>38</v>
      </c>
      <c r="G172" s="52" t="s">
        <v>39</v>
      </c>
      <c r="H172" s="49">
        <v>5</v>
      </c>
      <c r="I172" s="49">
        <v>5</v>
      </c>
      <c r="J172" s="49">
        <v>0</v>
      </c>
      <c r="K172" s="49">
        <v>0</v>
      </c>
      <c r="L172" s="49">
        <v>0</v>
      </c>
      <c r="M172" s="47" t="s">
        <v>425</v>
      </c>
      <c r="N172" s="50" t="s">
        <v>3</v>
      </c>
      <c r="O172" s="50" t="s">
        <v>21</v>
      </c>
      <c r="P172" s="90"/>
      <c r="Q172" s="90"/>
    </row>
    <row r="173" spans="1:17" s="61" customFormat="1" ht="27.6" x14ac:dyDescent="0.3">
      <c r="A173" s="55" t="s">
        <v>34</v>
      </c>
      <c r="B173" s="80" t="s">
        <v>407</v>
      </c>
      <c r="C173" s="90" t="s">
        <v>434</v>
      </c>
      <c r="D173" s="90" t="s">
        <v>435</v>
      </c>
      <c r="E173" s="90" t="s">
        <v>436</v>
      </c>
      <c r="F173" s="90" t="s">
        <v>313</v>
      </c>
      <c r="G173" s="52" t="s">
        <v>314</v>
      </c>
      <c r="H173" s="49">
        <v>0</v>
      </c>
      <c r="I173" s="49">
        <v>10</v>
      </c>
      <c r="J173" s="49">
        <v>0</v>
      </c>
      <c r="K173" s="49">
        <v>0</v>
      </c>
      <c r="L173" s="49">
        <v>0</v>
      </c>
      <c r="M173" s="47">
        <v>2</v>
      </c>
      <c r="N173" s="50" t="s">
        <v>3</v>
      </c>
      <c r="O173" s="50" t="s">
        <v>21</v>
      </c>
      <c r="P173" s="90"/>
      <c r="Q173" s="90"/>
    </row>
    <row r="174" spans="1:17" s="61" customFormat="1" ht="27.6" x14ac:dyDescent="0.3">
      <c r="A174" s="55" t="s">
        <v>34</v>
      </c>
      <c r="B174" s="80" t="s">
        <v>407</v>
      </c>
      <c r="C174" s="90" t="s">
        <v>437</v>
      </c>
      <c r="D174" s="90" t="s">
        <v>438</v>
      </c>
      <c r="E174" s="90" t="s">
        <v>439</v>
      </c>
      <c r="F174" s="90" t="s">
        <v>71</v>
      </c>
      <c r="G174" s="52" t="s">
        <v>72</v>
      </c>
      <c r="H174" s="49">
        <v>5</v>
      </c>
      <c r="I174" s="49">
        <v>5</v>
      </c>
      <c r="J174" s="49">
        <v>0</v>
      </c>
      <c r="K174" s="49">
        <v>0</v>
      </c>
      <c r="L174" s="49">
        <v>0</v>
      </c>
      <c r="M174" s="47" t="s">
        <v>425</v>
      </c>
      <c r="N174" s="50" t="s">
        <v>3</v>
      </c>
      <c r="O174" s="50" t="s">
        <v>21</v>
      </c>
      <c r="P174" s="90"/>
      <c r="Q174" s="90"/>
    </row>
    <row r="175" spans="1:17" s="61" customFormat="1" ht="27.6" x14ac:dyDescent="0.3">
      <c r="A175" s="55" t="s">
        <v>34</v>
      </c>
      <c r="B175" s="80" t="s">
        <v>407</v>
      </c>
      <c r="C175" s="90" t="s">
        <v>440</v>
      </c>
      <c r="D175" s="90" t="s">
        <v>441</v>
      </c>
      <c r="E175" s="90" t="s">
        <v>442</v>
      </c>
      <c r="F175" s="90" t="s">
        <v>38</v>
      </c>
      <c r="G175" s="52" t="s">
        <v>39</v>
      </c>
      <c r="H175" s="49">
        <v>0</v>
      </c>
      <c r="I175" s="49">
        <v>10</v>
      </c>
      <c r="J175" s="49">
        <v>0</v>
      </c>
      <c r="K175" s="49">
        <v>0</v>
      </c>
      <c r="L175" s="49">
        <v>0</v>
      </c>
      <c r="M175" s="47">
        <v>2</v>
      </c>
      <c r="N175" s="50" t="s">
        <v>3</v>
      </c>
      <c r="O175" s="50" t="s">
        <v>21</v>
      </c>
      <c r="P175" s="90"/>
      <c r="Q175" s="90"/>
    </row>
    <row r="176" spans="1:17" s="61" customFormat="1" x14ac:dyDescent="0.3">
      <c r="A176" s="55" t="s">
        <v>34</v>
      </c>
      <c r="B176" s="80" t="s">
        <v>402</v>
      </c>
      <c r="C176" s="90" t="s">
        <v>443</v>
      </c>
      <c r="D176" s="90" t="s">
        <v>444</v>
      </c>
      <c r="E176" s="90" t="s">
        <v>445</v>
      </c>
      <c r="F176" s="90" t="s">
        <v>446</v>
      </c>
      <c r="G176" s="52" t="s">
        <v>447</v>
      </c>
      <c r="H176" s="49">
        <v>5</v>
      </c>
      <c r="I176" s="49">
        <v>5</v>
      </c>
      <c r="J176" s="49">
        <v>0</v>
      </c>
      <c r="K176" s="49">
        <v>0</v>
      </c>
      <c r="L176" s="49">
        <v>0</v>
      </c>
      <c r="M176" s="47" t="s">
        <v>448</v>
      </c>
      <c r="N176" s="50" t="s">
        <v>3</v>
      </c>
      <c r="O176" s="50" t="s">
        <v>21</v>
      </c>
      <c r="P176" s="90"/>
      <c r="Q176" s="90"/>
    </row>
    <row r="177" spans="1:17" s="61" customFormat="1" x14ac:dyDescent="0.3">
      <c r="A177" s="55" t="s">
        <v>34</v>
      </c>
      <c r="B177" s="80" t="s">
        <v>402</v>
      </c>
      <c r="C177" s="90" t="s">
        <v>449</v>
      </c>
      <c r="D177" s="90" t="s">
        <v>450</v>
      </c>
      <c r="E177" s="90" t="s">
        <v>451</v>
      </c>
      <c r="F177" s="90" t="s">
        <v>446</v>
      </c>
      <c r="G177" s="52" t="s">
        <v>447</v>
      </c>
      <c r="H177" s="49">
        <v>5</v>
      </c>
      <c r="I177" s="49">
        <v>5</v>
      </c>
      <c r="J177" s="49">
        <v>0</v>
      </c>
      <c r="K177" s="49">
        <v>0</v>
      </c>
      <c r="L177" s="49">
        <v>0</v>
      </c>
      <c r="M177" s="47" t="s">
        <v>448</v>
      </c>
      <c r="N177" s="50" t="s">
        <v>3</v>
      </c>
      <c r="O177" s="50" t="s">
        <v>21</v>
      </c>
      <c r="P177" s="90"/>
      <c r="Q177" s="90"/>
    </row>
    <row r="178" spans="1:17" s="61" customFormat="1" x14ac:dyDescent="0.3">
      <c r="A178" s="55" t="s">
        <v>34</v>
      </c>
      <c r="B178" s="80" t="s">
        <v>402</v>
      </c>
      <c r="C178" s="90" t="s">
        <v>452</v>
      </c>
      <c r="D178" s="90" t="s">
        <v>453</v>
      </c>
      <c r="E178" s="90" t="s">
        <v>454</v>
      </c>
      <c r="F178" s="90" t="s">
        <v>446</v>
      </c>
      <c r="G178" s="52" t="s">
        <v>447</v>
      </c>
      <c r="H178" s="49">
        <v>5</v>
      </c>
      <c r="I178" s="49">
        <v>5</v>
      </c>
      <c r="J178" s="49">
        <v>0</v>
      </c>
      <c r="K178" s="49">
        <v>0</v>
      </c>
      <c r="L178" s="49">
        <v>0</v>
      </c>
      <c r="M178" s="47" t="s">
        <v>448</v>
      </c>
      <c r="N178" s="50" t="s">
        <v>3</v>
      </c>
      <c r="O178" s="50" t="s">
        <v>21</v>
      </c>
      <c r="P178" s="90"/>
      <c r="Q178" s="90"/>
    </row>
    <row r="179" spans="1:17" s="61" customFormat="1" ht="41.4" x14ac:dyDescent="0.3">
      <c r="A179" s="55" t="s">
        <v>34</v>
      </c>
      <c r="B179" s="80" t="s">
        <v>402</v>
      </c>
      <c r="C179" s="90" t="s">
        <v>455</v>
      </c>
      <c r="D179" s="90" t="s">
        <v>456</v>
      </c>
      <c r="E179" s="90" t="s">
        <v>603</v>
      </c>
      <c r="F179" s="90" t="s">
        <v>366</v>
      </c>
      <c r="G179" s="52" t="s">
        <v>367</v>
      </c>
      <c r="H179" s="49">
        <v>0</v>
      </c>
      <c r="I179" s="49">
        <v>10</v>
      </c>
      <c r="J179" s="49">
        <v>0</v>
      </c>
      <c r="K179" s="49">
        <v>0</v>
      </c>
      <c r="L179" s="49">
        <v>0</v>
      </c>
      <c r="M179" s="47">
        <v>2</v>
      </c>
      <c r="N179" s="50" t="s">
        <v>3</v>
      </c>
      <c r="O179" s="50" t="s">
        <v>21</v>
      </c>
      <c r="P179" s="90"/>
      <c r="Q179" s="90"/>
    </row>
    <row r="180" spans="1:17" s="61" customFormat="1" x14ac:dyDescent="0.3">
      <c r="A180" s="55"/>
      <c r="B180" s="80"/>
      <c r="C180" s="90"/>
      <c r="D180" s="90"/>
      <c r="E180" s="90"/>
      <c r="F180" s="90"/>
      <c r="G180" s="52"/>
      <c r="H180" s="34"/>
      <c r="I180" s="34"/>
      <c r="J180" s="34"/>
      <c r="K180" s="34"/>
      <c r="L180" s="34"/>
      <c r="M180" s="34"/>
      <c r="N180" s="34"/>
      <c r="O180" s="50"/>
      <c r="P180" s="90"/>
      <c r="Q180" s="90"/>
    </row>
    <row r="181" spans="1:17" s="61" customFormat="1" x14ac:dyDescent="0.3">
      <c r="A181" s="239" t="s">
        <v>20</v>
      </c>
      <c r="B181" s="240"/>
      <c r="C181" s="240"/>
      <c r="D181" s="240"/>
      <c r="E181" s="240"/>
      <c r="F181" s="240"/>
      <c r="G181" s="240"/>
      <c r="H181" s="69"/>
      <c r="I181" s="69"/>
      <c r="J181" s="69">
        <f>SUM(J164:J170)</f>
        <v>0</v>
      </c>
      <c r="K181" s="69">
        <f>SUM(K164:K170)</f>
        <v>0</v>
      </c>
      <c r="L181" s="69">
        <f>SUM(L164:L170)</f>
        <v>0</v>
      </c>
      <c r="M181" s="69">
        <f>SUM(M164:M169)</f>
        <v>15</v>
      </c>
      <c r="N181" s="68"/>
      <c r="O181" s="68"/>
      <c r="P181" s="91"/>
      <c r="Q181" s="91"/>
    </row>
    <row r="182" spans="1:17" s="61" customFormat="1" ht="27.6" x14ac:dyDescent="0.3">
      <c r="A182" s="55" t="s">
        <v>34</v>
      </c>
      <c r="B182" s="80" t="s">
        <v>457</v>
      </c>
      <c r="C182" s="70" t="s">
        <v>458</v>
      </c>
      <c r="D182" s="37" t="s">
        <v>459</v>
      </c>
      <c r="E182" s="37" t="s">
        <v>460</v>
      </c>
      <c r="F182" s="90" t="s">
        <v>200</v>
      </c>
      <c r="G182" s="52" t="s">
        <v>201</v>
      </c>
      <c r="H182" s="49">
        <v>10</v>
      </c>
      <c r="I182" s="49">
        <v>0</v>
      </c>
      <c r="J182" s="49">
        <v>0</v>
      </c>
      <c r="K182" s="34">
        <v>0</v>
      </c>
      <c r="L182" s="49">
        <v>0</v>
      </c>
      <c r="M182" s="34">
        <v>3</v>
      </c>
      <c r="N182" s="50" t="s">
        <v>18</v>
      </c>
      <c r="O182" s="50" t="s">
        <v>21</v>
      </c>
      <c r="P182" s="90"/>
      <c r="Q182" s="90"/>
    </row>
    <row r="183" spans="1:17" s="61" customFormat="1" ht="27.6" x14ac:dyDescent="0.3">
      <c r="A183" s="55" t="s">
        <v>34</v>
      </c>
      <c r="B183" s="80" t="s">
        <v>457</v>
      </c>
      <c r="C183" s="70" t="s">
        <v>461</v>
      </c>
      <c r="D183" s="90" t="s">
        <v>462</v>
      </c>
      <c r="E183" s="37" t="s">
        <v>463</v>
      </c>
      <c r="F183" s="90" t="s">
        <v>464</v>
      </c>
      <c r="G183" s="52" t="s">
        <v>50</v>
      </c>
      <c r="H183" s="49">
        <v>10</v>
      </c>
      <c r="I183" s="49">
        <v>0</v>
      </c>
      <c r="J183" s="49">
        <v>0</v>
      </c>
      <c r="K183" s="34">
        <v>0</v>
      </c>
      <c r="L183" s="49">
        <v>0</v>
      </c>
      <c r="M183" s="34">
        <v>3</v>
      </c>
      <c r="N183" s="50" t="s">
        <v>18</v>
      </c>
      <c r="O183" s="50" t="s">
        <v>21</v>
      </c>
      <c r="P183" s="90"/>
      <c r="Q183" s="90"/>
    </row>
    <row r="184" spans="1:17" s="61" customFormat="1" ht="55.2" x14ac:dyDescent="0.3">
      <c r="A184" s="55" t="s">
        <v>34</v>
      </c>
      <c r="B184" s="80" t="s">
        <v>457</v>
      </c>
      <c r="C184" s="36" t="s">
        <v>465</v>
      </c>
      <c r="D184" s="60" t="s">
        <v>466</v>
      </c>
      <c r="E184" s="60" t="s">
        <v>467</v>
      </c>
      <c r="F184" s="90" t="s">
        <v>71</v>
      </c>
      <c r="G184" s="52" t="s">
        <v>72</v>
      </c>
      <c r="H184" s="49">
        <v>0</v>
      </c>
      <c r="I184" s="49">
        <v>10</v>
      </c>
      <c r="J184" s="49">
        <v>0</v>
      </c>
      <c r="K184" s="34">
        <v>0</v>
      </c>
      <c r="L184" s="49">
        <v>0</v>
      </c>
      <c r="M184" s="34">
        <v>2</v>
      </c>
      <c r="N184" s="50" t="s">
        <v>3</v>
      </c>
      <c r="O184" s="50" t="s">
        <v>21</v>
      </c>
      <c r="P184" s="90" t="s">
        <v>423</v>
      </c>
      <c r="Q184" s="90"/>
    </row>
    <row r="185" spans="1:17" s="61" customFormat="1" x14ac:dyDescent="0.3">
      <c r="A185" s="55" t="s">
        <v>34</v>
      </c>
      <c r="B185" s="80" t="s">
        <v>457</v>
      </c>
      <c r="C185" s="70" t="s">
        <v>468</v>
      </c>
      <c r="D185" s="90" t="s">
        <v>469</v>
      </c>
      <c r="E185" s="37" t="s">
        <v>470</v>
      </c>
      <c r="F185" s="90" t="s">
        <v>446</v>
      </c>
      <c r="G185" s="52" t="s">
        <v>447</v>
      </c>
      <c r="H185" s="49">
        <v>5</v>
      </c>
      <c r="I185" s="49">
        <v>5</v>
      </c>
      <c r="J185" s="49">
        <v>0</v>
      </c>
      <c r="K185" s="34">
        <v>0</v>
      </c>
      <c r="L185" s="49">
        <v>0</v>
      </c>
      <c r="M185" s="34">
        <v>3</v>
      </c>
      <c r="N185" s="50" t="s">
        <v>3</v>
      </c>
      <c r="O185" s="50" t="s">
        <v>21</v>
      </c>
      <c r="P185" s="90"/>
      <c r="Q185" s="90"/>
    </row>
    <row r="186" spans="1:17" s="61" customFormat="1" x14ac:dyDescent="0.3">
      <c r="A186" s="55" t="s">
        <v>34</v>
      </c>
      <c r="B186" s="80" t="s">
        <v>457</v>
      </c>
      <c r="C186" s="90" t="s">
        <v>471</v>
      </c>
      <c r="D186" s="90" t="s">
        <v>472</v>
      </c>
      <c r="E186" s="90" t="s">
        <v>473</v>
      </c>
      <c r="F186" s="90" t="s">
        <v>446</v>
      </c>
      <c r="G186" s="52" t="s">
        <v>447</v>
      </c>
      <c r="H186" s="49">
        <v>5</v>
      </c>
      <c r="I186" s="49">
        <v>5</v>
      </c>
      <c r="J186" s="49">
        <v>0</v>
      </c>
      <c r="K186" s="49">
        <v>0</v>
      </c>
      <c r="L186" s="49">
        <v>0</v>
      </c>
      <c r="M186" s="47" t="s">
        <v>448</v>
      </c>
      <c r="N186" s="50" t="s">
        <v>3</v>
      </c>
      <c r="O186" s="50" t="s">
        <v>21</v>
      </c>
      <c r="P186" s="90"/>
      <c r="Q186" s="90"/>
    </row>
    <row r="187" spans="1:17" s="61" customFormat="1" ht="41.4" x14ac:dyDescent="0.3">
      <c r="A187" s="55" t="s">
        <v>34</v>
      </c>
      <c r="B187" s="80" t="s">
        <v>457</v>
      </c>
      <c r="C187" s="90" t="s">
        <v>474</v>
      </c>
      <c r="D187" s="90" t="s">
        <v>475</v>
      </c>
      <c r="E187" s="90" t="s">
        <v>476</v>
      </c>
      <c r="F187" s="90" t="s">
        <v>477</v>
      </c>
      <c r="G187" s="52" t="s">
        <v>478</v>
      </c>
      <c r="H187" s="49">
        <v>5</v>
      </c>
      <c r="I187" s="49">
        <v>5</v>
      </c>
      <c r="J187" s="49">
        <v>0</v>
      </c>
      <c r="K187" s="49">
        <v>0</v>
      </c>
      <c r="L187" s="49">
        <v>0</v>
      </c>
      <c r="M187" s="47" t="s">
        <v>448</v>
      </c>
      <c r="N187" s="50" t="s">
        <v>18</v>
      </c>
      <c r="O187" s="50" t="s">
        <v>21</v>
      </c>
      <c r="P187" s="90"/>
      <c r="Q187" s="90"/>
    </row>
    <row r="188" spans="1:17" s="61" customFormat="1" x14ac:dyDescent="0.3">
      <c r="A188" s="65"/>
      <c r="B188" s="82"/>
      <c r="C188" s="39"/>
      <c r="D188" s="39"/>
      <c r="E188" s="39"/>
      <c r="F188" s="39"/>
      <c r="G188" s="66"/>
      <c r="H188" s="40"/>
      <c r="I188" s="40"/>
      <c r="J188" s="40"/>
      <c r="K188" s="40"/>
      <c r="L188" s="40"/>
      <c r="M188" s="40"/>
      <c r="N188" s="40"/>
      <c r="O188" s="67"/>
      <c r="P188" s="39"/>
      <c r="Q188" s="46"/>
    </row>
    <row r="189" spans="1:17" s="61" customFormat="1" x14ac:dyDescent="0.3">
      <c r="A189" s="254" t="s">
        <v>20</v>
      </c>
      <c r="B189" s="261"/>
      <c r="C189" s="261"/>
      <c r="D189" s="261"/>
      <c r="E189" s="261"/>
      <c r="F189" s="261"/>
      <c r="G189" s="262"/>
      <c r="H189" s="69"/>
      <c r="I189" s="69"/>
      <c r="J189" s="69">
        <f>SUM(J182:J187)</f>
        <v>0</v>
      </c>
      <c r="K189" s="69">
        <f>SUM(K182:K187)</f>
        <v>0</v>
      </c>
      <c r="L189" s="69">
        <f>SUM(L182:L187)</f>
        <v>0</v>
      </c>
      <c r="M189" s="69">
        <f>SUM(M182:M187)</f>
        <v>11</v>
      </c>
      <c r="N189" s="68"/>
      <c r="O189" s="68"/>
      <c r="P189" s="91"/>
      <c r="Q189" s="91"/>
    </row>
    <row r="190" spans="1:17" s="61" customFormat="1" x14ac:dyDescent="0.3">
      <c r="A190" s="55" t="s">
        <v>34</v>
      </c>
      <c r="B190" s="80">
        <v>5</v>
      </c>
      <c r="C190" s="38" t="s">
        <v>479</v>
      </c>
      <c r="D190" s="38" t="s">
        <v>480</v>
      </c>
      <c r="E190" s="38" t="s">
        <v>481</v>
      </c>
      <c r="F190" s="38" t="s">
        <v>153</v>
      </c>
      <c r="G190" s="72" t="s">
        <v>152</v>
      </c>
      <c r="H190" s="71">
        <v>0</v>
      </c>
      <c r="I190" s="71">
        <v>10</v>
      </c>
      <c r="J190" s="71">
        <v>0</v>
      </c>
      <c r="K190" s="44">
        <v>0</v>
      </c>
      <c r="L190" s="71">
        <v>0</v>
      </c>
      <c r="M190" s="44">
        <v>3</v>
      </c>
      <c r="N190" s="44" t="s">
        <v>3</v>
      </c>
      <c r="O190" s="73" t="s">
        <v>21</v>
      </c>
      <c r="P190" s="38"/>
      <c r="Q190" s="38"/>
    </row>
    <row r="191" spans="1:17" s="61" customFormat="1" ht="27.6" x14ac:dyDescent="0.3">
      <c r="A191" s="55" t="s">
        <v>34</v>
      </c>
      <c r="B191" s="80">
        <v>5</v>
      </c>
      <c r="C191" s="38" t="s">
        <v>482</v>
      </c>
      <c r="D191" s="38" t="s">
        <v>483</v>
      </c>
      <c r="E191" s="38" t="s">
        <v>484</v>
      </c>
      <c r="F191" s="38" t="s">
        <v>153</v>
      </c>
      <c r="G191" s="72" t="s">
        <v>152</v>
      </c>
      <c r="H191" s="71">
        <v>0</v>
      </c>
      <c r="I191" s="71">
        <v>10</v>
      </c>
      <c r="J191" s="71">
        <v>0</v>
      </c>
      <c r="K191" s="44">
        <v>0</v>
      </c>
      <c r="L191" s="71">
        <v>0</v>
      </c>
      <c r="M191" s="44">
        <v>3</v>
      </c>
      <c r="N191" s="44" t="s">
        <v>3</v>
      </c>
      <c r="O191" s="73" t="s">
        <v>21</v>
      </c>
      <c r="P191" s="38"/>
      <c r="Q191" s="38"/>
    </row>
    <row r="192" spans="1:17" s="61" customFormat="1" ht="27.6" x14ac:dyDescent="0.3">
      <c r="A192" s="55" t="s">
        <v>34</v>
      </c>
      <c r="B192" s="80">
        <v>5</v>
      </c>
      <c r="C192" s="38" t="s">
        <v>485</v>
      </c>
      <c r="D192" s="38" t="s">
        <v>486</v>
      </c>
      <c r="E192" s="38" t="s">
        <v>487</v>
      </c>
      <c r="F192" s="38" t="s">
        <v>153</v>
      </c>
      <c r="G192" s="72" t="s">
        <v>152</v>
      </c>
      <c r="H192" s="71">
        <v>0</v>
      </c>
      <c r="I192" s="71">
        <v>10</v>
      </c>
      <c r="J192" s="71">
        <v>0</v>
      </c>
      <c r="K192" s="44">
        <v>0</v>
      </c>
      <c r="L192" s="71">
        <v>0</v>
      </c>
      <c r="M192" s="44">
        <v>3</v>
      </c>
      <c r="N192" s="44" t="s">
        <v>3</v>
      </c>
      <c r="O192" s="73" t="s">
        <v>21</v>
      </c>
      <c r="P192" s="38"/>
      <c r="Q192" s="38"/>
    </row>
    <row r="193" spans="1:17" s="61" customFormat="1" ht="27.6" x14ac:dyDescent="0.3">
      <c r="A193" s="55" t="s">
        <v>34</v>
      </c>
      <c r="B193" s="80">
        <v>5</v>
      </c>
      <c r="C193" s="38" t="s">
        <v>488</v>
      </c>
      <c r="D193" s="38" t="s">
        <v>489</v>
      </c>
      <c r="E193" s="38" t="s">
        <v>490</v>
      </c>
      <c r="F193" s="38" t="s">
        <v>350</v>
      </c>
      <c r="G193" s="52" t="s">
        <v>351</v>
      </c>
      <c r="H193" s="71">
        <v>0</v>
      </c>
      <c r="I193" s="71">
        <v>10</v>
      </c>
      <c r="J193" s="71">
        <v>0</v>
      </c>
      <c r="K193" s="44">
        <v>0</v>
      </c>
      <c r="L193" s="71">
        <v>0</v>
      </c>
      <c r="M193" s="44">
        <v>3</v>
      </c>
      <c r="N193" s="44" t="s">
        <v>3</v>
      </c>
      <c r="O193" s="73" t="s">
        <v>21</v>
      </c>
      <c r="P193" s="38"/>
      <c r="Q193" s="38"/>
    </row>
    <row r="194" spans="1:17" s="61" customFormat="1" ht="27.6" x14ac:dyDescent="0.3">
      <c r="A194" s="55" t="s">
        <v>34</v>
      </c>
      <c r="B194" s="80" t="s">
        <v>491</v>
      </c>
      <c r="C194" s="38" t="s">
        <v>492</v>
      </c>
      <c r="D194" s="38" t="s">
        <v>493</v>
      </c>
      <c r="E194" s="38" t="s">
        <v>494</v>
      </c>
      <c r="F194" s="38" t="s">
        <v>360</v>
      </c>
      <c r="G194" s="52" t="s">
        <v>361</v>
      </c>
      <c r="H194" s="71">
        <v>0</v>
      </c>
      <c r="I194" s="71">
        <v>10</v>
      </c>
      <c r="J194" s="71">
        <v>0</v>
      </c>
      <c r="K194" s="44">
        <v>0</v>
      </c>
      <c r="L194" s="71">
        <v>0</v>
      </c>
      <c r="M194" s="44">
        <v>3</v>
      </c>
      <c r="N194" s="44" t="s">
        <v>3</v>
      </c>
      <c r="O194" s="73" t="s">
        <v>21</v>
      </c>
      <c r="P194" s="38"/>
      <c r="Q194" s="38"/>
    </row>
    <row r="195" spans="1:17" s="61" customFormat="1" ht="41.4" x14ac:dyDescent="0.3">
      <c r="A195" s="55" t="s">
        <v>34</v>
      </c>
      <c r="B195" s="80" t="s">
        <v>495</v>
      </c>
      <c r="C195" s="38" t="s">
        <v>496</v>
      </c>
      <c r="D195" s="38" t="s">
        <v>497</v>
      </c>
      <c r="E195" s="38" t="s">
        <v>498</v>
      </c>
      <c r="F195" s="38" t="s">
        <v>499</v>
      </c>
      <c r="G195" s="72" t="s">
        <v>500</v>
      </c>
      <c r="H195" s="71">
        <v>5</v>
      </c>
      <c r="I195" s="71">
        <v>5</v>
      </c>
      <c r="J195" s="71">
        <v>0</v>
      </c>
      <c r="K195" s="44">
        <v>0</v>
      </c>
      <c r="L195" s="71">
        <v>0</v>
      </c>
      <c r="M195" s="44" t="s">
        <v>448</v>
      </c>
      <c r="N195" s="44" t="s">
        <v>18</v>
      </c>
      <c r="O195" s="73" t="s">
        <v>21</v>
      </c>
      <c r="P195" s="38"/>
      <c r="Q195" s="38"/>
    </row>
    <row r="196" spans="1:17" s="61" customFormat="1" ht="41.4" x14ac:dyDescent="0.3">
      <c r="A196" s="55" t="s">
        <v>34</v>
      </c>
      <c r="B196" s="80" t="s">
        <v>495</v>
      </c>
      <c r="C196" s="38" t="s">
        <v>501</v>
      </c>
      <c r="D196" s="38" t="s">
        <v>502</v>
      </c>
      <c r="E196" s="90" t="s">
        <v>605</v>
      </c>
      <c r="F196" s="38" t="s">
        <v>366</v>
      </c>
      <c r="G196" s="52" t="s">
        <v>367</v>
      </c>
      <c r="H196" s="71">
        <v>0</v>
      </c>
      <c r="I196" s="71">
        <v>10</v>
      </c>
      <c r="J196" s="71">
        <v>0</v>
      </c>
      <c r="K196" s="44">
        <v>0</v>
      </c>
      <c r="L196" s="71">
        <v>0</v>
      </c>
      <c r="M196" s="44">
        <v>2</v>
      </c>
      <c r="N196" s="44" t="s">
        <v>3</v>
      </c>
      <c r="O196" s="73" t="s">
        <v>21</v>
      </c>
      <c r="P196" s="38"/>
      <c r="Q196" s="38"/>
    </row>
    <row r="197" spans="1:17" s="61" customFormat="1" x14ac:dyDescent="0.3">
      <c r="A197" s="254" t="s">
        <v>20</v>
      </c>
      <c r="B197" s="261"/>
      <c r="C197" s="261"/>
      <c r="D197" s="261"/>
      <c r="E197" s="261"/>
      <c r="F197" s="261"/>
      <c r="G197" s="262"/>
      <c r="H197" s="69"/>
      <c r="I197" s="69"/>
      <c r="J197" s="69">
        <f>SUM(J190:J196)</f>
        <v>0</v>
      </c>
      <c r="K197" s="69">
        <f>SUM(K190:K196)</f>
        <v>0</v>
      </c>
      <c r="L197" s="69">
        <f>(SUM(L190:L196))*8</f>
        <v>0</v>
      </c>
      <c r="M197" s="69">
        <f>SUM(M190:M196)</f>
        <v>17</v>
      </c>
      <c r="N197" s="68"/>
      <c r="O197" s="68"/>
      <c r="P197" s="91"/>
      <c r="Q197" s="91"/>
    </row>
  </sheetData>
  <sheetProtection algorithmName="SHA-512" hashValue="6P6E/AGf5ARsy/8A6cE3El1Y4nyuQaXS+vvEWCmKEUwOh1VGQXZEWHVg7DS8Cy0XaE/gI6yNZgFpyV7yNKT/NA==" saltValue="Ny9F56rLA8413WJAGRT40g==" spinCount="100000" sheet="1" objects="1" scenarios="1"/>
  <mergeCells count="43">
    <mergeCell ref="A133:Q133"/>
    <mergeCell ref="A189:G189"/>
    <mergeCell ref="A197:G197"/>
    <mergeCell ref="A152:G152"/>
    <mergeCell ref="A163:G163"/>
    <mergeCell ref="A181:G181"/>
    <mergeCell ref="A79:Q79"/>
    <mergeCell ref="A96:Q96"/>
    <mergeCell ref="A69:Q69"/>
    <mergeCell ref="A70:Q70"/>
    <mergeCell ref="A71:Q71"/>
    <mergeCell ref="A75:Q75"/>
    <mergeCell ref="A84:Q84"/>
    <mergeCell ref="A89:Q89"/>
    <mergeCell ref="A95:Q95"/>
    <mergeCell ref="A129:Q129"/>
    <mergeCell ref="A130:Q130"/>
    <mergeCell ref="A131:Q131"/>
    <mergeCell ref="A127:Q127"/>
    <mergeCell ref="A20:G20"/>
    <mergeCell ref="A30:G30"/>
    <mergeCell ref="A40:G40"/>
    <mergeCell ref="A49:G49"/>
    <mergeCell ref="A61:G61"/>
    <mergeCell ref="A55:G55"/>
    <mergeCell ref="A109:Q109"/>
    <mergeCell ref="A114:Q114"/>
    <mergeCell ref="A119:Q119"/>
    <mergeCell ref="A123:Q123"/>
    <mergeCell ref="A100:P100"/>
    <mergeCell ref="A104:Q104"/>
    <mergeCell ref="A48:Q48"/>
    <mergeCell ref="A54:Q54"/>
    <mergeCell ref="A60:Q60"/>
    <mergeCell ref="A65:Q65"/>
    <mergeCell ref="A68:Q68"/>
    <mergeCell ref="A66:G66"/>
    <mergeCell ref="A67:G67"/>
    <mergeCell ref="H7:L7"/>
    <mergeCell ref="H6:L6"/>
    <mergeCell ref="A19:Q19"/>
    <mergeCell ref="A29:Q29"/>
    <mergeCell ref="A39:Q3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Nappali 2020</vt:lpstr>
      <vt:lpstr>Levelező 2020</vt:lpstr>
      <vt:lpstr>'Levelező 2020'!Nyomtatási_cím</vt:lpstr>
      <vt:lpstr>'Nappali 2020'!Nyomtatási_cím</vt:lpstr>
      <vt:lpstr>'Levelező 2020'!Nyomtatási_terület</vt:lpstr>
      <vt:lpstr>'Nappali 2020'!Nyomtatási_terület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2020-09-05T19:07:24Z</cp:lastPrinted>
  <dcterms:created xsi:type="dcterms:W3CDTF">2017-08-27T22:25:18Z</dcterms:created>
  <dcterms:modified xsi:type="dcterms:W3CDTF">2020-09-05T19:07:40Z</dcterms:modified>
</cp:coreProperties>
</file>