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PEDK\"/>
    </mc:Choice>
  </mc:AlternateContent>
  <bookViews>
    <workbookView xWindow="0" yWindow="0" windowWidth="15348" windowHeight="465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2020'!$A$1:$Q$197</definedName>
    <definedName name="_xlnm.Print_Area" localSheetId="0">'Nappali 2020'!$A$1:$T$229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9" i="4" l="1"/>
  <c r="J229" i="4"/>
  <c r="K229" i="4"/>
  <c r="L229" i="4"/>
  <c r="M229" i="4"/>
  <c r="N229" i="4"/>
  <c r="O229" i="4"/>
  <c r="P229" i="4"/>
  <c r="H229" i="4"/>
  <c r="P227" i="4" l="1"/>
  <c r="O227" i="4"/>
  <c r="N227" i="4"/>
  <c r="M227" i="4"/>
  <c r="L227" i="4"/>
  <c r="K227" i="4"/>
  <c r="J227" i="4"/>
  <c r="I227" i="4"/>
  <c r="P224" i="4"/>
  <c r="O224" i="4"/>
  <c r="N224" i="4"/>
  <c r="M224" i="4"/>
  <c r="L224" i="4"/>
  <c r="K224" i="4"/>
  <c r="J224" i="4"/>
  <c r="I224" i="4"/>
  <c r="H224" i="4"/>
  <c r="P221" i="4"/>
  <c r="O221" i="4"/>
  <c r="N221" i="4"/>
  <c r="M221" i="4"/>
  <c r="L221" i="4"/>
  <c r="K221" i="4"/>
  <c r="J221" i="4"/>
  <c r="I221" i="4"/>
  <c r="H221" i="4"/>
  <c r="P210" i="4"/>
  <c r="O210" i="4"/>
  <c r="N210" i="4"/>
  <c r="M210" i="4"/>
  <c r="L210" i="4"/>
  <c r="K210" i="4"/>
  <c r="J210" i="4"/>
  <c r="I210" i="4"/>
  <c r="H210" i="4"/>
  <c r="P198" i="4"/>
  <c r="O198" i="4"/>
  <c r="N198" i="4"/>
  <c r="M198" i="4"/>
  <c r="L198" i="4"/>
  <c r="K198" i="4"/>
  <c r="J198" i="4"/>
  <c r="I198" i="4"/>
  <c r="H198" i="4"/>
  <c r="P178" i="4"/>
  <c r="O178" i="4"/>
  <c r="N178" i="4"/>
  <c r="M178" i="4"/>
  <c r="L178" i="4"/>
  <c r="K178" i="4"/>
  <c r="J178" i="4"/>
  <c r="I178" i="4"/>
  <c r="H178" i="4"/>
  <c r="P164" i="4"/>
  <c r="O164" i="4"/>
  <c r="N164" i="4"/>
  <c r="M164" i="4"/>
  <c r="L164" i="4"/>
  <c r="K164" i="4"/>
  <c r="J164" i="4"/>
  <c r="I164" i="4"/>
  <c r="H164" i="4"/>
  <c r="M197" i="5"/>
  <c r="L197" i="5"/>
  <c r="K197" i="5"/>
  <c r="J197" i="5"/>
  <c r="M189" i="5"/>
  <c r="L189" i="5"/>
  <c r="K189" i="5"/>
  <c r="J189" i="5"/>
  <c r="M181" i="5"/>
  <c r="L181" i="5"/>
  <c r="K181" i="5"/>
  <c r="J181" i="5"/>
  <c r="M163" i="5"/>
  <c r="L163" i="5"/>
  <c r="K163" i="5"/>
  <c r="J163" i="5"/>
  <c r="M152" i="5"/>
  <c r="L152" i="5"/>
  <c r="K152" i="5"/>
  <c r="J152" i="5"/>
  <c r="I152" i="5"/>
  <c r="H152" i="5"/>
  <c r="M66" i="5" l="1"/>
  <c r="L66" i="5"/>
  <c r="K66" i="5"/>
  <c r="J66" i="5"/>
  <c r="I66" i="5"/>
  <c r="H66" i="5"/>
  <c r="M61" i="5"/>
  <c r="L61" i="5"/>
  <c r="K61" i="5"/>
  <c r="J61" i="5"/>
  <c r="I61" i="5"/>
  <c r="H61" i="5"/>
  <c r="M55" i="5"/>
  <c r="L55" i="5"/>
  <c r="K55" i="5"/>
  <c r="J55" i="5"/>
  <c r="I55" i="5"/>
  <c r="H55" i="5"/>
  <c r="M49" i="5"/>
  <c r="L49" i="5"/>
  <c r="K49" i="5"/>
  <c r="J49" i="5"/>
  <c r="I49" i="5"/>
  <c r="H49" i="5"/>
  <c r="M40" i="5"/>
  <c r="L40" i="5"/>
  <c r="K40" i="5"/>
  <c r="J40" i="5"/>
  <c r="I40" i="5"/>
  <c r="H40" i="5"/>
  <c r="M30" i="5"/>
  <c r="L30" i="5"/>
  <c r="K30" i="5"/>
  <c r="J30" i="5"/>
  <c r="I30" i="5"/>
  <c r="H30" i="5"/>
  <c r="M20" i="5"/>
  <c r="L20" i="5"/>
  <c r="K20" i="5"/>
  <c r="J20" i="5"/>
  <c r="I20" i="5"/>
  <c r="H20" i="5"/>
  <c r="P72" i="4"/>
  <c r="O72" i="4"/>
  <c r="N72" i="4"/>
  <c r="M72" i="4"/>
  <c r="L72" i="4"/>
  <c r="K72" i="4"/>
  <c r="J72" i="4"/>
  <c r="I72" i="4"/>
  <c r="H72" i="4"/>
  <c r="P67" i="4"/>
  <c r="O67" i="4"/>
  <c r="N67" i="4"/>
  <c r="M67" i="4"/>
  <c r="L67" i="4"/>
  <c r="K67" i="4"/>
  <c r="J67" i="4"/>
  <c r="I67" i="4"/>
  <c r="H67" i="4"/>
  <c r="P61" i="4"/>
  <c r="O61" i="4"/>
  <c r="N61" i="4"/>
  <c r="M61" i="4"/>
  <c r="L61" i="4"/>
  <c r="K61" i="4"/>
  <c r="J61" i="4"/>
  <c r="I61" i="4"/>
  <c r="H61" i="4"/>
  <c r="P55" i="4"/>
  <c r="O55" i="4"/>
  <c r="N55" i="4"/>
  <c r="M55" i="4"/>
  <c r="L55" i="4"/>
  <c r="K55" i="4"/>
  <c r="J55" i="4"/>
  <c r="I55" i="4"/>
  <c r="H55" i="4"/>
  <c r="P46" i="4"/>
  <c r="O46" i="4"/>
  <c r="N46" i="4"/>
  <c r="M46" i="4"/>
  <c r="L46" i="4"/>
  <c r="K46" i="4"/>
  <c r="J46" i="4"/>
  <c r="I46" i="4"/>
  <c r="H46" i="4"/>
  <c r="P34" i="4"/>
  <c r="O34" i="4"/>
  <c r="N34" i="4"/>
  <c r="M34" i="4"/>
  <c r="L34" i="4"/>
  <c r="K34" i="4"/>
  <c r="J34" i="4"/>
  <c r="I34" i="4"/>
  <c r="H34" i="4"/>
  <c r="P22" i="4"/>
  <c r="O22" i="4"/>
  <c r="N22" i="4"/>
  <c r="M22" i="4"/>
  <c r="L22" i="4"/>
  <c r="K22" i="4"/>
  <c r="J22" i="4"/>
  <c r="I22" i="4"/>
  <c r="H22" i="4"/>
  <c r="M67" i="5" l="1"/>
  <c r="H67" i="5"/>
  <c r="I67" i="5"/>
  <c r="J67" i="5"/>
  <c r="K67" i="5"/>
  <c r="L67" i="5"/>
  <c r="M73" i="4"/>
  <c r="N73" i="4"/>
  <c r="O73" i="4"/>
  <c r="P73" i="4"/>
  <c r="K73" i="4"/>
  <c r="L73" i="4"/>
  <c r="J108" i="4"/>
  <c r="J113" i="4" s="1"/>
  <c r="P138" i="4"/>
  <c r="O132" i="4"/>
  <c r="O137" i="4" s="1"/>
  <c r="N132" i="4"/>
  <c r="N137" i="4" s="1"/>
  <c r="M132" i="4"/>
  <c r="M137" i="4" s="1"/>
  <c r="J132" i="4"/>
  <c r="J137" i="4" s="1"/>
  <c r="H137" i="4"/>
  <c r="P81" i="4"/>
  <c r="O81" i="4"/>
  <c r="O85" i="4" s="1"/>
  <c r="O90" i="4" s="1"/>
  <c r="O95" i="4" s="1"/>
  <c r="N81" i="4"/>
  <c r="N85" i="4" s="1"/>
  <c r="N90" i="4" s="1"/>
  <c r="N95" i="4" s="1"/>
  <c r="M81" i="4"/>
  <c r="M85" i="4" s="1"/>
  <c r="M90" i="4" s="1"/>
  <c r="M95" i="4" s="1"/>
  <c r="L81" i="4"/>
  <c r="K81" i="4"/>
  <c r="J81" i="4"/>
  <c r="J85" i="4" s="1"/>
  <c r="J90" i="4" s="1"/>
  <c r="J95" i="4" s="1"/>
  <c r="I81" i="4"/>
  <c r="H81" i="4"/>
  <c r="P101" i="4"/>
  <c r="O101" i="4"/>
  <c r="N101" i="4"/>
  <c r="M101" i="4"/>
  <c r="L101" i="4"/>
  <c r="K101" i="4"/>
  <c r="J101" i="4"/>
  <c r="I101" i="4"/>
  <c r="H101" i="4"/>
  <c r="K137" i="4"/>
  <c r="O102" i="4" l="1"/>
  <c r="O108" i="4" s="1"/>
  <c r="O113" i="4" s="1"/>
  <c r="N102" i="4"/>
  <c r="N108" i="4" s="1"/>
  <c r="N113" i="4" s="1"/>
  <c r="M102" i="4"/>
  <c r="M108" i="4" s="1"/>
  <c r="M113" i="4" s="1"/>
  <c r="O138" i="4"/>
  <c r="M138" i="4"/>
  <c r="N138" i="4"/>
  <c r="L138" i="4"/>
  <c r="K138" i="4"/>
</calcChain>
</file>

<file path=xl/sharedStrings.xml><?xml version="1.0" encoding="utf-8"?>
<sst xmlns="http://schemas.openxmlformats.org/spreadsheetml/2006/main" count="2608" uniqueCount="623">
  <si>
    <t>Gy</t>
  </si>
  <si>
    <t>L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</si>
  <si>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</si>
  <si>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</si>
  <si>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</si>
  <si>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</si>
  <si>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</si>
  <si>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</si>
  <si>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</si>
  <si>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</si>
  <si>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</si>
  <si>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</si>
  <si>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</si>
  <si>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</si>
  <si>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</si>
  <si>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</si>
  <si>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</si>
  <si>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</si>
  <si>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</si>
  <si>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</si>
  <si>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</si>
  <si>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</si>
  <si>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</si>
  <si>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</si>
  <si>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</si>
  <si>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</si>
  <si>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Összefüggő szakmai gyakorlat tárgyak</t>
  </si>
  <si>
    <t>Szakdolgozat-készítés tárgyak</t>
  </si>
  <si>
    <t>Tantárgynév (angol)</t>
  </si>
  <si>
    <t xml:space="preserve">2020/2021. tanévtől érvényes felmenő rendszerben </t>
  </si>
  <si>
    <t>Társadalmi változások és nevelés</t>
  </si>
  <si>
    <t>Schlichter-Takács Anett PhD</t>
  </si>
  <si>
    <t>IHMLFD</t>
  </si>
  <si>
    <t>2BNGYP</t>
  </si>
  <si>
    <t>2BGYP1KIS00019</t>
  </si>
  <si>
    <t>Könyvtárhasználati ismeretek</t>
  </si>
  <si>
    <t>Research methodology - usage of libraries</t>
  </si>
  <si>
    <t>Domokos Áron PhD</t>
  </si>
  <si>
    <t>PS4O5K</t>
  </si>
  <si>
    <t>2BPPS1ALP00018</t>
  </si>
  <si>
    <t>Általános pszichológia</t>
  </si>
  <si>
    <t>IR3K3R</t>
  </si>
  <si>
    <t>Pedagógusok mentálhigiénéje</t>
  </si>
  <si>
    <t>A nevelés elméleti és gyakorlati problémái</t>
  </si>
  <si>
    <t>2BGYP1APG00019</t>
  </si>
  <si>
    <t>Általános pedagógiai és gyógypedagógiai alapok</t>
  </si>
  <si>
    <t>2BPPS1NEG00019</t>
  </si>
  <si>
    <t>Podráczky Judit PhD</t>
  </si>
  <si>
    <t>GK567G</t>
  </si>
  <si>
    <t>ENDEQF</t>
  </si>
  <si>
    <t>0BICS1SN100017</t>
  </si>
  <si>
    <t>Professional foreign language 1.</t>
  </si>
  <si>
    <t>EWTJK4</t>
  </si>
  <si>
    <t>0BSIK1TS100017</t>
  </si>
  <si>
    <t>Physical education and sport recreation 1.</t>
  </si>
  <si>
    <t>Kririum feltétel tárgya (Testnevelés és sportrekreáció 1. )</t>
  </si>
  <si>
    <t>Kritirum feltétel tárgya (Szakmai idegen nyelv 1.)</t>
  </si>
  <si>
    <t>Szerb György</t>
  </si>
  <si>
    <t>ZV0W2F</t>
  </si>
  <si>
    <t>2BPPS1NFI00019</t>
  </si>
  <si>
    <t>Neveléstörténet és gyógypedagógiai problématörténet</t>
  </si>
  <si>
    <t>FIF24S</t>
  </si>
  <si>
    <t>2BGYP1FAN00017</t>
  </si>
  <si>
    <t xml:space="preserve">Funkcionális anatómia </t>
  </si>
  <si>
    <t>Functional anatomy</t>
  </si>
  <si>
    <t>Cselik Zsolt PhD</t>
  </si>
  <si>
    <t>QTMWT5</t>
  </si>
  <si>
    <t>2BMAG1IRK00019</t>
  </si>
  <si>
    <t>Írásbeli kommunikáció</t>
  </si>
  <si>
    <t>Kövérné Nagyházi Bernadette PhD</t>
  </si>
  <si>
    <t>BM1RRD</t>
  </si>
  <si>
    <t>2BGYP1SZG00019</t>
  </si>
  <si>
    <t>Social policy, child and youth protection</t>
  </si>
  <si>
    <t>Szociálpolitika, gyermek- és ifjúságvédelem</t>
  </si>
  <si>
    <t>EARDZZ</t>
  </si>
  <si>
    <t>Fejlődéspszichológia</t>
  </si>
  <si>
    <t>József István PhD</t>
  </si>
  <si>
    <t>SNDZLM</t>
  </si>
  <si>
    <t>Kritirum feltétel tárgya (Szakmai idegen nyelv 2.)</t>
  </si>
  <si>
    <t>0BICS1SN200017</t>
  </si>
  <si>
    <t>Professional foreign language 2.</t>
  </si>
  <si>
    <t>Szakmai Idegen nyelv 1.</t>
  </si>
  <si>
    <t>Kririum feltétel tárgya (Testnevelés és sportrekreáció 2. )</t>
  </si>
  <si>
    <t>Physical education and sport recreation 2.</t>
  </si>
  <si>
    <t>0BSKI1TS200017</t>
  </si>
  <si>
    <t>2BGYP1GYI00019</t>
  </si>
  <si>
    <t>A gyógypedagógiai intézményrendszer társadalmi kontextusban</t>
  </si>
  <si>
    <t>Special needs educational system in social context</t>
  </si>
  <si>
    <t>2BGYP1IDF00017</t>
  </si>
  <si>
    <t>Idegrendszer fejlődése - fejlődésneurológia</t>
  </si>
  <si>
    <t>Development of the nervous system - developmental neurology</t>
  </si>
  <si>
    <t>Kognitív tudományok alapjai</t>
  </si>
  <si>
    <t>Basics of cognitive sciences</t>
  </si>
  <si>
    <t>Zentai Gabriella PhD</t>
  </si>
  <si>
    <t>2BGYP1KFI00019</t>
  </si>
  <si>
    <t>Kiemelt figyelmet igénylő gyermekek, tanulók</t>
  </si>
  <si>
    <t>Gelencsérné  Bakó Márta PhD</t>
  </si>
  <si>
    <t>BXJYYA</t>
  </si>
  <si>
    <t>2BSZM1ZVK00019</t>
  </si>
  <si>
    <t>Zenei és vizuális képességfejlesztés</t>
  </si>
  <si>
    <t>Rónai Gábor</t>
  </si>
  <si>
    <t>QWNYE6</t>
  </si>
  <si>
    <t>2BPPT1SZZ00020</t>
  </si>
  <si>
    <t>Személyiségfejlődési zavarok pszichológiája</t>
  </si>
  <si>
    <t>0BICS1SN300017</t>
  </si>
  <si>
    <t>Professional foreign language 3.</t>
  </si>
  <si>
    <t>0BICS1SIG00017</t>
  </si>
  <si>
    <t>Professional foreign language final exam</t>
  </si>
  <si>
    <t>Szakmai Idegen nyelv 2.</t>
  </si>
  <si>
    <t>Szakmai Idegen nyelv 3.</t>
  </si>
  <si>
    <t>SZ</t>
  </si>
  <si>
    <t>2BPPS1KUM00019</t>
  </si>
  <si>
    <t>Kutatásmódszertan</t>
  </si>
  <si>
    <t>GIC0J3</t>
  </si>
  <si>
    <t>2BGYP1GYK00017</t>
  </si>
  <si>
    <t>Gyógypedagógiai kórtan</t>
  </si>
  <si>
    <t>Pathology of special needs education</t>
  </si>
  <si>
    <t>2BGYP1GYP00019</t>
  </si>
  <si>
    <t>Gyógypedagógiai pszichológia, pszichodiagnosztika és differenciáldiagnosztika</t>
  </si>
  <si>
    <t>Special needs psychology and psychodiagnostics</t>
  </si>
  <si>
    <t>2BGYP1KKF00019</t>
  </si>
  <si>
    <t>Komplex képességfejlesztés a gyakorlatban</t>
  </si>
  <si>
    <t>Complex skill development in practice</t>
  </si>
  <si>
    <t>2BPPS1PPS00020</t>
  </si>
  <si>
    <t>Pedagógiai pszichológia</t>
  </si>
  <si>
    <t>2BGYP1DTM00019</t>
  </si>
  <si>
    <t xml:space="preserve">A differenciált tanulásszervezés metodikája </t>
  </si>
  <si>
    <t>Methodology of differentiated organization of learning</t>
  </si>
  <si>
    <t>2BGYP1GPS00019</t>
  </si>
  <si>
    <t>Gyermekpszichiátria</t>
  </si>
  <si>
    <t>Infant psychiatry</t>
  </si>
  <si>
    <t>2BPPS1KTE00019</t>
  </si>
  <si>
    <t>Konzultációs technikák</t>
  </si>
  <si>
    <t>Consultation techniques</t>
  </si>
  <si>
    <t>Demeter Gáborné PhD</t>
  </si>
  <si>
    <t>ZYBD2D</t>
  </si>
  <si>
    <t>2BGYP1KIN00019</t>
  </si>
  <si>
    <t xml:space="preserve">Koragyermekkori intervenció </t>
  </si>
  <si>
    <t>2BGYP1GSI00017</t>
  </si>
  <si>
    <t>Gyógypedagógiai komplex szigorlat</t>
  </si>
  <si>
    <t>Special needs education complex final exam</t>
  </si>
  <si>
    <t>SZAKIRÁNY TÁRGYAI</t>
  </si>
  <si>
    <t>Szakirány felelős: Gelencsérné Dr. Bakó Márta</t>
  </si>
  <si>
    <t>2BGYP1TAK00019</t>
  </si>
  <si>
    <t>Tanulásban akadályozottak pedagógiája</t>
  </si>
  <si>
    <t>Pedagogy of education of persons with learning difficulties</t>
  </si>
  <si>
    <t>0BSKI1MKF00017</t>
  </si>
  <si>
    <t xml:space="preserve">Motoros és orientációs képességek fejlesztésének módszertana (TAP) </t>
  </si>
  <si>
    <t>Methodology of motor skill development (ED.P.L.D.)</t>
  </si>
  <si>
    <t>FD4DZB</t>
  </si>
  <si>
    <t>Szabó Eszter PhD</t>
  </si>
  <si>
    <t>2BGYP1ENT00019</t>
  </si>
  <si>
    <t>Együttnevelés tartalmi és módszertani paradigmái</t>
  </si>
  <si>
    <t>Paradigms of content and methodology concerning inclusive education</t>
  </si>
  <si>
    <t>2BGYP1TAN00019</t>
  </si>
  <si>
    <t>Tanulásban akadályozottak képességprofilja</t>
  </si>
  <si>
    <t>Skill profile of persons with learning difficulties</t>
  </si>
  <si>
    <t>2BMNK1HTT00019</t>
  </si>
  <si>
    <t>Humán tárgyak tanításának módszertana</t>
  </si>
  <si>
    <t>Methodology of teaching humanities</t>
  </si>
  <si>
    <t>2BGYP1IKT00018</t>
  </si>
  <si>
    <t>IKT a gyógypedagógiában, tanulási, tanítási technikák és módszerek</t>
  </si>
  <si>
    <t>ICT in special needs education, learning, teaching techniques and methods</t>
  </si>
  <si>
    <t>Kövérné Nagyházi Bernadett PhD</t>
  </si>
  <si>
    <t>2BGYP1SEK00019</t>
  </si>
  <si>
    <t>A segítő kapcsolat pszichológiája</t>
  </si>
  <si>
    <t>Psychology of supporting connection</t>
  </si>
  <si>
    <t>Klinger Csilla</t>
  </si>
  <si>
    <t>VJCW33</t>
  </si>
  <si>
    <t>Szili Katalin PhD</t>
  </si>
  <si>
    <t>YIRIYR</t>
  </si>
  <si>
    <t>2BPPS1TTU00019</t>
  </si>
  <si>
    <t>Természettudományos tárgyak tanításának módszertana</t>
  </si>
  <si>
    <t>Methodology of teaching scientific subjects</t>
  </si>
  <si>
    <t>2BGYP1JNO00019</t>
  </si>
  <si>
    <t>Játék a nevelésben-oktatásban</t>
  </si>
  <si>
    <t>Kontra József PhD</t>
  </si>
  <si>
    <t>MKD9IF</t>
  </si>
  <si>
    <t>2BGYP1GYT10019</t>
  </si>
  <si>
    <t>Szakpedagógiai gyakorlat I. (TAP)</t>
  </si>
  <si>
    <t>Professional pedagogical practice I. (ED.P.L.D.)</t>
  </si>
  <si>
    <t>Gróf Anita</t>
  </si>
  <si>
    <t>TV4KG2</t>
  </si>
  <si>
    <t>2BSZM1SEM00019</t>
  </si>
  <si>
    <t>Saját élményű megközelítések</t>
  </si>
  <si>
    <t>2BGYP1MNM00019</t>
  </si>
  <si>
    <t>A művészeti nevelés módszertana</t>
  </si>
  <si>
    <t>Methodology of art education</t>
  </si>
  <si>
    <t>Csajka Edina PhD</t>
  </si>
  <si>
    <t>EJN5CK</t>
  </si>
  <si>
    <t>2BGYP1GYT00019</t>
  </si>
  <si>
    <t>Gyógypedagógiai terápiák rendszere</t>
  </si>
  <si>
    <t>2BGYP1GYT20019</t>
  </si>
  <si>
    <t>2BGYP1SZK00019</t>
  </si>
  <si>
    <t>Szociális és kreatív képességek fejlesztése</t>
  </si>
  <si>
    <t>2BVET1TBN00019</t>
  </si>
  <si>
    <t>Társállatok bevonása a nevelés-oktatás folyamatába</t>
  </si>
  <si>
    <t>Molnár Marcell PhD</t>
  </si>
  <si>
    <t>XPBI1R</t>
  </si>
  <si>
    <t>2BGYP1FEÉ00019</t>
  </si>
  <si>
    <t>Fogyatékos emberek életminősége</t>
  </si>
  <si>
    <t>Quality of life of handicapped people</t>
  </si>
  <si>
    <t>2BGYP1HRT00020</t>
  </si>
  <si>
    <t>Habilitáció és rehabilitáció</t>
  </si>
  <si>
    <t>Habilitation, rehabilitation activity and differentiation</t>
  </si>
  <si>
    <t>Komlósi Veronika</t>
  </si>
  <si>
    <t>VL5PBR</t>
  </si>
  <si>
    <t>Szakpedagógiai gyakorlat II. (TAP)</t>
  </si>
  <si>
    <t>Professional pedagogical practice II. (ED.P.L.D.)</t>
  </si>
  <si>
    <t>Szakpedagógiai gyakorlat III. (TAP)</t>
  </si>
  <si>
    <t>Professional pedagogical practice III. (ED.P.L.D.)</t>
  </si>
  <si>
    <t>2BGYP1ÖGT00019</t>
  </si>
  <si>
    <t>Összefüggő szakmai gyakorlat (TAP)</t>
  </si>
  <si>
    <t>Comprehensive professional practice (ED.P.L.D.)</t>
  </si>
  <si>
    <t>2BGYP1SZK10020</t>
  </si>
  <si>
    <t>Szakdolgozat-készítés 1.</t>
  </si>
  <si>
    <t>Dissertation preparation 1.</t>
  </si>
  <si>
    <t>2BGYP1SZK20020</t>
  </si>
  <si>
    <t>Szakdolgozat-készítés 2.</t>
  </si>
  <si>
    <t>Dissertation preparation 2.</t>
  </si>
  <si>
    <t>2BGYP1SZK30020</t>
  </si>
  <si>
    <t>Szakdolgozat-készítés 3.</t>
  </si>
  <si>
    <t>választott oktató</t>
  </si>
  <si>
    <t>2BPPS1PME00020</t>
  </si>
  <si>
    <t>Szakirány felelős: Dr. Szili Katalin</t>
  </si>
  <si>
    <t>2BGYP1AKI00017</t>
  </si>
  <si>
    <t>Anatómia és kórtani ismeretek a logopédiai kórképekhez</t>
  </si>
  <si>
    <t>Knowledge of anatomy and pathology for speech therapy pathography</t>
  </si>
  <si>
    <t>2BGYP1LKM00020</t>
  </si>
  <si>
    <t>Logopédiai képzést megalapozó ismeretek</t>
  </si>
  <si>
    <t>2BGYP1NZK00019</t>
  </si>
  <si>
    <t>Nyelvfejlődési zavarok a koragyermekkorban</t>
  </si>
  <si>
    <t>Language development disorders in early childhood</t>
  </si>
  <si>
    <t>2BGYP1IKA00017</t>
  </si>
  <si>
    <t>IKT alkalmazása a logopédiában</t>
  </si>
  <si>
    <t>Application of ICT in speech therapy</t>
  </si>
  <si>
    <t>2BGYP1BTE00017</t>
  </si>
  <si>
    <t>Beszédtechnika</t>
  </si>
  <si>
    <t>Articulation</t>
  </si>
  <si>
    <t>2BGYP1AFN00019</t>
  </si>
  <si>
    <t>Az artikuláció, a fonológiai és a nyelés zavarai</t>
  </si>
  <si>
    <t>Disorders of articulation, phonology and swallowing</t>
  </si>
  <si>
    <t>Steklács János PhD</t>
  </si>
  <si>
    <t>E55XOP</t>
  </si>
  <si>
    <t>2BGYP1BPP00017</t>
  </si>
  <si>
    <t xml:space="preserve"> Gyógypedagógiai pszichológia és pszichodiagnosztika a logopédiában</t>
  </si>
  <si>
    <t>Special needs education psychology and psychodiagnostics in speech therapy</t>
  </si>
  <si>
    <t>2BGYP1HSZ00019</t>
  </si>
  <si>
    <t>A hang színezetének zavarai</t>
  </si>
  <si>
    <t>Disorders of tone-colour</t>
  </si>
  <si>
    <t>2BGYP1TLL00019</t>
  </si>
  <si>
    <t>A tanulási zavarok logopédiai megsegítése (LOGO)</t>
  </si>
  <si>
    <t>Speech therapy support of learning disturbances (SP.TH.)</t>
  </si>
  <si>
    <t>Szakpedagógiai gyakorlat I. (LOGO)</t>
  </si>
  <si>
    <t>Tóth-Szerecz Ágnes</t>
  </si>
  <si>
    <t>SJPOXY</t>
  </si>
  <si>
    <t>Pékné Sinkó Csenge</t>
  </si>
  <si>
    <t>XJZEB8</t>
  </si>
  <si>
    <t>Szakpedagógiai gyakorlat II. (LOGO)</t>
  </si>
  <si>
    <t>Szakpedagógiai gyakorlat III. (LOGO)</t>
  </si>
  <si>
    <t>2BGYP1NEL00019</t>
  </si>
  <si>
    <t>Neurolingvisztika</t>
  </si>
  <si>
    <t>Neurolinguistics</t>
  </si>
  <si>
    <t>2BGYP1DLO00019</t>
  </si>
  <si>
    <t>Diagnosztika a logopédiában</t>
  </si>
  <si>
    <t>Diagnostics in speech therapy</t>
  </si>
  <si>
    <t>2BGYP1BFL00017</t>
  </si>
  <si>
    <t>Beszédfluencia</t>
  </si>
  <si>
    <t>Speech fluency</t>
  </si>
  <si>
    <t>2BGYP1SZG10019</t>
  </si>
  <si>
    <t>2BGYP1SZG20019</t>
  </si>
  <si>
    <t>2BGYP1SZG30019</t>
  </si>
  <si>
    <t>2BGYP1BNI00019</t>
  </si>
  <si>
    <t>Bevezetés a neurogén és időskori beszédzavarok körébe</t>
  </si>
  <si>
    <t>Introduction into meurogenic and old age speech disorders</t>
  </si>
  <si>
    <t>2BGYP1SBH00019</t>
  </si>
  <si>
    <t>Szimptomatikus beszédhibák</t>
  </si>
  <si>
    <t>Symptomatic speech disorders</t>
  </si>
  <si>
    <t>2BGYP1TMT00019</t>
  </si>
  <si>
    <t>A terápiás munka támogatása</t>
  </si>
  <si>
    <t>Support of therapy work</t>
  </si>
  <si>
    <t>2BGYP1ÖGY00019</t>
  </si>
  <si>
    <t>Összefüggő szakmai gyakorlat (LOGO)</t>
  </si>
  <si>
    <t>Comprehensive professional practice (SP.TH.)</t>
  </si>
  <si>
    <t>Dr. Kovácsné Nagy Ibolya</t>
  </si>
  <si>
    <t>2BTTT1TVN00020</t>
  </si>
  <si>
    <t>2BPPS1FPS00020</t>
  </si>
  <si>
    <t>2BSZM1KTA00020</t>
  </si>
  <si>
    <t>2BPPS1APS00020</t>
  </si>
  <si>
    <t>2BPPS1NEG00020</t>
  </si>
  <si>
    <t>Szabadon választható ″C″ tárgy *</t>
  </si>
  <si>
    <t>* Szabadon választható tárgyak: a képzési idő alatt 12 kreditnyi kurzus teljesítése kötelező. A tárgyak listája a mintatanterv végén.</t>
  </si>
  <si>
    <t>Kritirium feltétel tárgya (Szakmai idegen nyelv 3.)</t>
  </si>
  <si>
    <t>Kritérium feltétel tárgya (Szaknyelvi szigorlat)</t>
  </si>
  <si>
    <t>Tanulásban akadályozottak pedagógiája szakirány 5. féléves tárgyai **</t>
  </si>
  <si>
    <t>Tanulásban akadályozottak pedagógiája szakirány 6. féléves tárgyai **</t>
  </si>
  <si>
    <t>Tanulásban akadályozottak pedagógiája szakirány 7. féléves tárgyai **</t>
  </si>
  <si>
    <t>Tanulásban akadályozottak pedagógiája szakirány 3. féléves tárgyai **</t>
  </si>
  <si>
    <t>Logopédia szakirány 3. féléves tárgyai ***</t>
  </si>
  <si>
    <t>Tanulásban akadályozottak pedagógiája szakirány 4. féléves tárgyai **</t>
  </si>
  <si>
    <t>Logopédia szakirány 4. féléves tárgyai ***</t>
  </si>
  <si>
    <t>Logopédia szakirány 6. féléves tárgyai ** *</t>
  </si>
  <si>
    <t>Logopédiaszakirány 5. féléves tárgyai ***</t>
  </si>
  <si>
    <t>Logopédia szakirány 7. féléves tárgyai ***</t>
  </si>
  <si>
    <t>* * Tanulásban akadályozottak pedagógiája szakirány</t>
  </si>
  <si>
    <t>*** Logopédia szakirány</t>
  </si>
  <si>
    <t>** Szakirány 1.</t>
  </si>
  <si>
    <t>*** Szakirány 2.</t>
  </si>
  <si>
    <t>Logopédia szakirány 5. féléves tárgyai ***</t>
  </si>
  <si>
    <t>Logopédia szakirány 6. féléves tárgyai ***</t>
  </si>
  <si>
    <t>** Tanulásban akadályozottak pedagógiája szakirány</t>
  </si>
  <si>
    <t>Levelező munkarend</t>
  </si>
  <si>
    <t>1,3,5,7</t>
  </si>
  <si>
    <t>2BVET3ZOP00017</t>
  </si>
  <si>
    <t>Zoopedagógia</t>
  </si>
  <si>
    <t>Zoo-pedagogy</t>
  </si>
  <si>
    <t>2BVET3ETO00017</t>
  </si>
  <si>
    <t>Etológia</t>
  </si>
  <si>
    <t xml:space="preserve">Ethology </t>
  </si>
  <si>
    <t>2BMAG3BIB00017</t>
  </si>
  <si>
    <t>Biblioterápia</t>
  </si>
  <si>
    <t>Bibliotherapy</t>
  </si>
  <si>
    <t>Vörös Klára PhD</t>
  </si>
  <si>
    <t>HXH93S</t>
  </si>
  <si>
    <t>2BGYP3CSA00019</t>
  </si>
  <si>
    <t>Családtervezés</t>
  </si>
  <si>
    <t>Family planning</t>
  </si>
  <si>
    <t>1,2,3,4,5,6</t>
  </si>
  <si>
    <t>2BMAG3SZI10017</t>
  </si>
  <si>
    <t>Színházértés I.</t>
  </si>
  <si>
    <t>Performance analysis I.</t>
  </si>
  <si>
    <t>Gombos Péter PhD</t>
  </si>
  <si>
    <t>VF2DAD</t>
  </si>
  <si>
    <t>1,2,3,4,5,6,7</t>
  </si>
  <si>
    <t>0BSKI3LAB00017</t>
  </si>
  <si>
    <t>Labdajátékok</t>
  </si>
  <si>
    <t>Ball games</t>
  </si>
  <si>
    <t>KGTWB8</t>
  </si>
  <si>
    <t>0BSCS1ÚSZ00000</t>
  </si>
  <si>
    <t>Úszás</t>
  </si>
  <si>
    <t>Swimming</t>
  </si>
  <si>
    <t>0BSKI3TŰS00017</t>
  </si>
  <si>
    <t>Természetben űzhető sportok</t>
  </si>
  <si>
    <t>Sports done in nature</t>
  </si>
  <si>
    <t>0BSKI3KOR00017</t>
  </si>
  <si>
    <t>Korcsolyázás</t>
  </si>
  <si>
    <t>Skating</t>
  </si>
  <si>
    <t>0BSKI3ÜTS00017</t>
  </si>
  <si>
    <t>Ütős sportok</t>
  </si>
  <si>
    <t>Racquet sports</t>
  </si>
  <si>
    <t>0BSKI3AER00017</t>
  </si>
  <si>
    <t>Aerobic</t>
  </si>
  <si>
    <t>Aerobics</t>
  </si>
  <si>
    <t>0BSKI3SAN00017</t>
  </si>
  <si>
    <t>Sportanimáció</t>
  </si>
  <si>
    <t>Physical therapy</t>
  </si>
  <si>
    <t>2BSZT3ZEA00017</t>
  </si>
  <si>
    <t>Zenei alkotóműhely</t>
  </si>
  <si>
    <t>Sport animation</t>
  </si>
  <si>
    <t>Nagyné Árgány Brigitta PhD</t>
  </si>
  <si>
    <t>CSUFO5</t>
  </si>
  <si>
    <t>2BPPT3PES00018</t>
  </si>
  <si>
    <t>Pedagógia és szépirodalom</t>
  </si>
  <si>
    <t>OU9199</t>
  </si>
  <si>
    <t>2BPPT3ADI00018</t>
  </si>
  <si>
    <t>Adaptív iskola</t>
  </si>
  <si>
    <t>2BSZT3MFÖ00017</t>
  </si>
  <si>
    <t>Magyarország természeti és kulturális értékei</t>
  </si>
  <si>
    <t>Natural and Cultural Treasures of Hungary</t>
  </si>
  <si>
    <t>Dávid János</t>
  </si>
  <si>
    <t>E5EXMV</t>
  </si>
  <si>
    <t>2BGYP3BBA10019</t>
  </si>
  <si>
    <t>Bevezetés a beszédtechnika alapjaiba 1.</t>
  </si>
  <si>
    <t>2BPPS3GSL10020</t>
  </si>
  <si>
    <t>Gyermekprogramok szervezése és lebonyolítása 1.</t>
  </si>
  <si>
    <t>Bencéné Fekete Andrea PhD</t>
  </si>
  <si>
    <t>T28Z33</t>
  </si>
  <si>
    <t>2,4,6</t>
  </si>
  <si>
    <t>2BVET3TÁR00017</t>
  </si>
  <si>
    <t>Társállat a családban</t>
  </si>
  <si>
    <t xml:space="preserve">Therapy animal in the family </t>
  </si>
  <si>
    <t>2BTTU3OKG00020</t>
  </si>
  <si>
    <t>Oktatás és globalizáció</t>
  </si>
  <si>
    <t>Education and globalization</t>
  </si>
  <si>
    <t>2BVET3SÁK00017</t>
  </si>
  <si>
    <t>Segítő állatok kiválasztása, kiképzése</t>
  </si>
  <si>
    <t>Selection, training of therapy animals</t>
  </si>
  <si>
    <t>2BGYP3KSN00017</t>
  </si>
  <si>
    <t>Kulturális sokszínűség a nevelés folyamatában</t>
  </si>
  <si>
    <t>Cultural diversity in the process of education</t>
  </si>
  <si>
    <t>Gelencsérné Bakó Márta PhD</t>
  </si>
  <si>
    <t>2,3,4,5,6,7</t>
  </si>
  <si>
    <t>2BMAG3SZI20017</t>
  </si>
  <si>
    <t>Színházértés II.</t>
  </si>
  <si>
    <t>Performance analysis II.</t>
  </si>
  <si>
    <t>2BSZT3SZEF0017</t>
  </si>
  <si>
    <t>Színházi élmény feldolgozása</t>
  </si>
  <si>
    <t>Elaboration of a theatrical performance</t>
  </si>
  <si>
    <t>Nagyné Mandl Erika PhD</t>
  </si>
  <si>
    <t>I58Z5X</t>
  </si>
  <si>
    <t>2BSZT3CSE10017</t>
  </si>
  <si>
    <t>Csoportos és egyéni önérvényesítő tréning 1.</t>
  </si>
  <si>
    <t>Group and individual assertiveness training 1.</t>
  </si>
  <si>
    <t>2BSKI3TTÁ00017</t>
  </si>
  <si>
    <t>Téli táborok szervezése, vezetése</t>
  </si>
  <si>
    <t>Organization, leading winter camps</t>
  </si>
  <si>
    <t>2BSKI3NYT00017</t>
  </si>
  <si>
    <t>Nyári táborok szervezése, vezetése</t>
  </si>
  <si>
    <t>Organization,leading summer camps</t>
  </si>
  <si>
    <t>2BGYP3BBA20019</t>
  </si>
  <si>
    <t>Bevezetés a beszédtechnika alapjaiba 2.</t>
  </si>
  <si>
    <t>3,5,7</t>
  </si>
  <si>
    <t>2BMAG1MSP00019</t>
  </si>
  <si>
    <t xml:space="preserve">A nyelvhasználat szociolingvisztikája </t>
  </si>
  <si>
    <t>2BGYP3ÁMU00017</t>
  </si>
  <si>
    <t>Az állatasszisztált munka színterei</t>
  </si>
  <si>
    <t xml:space="preserve">Places of animal-assisted therapy work </t>
  </si>
  <si>
    <t>3,4,5,6,7</t>
  </si>
  <si>
    <t>2BPPS3KOL00000</t>
  </si>
  <si>
    <t>Szakkollégium</t>
  </si>
  <si>
    <t>Special college</t>
  </si>
  <si>
    <t>3,4,5,6,7,8</t>
  </si>
  <si>
    <t>2BMAG3SZI30017</t>
  </si>
  <si>
    <t>Színházértés III.</t>
  </si>
  <si>
    <t>Performance analysis III.</t>
  </si>
  <si>
    <t>3,5</t>
  </si>
  <si>
    <t>2BSZT3CSE20017</t>
  </si>
  <si>
    <t>Csoportos és egyéni önérvényesítő tréning 2.</t>
  </si>
  <si>
    <t>Group and individual assertiveness training 2.</t>
  </si>
  <si>
    <t>2BMAG3DRP00017</t>
  </si>
  <si>
    <t>Drámapedagógiai módszerek</t>
  </si>
  <si>
    <t>Music skill development</t>
  </si>
  <si>
    <t>2BMAG3MID10017</t>
  </si>
  <si>
    <t>A magyar mint idegen nyelv oktatásának módszerei 1.</t>
  </si>
  <si>
    <t>Drama pedagogy methods</t>
  </si>
  <si>
    <t>2</t>
  </si>
  <si>
    <t>2BMAG3VIR00017</t>
  </si>
  <si>
    <t>Irodalom és vizualitás</t>
  </si>
  <si>
    <t>Methods of teaching Hungarian as aforeign language 2.</t>
  </si>
  <si>
    <t>Kovács Zoltán PhD</t>
  </si>
  <si>
    <t>K2L699</t>
  </si>
  <si>
    <t>2BMAG3EKP00017</t>
  </si>
  <si>
    <t>Eltérő kultúrák - közös problémák</t>
  </si>
  <si>
    <t>Literature and visuality</t>
  </si>
  <si>
    <t>2BMAG3FBM00017</t>
  </si>
  <si>
    <t>Fejlesztő biblioterápiai módszerek</t>
  </si>
  <si>
    <t>Diifferent cultures - common problems</t>
  </si>
  <si>
    <t>2BMAG3NYH00017</t>
  </si>
  <si>
    <t>Nyelv hátrányok, nyelvi felzárkóztatás</t>
  </si>
  <si>
    <t>Language drawbacks, remedial language</t>
  </si>
  <si>
    <t>2BMAG3BÍS00017</t>
  </si>
  <si>
    <t>Beszéd- és írásművek szerkesztése</t>
  </si>
  <si>
    <t>Compilation of oral and written texts</t>
  </si>
  <si>
    <t>2BSZT3KÖN00017</t>
  </si>
  <si>
    <t>Közlekedésre nevelés</t>
  </si>
  <si>
    <t>Education for transport</t>
  </si>
  <si>
    <t>Velner András</t>
  </si>
  <si>
    <t>Q3WKRB</t>
  </si>
  <si>
    <t>3</t>
  </si>
  <si>
    <t>2BSZT3OKT00017</t>
  </si>
  <si>
    <t>Oktatástechnológia</t>
  </si>
  <si>
    <t>Technology of education</t>
  </si>
  <si>
    <t>2BSZT3ISK00017</t>
  </si>
  <si>
    <t>Iskolakertek</t>
  </si>
  <si>
    <t>School gardens</t>
  </si>
  <si>
    <t>2BPPS3GSL20020</t>
  </si>
  <si>
    <t>Gyermekprogramok szervezése és lebonyolítása 2.</t>
  </si>
  <si>
    <t>4,6</t>
  </si>
  <si>
    <t>2BVET3ÁAN00017</t>
  </si>
  <si>
    <t>Állattal asszisztált nevelés, oktatás</t>
  </si>
  <si>
    <t>Animal assisted education, teaching</t>
  </si>
  <si>
    <t>2BGYP3ASZ00019</t>
  </si>
  <si>
    <t xml:space="preserve">Autizmus spektrum zavar  </t>
  </si>
  <si>
    <t>Autism spectrum disorder</t>
  </si>
  <si>
    <t>Di Blasio Barbara PhD habil</t>
  </si>
  <si>
    <t>2BMAG3MID20017</t>
  </si>
  <si>
    <t>A magyar mint idegen nyelv oktatásának módszerei 2.</t>
  </si>
  <si>
    <t>Methods of teaching Hungarian as a foreign language 1.</t>
  </si>
  <si>
    <t>2BSZT3KKU00017</t>
  </si>
  <si>
    <t>Környezetkultúra</t>
  </si>
  <si>
    <t>Environment culture</t>
  </si>
  <si>
    <t>2BSZT3HTT00017</t>
  </si>
  <si>
    <t>Háztartástan</t>
  </si>
  <si>
    <t>Housekeeping</t>
  </si>
  <si>
    <t>2BTTU3GPT00017</t>
  </si>
  <si>
    <t>Gazdasági, politikai trendek a modern világban</t>
  </si>
  <si>
    <t>Economic, political trends in the modern world</t>
  </si>
  <si>
    <t>Molár Gábor PhD</t>
  </si>
  <si>
    <t>TN4W3I</t>
  </si>
  <si>
    <t>0BSKI3MOZ00017</t>
  </si>
  <si>
    <t>Mozgásterápiák</t>
  </si>
  <si>
    <t>Physical therapies</t>
  </si>
  <si>
    <t>0BSKI3TSJ00017</t>
  </si>
  <si>
    <t>Testnevelési és sportjátékok</t>
  </si>
  <si>
    <t>Physical education and sport games</t>
  </si>
  <si>
    <t>0BSKI3ITN00017</t>
  </si>
  <si>
    <t>Inklúzió a testi nevelésben</t>
  </si>
  <si>
    <t>Inclusion in physical education</t>
  </si>
  <si>
    <t>2BSZT3ZKF00017</t>
  </si>
  <si>
    <t>Zenei készségfejlesztés</t>
  </si>
  <si>
    <t>Music creative workshop</t>
  </si>
  <si>
    <t>5,6,7</t>
  </si>
  <si>
    <t>2BSZT3TAK00017</t>
  </si>
  <si>
    <t>Tanulmányi kirándulások szervezése</t>
  </si>
  <si>
    <t>Organising and managing study trips</t>
  </si>
  <si>
    <t>5,7</t>
  </si>
  <si>
    <t>2BTTU3TCG00017</t>
  </si>
  <si>
    <t>Történelmi civilizációs hálózatok, globális dillemmák, alternatívák</t>
  </si>
  <si>
    <t>Historical civilization networks, global dilemmas, alternatives</t>
  </si>
  <si>
    <t>Belovári Anita PhD</t>
  </si>
  <si>
    <t>MMCUIA</t>
  </si>
  <si>
    <t>2BPPS3GSL30020</t>
  </si>
  <si>
    <t>Gyermekprogramok szervezése és lebonyolítása 3.</t>
  </si>
  <si>
    <t>0BICS3ELK00000</t>
  </si>
  <si>
    <t>Szaknyelvi előkészítő</t>
  </si>
  <si>
    <t>Preparation for professional foreign language</t>
  </si>
  <si>
    <t>2BSZT3KOR00017</t>
  </si>
  <si>
    <t>Kórus</t>
  </si>
  <si>
    <t>Choir</t>
  </si>
  <si>
    <t>2BGYP3JNY10017</t>
  </si>
  <si>
    <t>Jelnyelv 1.</t>
  </si>
  <si>
    <t>Sign language 1.</t>
  </si>
  <si>
    <t>Szalkai Iván</t>
  </si>
  <si>
    <t>HPWB5D</t>
  </si>
  <si>
    <t>2BSZT3KOR20018</t>
  </si>
  <si>
    <t>Kórus 2.</t>
  </si>
  <si>
    <t>Choir 2.</t>
  </si>
  <si>
    <t>2BPPT3NTK00017</t>
  </si>
  <si>
    <t>Neveléstudományi kutatószeminárium</t>
  </si>
  <si>
    <t>2BGYP3JNY20017</t>
  </si>
  <si>
    <t>Jelnyelv 2.</t>
  </si>
  <si>
    <t>Sign language 2.</t>
  </si>
  <si>
    <t>2BSZT3KOR30018</t>
  </si>
  <si>
    <t>Kórus 3.</t>
  </si>
  <si>
    <t>Choir 3.</t>
  </si>
  <si>
    <t>2BGYP3JNY30017</t>
  </si>
  <si>
    <t>Jelnyelv 3.</t>
  </si>
  <si>
    <t>Sign language 3.</t>
  </si>
  <si>
    <t>2BLHT3LOA10017</t>
  </si>
  <si>
    <t>Lovas alapismeretek 1.</t>
  </si>
  <si>
    <t>Basics of horse riding 1.</t>
  </si>
  <si>
    <t>Iváncsik Réka</t>
  </si>
  <si>
    <t>EMHPEE</t>
  </si>
  <si>
    <t>0BICS3SZN40017</t>
  </si>
  <si>
    <t>Szakmai idegen nyelv 4.</t>
  </si>
  <si>
    <t>Professional foreign language 4.</t>
  </si>
  <si>
    <t>2BSZT3KOR40018</t>
  </si>
  <si>
    <t>Kórus 4.</t>
  </si>
  <si>
    <t>Choir 4.</t>
  </si>
  <si>
    <t>2BGYP3JNY40017</t>
  </si>
  <si>
    <t>Jelnyelv 4.</t>
  </si>
  <si>
    <t>Sign language 4.</t>
  </si>
  <si>
    <t>2BLHT3LOA20017</t>
  </si>
  <si>
    <t>Lovas alapismeretek 2.</t>
  </si>
  <si>
    <t>Basics of horse riding 2.</t>
  </si>
  <si>
    <t>5</t>
  </si>
  <si>
    <t>2BSZT3KOR50018</t>
  </si>
  <si>
    <t>Kórus 5.</t>
  </si>
  <si>
    <t>Choir 5.</t>
  </si>
  <si>
    <t>2BGYP3JNY50017</t>
  </si>
  <si>
    <t>Jelnyelv 5.</t>
  </si>
  <si>
    <t>Sign language 5.</t>
  </si>
  <si>
    <t>2BSZT3KOR60018</t>
  </si>
  <si>
    <t>Kórus 6.</t>
  </si>
  <si>
    <t>Choir 6.</t>
  </si>
  <si>
    <t>2BGYP3JNY60017</t>
  </si>
  <si>
    <t>Jelnyelv 6.</t>
  </si>
  <si>
    <t>Sign language 6.</t>
  </si>
  <si>
    <t>2BSZT3KOR70018</t>
  </si>
  <si>
    <t>Kórus 7.</t>
  </si>
  <si>
    <t>Choir 7.</t>
  </si>
  <si>
    <t>2BSZT3KOR80018</t>
  </si>
  <si>
    <t>Kórus 8.</t>
  </si>
  <si>
    <t>Choir 8.</t>
  </si>
  <si>
    <t xml:space="preserve">Szabadon választható tárgyak </t>
  </si>
  <si>
    <t>Kaposvári Campus, Pedagógiai Kar</t>
  </si>
  <si>
    <t>Hatályos:</t>
  </si>
  <si>
    <t>Félév</t>
  </si>
  <si>
    <t>Social change ang education</t>
  </si>
  <si>
    <t>General psychology</t>
  </si>
  <si>
    <t>Mental hygenie of teachers</t>
  </si>
  <si>
    <t>Theoretical and practical problems of education</t>
  </si>
  <si>
    <t xml:space="preserve">General pedagogy and </t>
  </si>
  <si>
    <t>History of education and history of special needs problems</t>
  </si>
  <si>
    <t>Writing communication</t>
  </si>
  <si>
    <t>Obtional subject</t>
  </si>
  <si>
    <t>Developmental psychology</t>
  </si>
  <si>
    <t>Children  and students of special attention</t>
  </si>
  <si>
    <t>Music and visual skill development</t>
  </si>
  <si>
    <t>Psychology of personality development disorders</t>
  </si>
  <si>
    <t>Research methodology</t>
  </si>
  <si>
    <t>Pedagogical psychology</t>
  </si>
  <si>
    <t>Games in education</t>
  </si>
  <si>
    <t>Self-directed approches</t>
  </si>
  <si>
    <t>System of special needs therapies</t>
  </si>
  <si>
    <t>Development of socila and creative skills</t>
  </si>
  <si>
    <t>Involving co-animals in the educational process</t>
  </si>
  <si>
    <t>Professional pedagogical practice III. (LOGO)</t>
  </si>
  <si>
    <t>Professional pedagogical practice II. (LOGO)</t>
  </si>
  <si>
    <t>Professional pedagogical practice I. (LOGO)</t>
  </si>
  <si>
    <t>Dissertation preparation 3.</t>
  </si>
  <si>
    <t>Introduction to the basics of speech technology 1.</t>
  </si>
  <si>
    <t>Pedagogy and litarture</t>
  </si>
  <si>
    <t>Organization and conduct of programmes for children 1.</t>
  </si>
  <si>
    <t>Introduction to the basics of speech technology 2.</t>
  </si>
  <si>
    <t>Edcational science research seminar</t>
  </si>
  <si>
    <t>Sociolinguistcs of speech use</t>
  </si>
  <si>
    <t>Organization and conduct of programmes for children 2.</t>
  </si>
  <si>
    <t>Organization and conduct of programmes for children 3.</t>
  </si>
  <si>
    <t>Early childhood intervention</t>
  </si>
  <si>
    <t>Adaptive school</t>
  </si>
  <si>
    <t>Gyógypedagógia alapképzési szak (BA) (nappali munkarend) Tanulásban akadályozottak pedagógiája - Logopédia szakirány pár</t>
  </si>
  <si>
    <t>Gyógypedagógia alapképzési szak (BA) (levelező munkarend) Tanulásban akadályozottak pedagógiája - Logopédia szakirány pár</t>
  </si>
  <si>
    <t>Martin László PhD</t>
  </si>
  <si>
    <t>Albert Gábor PhD habil</t>
  </si>
  <si>
    <t>Kopházi-Molnár Erzsébet dr. univ</t>
  </si>
  <si>
    <t>Petőné Csima Melinda PhD</t>
  </si>
  <si>
    <t>Kátainé Lusztig Ilona PhD</t>
  </si>
  <si>
    <t>Kopházi-Molnár Erzsébet dr. univ dr. univ</t>
  </si>
  <si>
    <t>Knowledge of speech therapy training</t>
  </si>
  <si>
    <t>Kiss Zoltán PhD</t>
  </si>
  <si>
    <t>Perjés István CSc</t>
  </si>
  <si>
    <t>Molnár Gábor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</si>
</sst>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 shrinkToFit="1"/>
    </xf>
    <xf numFmtId="0" fontId="7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7" fillId="0" borderId="6" xfId="0" applyNumberFormat="1" applyFont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12</xdr:col>
      <xdr:colOff>203200</xdr:colOff>
      <xdr:row>144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66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12</xdr:col>
      <xdr:colOff>203200</xdr:colOff>
      <xdr:row>144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66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19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76200</xdr:colOff>
      <xdr:row>144</xdr:row>
      <xdr:rowOff>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15</xdr:col>
      <xdr:colOff>266700</xdr:colOff>
      <xdr:row>144</xdr:row>
      <xdr:rowOff>0</xdr:rowOff>
    </xdr:to>
    <xdr:sp macro="" textlink="">
      <xdr:nvSpPr>
        <xdr:cNvPr id="21" name="AutoShape 4"/>
        <xdr:cNvSpPr>
          <a:spLocks noChangeArrowheads="1"/>
        </xdr:cNvSpPr>
      </xdr:nvSpPr>
      <xdr:spPr bwMode="auto">
        <a:xfrm>
          <a:off x="0" y="0"/>
          <a:ext cx="115633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15</xdr:col>
      <xdr:colOff>266700</xdr:colOff>
      <xdr:row>144</xdr:row>
      <xdr:rowOff>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115633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0440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8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0440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12299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110013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10013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58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58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266700</xdr:colOff>
      <xdr:row>133</xdr:row>
      <xdr:rowOff>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6393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266700</xdr:colOff>
      <xdr:row>133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6393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203200</xdr:colOff>
      <xdr:row>133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203200</xdr:colOff>
      <xdr:row>133</xdr:row>
      <xdr:rowOff>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8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39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266700</xdr:colOff>
      <xdr:row>133</xdr:row>
      <xdr:rowOff>0</xdr:rowOff>
    </xdr:to>
    <xdr:sp macro="" textlink="">
      <xdr:nvSpPr>
        <xdr:cNvPr id="40" name="AutoShape 4"/>
        <xdr:cNvSpPr>
          <a:spLocks noChangeArrowheads="1"/>
        </xdr:cNvSpPr>
      </xdr:nvSpPr>
      <xdr:spPr bwMode="auto">
        <a:xfrm>
          <a:off x="0" y="0"/>
          <a:ext cx="107727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266700</xdr:colOff>
      <xdr:row>133</xdr:row>
      <xdr:rowOff>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0" y="0"/>
          <a:ext cx="107727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tabSelected="1"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8.88671875" defaultRowHeight="13.8" x14ac:dyDescent="0.3"/>
  <cols>
    <col min="1" max="1" width="10" style="6" customWidth="1"/>
    <col min="2" max="2" width="5.44140625" style="5" customWidth="1"/>
    <col min="3" max="3" width="11.88671875" style="6" customWidth="1"/>
    <col min="4" max="4" width="23.33203125" style="115" customWidth="1"/>
    <col min="5" max="5" width="19.6640625" style="115" customWidth="1"/>
    <col min="6" max="6" width="16.5546875" style="115" customWidth="1"/>
    <col min="7" max="7" width="8" style="7" hidden="1" customWidth="1"/>
    <col min="8" max="13" width="4.33203125" style="8" customWidth="1"/>
    <col min="14" max="14" width="6" style="8" customWidth="1"/>
    <col min="15" max="15" width="6.44140625" style="8" customWidth="1"/>
    <col min="16" max="16" width="5.88671875" style="9" customWidth="1"/>
    <col min="17" max="18" width="5.109375" style="10" customWidth="1"/>
    <col min="19" max="19" width="14.5546875" style="11" customWidth="1"/>
    <col min="20" max="20" width="10.33203125" style="11" customWidth="1"/>
    <col min="21" max="106" width="9.109375" style="11" customWidth="1"/>
    <col min="107" max="16384" width="8.88671875" style="11"/>
  </cols>
  <sheetData>
    <row r="1" spans="1:20" x14ac:dyDescent="0.3">
      <c r="A1" s="1" t="s">
        <v>575</v>
      </c>
    </row>
    <row r="2" spans="1:20" x14ac:dyDescent="0.3">
      <c r="A2" s="2" t="s">
        <v>4</v>
      </c>
      <c r="B2" s="2"/>
      <c r="C2" s="12" t="s">
        <v>611</v>
      </c>
      <c r="D2" s="11"/>
      <c r="E2" s="12"/>
      <c r="F2" s="12"/>
      <c r="G2" s="44"/>
      <c r="H2" s="44"/>
      <c r="I2" s="44"/>
      <c r="J2" s="44"/>
      <c r="K2" s="44"/>
      <c r="L2" s="44"/>
      <c r="M2" s="44"/>
      <c r="N2" s="44"/>
      <c r="O2" s="44"/>
      <c r="P2" s="13"/>
      <c r="Q2" s="14"/>
      <c r="R2" s="14"/>
      <c r="S2" s="15"/>
      <c r="T2" s="15"/>
    </row>
    <row r="3" spans="1:20" x14ac:dyDescent="0.3">
      <c r="A3" s="3" t="s">
        <v>5</v>
      </c>
      <c r="B3" s="3"/>
      <c r="C3" s="16" t="s">
        <v>390</v>
      </c>
      <c r="D3" s="11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3"/>
      <c r="Q3" s="14"/>
      <c r="R3" s="14"/>
      <c r="S3" s="15"/>
      <c r="T3" s="15"/>
    </row>
    <row r="4" spans="1:20" x14ac:dyDescent="0.3">
      <c r="A4" s="4" t="s">
        <v>576</v>
      </c>
      <c r="B4" s="18"/>
      <c r="C4" s="19" t="s">
        <v>29</v>
      </c>
      <c r="D4" s="11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x14ac:dyDescent="0.3">
      <c r="A5" s="20"/>
      <c r="B5" s="18"/>
      <c r="C5" s="21"/>
      <c r="D5" s="117"/>
      <c r="E5" s="117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3">
      <c r="A6" s="20"/>
      <c r="B6" s="120"/>
      <c r="C6" s="21"/>
      <c r="F6" s="22"/>
      <c r="G6" s="23"/>
      <c r="H6" s="123" t="s">
        <v>16</v>
      </c>
      <c r="I6" s="123"/>
      <c r="J6" s="123"/>
      <c r="K6" s="123"/>
      <c r="L6" s="123"/>
      <c r="M6" s="123"/>
      <c r="N6" s="120"/>
      <c r="O6" s="120"/>
      <c r="P6" s="13"/>
      <c r="Q6" s="24"/>
      <c r="R6" s="24"/>
    </row>
    <row r="7" spans="1:20" x14ac:dyDescent="0.3">
      <c r="A7" s="20"/>
      <c r="B7" s="121"/>
      <c r="C7" s="21"/>
      <c r="D7" s="117"/>
      <c r="E7" s="117"/>
      <c r="F7" s="117"/>
      <c r="G7" s="25"/>
      <c r="H7" s="125" t="s">
        <v>17</v>
      </c>
      <c r="I7" s="125"/>
      <c r="J7" s="125"/>
      <c r="K7" s="124" t="s">
        <v>6</v>
      </c>
      <c r="L7" s="124"/>
      <c r="M7" s="124"/>
      <c r="N7" s="124"/>
      <c r="O7" s="121"/>
      <c r="P7" s="13"/>
      <c r="Q7" s="14"/>
      <c r="R7" s="14"/>
    </row>
    <row r="8" spans="1:20" s="118" customFormat="1" ht="41.4" x14ac:dyDescent="0.3">
      <c r="A8" s="26" t="s">
        <v>7</v>
      </c>
      <c r="B8" s="27" t="s">
        <v>577</v>
      </c>
      <c r="C8" s="26" t="s">
        <v>23</v>
      </c>
      <c r="D8" s="28" t="s">
        <v>8</v>
      </c>
      <c r="E8" s="28" t="s">
        <v>28</v>
      </c>
      <c r="F8" s="28" t="s">
        <v>2</v>
      </c>
      <c r="G8" s="29" t="s">
        <v>9</v>
      </c>
      <c r="H8" s="27" t="s">
        <v>10</v>
      </c>
      <c r="I8" s="27" t="s">
        <v>0</v>
      </c>
      <c r="J8" s="27" t="s">
        <v>1</v>
      </c>
      <c r="K8" s="27" t="s">
        <v>10</v>
      </c>
      <c r="L8" s="27" t="s">
        <v>0</v>
      </c>
      <c r="M8" s="27" t="s">
        <v>1</v>
      </c>
      <c r="N8" s="27" t="s">
        <v>24</v>
      </c>
      <c r="O8" s="27" t="s">
        <v>25</v>
      </c>
      <c r="P8" s="27" t="s">
        <v>11</v>
      </c>
      <c r="Q8" s="29" t="s">
        <v>12</v>
      </c>
      <c r="R8" s="29" t="s">
        <v>13</v>
      </c>
      <c r="S8" s="30" t="s">
        <v>14</v>
      </c>
      <c r="T8" s="29" t="s">
        <v>15</v>
      </c>
    </row>
    <row r="9" spans="1:20" s="56" customFormat="1" ht="27.6" x14ac:dyDescent="0.3">
      <c r="A9" s="60" t="s">
        <v>33</v>
      </c>
      <c r="B9" s="54">
        <v>1</v>
      </c>
      <c r="C9" s="37" t="s">
        <v>285</v>
      </c>
      <c r="D9" s="31" t="s">
        <v>30</v>
      </c>
      <c r="E9" s="119" t="s">
        <v>578</v>
      </c>
      <c r="F9" s="31" t="s">
        <v>31</v>
      </c>
      <c r="G9" s="57" t="s">
        <v>32</v>
      </c>
      <c r="H9" s="32">
        <v>2</v>
      </c>
      <c r="I9" s="32">
        <v>1</v>
      </c>
      <c r="J9" s="32">
        <v>0</v>
      </c>
      <c r="K9" s="54">
        <v>26</v>
      </c>
      <c r="L9" s="54">
        <v>13</v>
      </c>
      <c r="M9" s="32">
        <v>0</v>
      </c>
      <c r="N9" s="32">
        <v>0</v>
      </c>
      <c r="O9" s="32">
        <v>0</v>
      </c>
      <c r="P9" s="32">
        <v>3</v>
      </c>
      <c r="Q9" s="32" t="s">
        <v>18</v>
      </c>
      <c r="R9" s="55" t="s">
        <v>19</v>
      </c>
      <c r="S9" s="119"/>
      <c r="T9" s="119"/>
    </row>
    <row r="10" spans="1:20" s="56" customFormat="1" ht="27.6" x14ac:dyDescent="0.3">
      <c r="A10" s="60" t="s">
        <v>33</v>
      </c>
      <c r="B10" s="54">
        <v>1</v>
      </c>
      <c r="C10" s="37" t="s">
        <v>34</v>
      </c>
      <c r="D10" s="33" t="s">
        <v>35</v>
      </c>
      <c r="E10" s="33" t="s">
        <v>36</v>
      </c>
      <c r="F10" s="33" t="s">
        <v>37</v>
      </c>
      <c r="G10" s="57" t="s">
        <v>38</v>
      </c>
      <c r="H10" s="32">
        <v>1</v>
      </c>
      <c r="I10" s="32">
        <v>1</v>
      </c>
      <c r="J10" s="32">
        <v>0</v>
      </c>
      <c r="K10" s="54">
        <v>13</v>
      </c>
      <c r="L10" s="54">
        <v>13</v>
      </c>
      <c r="M10" s="32">
        <v>0</v>
      </c>
      <c r="N10" s="32">
        <v>0</v>
      </c>
      <c r="O10" s="32">
        <v>0</v>
      </c>
      <c r="P10" s="32">
        <v>2</v>
      </c>
      <c r="Q10" s="32" t="s">
        <v>3</v>
      </c>
      <c r="R10" s="55" t="s">
        <v>19</v>
      </c>
      <c r="S10" s="119"/>
      <c r="T10" s="119"/>
    </row>
    <row r="11" spans="1:20" s="56" customFormat="1" ht="27.6" x14ac:dyDescent="0.3">
      <c r="A11" s="60" t="s">
        <v>33</v>
      </c>
      <c r="B11" s="54">
        <v>1</v>
      </c>
      <c r="C11" s="37" t="s">
        <v>288</v>
      </c>
      <c r="D11" s="31" t="s">
        <v>40</v>
      </c>
      <c r="E11" s="119" t="s">
        <v>579</v>
      </c>
      <c r="F11" s="119" t="s">
        <v>613</v>
      </c>
      <c r="G11" s="57" t="s">
        <v>41</v>
      </c>
      <c r="H11" s="32">
        <v>1</v>
      </c>
      <c r="I11" s="32">
        <v>2</v>
      </c>
      <c r="J11" s="32">
        <v>0</v>
      </c>
      <c r="K11" s="54">
        <v>13</v>
      </c>
      <c r="L11" s="54">
        <v>26</v>
      </c>
      <c r="M11" s="32">
        <v>0</v>
      </c>
      <c r="N11" s="32">
        <v>0</v>
      </c>
      <c r="O11" s="32">
        <v>0</v>
      </c>
      <c r="P11" s="32">
        <v>3</v>
      </c>
      <c r="Q11" s="32" t="s">
        <v>18</v>
      </c>
      <c r="R11" s="55" t="s">
        <v>19</v>
      </c>
      <c r="S11" s="119"/>
      <c r="T11" s="119"/>
    </row>
    <row r="12" spans="1:20" s="56" customFormat="1" ht="27.6" x14ac:dyDescent="0.3">
      <c r="A12" s="60" t="s">
        <v>33</v>
      </c>
      <c r="B12" s="54">
        <v>1</v>
      </c>
      <c r="C12" s="37" t="s">
        <v>223</v>
      </c>
      <c r="D12" s="35" t="s">
        <v>42</v>
      </c>
      <c r="E12" s="119" t="s">
        <v>580</v>
      </c>
      <c r="F12" s="119" t="s">
        <v>613</v>
      </c>
      <c r="G12" s="57" t="s">
        <v>41</v>
      </c>
      <c r="H12" s="32">
        <v>2</v>
      </c>
      <c r="I12" s="32">
        <v>0</v>
      </c>
      <c r="J12" s="32">
        <v>0</v>
      </c>
      <c r="K12" s="54">
        <v>26</v>
      </c>
      <c r="L12" s="54">
        <v>0</v>
      </c>
      <c r="M12" s="32">
        <v>0</v>
      </c>
      <c r="N12" s="32">
        <v>0</v>
      </c>
      <c r="O12" s="32">
        <v>0</v>
      </c>
      <c r="P12" s="32">
        <v>3</v>
      </c>
      <c r="Q12" s="32" t="s">
        <v>18</v>
      </c>
      <c r="R12" s="55" t="s">
        <v>19</v>
      </c>
      <c r="S12" s="119"/>
      <c r="T12" s="119"/>
    </row>
    <row r="13" spans="1:20" s="56" customFormat="1" ht="41.4" x14ac:dyDescent="0.3">
      <c r="A13" s="60" t="s">
        <v>33</v>
      </c>
      <c r="B13" s="54">
        <v>1</v>
      </c>
      <c r="C13" s="119" t="s">
        <v>289</v>
      </c>
      <c r="D13" s="119" t="s">
        <v>43</v>
      </c>
      <c r="E13" s="119" t="s">
        <v>581</v>
      </c>
      <c r="F13" s="34" t="s">
        <v>47</v>
      </c>
      <c r="G13" s="57" t="s">
        <v>48</v>
      </c>
      <c r="H13" s="32">
        <v>1</v>
      </c>
      <c r="I13" s="32">
        <v>1</v>
      </c>
      <c r="J13" s="32">
        <v>0</v>
      </c>
      <c r="K13" s="54">
        <v>13</v>
      </c>
      <c r="L13" s="54">
        <v>13</v>
      </c>
      <c r="M13" s="32">
        <v>0</v>
      </c>
      <c r="N13" s="32">
        <v>0</v>
      </c>
      <c r="O13" s="32">
        <v>0</v>
      </c>
      <c r="P13" s="32">
        <v>2</v>
      </c>
      <c r="Q13" s="32" t="s">
        <v>18</v>
      </c>
      <c r="R13" s="55" t="s">
        <v>19</v>
      </c>
      <c r="S13" s="119"/>
      <c r="T13" s="119"/>
    </row>
    <row r="14" spans="1:20" s="56" customFormat="1" ht="27.6" x14ac:dyDescent="0.3">
      <c r="A14" s="60" t="s">
        <v>33</v>
      </c>
      <c r="B14" s="54">
        <v>1</v>
      </c>
      <c r="C14" s="119" t="s">
        <v>44</v>
      </c>
      <c r="D14" s="119" t="s">
        <v>45</v>
      </c>
      <c r="E14" s="119" t="s">
        <v>582</v>
      </c>
      <c r="F14" s="34" t="s">
        <v>474</v>
      </c>
      <c r="G14" s="57" t="s">
        <v>49</v>
      </c>
      <c r="H14" s="32">
        <v>2</v>
      </c>
      <c r="I14" s="32">
        <v>1</v>
      </c>
      <c r="J14" s="32">
        <v>0</v>
      </c>
      <c r="K14" s="54">
        <v>26</v>
      </c>
      <c r="L14" s="54">
        <v>13</v>
      </c>
      <c r="M14" s="32">
        <v>0</v>
      </c>
      <c r="N14" s="32">
        <v>0</v>
      </c>
      <c r="O14" s="32">
        <v>0</v>
      </c>
      <c r="P14" s="32">
        <v>3</v>
      </c>
      <c r="Q14" s="32" t="s">
        <v>18</v>
      </c>
      <c r="R14" s="55" t="s">
        <v>19</v>
      </c>
      <c r="S14" s="119"/>
      <c r="T14" s="119"/>
    </row>
    <row r="15" spans="1:20" s="56" customFormat="1" ht="41.4" x14ac:dyDescent="0.3">
      <c r="A15" s="60" t="s">
        <v>33</v>
      </c>
      <c r="B15" s="54">
        <v>1</v>
      </c>
      <c r="C15" s="37" t="s">
        <v>59</v>
      </c>
      <c r="D15" s="36" t="s">
        <v>60</v>
      </c>
      <c r="E15" s="119" t="s">
        <v>583</v>
      </c>
      <c r="F15" s="34" t="s">
        <v>614</v>
      </c>
      <c r="G15" s="57" t="s">
        <v>61</v>
      </c>
      <c r="H15" s="32">
        <v>2</v>
      </c>
      <c r="I15" s="32">
        <v>1</v>
      </c>
      <c r="J15" s="32">
        <v>0</v>
      </c>
      <c r="K15" s="54">
        <v>26</v>
      </c>
      <c r="L15" s="54">
        <v>13</v>
      </c>
      <c r="M15" s="32">
        <v>0</v>
      </c>
      <c r="N15" s="32">
        <v>0</v>
      </c>
      <c r="O15" s="32">
        <v>0</v>
      </c>
      <c r="P15" s="32">
        <v>4</v>
      </c>
      <c r="Q15" s="32" t="s">
        <v>18</v>
      </c>
      <c r="R15" s="55" t="s">
        <v>19</v>
      </c>
      <c r="S15" s="119"/>
      <c r="T15" s="119"/>
    </row>
    <row r="16" spans="1:20" s="56" customFormat="1" ht="27.6" x14ac:dyDescent="0.3">
      <c r="A16" s="60" t="s">
        <v>33</v>
      </c>
      <c r="B16" s="54">
        <v>1</v>
      </c>
      <c r="C16" s="119" t="s">
        <v>62</v>
      </c>
      <c r="D16" s="119" t="s">
        <v>63</v>
      </c>
      <c r="E16" s="119" t="s">
        <v>64</v>
      </c>
      <c r="F16" s="34" t="s">
        <v>65</v>
      </c>
      <c r="G16" s="57" t="s">
        <v>66</v>
      </c>
      <c r="H16" s="32">
        <v>3</v>
      </c>
      <c r="I16" s="32">
        <v>0</v>
      </c>
      <c r="J16" s="32">
        <v>0</v>
      </c>
      <c r="K16" s="54">
        <v>39</v>
      </c>
      <c r="L16" s="54">
        <v>0</v>
      </c>
      <c r="M16" s="32">
        <v>0</v>
      </c>
      <c r="N16" s="32">
        <v>0</v>
      </c>
      <c r="O16" s="32">
        <v>0</v>
      </c>
      <c r="P16" s="32">
        <v>4</v>
      </c>
      <c r="Q16" s="32" t="s">
        <v>18</v>
      </c>
      <c r="R16" s="55" t="s">
        <v>19</v>
      </c>
      <c r="S16" s="119"/>
      <c r="T16" s="119"/>
    </row>
    <row r="17" spans="1:20" s="56" customFormat="1" ht="27.6" x14ac:dyDescent="0.3">
      <c r="A17" s="60" t="s">
        <v>33</v>
      </c>
      <c r="B17" s="54">
        <v>1</v>
      </c>
      <c r="C17" s="119" t="s">
        <v>67</v>
      </c>
      <c r="D17" s="119" t="s">
        <v>68</v>
      </c>
      <c r="E17" s="119" t="s">
        <v>584</v>
      </c>
      <c r="F17" s="34" t="s">
        <v>69</v>
      </c>
      <c r="G17" s="57" t="s">
        <v>70</v>
      </c>
      <c r="H17" s="32">
        <v>0</v>
      </c>
      <c r="I17" s="32">
        <v>2</v>
      </c>
      <c r="J17" s="32">
        <v>0</v>
      </c>
      <c r="K17" s="54">
        <v>0</v>
      </c>
      <c r="L17" s="54">
        <v>26</v>
      </c>
      <c r="M17" s="32">
        <v>0</v>
      </c>
      <c r="N17" s="32">
        <v>0</v>
      </c>
      <c r="O17" s="32">
        <v>0</v>
      </c>
      <c r="P17" s="32">
        <v>2</v>
      </c>
      <c r="Q17" s="32" t="s">
        <v>3</v>
      </c>
      <c r="R17" s="55" t="s">
        <v>19</v>
      </c>
      <c r="S17" s="119"/>
      <c r="T17" s="119"/>
    </row>
    <row r="18" spans="1:20" s="56" customFormat="1" ht="41.4" x14ac:dyDescent="0.3">
      <c r="A18" s="60" t="s">
        <v>33</v>
      </c>
      <c r="B18" s="54">
        <v>1</v>
      </c>
      <c r="C18" s="37" t="s">
        <v>50</v>
      </c>
      <c r="D18" s="119" t="s">
        <v>56</v>
      </c>
      <c r="E18" s="73" t="s">
        <v>51</v>
      </c>
      <c r="F18" s="34" t="s">
        <v>618</v>
      </c>
      <c r="G18" s="57" t="s">
        <v>52</v>
      </c>
      <c r="H18" s="32">
        <v>0</v>
      </c>
      <c r="I18" s="32">
        <v>2</v>
      </c>
      <c r="J18" s="32">
        <v>0</v>
      </c>
      <c r="K18" s="54">
        <v>0</v>
      </c>
      <c r="L18" s="54">
        <v>26</v>
      </c>
      <c r="M18" s="32">
        <v>0</v>
      </c>
      <c r="N18" s="32">
        <v>0</v>
      </c>
      <c r="O18" s="32">
        <v>0</v>
      </c>
      <c r="P18" s="32">
        <v>0</v>
      </c>
      <c r="Q18" s="32" t="s">
        <v>3</v>
      </c>
      <c r="R18" s="55" t="s">
        <v>19</v>
      </c>
      <c r="S18" s="119"/>
      <c r="T18" s="119"/>
    </row>
    <row r="19" spans="1:20" s="56" customFormat="1" ht="41.4" x14ac:dyDescent="0.3">
      <c r="A19" s="60" t="s">
        <v>33</v>
      </c>
      <c r="B19" s="54">
        <v>1</v>
      </c>
      <c r="C19" s="37" t="s">
        <v>53</v>
      </c>
      <c r="D19" s="37" t="s">
        <v>55</v>
      </c>
      <c r="E19" s="33" t="s">
        <v>54</v>
      </c>
      <c r="F19" s="34" t="s">
        <v>57</v>
      </c>
      <c r="G19" s="57" t="s">
        <v>58</v>
      </c>
      <c r="H19" s="32">
        <v>0</v>
      </c>
      <c r="I19" s="32">
        <v>2</v>
      </c>
      <c r="J19" s="32">
        <v>0</v>
      </c>
      <c r="K19" s="54">
        <v>0</v>
      </c>
      <c r="L19" s="54">
        <v>26</v>
      </c>
      <c r="M19" s="32">
        <v>0</v>
      </c>
      <c r="N19" s="32">
        <v>0</v>
      </c>
      <c r="O19" s="32">
        <v>0</v>
      </c>
      <c r="P19" s="32">
        <v>0</v>
      </c>
      <c r="Q19" s="32" t="s">
        <v>3</v>
      </c>
      <c r="R19" s="55" t="s">
        <v>19</v>
      </c>
      <c r="S19" s="119"/>
      <c r="T19" s="119"/>
    </row>
    <row r="20" spans="1:20" s="56" customFormat="1" ht="27.6" x14ac:dyDescent="0.3">
      <c r="A20" s="60" t="s">
        <v>33</v>
      </c>
      <c r="B20" s="54">
        <v>1</v>
      </c>
      <c r="C20" s="119"/>
      <c r="D20" s="38" t="s">
        <v>290</v>
      </c>
      <c r="E20" s="119" t="s">
        <v>585</v>
      </c>
      <c r="F20" s="119"/>
      <c r="G20" s="57"/>
      <c r="H20" s="32"/>
      <c r="I20" s="32"/>
      <c r="J20" s="32">
        <v>0</v>
      </c>
      <c r="K20" s="32">
        <v>0</v>
      </c>
      <c r="L20" s="32">
        <v>0</v>
      </c>
      <c r="M20" s="32">
        <v>0</v>
      </c>
      <c r="N20" s="32"/>
      <c r="O20" s="32"/>
      <c r="P20" s="32"/>
      <c r="Q20" s="32"/>
      <c r="R20" s="55" t="s">
        <v>21</v>
      </c>
      <c r="S20" s="119"/>
      <c r="T20" s="119"/>
    </row>
    <row r="21" spans="1:20" s="56" customFormat="1" x14ac:dyDescent="0.3">
      <c r="A21" s="127" t="s">
        <v>291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/>
    </row>
    <row r="22" spans="1:20" s="56" customFormat="1" x14ac:dyDescent="0.3">
      <c r="A22" s="135" t="s">
        <v>20</v>
      </c>
      <c r="B22" s="136"/>
      <c r="C22" s="136"/>
      <c r="D22" s="136"/>
      <c r="E22" s="136"/>
      <c r="F22" s="136"/>
      <c r="G22" s="137"/>
      <c r="H22" s="41">
        <f t="shared" ref="H22:N22" si="0">SUM(H9:H17)</f>
        <v>14</v>
      </c>
      <c r="I22" s="41">
        <f t="shared" si="0"/>
        <v>9</v>
      </c>
      <c r="J22" s="41">
        <f t="shared" si="0"/>
        <v>0</v>
      </c>
      <c r="K22" s="41">
        <f t="shared" si="0"/>
        <v>182</v>
      </c>
      <c r="L22" s="41">
        <f t="shared" si="0"/>
        <v>117</v>
      </c>
      <c r="M22" s="41">
        <f t="shared" si="0"/>
        <v>0</v>
      </c>
      <c r="N22" s="41">
        <f t="shared" si="0"/>
        <v>0</v>
      </c>
      <c r="O22" s="41">
        <f>(SUM(O9:O17))*8</f>
        <v>0</v>
      </c>
      <c r="P22" s="41">
        <f>SUM(P9:P17)</f>
        <v>26</v>
      </c>
      <c r="Q22" s="77"/>
      <c r="R22" s="77"/>
      <c r="S22" s="116"/>
      <c r="T22" s="116"/>
    </row>
    <row r="23" spans="1:20" s="56" customFormat="1" ht="27.6" x14ac:dyDescent="0.3">
      <c r="A23" s="60" t="s">
        <v>33</v>
      </c>
      <c r="B23" s="54">
        <v>2</v>
      </c>
      <c r="C23" s="37" t="s">
        <v>71</v>
      </c>
      <c r="D23" s="33" t="s">
        <v>73</v>
      </c>
      <c r="E23" s="33" t="s">
        <v>72</v>
      </c>
      <c r="F23" s="119" t="s">
        <v>617</v>
      </c>
      <c r="G23" s="57" t="s">
        <v>74</v>
      </c>
      <c r="H23" s="32">
        <v>2</v>
      </c>
      <c r="I23" s="54">
        <v>2</v>
      </c>
      <c r="J23" s="54">
        <v>0</v>
      </c>
      <c r="K23" s="54">
        <v>26</v>
      </c>
      <c r="L23" s="54">
        <v>26</v>
      </c>
      <c r="M23" s="54">
        <v>0</v>
      </c>
      <c r="N23" s="32">
        <v>0</v>
      </c>
      <c r="O23" s="32">
        <v>0</v>
      </c>
      <c r="P23" s="32">
        <v>4</v>
      </c>
      <c r="Q23" s="32" t="s">
        <v>3</v>
      </c>
      <c r="R23" s="55" t="s">
        <v>19</v>
      </c>
      <c r="S23" s="119"/>
      <c r="T23" s="119"/>
    </row>
    <row r="24" spans="1:20" s="56" customFormat="1" ht="27.6" x14ac:dyDescent="0.3">
      <c r="A24" s="60" t="s">
        <v>33</v>
      </c>
      <c r="B24" s="54">
        <v>2</v>
      </c>
      <c r="C24" s="119" t="s">
        <v>286</v>
      </c>
      <c r="D24" s="35" t="s">
        <v>75</v>
      </c>
      <c r="E24" s="119" t="s">
        <v>586</v>
      </c>
      <c r="F24" s="119" t="s">
        <v>76</v>
      </c>
      <c r="G24" s="57" t="s">
        <v>77</v>
      </c>
      <c r="H24" s="32">
        <v>2</v>
      </c>
      <c r="I24" s="54">
        <v>1</v>
      </c>
      <c r="J24" s="54">
        <v>0</v>
      </c>
      <c r="K24" s="54">
        <v>26</v>
      </c>
      <c r="L24" s="54">
        <v>13</v>
      </c>
      <c r="M24" s="54">
        <v>0</v>
      </c>
      <c r="N24" s="32">
        <v>0</v>
      </c>
      <c r="O24" s="32">
        <v>0</v>
      </c>
      <c r="P24" s="32">
        <v>3</v>
      </c>
      <c r="Q24" s="32" t="s">
        <v>18</v>
      </c>
      <c r="R24" s="55" t="s">
        <v>19</v>
      </c>
      <c r="S24" s="119" t="s">
        <v>40</v>
      </c>
      <c r="T24" s="119"/>
    </row>
    <row r="25" spans="1:20" s="56" customFormat="1" ht="41.4" x14ac:dyDescent="0.3">
      <c r="A25" s="60" t="s">
        <v>33</v>
      </c>
      <c r="B25" s="54">
        <v>2</v>
      </c>
      <c r="C25" s="119" t="s">
        <v>85</v>
      </c>
      <c r="D25" s="119" t="s">
        <v>86</v>
      </c>
      <c r="E25" s="119" t="s">
        <v>87</v>
      </c>
      <c r="F25" s="119" t="s">
        <v>617</v>
      </c>
      <c r="G25" s="57" t="s">
        <v>74</v>
      </c>
      <c r="H25" s="32">
        <v>3</v>
      </c>
      <c r="I25" s="54">
        <v>0</v>
      </c>
      <c r="J25" s="54">
        <v>0</v>
      </c>
      <c r="K25" s="54">
        <v>39</v>
      </c>
      <c r="L25" s="54">
        <v>0</v>
      </c>
      <c r="M25" s="54">
        <v>0</v>
      </c>
      <c r="N25" s="32">
        <v>0</v>
      </c>
      <c r="O25" s="32">
        <v>0</v>
      </c>
      <c r="P25" s="32">
        <v>3</v>
      </c>
      <c r="Q25" s="32" t="s">
        <v>18</v>
      </c>
      <c r="R25" s="55" t="s">
        <v>19</v>
      </c>
      <c r="S25" s="119"/>
      <c r="T25" s="119"/>
    </row>
    <row r="26" spans="1:20" s="56" customFormat="1" ht="55.2" x14ac:dyDescent="0.3">
      <c r="A26" s="60" t="s">
        <v>33</v>
      </c>
      <c r="B26" s="54">
        <v>2</v>
      </c>
      <c r="C26" s="37" t="s">
        <v>88</v>
      </c>
      <c r="D26" s="33" t="s">
        <v>89</v>
      </c>
      <c r="E26" s="33" t="s">
        <v>90</v>
      </c>
      <c r="F26" s="119" t="s">
        <v>65</v>
      </c>
      <c r="G26" s="57" t="s">
        <v>66</v>
      </c>
      <c r="H26" s="32">
        <v>2</v>
      </c>
      <c r="I26" s="54">
        <v>0</v>
      </c>
      <c r="J26" s="54">
        <v>0</v>
      </c>
      <c r="K26" s="54">
        <v>26</v>
      </c>
      <c r="L26" s="54">
        <v>0</v>
      </c>
      <c r="M26" s="54">
        <v>0</v>
      </c>
      <c r="N26" s="32">
        <v>0</v>
      </c>
      <c r="O26" s="32">
        <v>0</v>
      </c>
      <c r="P26" s="32">
        <v>3</v>
      </c>
      <c r="Q26" s="32" t="s">
        <v>18</v>
      </c>
      <c r="R26" s="55" t="s">
        <v>19</v>
      </c>
      <c r="S26" s="119"/>
      <c r="T26" s="119"/>
    </row>
    <row r="27" spans="1:20" s="56" customFormat="1" ht="27.6" x14ac:dyDescent="0.3">
      <c r="A27" s="60" t="s">
        <v>33</v>
      </c>
      <c r="B27" s="54">
        <v>2</v>
      </c>
      <c r="C27" s="37" t="s">
        <v>287</v>
      </c>
      <c r="D27" s="31" t="s">
        <v>91</v>
      </c>
      <c r="E27" s="33" t="s">
        <v>92</v>
      </c>
      <c r="F27" s="119" t="s">
        <v>93</v>
      </c>
      <c r="G27" s="57"/>
      <c r="H27" s="32">
        <v>2</v>
      </c>
      <c r="I27" s="54">
        <v>0</v>
      </c>
      <c r="J27" s="54">
        <v>0</v>
      </c>
      <c r="K27" s="54">
        <v>26</v>
      </c>
      <c r="L27" s="54">
        <v>0</v>
      </c>
      <c r="M27" s="54">
        <v>0</v>
      </c>
      <c r="N27" s="32">
        <v>0</v>
      </c>
      <c r="O27" s="32">
        <v>0</v>
      </c>
      <c r="P27" s="32">
        <v>3</v>
      </c>
      <c r="Q27" s="32" t="s">
        <v>18</v>
      </c>
      <c r="R27" s="55" t="s">
        <v>19</v>
      </c>
      <c r="S27" s="119"/>
      <c r="T27" s="119"/>
    </row>
    <row r="28" spans="1:20" s="56" customFormat="1" ht="27.6" x14ac:dyDescent="0.3">
      <c r="A28" s="60" t="s">
        <v>33</v>
      </c>
      <c r="B28" s="54">
        <v>2</v>
      </c>
      <c r="C28" s="119" t="s">
        <v>94</v>
      </c>
      <c r="D28" s="119" t="s">
        <v>95</v>
      </c>
      <c r="E28" s="119" t="s">
        <v>587</v>
      </c>
      <c r="F28" s="119" t="s">
        <v>96</v>
      </c>
      <c r="G28" s="57" t="s">
        <v>97</v>
      </c>
      <c r="H28" s="32">
        <v>2</v>
      </c>
      <c r="I28" s="54">
        <v>1</v>
      </c>
      <c r="J28" s="54">
        <v>0</v>
      </c>
      <c r="K28" s="54">
        <v>26</v>
      </c>
      <c r="L28" s="54">
        <v>13</v>
      </c>
      <c r="M28" s="54">
        <v>0</v>
      </c>
      <c r="N28" s="32">
        <v>0</v>
      </c>
      <c r="O28" s="32">
        <v>0</v>
      </c>
      <c r="P28" s="32">
        <v>3</v>
      </c>
      <c r="Q28" s="32" t="s">
        <v>3</v>
      </c>
      <c r="R28" s="55" t="s">
        <v>19</v>
      </c>
      <c r="S28" s="119"/>
      <c r="T28" s="119"/>
    </row>
    <row r="29" spans="1:20" s="56" customFormat="1" ht="27.6" x14ac:dyDescent="0.3">
      <c r="A29" s="60" t="s">
        <v>33</v>
      </c>
      <c r="B29" s="54">
        <v>2</v>
      </c>
      <c r="C29" s="119" t="s">
        <v>98</v>
      </c>
      <c r="D29" s="119" t="s">
        <v>99</v>
      </c>
      <c r="E29" s="119" t="s">
        <v>588</v>
      </c>
      <c r="F29" s="119" t="s">
        <v>100</v>
      </c>
      <c r="G29" s="57" t="s">
        <v>101</v>
      </c>
      <c r="H29" s="32">
        <v>0</v>
      </c>
      <c r="I29" s="54">
        <v>2</v>
      </c>
      <c r="J29" s="54">
        <v>0</v>
      </c>
      <c r="K29" s="54">
        <v>0</v>
      </c>
      <c r="L29" s="54">
        <v>26</v>
      </c>
      <c r="M29" s="54">
        <v>0</v>
      </c>
      <c r="N29" s="32">
        <v>0</v>
      </c>
      <c r="O29" s="32">
        <v>0</v>
      </c>
      <c r="P29" s="32">
        <v>2</v>
      </c>
      <c r="Q29" s="32" t="s">
        <v>3</v>
      </c>
      <c r="R29" s="55" t="s">
        <v>19</v>
      </c>
      <c r="S29" s="119"/>
      <c r="T29" s="119"/>
    </row>
    <row r="30" spans="1:20" s="56" customFormat="1" ht="41.4" x14ac:dyDescent="0.3">
      <c r="A30" s="60" t="s">
        <v>33</v>
      </c>
      <c r="B30" s="54">
        <v>2</v>
      </c>
      <c r="C30" s="37" t="s">
        <v>79</v>
      </c>
      <c r="D30" s="119" t="s">
        <v>78</v>
      </c>
      <c r="E30" s="73" t="s">
        <v>80</v>
      </c>
      <c r="F30" s="119" t="s">
        <v>618</v>
      </c>
      <c r="G30" s="57" t="s">
        <v>52</v>
      </c>
      <c r="H30" s="32">
        <v>0</v>
      </c>
      <c r="I30" s="32">
        <v>2</v>
      </c>
      <c r="J30" s="32">
        <v>0</v>
      </c>
      <c r="K30" s="54">
        <v>0</v>
      </c>
      <c r="L30" s="54">
        <v>26</v>
      </c>
      <c r="M30" s="32">
        <v>0</v>
      </c>
      <c r="N30" s="32">
        <v>0</v>
      </c>
      <c r="O30" s="32">
        <v>0</v>
      </c>
      <c r="P30" s="32">
        <v>0</v>
      </c>
      <c r="Q30" s="32" t="s">
        <v>3</v>
      </c>
      <c r="R30" s="55" t="s">
        <v>19</v>
      </c>
      <c r="S30" s="119" t="s">
        <v>81</v>
      </c>
      <c r="T30" s="119"/>
    </row>
    <row r="31" spans="1:20" s="56" customFormat="1" ht="41.4" x14ac:dyDescent="0.3">
      <c r="A31" s="60" t="s">
        <v>33</v>
      </c>
      <c r="B31" s="54">
        <v>2</v>
      </c>
      <c r="C31" s="37" t="s">
        <v>84</v>
      </c>
      <c r="D31" s="37" t="s">
        <v>82</v>
      </c>
      <c r="E31" s="33" t="s">
        <v>83</v>
      </c>
      <c r="F31" s="119" t="s">
        <v>57</v>
      </c>
      <c r="G31" s="57" t="s">
        <v>58</v>
      </c>
      <c r="H31" s="32">
        <v>0</v>
      </c>
      <c r="I31" s="32">
        <v>2</v>
      </c>
      <c r="J31" s="32">
        <v>0</v>
      </c>
      <c r="K31" s="54">
        <v>0</v>
      </c>
      <c r="L31" s="54">
        <v>26</v>
      </c>
      <c r="M31" s="32">
        <v>0</v>
      </c>
      <c r="N31" s="32">
        <v>0</v>
      </c>
      <c r="O31" s="32">
        <v>0</v>
      </c>
      <c r="P31" s="32">
        <v>0</v>
      </c>
      <c r="Q31" s="32" t="s">
        <v>3</v>
      </c>
      <c r="R31" s="55" t="s">
        <v>19</v>
      </c>
      <c r="S31" s="119"/>
      <c r="T31" s="119"/>
    </row>
    <row r="32" spans="1:20" s="56" customFormat="1" ht="27.6" x14ac:dyDescent="0.3">
      <c r="A32" s="60" t="s">
        <v>33</v>
      </c>
      <c r="B32" s="54">
        <v>2</v>
      </c>
      <c r="C32" s="119"/>
      <c r="D32" s="38" t="s">
        <v>290</v>
      </c>
      <c r="E32" s="119" t="s">
        <v>585</v>
      </c>
      <c r="F32" s="119"/>
      <c r="G32" s="57"/>
      <c r="H32" s="32"/>
      <c r="I32" s="32"/>
      <c r="J32" s="32">
        <v>0</v>
      </c>
      <c r="K32" s="32">
        <v>0</v>
      </c>
      <c r="L32" s="32">
        <v>0</v>
      </c>
      <c r="M32" s="32">
        <v>0</v>
      </c>
      <c r="N32" s="32"/>
      <c r="O32" s="32"/>
      <c r="P32" s="32"/>
      <c r="Q32" s="32"/>
      <c r="R32" s="55" t="s">
        <v>21</v>
      </c>
      <c r="S32" s="119"/>
      <c r="T32" s="119"/>
    </row>
    <row r="33" spans="1:20" s="56" customFormat="1" x14ac:dyDescent="0.3">
      <c r="A33" s="127" t="s">
        <v>291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</row>
    <row r="34" spans="1:20" s="118" customFormat="1" x14ac:dyDescent="0.3">
      <c r="A34" s="133" t="s">
        <v>20</v>
      </c>
      <c r="B34" s="134"/>
      <c r="C34" s="134"/>
      <c r="D34" s="134"/>
      <c r="E34" s="134"/>
      <c r="F34" s="134"/>
      <c r="G34" s="134"/>
      <c r="H34" s="78">
        <f t="shared" ref="H34:N34" si="1">SUM(H23:H29)</f>
        <v>13</v>
      </c>
      <c r="I34" s="78">
        <f t="shared" si="1"/>
        <v>6</v>
      </c>
      <c r="J34" s="78">
        <f t="shared" si="1"/>
        <v>0</v>
      </c>
      <c r="K34" s="78">
        <f t="shared" si="1"/>
        <v>169</v>
      </c>
      <c r="L34" s="78">
        <f t="shared" si="1"/>
        <v>78</v>
      </c>
      <c r="M34" s="78">
        <f t="shared" si="1"/>
        <v>0</v>
      </c>
      <c r="N34" s="78">
        <f t="shared" si="1"/>
        <v>0</v>
      </c>
      <c r="O34" s="78">
        <f>(SUM(O23:O29))*8</f>
        <v>0</v>
      </c>
      <c r="P34" s="78">
        <f>SUM(P23:P29)</f>
        <v>21</v>
      </c>
      <c r="Q34" s="77"/>
      <c r="R34" s="77"/>
      <c r="S34" s="116"/>
      <c r="T34" s="116"/>
    </row>
    <row r="35" spans="1:20" s="56" customFormat="1" ht="41.4" x14ac:dyDescent="0.3">
      <c r="A35" s="60" t="s">
        <v>33</v>
      </c>
      <c r="B35" s="54">
        <v>3</v>
      </c>
      <c r="C35" s="37" t="s">
        <v>102</v>
      </c>
      <c r="D35" s="31" t="s">
        <v>103</v>
      </c>
      <c r="E35" s="119" t="s">
        <v>589</v>
      </c>
      <c r="F35" s="119" t="s">
        <v>76</v>
      </c>
      <c r="G35" s="57" t="s">
        <v>77</v>
      </c>
      <c r="H35" s="32">
        <v>2</v>
      </c>
      <c r="I35" s="32">
        <v>0</v>
      </c>
      <c r="J35" s="32">
        <v>0</v>
      </c>
      <c r="K35" s="54">
        <v>26</v>
      </c>
      <c r="L35" s="54">
        <v>0</v>
      </c>
      <c r="M35" s="54">
        <v>0</v>
      </c>
      <c r="N35" s="32">
        <v>0</v>
      </c>
      <c r="O35" s="54">
        <v>0</v>
      </c>
      <c r="P35" s="32">
        <v>3</v>
      </c>
      <c r="Q35" s="32" t="s">
        <v>18</v>
      </c>
      <c r="R35" s="32" t="s">
        <v>19</v>
      </c>
      <c r="S35" s="119"/>
      <c r="T35" s="119"/>
    </row>
    <row r="36" spans="1:20" s="56" customFormat="1" ht="27.6" x14ac:dyDescent="0.3">
      <c r="A36" s="60" t="s">
        <v>33</v>
      </c>
      <c r="B36" s="54">
        <v>3</v>
      </c>
      <c r="C36" s="119" t="s">
        <v>111</v>
      </c>
      <c r="D36" s="119" t="s">
        <v>112</v>
      </c>
      <c r="E36" s="119" t="s">
        <v>590</v>
      </c>
      <c r="F36" s="119" t="s">
        <v>616</v>
      </c>
      <c r="G36" s="57" t="s">
        <v>113</v>
      </c>
      <c r="H36" s="32">
        <v>1</v>
      </c>
      <c r="I36" s="32">
        <v>2</v>
      </c>
      <c r="J36" s="32">
        <v>0</v>
      </c>
      <c r="K36" s="54">
        <v>0</v>
      </c>
      <c r="L36" s="54">
        <v>26</v>
      </c>
      <c r="M36" s="54">
        <v>0</v>
      </c>
      <c r="N36" s="32">
        <v>0</v>
      </c>
      <c r="O36" s="54">
        <v>0</v>
      </c>
      <c r="P36" s="32">
        <v>3</v>
      </c>
      <c r="Q36" s="32" t="s">
        <v>3</v>
      </c>
      <c r="R36" s="32" t="s">
        <v>19</v>
      </c>
      <c r="S36" s="119" t="s">
        <v>35</v>
      </c>
      <c r="T36" s="119"/>
    </row>
    <row r="37" spans="1:20" s="56" customFormat="1" ht="27.6" x14ac:dyDescent="0.3">
      <c r="A37" s="60" t="s">
        <v>33</v>
      </c>
      <c r="B37" s="54">
        <v>3</v>
      </c>
      <c r="C37" s="119" t="s">
        <v>114</v>
      </c>
      <c r="D37" s="119" t="s">
        <v>115</v>
      </c>
      <c r="E37" s="119" t="s">
        <v>116</v>
      </c>
      <c r="F37" s="119" t="s">
        <v>65</v>
      </c>
      <c r="G37" s="57" t="s">
        <v>66</v>
      </c>
      <c r="H37" s="32">
        <v>2</v>
      </c>
      <c r="I37" s="54">
        <v>0</v>
      </c>
      <c r="J37" s="54">
        <v>0</v>
      </c>
      <c r="K37" s="54">
        <v>26</v>
      </c>
      <c r="L37" s="54">
        <v>0</v>
      </c>
      <c r="M37" s="54">
        <v>0</v>
      </c>
      <c r="N37" s="32">
        <v>0</v>
      </c>
      <c r="O37" s="32">
        <v>0</v>
      </c>
      <c r="P37" s="32">
        <v>3</v>
      </c>
      <c r="Q37" s="32" t="s">
        <v>18</v>
      </c>
      <c r="R37" s="55" t="s">
        <v>19</v>
      </c>
      <c r="S37" s="119"/>
      <c r="T37" s="119"/>
    </row>
    <row r="38" spans="1:20" s="56" customFormat="1" ht="55.2" x14ac:dyDescent="0.3">
      <c r="A38" s="60" t="s">
        <v>33</v>
      </c>
      <c r="B38" s="54">
        <v>3</v>
      </c>
      <c r="C38" s="119" t="s">
        <v>117</v>
      </c>
      <c r="D38" s="119" t="s">
        <v>118</v>
      </c>
      <c r="E38" s="119" t="s">
        <v>119</v>
      </c>
      <c r="F38" s="119" t="s">
        <v>474</v>
      </c>
      <c r="G38" s="57" t="s">
        <v>49</v>
      </c>
      <c r="H38" s="32">
        <v>2</v>
      </c>
      <c r="I38" s="32">
        <v>2</v>
      </c>
      <c r="J38" s="32">
        <v>0</v>
      </c>
      <c r="K38" s="54">
        <v>26</v>
      </c>
      <c r="L38" s="54">
        <v>26</v>
      </c>
      <c r="M38" s="54">
        <v>0</v>
      </c>
      <c r="N38" s="32">
        <v>0</v>
      </c>
      <c r="O38" s="54">
        <v>0</v>
      </c>
      <c r="P38" s="32">
        <v>4</v>
      </c>
      <c r="Q38" s="32" t="s">
        <v>3</v>
      </c>
      <c r="R38" s="32" t="s">
        <v>19</v>
      </c>
      <c r="S38" s="119"/>
      <c r="T38" s="119"/>
    </row>
    <row r="39" spans="1:20" s="56" customFormat="1" ht="41.4" x14ac:dyDescent="0.3">
      <c r="A39" s="60" t="s">
        <v>33</v>
      </c>
      <c r="B39" s="54">
        <v>3</v>
      </c>
      <c r="C39" s="79" t="s">
        <v>120</v>
      </c>
      <c r="D39" s="33" t="s">
        <v>121</v>
      </c>
      <c r="E39" s="33" t="s">
        <v>122</v>
      </c>
      <c r="F39" s="119" t="s">
        <v>96</v>
      </c>
      <c r="G39" s="57" t="s">
        <v>97</v>
      </c>
      <c r="H39" s="32">
        <v>1</v>
      </c>
      <c r="I39" s="32">
        <v>2</v>
      </c>
      <c r="J39" s="32">
        <v>0</v>
      </c>
      <c r="K39" s="54">
        <v>16</v>
      </c>
      <c r="L39" s="54">
        <v>26</v>
      </c>
      <c r="M39" s="54">
        <v>0</v>
      </c>
      <c r="N39" s="32">
        <v>0</v>
      </c>
      <c r="O39" s="54">
        <v>0</v>
      </c>
      <c r="P39" s="32">
        <v>3</v>
      </c>
      <c r="Q39" s="32" t="s">
        <v>3</v>
      </c>
      <c r="R39" s="32" t="s">
        <v>19</v>
      </c>
      <c r="S39" s="119"/>
      <c r="T39" s="119"/>
    </row>
    <row r="40" spans="1:20" s="56" customFormat="1" ht="41.4" x14ac:dyDescent="0.3">
      <c r="A40" s="60" t="s">
        <v>33</v>
      </c>
      <c r="B40" s="54">
        <v>3</v>
      </c>
      <c r="C40" s="45" t="s">
        <v>104</v>
      </c>
      <c r="D40" s="119" t="s">
        <v>292</v>
      </c>
      <c r="E40" s="119" t="s">
        <v>105</v>
      </c>
      <c r="F40" s="119" t="s">
        <v>618</v>
      </c>
      <c r="G40" s="57" t="s">
        <v>52</v>
      </c>
      <c r="H40" s="32">
        <v>0</v>
      </c>
      <c r="I40" s="32">
        <v>2</v>
      </c>
      <c r="J40" s="32">
        <v>0</v>
      </c>
      <c r="K40" s="54">
        <v>0</v>
      </c>
      <c r="L40" s="54">
        <v>26</v>
      </c>
      <c r="M40" s="54">
        <v>0</v>
      </c>
      <c r="N40" s="32">
        <v>0</v>
      </c>
      <c r="O40" s="54">
        <v>0</v>
      </c>
      <c r="P40" s="32">
        <v>0</v>
      </c>
      <c r="Q40" s="32" t="s">
        <v>3</v>
      </c>
      <c r="R40" s="32" t="s">
        <v>19</v>
      </c>
      <c r="S40" s="119" t="s">
        <v>108</v>
      </c>
      <c r="T40" s="119"/>
    </row>
    <row r="41" spans="1:20" s="56" customFormat="1" ht="41.4" x14ac:dyDescent="0.3">
      <c r="A41" s="60" t="s">
        <v>33</v>
      </c>
      <c r="B41" s="54">
        <v>3</v>
      </c>
      <c r="C41" s="119" t="s">
        <v>106</v>
      </c>
      <c r="D41" s="119" t="s">
        <v>293</v>
      </c>
      <c r="E41" s="119" t="s">
        <v>107</v>
      </c>
      <c r="F41" s="119" t="s">
        <v>618</v>
      </c>
      <c r="G41" s="57" t="s">
        <v>52</v>
      </c>
      <c r="H41" s="32">
        <v>0</v>
      </c>
      <c r="I41" s="32">
        <v>0</v>
      </c>
      <c r="J41" s="32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46">
        <v>0</v>
      </c>
      <c r="Q41" s="55" t="s">
        <v>110</v>
      </c>
      <c r="R41" s="55" t="s">
        <v>19</v>
      </c>
      <c r="S41" s="119" t="s">
        <v>109</v>
      </c>
      <c r="T41" s="119"/>
    </row>
    <row r="42" spans="1:20" s="56" customFormat="1" ht="41.4" x14ac:dyDescent="0.3">
      <c r="A42" s="60" t="s">
        <v>33</v>
      </c>
      <c r="B42" s="80">
        <v>3</v>
      </c>
      <c r="C42" s="38"/>
      <c r="D42" s="38" t="s">
        <v>297</v>
      </c>
      <c r="E42" s="38"/>
      <c r="F42" s="38"/>
      <c r="G42" s="81"/>
      <c r="H42" s="47"/>
      <c r="I42" s="47"/>
      <c r="J42" s="47"/>
      <c r="K42" s="80"/>
      <c r="L42" s="80"/>
      <c r="M42" s="80"/>
      <c r="N42" s="80"/>
      <c r="O42" s="80"/>
      <c r="P42" s="48"/>
      <c r="Q42" s="82"/>
      <c r="R42" s="82" t="s">
        <v>19</v>
      </c>
      <c r="S42" s="38"/>
      <c r="T42" s="38"/>
    </row>
    <row r="43" spans="1:20" s="56" customFormat="1" ht="27.6" x14ac:dyDescent="0.3">
      <c r="A43" s="60" t="s">
        <v>33</v>
      </c>
      <c r="B43" s="80">
        <v>3</v>
      </c>
      <c r="C43" s="38"/>
      <c r="D43" s="38" t="s">
        <v>298</v>
      </c>
      <c r="E43" s="38"/>
      <c r="F43" s="38"/>
      <c r="G43" s="81"/>
      <c r="H43" s="47"/>
      <c r="I43" s="47"/>
      <c r="J43" s="47"/>
      <c r="K43" s="80"/>
      <c r="L43" s="80"/>
      <c r="M43" s="80"/>
      <c r="N43" s="80"/>
      <c r="O43" s="80"/>
      <c r="P43" s="48"/>
      <c r="Q43" s="82"/>
      <c r="R43" s="82" t="s">
        <v>19</v>
      </c>
      <c r="S43" s="38"/>
      <c r="T43" s="38"/>
    </row>
    <row r="44" spans="1:20" s="56" customFormat="1" ht="27.6" x14ac:dyDescent="0.3">
      <c r="A44" s="83" t="s">
        <v>33</v>
      </c>
      <c r="B44" s="80">
        <v>3</v>
      </c>
      <c r="C44" s="38"/>
      <c r="D44" s="38" t="s">
        <v>290</v>
      </c>
      <c r="E44" s="119" t="s">
        <v>585</v>
      </c>
      <c r="F44" s="38"/>
      <c r="G44" s="81"/>
      <c r="H44" s="47"/>
      <c r="I44" s="47"/>
      <c r="J44" s="47">
        <v>0</v>
      </c>
      <c r="K44" s="47">
        <v>0</v>
      </c>
      <c r="L44" s="47">
        <v>0</v>
      </c>
      <c r="M44" s="47">
        <v>0</v>
      </c>
      <c r="N44" s="47"/>
      <c r="O44" s="47"/>
      <c r="P44" s="47"/>
      <c r="Q44" s="47"/>
      <c r="R44" s="82" t="s">
        <v>21</v>
      </c>
      <c r="S44" s="38"/>
      <c r="T44" s="38"/>
    </row>
    <row r="45" spans="1:20" s="56" customFormat="1" x14ac:dyDescent="0.3">
      <c r="A45" s="130" t="s">
        <v>291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</row>
    <row r="46" spans="1:20" s="56" customFormat="1" x14ac:dyDescent="0.3">
      <c r="A46" s="138" t="s">
        <v>20</v>
      </c>
      <c r="B46" s="139"/>
      <c r="C46" s="139"/>
      <c r="D46" s="139"/>
      <c r="E46" s="139"/>
      <c r="F46" s="139"/>
      <c r="G46" s="140"/>
      <c r="H46" s="84">
        <f t="shared" ref="H46:P46" si="2">SUM(H35:H41)</f>
        <v>8</v>
      </c>
      <c r="I46" s="84">
        <f t="shared" si="2"/>
        <v>8</v>
      </c>
      <c r="J46" s="84">
        <f t="shared" si="2"/>
        <v>0</v>
      </c>
      <c r="K46" s="84">
        <f t="shared" si="2"/>
        <v>94</v>
      </c>
      <c r="L46" s="84">
        <f t="shared" si="2"/>
        <v>104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16</v>
      </c>
      <c r="Q46" s="85"/>
      <c r="R46" s="85"/>
      <c r="S46" s="86"/>
      <c r="T46" s="86"/>
    </row>
    <row r="47" spans="1:20" s="56" customFormat="1" ht="27.6" x14ac:dyDescent="0.3">
      <c r="A47" s="60" t="s">
        <v>33</v>
      </c>
      <c r="B47" s="54">
        <v>4</v>
      </c>
      <c r="C47" s="37" t="s">
        <v>123</v>
      </c>
      <c r="D47" s="72" t="s">
        <v>124</v>
      </c>
      <c r="E47" s="119" t="s">
        <v>591</v>
      </c>
      <c r="F47" s="119" t="s">
        <v>76</v>
      </c>
      <c r="G47" s="57" t="s">
        <v>77</v>
      </c>
      <c r="H47" s="32">
        <v>2</v>
      </c>
      <c r="I47" s="32">
        <v>1</v>
      </c>
      <c r="J47" s="32">
        <v>0</v>
      </c>
      <c r="K47" s="54">
        <v>26</v>
      </c>
      <c r="L47" s="54">
        <v>13</v>
      </c>
      <c r="M47" s="54">
        <v>0</v>
      </c>
      <c r="N47" s="32">
        <v>0</v>
      </c>
      <c r="O47" s="54">
        <v>0</v>
      </c>
      <c r="P47" s="32">
        <v>3</v>
      </c>
      <c r="Q47" s="55" t="s">
        <v>3</v>
      </c>
      <c r="R47" s="55" t="s">
        <v>19</v>
      </c>
      <c r="S47" s="119"/>
      <c r="T47" s="119"/>
    </row>
    <row r="48" spans="1:20" s="56" customFormat="1" ht="41.4" x14ac:dyDescent="0.3">
      <c r="A48" s="60" t="s">
        <v>33</v>
      </c>
      <c r="B48" s="54">
        <v>4</v>
      </c>
      <c r="C48" s="37" t="s">
        <v>125</v>
      </c>
      <c r="D48" s="33" t="s">
        <v>126</v>
      </c>
      <c r="E48" s="33" t="s">
        <v>127</v>
      </c>
      <c r="F48" s="119" t="s">
        <v>96</v>
      </c>
      <c r="G48" s="57" t="s">
        <v>97</v>
      </c>
      <c r="H48" s="32">
        <v>2</v>
      </c>
      <c r="I48" s="32">
        <v>1</v>
      </c>
      <c r="J48" s="32">
        <v>0</v>
      </c>
      <c r="K48" s="54">
        <v>26</v>
      </c>
      <c r="L48" s="54">
        <v>13</v>
      </c>
      <c r="M48" s="54">
        <v>0</v>
      </c>
      <c r="N48" s="32">
        <v>0</v>
      </c>
      <c r="O48" s="54">
        <v>0</v>
      </c>
      <c r="P48" s="32">
        <v>3</v>
      </c>
      <c r="Q48" s="55" t="s">
        <v>3</v>
      </c>
      <c r="R48" s="55" t="s">
        <v>19</v>
      </c>
      <c r="S48" s="119"/>
      <c r="T48" s="119"/>
    </row>
    <row r="49" spans="1:20" s="56" customFormat="1" ht="27.6" x14ac:dyDescent="0.3">
      <c r="A49" s="60" t="s">
        <v>33</v>
      </c>
      <c r="B49" s="54">
        <v>4</v>
      </c>
      <c r="C49" s="119" t="s">
        <v>128</v>
      </c>
      <c r="D49" s="119" t="s">
        <v>129</v>
      </c>
      <c r="E49" s="119" t="s">
        <v>130</v>
      </c>
      <c r="F49" s="119" t="s">
        <v>65</v>
      </c>
      <c r="G49" s="57" t="s">
        <v>66</v>
      </c>
      <c r="H49" s="32">
        <v>2</v>
      </c>
      <c r="I49" s="54">
        <v>0</v>
      </c>
      <c r="J49" s="54">
        <v>0</v>
      </c>
      <c r="K49" s="54">
        <v>26</v>
      </c>
      <c r="L49" s="54">
        <v>0</v>
      </c>
      <c r="M49" s="54">
        <v>0</v>
      </c>
      <c r="N49" s="32">
        <v>0</v>
      </c>
      <c r="O49" s="32">
        <v>0</v>
      </c>
      <c r="P49" s="32">
        <v>2</v>
      </c>
      <c r="Q49" s="32" t="s">
        <v>18</v>
      </c>
      <c r="R49" s="55" t="s">
        <v>19</v>
      </c>
      <c r="S49" s="119"/>
      <c r="T49" s="119"/>
    </row>
    <row r="50" spans="1:20" s="56" customFormat="1" ht="27.6" x14ac:dyDescent="0.3">
      <c r="A50" s="60" t="s">
        <v>33</v>
      </c>
      <c r="B50" s="54">
        <v>4</v>
      </c>
      <c r="C50" s="79" t="s">
        <v>131</v>
      </c>
      <c r="D50" s="36" t="s">
        <v>132</v>
      </c>
      <c r="E50" s="36" t="s">
        <v>133</v>
      </c>
      <c r="F50" s="119" t="s">
        <v>134</v>
      </c>
      <c r="G50" s="57" t="s">
        <v>135</v>
      </c>
      <c r="H50" s="32">
        <v>1</v>
      </c>
      <c r="I50" s="32">
        <v>1</v>
      </c>
      <c r="J50" s="32">
        <v>0</v>
      </c>
      <c r="K50" s="54">
        <v>13</v>
      </c>
      <c r="L50" s="54">
        <v>13</v>
      </c>
      <c r="M50" s="54">
        <v>0</v>
      </c>
      <c r="N50" s="32">
        <v>0</v>
      </c>
      <c r="O50" s="54">
        <v>0</v>
      </c>
      <c r="P50" s="32">
        <v>2</v>
      </c>
      <c r="Q50" s="55" t="s">
        <v>3</v>
      </c>
      <c r="R50" s="55" t="s">
        <v>19</v>
      </c>
      <c r="S50" s="119"/>
      <c r="T50" s="119"/>
    </row>
    <row r="51" spans="1:20" s="56" customFormat="1" ht="41.4" x14ac:dyDescent="0.3">
      <c r="A51" s="60" t="s">
        <v>33</v>
      </c>
      <c r="B51" s="54">
        <v>4</v>
      </c>
      <c r="C51" s="79"/>
      <c r="D51" s="119" t="s">
        <v>299</v>
      </c>
      <c r="E51" s="36"/>
      <c r="F51" s="119"/>
      <c r="G51" s="81"/>
      <c r="H51" s="47"/>
      <c r="I51" s="47"/>
      <c r="J51" s="47"/>
      <c r="K51" s="80"/>
      <c r="L51" s="80"/>
      <c r="M51" s="80"/>
      <c r="N51" s="47"/>
      <c r="O51" s="80"/>
      <c r="P51" s="47"/>
      <c r="Q51" s="82"/>
      <c r="R51" s="82" t="s">
        <v>19</v>
      </c>
      <c r="S51" s="38"/>
      <c r="T51" s="38"/>
    </row>
    <row r="52" spans="1:20" s="56" customFormat="1" ht="27.6" x14ac:dyDescent="0.3">
      <c r="A52" s="60" t="s">
        <v>33</v>
      </c>
      <c r="B52" s="54">
        <v>4</v>
      </c>
      <c r="C52" s="38"/>
      <c r="D52" s="38" t="s">
        <v>300</v>
      </c>
      <c r="E52" s="38"/>
      <c r="F52" s="38"/>
      <c r="G52" s="81"/>
      <c r="H52" s="47"/>
      <c r="I52" s="47"/>
      <c r="J52" s="47"/>
      <c r="K52" s="80"/>
      <c r="L52" s="80"/>
      <c r="M52" s="80"/>
      <c r="N52" s="80"/>
      <c r="O52" s="80"/>
      <c r="P52" s="48"/>
      <c r="Q52" s="82"/>
      <c r="R52" s="82" t="s">
        <v>19</v>
      </c>
      <c r="S52" s="38"/>
      <c r="T52" s="38"/>
    </row>
    <row r="53" spans="1:20" s="56" customFormat="1" ht="27.6" x14ac:dyDescent="0.3">
      <c r="A53" s="60" t="s">
        <v>33</v>
      </c>
      <c r="B53" s="54">
        <v>4</v>
      </c>
      <c r="C53" s="119"/>
      <c r="D53" s="38" t="s">
        <v>290</v>
      </c>
      <c r="E53" s="119"/>
      <c r="F53" s="119"/>
      <c r="G53" s="57"/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55" t="s">
        <v>21</v>
      </c>
      <c r="S53" s="119"/>
      <c r="T53" s="119"/>
    </row>
    <row r="54" spans="1:20" s="56" customFormat="1" x14ac:dyDescent="0.3">
      <c r="A54" s="127" t="s">
        <v>291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</row>
    <row r="55" spans="1:20" s="56" customFormat="1" x14ac:dyDescent="0.3">
      <c r="A55" s="135" t="s">
        <v>20</v>
      </c>
      <c r="B55" s="136"/>
      <c r="C55" s="136"/>
      <c r="D55" s="136"/>
      <c r="E55" s="136"/>
      <c r="F55" s="136"/>
      <c r="G55" s="137"/>
      <c r="H55" s="78">
        <f t="shared" ref="H55:P55" si="3">SUM(H47:H53)</f>
        <v>7</v>
      </c>
      <c r="I55" s="78">
        <f t="shared" si="3"/>
        <v>3</v>
      </c>
      <c r="J55" s="78">
        <f t="shared" si="3"/>
        <v>0</v>
      </c>
      <c r="K55" s="78">
        <f t="shared" si="3"/>
        <v>91</v>
      </c>
      <c r="L55" s="78">
        <f t="shared" si="3"/>
        <v>39</v>
      </c>
      <c r="M55" s="78">
        <f t="shared" si="3"/>
        <v>0</v>
      </c>
      <c r="N55" s="78">
        <f t="shared" si="3"/>
        <v>0</v>
      </c>
      <c r="O55" s="78">
        <f t="shared" si="3"/>
        <v>0</v>
      </c>
      <c r="P55" s="78">
        <f t="shared" si="3"/>
        <v>10</v>
      </c>
      <c r="Q55" s="77"/>
      <c r="R55" s="77"/>
      <c r="S55" s="116"/>
      <c r="T55" s="116"/>
    </row>
    <row r="56" spans="1:20" s="56" customFormat="1" ht="27.6" x14ac:dyDescent="0.3">
      <c r="A56" s="60" t="s">
        <v>33</v>
      </c>
      <c r="B56" s="54">
        <v>5</v>
      </c>
      <c r="C56" s="119" t="s">
        <v>136</v>
      </c>
      <c r="D56" s="119" t="s">
        <v>137</v>
      </c>
      <c r="E56" s="119" t="s">
        <v>609</v>
      </c>
      <c r="F56" s="119" t="s">
        <v>96</v>
      </c>
      <c r="G56" s="57" t="s">
        <v>97</v>
      </c>
      <c r="H56" s="32">
        <v>2</v>
      </c>
      <c r="I56" s="32">
        <v>1</v>
      </c>
      <c r="J56" s="32">
        <v>0</v>
      </c>
      <c r="K56" s="54">
        <v>26</v>
      </c>
      <c r="L56" s="54">
        <v>13</v>
      </c>
      <c r="M56" s="54">
        <v>0</v>
      </c>
      <c r="N56" s="32">
        <v>0</v>
      </c>
      <c r="O56" s="54">
        <v>0</v>
      </c>
      <c r="P56" s="32">
        <v>3</v>
      </c>
      <c r="Q56" s="32" t="s">
        <v>18</v>
      </c>
      <c r="R56" s="55" t="s">
        <v>19</v>
      </c>
      <c r="S56" s="119"/>
      <c r="T56" s="119"/>
    </row>
    <row r="57" spans="1:20" s="56" customFormat="1" ht="41.4" x14ac:dyDescent="0.3">
      <c r="A57" s="60" t="s">
        <v>33</v>
      </c>
      <c r="B57" s="54">
        <v>5</v>
      </c>
      <c r="C57" s="38"/>
      <c r="D57" s="38" t="s">
        <v>294</v>
      </c>
      <c r="E57" s="38"/>
      <c r="F57" s="38"/>
      <c r="G57" s="81"/>
      <c r="H57" s="47"/>
      <c r="I57" s="47"/>
      <c r="J57" s="47"/>
      <c r="K57" s="80"/>
      <c r="L57" s="80"/>
      <c r="M57" s="80"/>
      <c r="N57" s="47"/>
      <c r="O57" s="80"/>
      <c r="P57" s="47"/>
      <c r="Q57" s="47"/>
      <c r="R57" s="82" t="s">
        <v>19</v>
      </c>
      <c r="S57" s="38"/>
      <c r="T57" s="38"/>
    </row>
    <row r="58" spans="1:20" s="56" customFormat="1" ht="27.6" x14ac:dyDescent="0.3">
      <c r="A58" s="60" t="s">
        <v>33</v>
      </c>
      <c r="B58" s="54">
        <v>5</v>
      </c>
      <c r="C58" s="38"/>
      <c r="D58" s="38" t="s">
        <v>302</v>
      </c>
      <c r="E58" s="38"/>
      <c r="F58" s="38"/>
      <c r="G58" s="81"/>
      <c r="H58" s="47"/>
      <c r="I58" s="47"/>
      <c r="J58" s="47"/>
      <c r="K58" s="80"/>
      <c r="L58" s="80"/>
      <c r="M58" s="80"/>
      <c r="N58" s="80"/>
      <c r="O58" s="80"/>
      <c r="P58" s="48"/>
      <c r="Q58" s="82"/>
      <c r="R58" s="82" t="s">
        <v>19</v>
      </c>
      <c r="S58" s="38"/>
      <c r="T58" s="38"/>
    </row>
    <row r="59" spans="1:20" s="56" customFormat="1" ht="27.6" x14ac:dyDescent="0.3">
      <c r="A59" s="60" t="s">
        <v>33</v>
      </c>
      <c r="B59" s="54">
        <v>5</v>
      </c>
      <c r="C59" s="119"/>
      <c r="D59" s="38" t="s">
        <v>290</v>
      </c>
      <c r="E59" s="119" t="s">
        <v>585</v>
      </c>
      <c r="F59" s="119"/>
      <c r="G59" s="57"/>
      <c r="H59" s="32"/>
      <c r="I59" s="32"/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/>
      <c r="P59" s="32"/>
      <c r="Q59" s="32"/>
      <c r="R59" s="55" t="s">
        <v>21</v>
      </c>
      <c r="S59" s="119"/>
      <c r="T59" s="119"/>
    </row>
    <row r="60" spans="1:20" s="56" customFormat="1" x14ac:dyDescent="0.3">
      <c r="A60" s="127" t="s">
        <v>291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9"/>
    </row>
    <row r="61" spans="1:20" s="56" customFormat="1" x14ac:dyDescent="0.3">
      <c r="A61" s="135" t="s">
        <v>20</v>
      </c>
      <c r="B61" s="136"/>
      <c r="C61" s="136"/>
      <c r="D61" s="136"/>
      <c r="E61" s="136"/>
      <c r="F61" s="136"/>
      <c r="G61" s="137"/>
      <c r="H61" s="78">
        <f t="shared" ref="H61:N61" si="4">SUM(H56:H59)</f>
        <v>2</v>
      </c>
      <c r="I61" s="78">
        <f t="shared" si="4"/>
        <v>1</v>
      </c>
      <c r="J61" s="78">
        <f t="shared" si="4"/>
        <v>0</v>
      </c>
      <c r="K61" s="78">
        <f t="shared" si="4"/>
        <v>26</v>
      </c>
      <c r="L61" s="78">
        <f t="shared" si="4"/>
        <v>13</v>
      </c>
      <c r="M61" s="78">
        <f t="shared" si="4"/>
        <v>0</v>
      </c>
      <c r="N61" s="78">
        <f t="shared" si="4"/>
        <v>0</v>
      </c>
      <c r="O61" s="78">
        <f>(SUM(O56:O59))*8</f>
        <v>0</v>
      </c>
      <c r="P61" s="78">
        <f>SUM(P56:P59)</f>
        <v>3</v>
      </c>
      <c r="Q61" s="77"/>
      <c r="R61" s="77"/>
      <c r="S61" s="116"/>
      <c r="T61" s="116"/>
    </row>
    <row r="62" spans="1:20" s="56" customFormat="1" ht="82.8" x14ac:dyDescent="0.3">
      <c r="A62" s="60" t="s">
        <v>33</v>
      </c>
      <c r="B62" s="54">
        <v>6</v>
      </c>
      <c r="C62" s="79" t="s">
        <v>138</v>
      </c>
      <c r="D62" s="87" t="s">
        <v>139</v>
      </c>
      <c r="E62" s="49" t="s">
        <v>140</v>
      </c>
      <c r="F62" s="34" t="s">
        <v>96</v>
      </c>
      <c r="G62" s="57" t="s">
        <v>97</v>
      </c>
      <c r="H62" s="32">
        <v>0</v>
      </c>
      <c r="I62" s="88">
        <v>0</v>
      </c>
      <c r="J62" s="32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46">
        <v>0</v>
      </c>
      <c r="Q62" s="55" t="s">
        <v>110</v>
      </c>
      <c r="R62" s="55" t="s">
        <v>19</v>
      </c>
      <c r="S62" s="119" t="s">
        <v>118</v>
      </c>
      <c r="T62" s="119"/>
    </row>
    <row r="63" spans="1:20" s="56" customFormat="1" ht="41.4" x14ac:dyDescent="0.3">
      <c r="A63" s="60" t="s">
        <v>33</v>
      </c>
      <c r="B63" s="54">
        <v>6</v>
      </c>
      <c r="C63" s="89"/>
      <c r="D63" s="38" t="s">
        <v>295</v>
      </c>
      <c r="E63" s="50"/>
      <c r="F63" s="51"/>
      <c r="G63" s="81"/>
      <c r="H63" s="47"/>
      <c r="I63" s="32"/>
      <c r="J63" s="47"/>
      <c r="K63" s="80"/>
      <c r="L63" s="80"/>
      <c r="M63" s="80"/>
      <c r="N63" s="80"/>
      <c r="O63" s="80"/>
      <c r="P63" s="48"/>
      <c r="Q63" s="82"/>
      <c r="R63" s="82" t="s">
        <v>19</v>
      </c>
      <c r="S63" s="38"/>
      <c r="T63" s="38"/>
    </row>
    <row r="64" spans="1:20" s="56" customFormat="1" ht="27.6" x14ac:dyDescent="0.3">
      <c r="A64" s="60" t="s">
        <v>33</v>
      </c>
      <c r="B64" s="54">
        <v>6</v>
      </c>
      <c r="C64" s="38"/>
      <c r="D64" s="38" t="s">
        <v>301</v>
      </c>
      <c r="E64" s="38"/>
      <c r="F64" s="38"/>
      <c r="G64" s="81"/>
      <c r="H64" s="47"/>
      <c r="I64" s="47"/>
      <c r="J64" s="47"/>
      <c r="K64" s="80"/>
      <c r="L64" s="80"/>
      <c r="M64" s="80"/>
      <c r="N64" s="80"/>
      <c r="O64" s="80"/>
      <c r="P64" s="48"/>
      <c r="Q64" s="82"/>
      <c r="R64" s="82" t="s">
        <v>19</v>
      </c>
      <c r="S64" s="38"/>
      <c r="T64" s="38"/>
    </row>
    <row r="65" spans="1:20" s="56" customFormat="1" ht="27.6" x14ac:dyDescent="0.3">
      <c r="A65" s="60" t="s">
        <v>33</v>
      </c>
      <c r="B65" s="54">
        <v>6</v>
      </c>
      <c r="C65" s="119"/>
      <c r="D65" s="38" t="s">
        <v>290</v>
      </c>
      <c r="E65" s="119" t="s">
        <v>585</v>
      </c>
      <c r="F65" s="119"/>
      <c r="G65" s="57"/>
      <c r="H65" s="32"/>
      <c r="I65" s="32"/>
      <c r="J65" s="32"/>
      <c r="K65" s="32"/>
      <c r="L65" s="32">
        <v>0</v>
      </c>
      <c r="M65" s="32">
        <v>0</v>
      </c>
      <c r="N65" s="32">
        <v>0</v>
      </c>
      <c r="O65" s="32">
        <v>0</v>
      </c>
      <c r="P65" s="32"/>
      <c r="Q65" s="32"/>
      <c r="R65" s="55" t="s">
        <v>21</v>
      </c>
      <c r="S65" s="119"/>
      <c r="T65" s="119"/>
    </row>
    <row r="66" spans="1:20" s="56" customFormat="1" x14ac:dyDescent="0.3">
      <c r="A66" s="127" t="s">
        <v>291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9"/>
    </row>
    <row r="67" spans="1:20" s="56" customFormat="1" x14ac:dyDescent="0.3">
      <c r="A67" s="135" t="s">
        <v>20</v>
      </c>
      <c r="B67" s="136"/>
      <c r="C67" s="136"/>
      <c r="D67" s="136"/>
      <c r="E67" s="136"/>
      <c r="F67" s="136"/>
      <c r="G67" s="137"/>
      <c r="H67" s="78">
        <f t="shared" ref="H67:N67" si="5">SUM(H62:H65)</f>
        <v>0</v>
      </c>
      <c r="I67" s="78">
        <f t="shared" si="5"/>
        <v>0</v>
      </c>
      <c r="J67" s="78">
        <f t="shared" si="5"/>
        <v>0</v>
      </c>
      <c r="K67" s="78">
        <f t="shared" si="5"/>
        <v>0</v>
      </c>
      <c r="L67" s="78">
        <f t="shared" si="5"/>
        <v>0</v>
      </c>
      <c r="M67" s="78">
        <f t="shared" si="5"/>
        <v>0</v>
      </c>
      <c r="N67" s="78">
        <f t="shared" si="5"/>
        <v>0</v>
      </c>
      <c r="O67" s="78">
        <f>(SUM(O62:O65))*8</f>
        <v>0</v>
      </c>
      <c r="P67" s="78">
        <f>SUM(P62:P65)</f>
        <v>0</v>
      </c>
      <c r="Q67" s="78"/>
      <c r="R67" s="78"/>
      <c r="S67" s="116"/>
      <c r="T67" s="116"/>
    </row>
    <row r="68" spans="1:20" s="56" customFormat="1" ht="41.4" x14ac:dyDescent="0.3">
      <c r="A68" s="60" t="s">
        <v>33</v>
      </c>
      <c r="B68" s="54">
        <v>7</v>
      </c>
      <c r="C68" s="89"/>
      <c r="D68" s="38" t="s">
        <v>296</v>
      </c>
      <c r="E68" s="50"/>
      <c r="F68" s="51"/>
      <c r="G68" s="81"/>
      <c r="H68" s="47"/>
      <c r="I68" s="88"/>
      <c r="J68" s="47"/>
      <c r="K68" s="80"/>
      <c r="L68" s="80"/>
      <c r="M68" s="80"/>
      <c r="N68" s="80"/>
      <c r="O68" s="80"/>
      <c r="P68" s="48"/>
      <c r="Q68" s="82"/>
      <c r="R68" s="82" t="s">
        <v>19</v>
      </c>
      <c r="S68" s="38"/>
      <c r="T68" s="38"/>
    </row>
    <row r="69" spans="1:20" s="56" customFormat="1" ht="27.6" x14ac:dyDescent="0.3">
      <c r="A69" s="60" t="s">
        <v>33</v>
      </c>
      <c r="B69" s="54">
        <v>7</v>
      </c>
      <c r="C69" s="38"/>
      <c r="D69" s="38" t="s">
        <v>303</v>
      </c>
      <c r="E69" s="38"/>
      <c r="F69" s="38"/>
      <c r="G69" s="81"/>
      <c r="H69" s="47"/>
      <c r="I69" s="47"/>
      <c r="J69" s="47"/>
      <c r="K69" s="80"/>
      <c r="L69" s="80"/>
      <c r="M69" s="80"/>
      <c r="N69" s="80"/>
      <c r="O69" s="80"/>
      <c r="P69" s="48"/>
      <c r="Q69" s="82"/>
      <c r="R69" s="82" t="s">
        <v>19</v>
      </c>
      <c r="S69" s="38"/>
      <c r="T69" s="38"/>
    </row>
    <row r="70" spans="1:20" s="56" customFormat="1" ht="27.6" x14ac:dyDescent="0.3">
      <c r="A70" s="60" t="s">
        <v>33</v>
      </c>
      <c r="B70" s="54">
        <v>7</v>
      </c>
      <c r="C70" s="119"/>
      <c r="D70" s="38" t="s">
        <v>290</v>
      </c>
      <c r="E70" s="119" t="s">
        <v>585</v>
      </c>
      <c r="F70" s="119"/>
      <c r="G70" s="57"/>
      <c r="H70" s="32"/>
      <c r="I70" s="32"/>
      <c r="J70" s="32"/>
      <c r="K70" s="54"/>
      <c r="L70" s="54">
        <v>0</v>
      </c>
      <c r="M70" s="54">
        <v>0</v>
      </c>
      <c r="N70" s="32">
        <v>0</v>
      </c>
      <c r="O70" s="32">
        <v>0</v>
      </c>
      <c r="P70" s="32"/>
      <c r="Q70" s="32"/>
      <c r="R70" s="55" t="s">
        <v>21</v>
      </c>
      <c r="S70" s="119"/>
      <c r="T70" s="119"/>
    </row>
    <row r="71" spans="1:20" s="56" customFormat="1" x14ac:dyDescent="0.3">
      <c r="A71" s="127" t="s">
        <v>291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9"/>
    </row>
    <row r="72" spans="1:20" s="56" customFormat="1" x14ac:dyDescent="0.3">
      <c r="A72" s="135" t="s">
        <v>20</v>
      </c>
      <c r="B72" s="136"/>
      <c r="C72" s="136"/>
      <c r="D72" s="136"/>
      <c r="E72" s="136"/>
      <c r="F72" s="136"/>
      <c r="G72" s="137"/>
      <c r="H72" s="41">
        <f t="shared" ref="H72:N72" si="6">SUM(H70:H70)</f>
        <v>0</v>
      </c>
      <c r="I72" s="41">
        <f t="shared" si="6"/>
        <v>0</v>
      </c>
      <c r="J72" s="41">
        <f t="shared" si="6"/>
        <v>0</v>
      </c>
      <c r="K72" s="41">
        <f t="shared" si="6"/>
        <v>0</v>
      </c>
      <c r="L72" s="41">
        <f t="shared" si="6"/>
        <v>0</v>
      </c>
      <c r="M72" s="41">
        <f t="shared" si="6"/>
        <v>0</v>
      </c>
      <c r="N72" s="41">
        <f t="shared" si="6"/>
        <v>0</v>
      </c>
      <c r="O72" s="41">
        <f>(SUM(O70:O70))*8</f>
        <v>0</v>
      </c>
      <c r="P72" s="41">
        <f>SUM(P70:P70)</f>
        <v>0</v>
      </c>
      <c r="Q72" s="41"/>
      <c r="R72" s="77"/>
      <c r="S72" s="116"/>
      <c r="T72" s="116"/>
    </row>
    <row r="73" spans="1:20" s="118" customFormat="1" x14ac:dyDescent="0.3">
      <c r="A73" s="133" t="s">
        <v>22</v>
      </c>
      <c r="B73" s="134"/>
      <c r="C73" s="134"/>
      <c r="D73" s="134"/>
      <c r="E73" s="134"/>
      <c r="F73" s="134"/>
      <c r="G73" s="134"/>
      <c r="H73" s="78"/>
      <c r="I73" s="78"/>
      <c r="J73" s="78"/>
      <c r="K73" s="78">
        <f>K22+K34+K46+K55+K61+K67+K72</f>
        <v>562</v>
      </c>
      <c r="L73" s="78">
        <f>L22+L34+L46+L55+L61+L67+L72</f>
        <v>351</v>
      </c>
      <c r="M73" s="78">
        <f>M22+M34+M46+M55+M61+M67+M72</f>
        <v>0</v>
      </c>
      <c r="N73" s="78">
        <f>(N22+N34+N46+N55+N61+N67+N72)*8</f>
        <v>0</v>
      </c>
      <c r="O73" s="78">
        <f>(O22+O34+O46+O55+O61+O67+O72)*8</f>
        <v>0</v>
      </c>
      <c r="P73" s="78">
        <f>P22+P34+P46+P55+P61+P67+P72</f>
        <v>76</v>
      </c>
      <c r="Q73" s="122"/>
      <c r="R73" s="122"/>
      <c r="S73" s="116"/>
      <c r="T73" s="116"/>
    </row>
    <row r="74" spans="1:20" s="56" customFormat="1" x14ac:dyDescent="0.3">
      <c r="A74" s="90"/>
      <c r="B74" s="91"/>
      <c r="L74" s="92"/>
      <c r="M74" s="92"/>
      <c r="N74" s="92"/>
      <c r="O74" s="92"/>
      <c r="P74" s="93"/>
      <c r="Q74" s="94"/>
      <c r="R74" s="94"/>
    </row>
    <row r="75" spans="1:20" s="56" customFormat="1" x14ac:dyDescent="0.3">
      <c r="A75" s="133" t="s">
        <v>141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</row>
    <row r="76" spans="1:20" s="56" customFormat="1" x14ac:dyDescent="0.3">
      <c r="A76" s="126" t="s">
        <v>304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</row>
    <row r="77" spans="1:20" s="56" customFormat="1" x14ac:dyDescent="0.3">
      <c r="A77" s="153" t="s">
        <v>142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</row>
    <row r="78" spans="1:20" s="56" customFormat="1" ht="69" x14ac:dyDescent="0.3">
      <c r="A78" s="60" t="s">
        <v>33</v>
      </c>
      <c r="B78" s="32">
        <v>3</v>
      </c>
      <c r="C78" s="119" t="s">
        <v>143</v>
      </c>
      <c r="D78" s="119" t="s">
        <v>144</v>
      </c>
      <c r="E78" s="53" t="s">
        <v>145</v>
      </c>
      <c r="F78" s="119" t="s">
        <v>96</v>
      </c>
      <c r="G78" s="57" t="s">
        <v>97</v>
      </c>
      <c r="H78" s="32">
        <v>2</v>
      </c>
      <c r="I78" s="32">
        <v>1</v>
      </c>
      <c r="J78" s="32">
        <v>0</v>
      </c>
      <c r="K78" s="54">
        <v>26</v>
      </c>
      <c r="L78" s="54">
        <v>13</v>
      </c>
      <c r="M78" s="54">
        <v>0</v>
      </c>
      <c r="N78" s="54">
        <v>0</v>
      </c>
      <c r="O78" s="54">
        <v>0</v>
      </c>
      <c r="P78" s="32">
        <v>3</v>
      </c>
      <c r="Q78" s="32" t="s">
        <v>18</v>
      </c>
      <c r="R78" s="55" t="s">
        <v>19</v>
      </c>
      <c r="S78" s="119" t="s">
        <v>60</v>
      </c>
      <c r="T78" s="119"/>
    </row>
    <row r="79" spans="1:20" s="56" customFormat="1" ht="41.4" x14ac:dyDescent="0.3">
      <c r="A79" s="60" t="s">
        <v>33</v>
      </c>
      <c r="B79" s="32">
        <v>3</v>
      </c>
      <c r="C79" s="119" t="s">
        <v>146</v>
      </c>
      <c r="D79" s="119" t="s">
        <v>147</v>
      </c>
      <c r="E79" s="53" t="s">
        <v>148</v>
      </c>
      <c r="F79" s="119" t="s">
        <v>150</v>
      </c>
      <c r="G79" s="57" t="s">
        <v>149</v>
      </c>
      <c r="H79" s="32">
        <v>0</v>
      </c>
      <c r="I79" s="32">
        <v>2</v>
      </c>
      <c r="J79" s="32">
        <v>0</v>
      </c>
      <c r="K79" s="54">
        <v>0</v>
      </c>
      <c r="L79" s="54">
        <v>26</v>
      </c>
      <c r="M79" s="54">
        <v>0</v>
      </c>
      <c r="N79" s="32">
        <v>0</v>
      </c>
      <c r="O79" s="54">
        <v>0</v>
      </c>
      <c r="P79" s="32">
        <v>3</v>
      </c>
      <c r="Q79" s="32" t="s">
        <v>3</v>
      </c>
      <c r="R79" s="55" t="s">
        <v>19</v>
      </c>
      <c r="S79" s="119"/>
      <c r="T79" s="119"/>
    </row>
    <row r="80" spans="1:20" s="56" customFormat="1" ht="55.2" x14ac:dyDescent="0.3">
      <c r="A80" s="60" t="s">
        <v>33</v>
      </c>
      <c r="B80" s="32">
        <v>3</v>
      </c>
      <c r="C80" s="119" t="s">
        <v>151</v>
      </c>
      <c r="D80" s="119" t="s">
        <v>152</v>
      </c>
      <c r="E80" s="53" t="s">
        <v>153</v>
      </c>
      <c r="F80" s="119" t="s">
        <v>96</v>
      </c>
      <c r="G80" s="57" t="s">
        <v>97</v>
      </c>
      <c r="H80" s="32">
        <v>2</v>
      </c>
      <c r="I80" s="32">
        <v>1</v>
      </c>
      <c r="J80" s="32">
        <v>0</v>
      </c>
      <c r="K80" s="54">
        <v>26</v>
      </c>
      <c r="L80" s="54">
        <v>13</v>
      </c>
      <c r="M80" s="54">
        <v>0</v>
      </c>
      <c r="N80" s="54">
        <v>0</v>
      </c>
      <c r="O80" s="54">
        <v>0</v>
      </c>
      <c r="P80" s="32">
        <v>3</v>
      </c>
      <c r="Q80" s="32" t="s">
        <v>3</v>
      </c>
      <c r="R80" s="55" t="s">
        <v>19</v>
      </c>
      <c r="S80" s="119" t="s">
        <v>45</v>
      </c>
      <c r="T80" s="119"/>
    </row>
    <row r="81" spans="1:20" s="56" customFormat="1" x14ac:dyDescent="0.3">
      <c r="A81" s="135" t="s">
        <v>20</v>
      </c>
      <c r="B81" s="136"/>
      <c r="C81" s="136"/>
      <c r="D81" s="136"/>
      <c r="E81" s="136"/>
      <c r="F81" s="136"/>
      <c r="G81" s="137"/>
      <c r="H81" s="41">
        <f>SUM(H76:H80)</f>
        <v>4</v>
      </c>
      <c r="I81" s="41">
        <f t="shared" ref="I81:M81" si="7">SUM(I76:I80)</f>
        <v>4</v>
      </c>
      <c r="J81" s="41">
        <f t="shared" si="7"/>
        <v>0</v>
      </c>
      <c r="K81" s="41">
        <f t="shared" si="7"/>
        <v>52</v>
      </c>
      <c r="L81" s="41">
        <f t="shared" si="7"/>
        <v>52</v>
      </c>
      <c r="M81" s="41">
        <f t="shared" si="7"/>
        <v>0</v>
      </c>
      <c r="N81" s="41">
        <f>SUM(N76:N80)</f>
        <v>0</v>
      </c>
      <c r="O81" s="41">
        <f>(SUM(O76:O80))*8</f>
        <v>0</v>
      </c>
      <c r="P81" s="41">
        <f t="shared" ref="P81" si="8">SUM(P76:P80)</f>
        <v>9</v>
      </c>
      <c r="Q81" s="41"/>
      <c r="R81" s="77"/>
      <c r="S81" s="116"/>
      <c r="T81" s="116"/>
    </row>
    <row r="82" spans="1:20" s="56" customFormat="1" ht="41.4" x14ac:dyDescent="0.3">
      <c r="A82" s="60" t="s">
        <v>33</v>
      </c>
      <c r="B82" s="32">
        <v>4</v>
      </c>
      <c r="C82" s="119" t="s">
        <v>154</v>
      </c>
      <c r="D82" s="119" t="s">
        <v>155</v>
      </c>
      <c r="E82" s="53" t="s">
        <v>156</v>
      </c>
      <c r="F82" s="119" t="s">
        <v>96</v>
      </c>
      <c r="G82" s="57" t="s">
        <v>97</v>
      </c>
      <c r="H82" s="32">
        <v>1</v>
      </c>
      <c r="I82" s="32">
        <v>2</v>
      </c>
      <c r="J82" s="32">
        <v>0</v>
      </c>
      <c r="K82" s="54">
        <v>13</v>
      </c>
      <c r="L82" s="54">
        <v>26</v>
      </c>
      <c r="M82" s="54">
        <v>0</v>
      </c>
      <c r="N82" s="54">
        <v>0</v>
      </c>
      <c r="O82" s="54">
        <v>0</v>
      </c>
      <c r="P82" s="32">
        <v>4</v>
      </c>
      <c r="Q82" s="32" t="s">
        <v>18</v>
      </c>
      <c r="R82" s="55" t="s">
        <v>19</v>
      </c>
      <c r="S82" s="119" t="s">
        <v>144</v>
      </c>
      <c r="T82" s="119"/>
    </row>
    <row r="83" spans="1:20" s="56" customFormat="1" ht="27.6" x14ac:dyDescent="0.3">
      <c r="A83" s="60" t="s">
        <v>33</v>
      </c>
      <c r="B83" s="32">
        <v>4</v>
      </c>
      <c r="C83" s="37" t="s">
        <v>157</v>
      </c>
      <c r="D83" s="31" t="s">
        <v>158</v>
      </c>
      <c r="E83" s="58" t="s">
        <v>159</v>
      </c>
      <c r="F83" s="119" t="s">
        <v>163</v>
      </c>
      <c r="G83" s="57" t="s">
        <v>70</v>
      </c>
      <c r="H83" s="32">
        <v>2</v>
      </c>
      <c r="I83" s="32">
        <v>1</v>
      </c>
      <c r="J83" s="32">
        <v>0</v>
      </c>
      <c r="K83" s="54">
        <v>26</v>
      </c>
      <c r="L83" s="54">
        <v>13</v>
      </c>
      <c r="M83" s="54">
        <v>0</v>
      </c>
      <c r="N83" s="32">
        <v>0</v>
      </c>
      <c r="O83" s="54">
        <v>0</v>
      </c>
      <c r="P83" s="32">
        <v>3</v>
      </c>
      <c r="Q83" s="32" t="s">
        <v>18</v>
      </c>
      <c r="R83" s="55" t="s">
        <v>19</v>
      </c>
      <c r="S83" s="119"/>
      <c r="T83" s="119"/>
    </row>
    <row r="84" spans="1:20" s="56" customFormat="1" ht="55.2" x14ac:dyDescent="0.3">
      <c r="A84" s="60" t="s">
        <v>33</v>
      </c>
      <c r="B84" s="32">
        <v>4</v>
      </c>
      <c r="C84" s="37" t="s">
        <v>160</v>
      </c>
      <c r="D84" s="59" t="s">
        <v>161</v>
      </c>
      <c r="E84" s="59" t="s">
        <v>162</v>
      </c>
      <c r="F84" s="119" t="s">
        <v>169</v>
      </c>
      <c r="G84" s="57" t="s">
        <v>170</v>
      </c>
      <c r="H84" s="32">
        <v>1</v>
      </c>
      <c r="I84" s="32">
        <v>2</v>
      </c>
      <c r="J84" s="32">
        <v>0</v>
      </c>
      <c r="K84" s="54">
        <v>13</v>
      </c>
      <c r="L84" s="54">
        <v>26</v>
      </c>
      <c r="M84" s="54">
        <v>0</v>
      </c>
      <c r="N84" s="54">
        <v>0</v>
      </c>
      <c r="O84" s="54">
        <v>0</v>
      </c>
      <c r="P84" s="32">
        <v>3</v>
      </c>
      <c r="Q84" s="32" t="s">
        <v>3</v>
      </c>
      <c r="R84" s="55" t="s">
        <v>19</v>
      </c>
      <c r="S84" s="119"/>
      <c r="T84" s="119"/>
    </row>
    <row r="85" spans="1:20" s="56" customFormat="1" x14ac:dyDescent="0.3">
      <c r="A85" s="135" t="s">
        <v>20</v>
      </c>
      <c r="B85" s="136"/>
      <c r="C85" s="136"/>
      <c r="D85" s="136"/>
      <c r="E85" s="136"/>
      <c r="F85" s="136"/>
      <c r="G85" s="137"/>
      <c r="H85" s="41">
        <v>5</v>
      </c>
      <c r="I85" s="41">
        <v>5</v>
      </c>
      <c r="J85" s="41">
        <f t="shared" ref="J85:M85" si="9">SUM(J80:J84)</f>
        <v>0</v>
      </c>
      <c r="K85" s="41">
        <v>52</v>
      </c>
      <c r="L85" s="41">
        <v>65</v>
      </c>
      <c r="M85" s="41">
        <f t="shared" si="9"/>
        <v>0</v>
      </c>
      <c r="N85" s="41">
        <f>SUM(N80:N84)</f>
        <v>0</v>
      </c>
      <c r="O85" s="41">
        <f>(SUM(O80:O84))*8</f>
        <v>0</v>
      </c>
      <c r="P85" s="41">
        <v>10</v>
      </c>
      <c r="Q85" s="41"/>
      <c r="R85" s="77"/>
      <c r="S85" s="116"/>
      <c r="T85" s="116"/>
    </row>
    <row r="86" spans="1:20" s="56" customFormat="1" ht="27.6" x14ac:dyDescent="0.3">
      <c r="A86" s="60" t="s">
        <v>33</v>
      </c>
      <c r="B86" s="32">
        <v>5</v>
      </c>
      <c r="C86" s="37" t="s">
        <v>164</v>
      </c>
      <c r="D86" s="58" t="s">
        <v>165</v>
      </c>
      <c r="E86" s="58" t="s">
        <v>166</v>
      </c>
      <c r="F86" s="119" t="s">
        <v>167</v>
      </c>
      <c r="G86" s="57" t="s">
        <v>168</v>
      </c>
      <c r="H86" s="32">
        <v>2</v>
      </c>
      <c r="I86" s="32">
        <v>0</v>
      </c>
      <c r="J86" s="32">
        <v>0</v>
      </c>
      <c r="K86" s="54">
        <v>26</v>
      </c>
      <c r="L86" s="54">
        <v>0</v>
      </c>
      <c r="M86" s="54">
        <v>0</v>
      </c>
      <c r="N86" s="54">
        <v>0</v>
      </c>
      <c r="O86" s="54">
        <v>0</v>
      </c>
      <c r="P86" s="32">
        <v>3</v>
      </c>
      <c r="Q86" s="32" t="s">
        <v>18</v>
      </c>
      <c r="R86" s="55" t="s">
        <v>19</v>
      </c>
      <c r="S86" s="119"/>
      <c r="T86" s="119"/>
    </row>
    <row r="87" spans="1:20" s="56" customFormat="1" ht="41.4" x14ac:dyDescent="0.3">
      <c r="A87" s="60" t="s">
        <v>33</v>
      </c>
      <c r="B87" s="32">
        <v>5</v>
      </c>
      <c r="C87" s="119" t="s">
        <v>171</v>
      </c>
      <c r="D87" s="119" t="s">
        <v>172</v>
      </c>
      <c r="E87" s="53" t="s">
        <v>173</v>
      </c>
      <c r="F87" s="119" t="s">
        <v>176</v>
      </c>
      <c r="G87" s="57" t="s">
        <v>177</v>
      </c>
      <c r="H87" s="32">
        <v>2</v>
      </c>
      <c r="I87" s="32">
        <v>1</v>
      </c>
      <c r="J87" s="32">
        <v>0</v>
      </c>
      <c r="K87" s="54">
        <v>26</v>
      </c>
      <c r="L87" s="54">
        <v>13</v>
      </c>
      <c r="M87" s="54">
        <v>0</v>
      </c>
      <c r="N87" s="32">
        <v>0</v>
      </c>
      <c r="O87" s="54">
        <v>0</v>
      </c>
      <c r="P87" s="32">
        <v>3</v>
      </c>
      <c r="Q87" s="32" t="s">
        <v>18</v>
      </c>
      <c r="R87" s="55" t="s">
        <v>19</v>
      </c>
      <c r="S87" s="119"/>
      <c r="T87" s="119"/>
    </row>
    <row r="88" spans="1:20" s="56" customFormat="1" ht="27.6" x14ac:dyDescent="0.3">
      <c r="A88" s="60" t="s">
        <v>33</v>
      </c>
      <c r="B88" s="32">
        <v>5</v>
      </c>
      <c r="C88" s="119" t="s">
        <v>174</v>
      </c>
      <c r="D88" s="119" t="s">
        <v>175</v>
      </c>
      <c r="E88" s="53" t="s">
        <v>592</v>
      </c>
      <c r="F88" s="119" t="s">
        <v>96</v>
      </c>
      <c r="G88" s="57" t="s">
        <v>97</v>
      </c>
      <c r="H88" s="32">
        <v>1</v>
      </c>
      <c r="I88" s="32">
        <v>2</v>
      </c>
      <c r="J88" s="32">
        <v>0</v>
      </c>
      <c r="K88" s="54">
        <v>13</v>
      </c>
      <c r="L88" s="54">
        <v>26</v>
      </c>
      <c r="M88" s="54">
        <v>0</v>
      </c>
      <c r="N88" s="32">
        <v>0</v>
      </c>
      <c r="O88" s="54">
        <v>0</v>
      </c>
      <c r="P88" s="32">
        <v>3</v>
      </c>
      <c r="Q88" s="32" t="s">
        <v>3</v>
      </c>
      <c r="R88" s="55" t="s">
        <v>19</v>
      </c>
      <c r="S88" s="119"/>
      <c r="T88" s="119"/>
    </row>
    <row r="89" spans="1:20" s="56" customFormat="1" ht="41.4" x14ac:dyDescent="0.3">
      <c r="A89" s="60" t="s">
        <v>33</v>
      </c>
      <c r="B89" s="32">
        <v>5</v>
      </c>
      <c r="C89" s="119" t="s">
        <v>178</v>
      </c>
      <c r="D89" s="119" t="s">
        <v>179</v>
      </c>
      <c r="E89" s="53" t="s">
        <v>180</v>
      </c>
      <c r="F89" s="119" t="s">
        <v>181</v>
      </c>
      <c r="G89" s="57" t="s">
        <v>182</v>
      </c>
      <c r="H89" s="32">
        <v>0</v>
      </c>
      <c r="I89" s="32">
        <v>2</v>
      </c>
      <c r="J89" s="32">
        <v>0</v>
      </c>
      <c r="K89" s="54">
        <v>0</v>
      </c>
      <c r="L89" s="54">
        <v>26</v>
      </c>
      <c r="M89" s="54">
        <v>0</v>
      </c>
      <c r="N89" s="54">
        <v>0</v>
      </c>
      <c r="O89" s="54">
        <v>0</v>
      </c>
      <c r="P89" s="32">
        <v>3</v>
      </c>
      <c r="Q89" s="32" t="s">
        <v>3</v>
      </c>
      <c r="R89" s="55" t="s">
        <v>19</v>
      </c>
      <c r="S89" s="119" t="s">
        <v>158</v>
      </c>
      <c r="T89" s="119"/>
    </row>
    <row r="90" spans="1:20" s="56" customFormat="1" x14ac:dyDescent="0.3">
      <c r="A90" s="135" t="s">
        <v>20</v>
      </c>
      <c r="B90" s="136"/>
      <c r="C90" s="136"/>
      <c r="D90" s="136"/>
      <c r="E90" s="136"/>
      <c r="F90" s="136"/>
      <c r="G90" s="137"/>
      <c r="H90" s="41">
        <v>5</v>
      </c>
      <c r="I90" s="41">
        <v>5</v>
      </c>
      <c r="J90" s="41">
        <f t="shared" ref="J90:M90" si="10">SUM(J85:J89)</f>
        <v>0</v>
      </c>
      <c r="K90" s="41">
        <v>65</v>
      </c>
      <c r="L90" s="41">
        <v>65</v>
      </c>
      <c r="M90" s="41">
        <f t="shared" si="10"/>
        <v>0</v>
      </c>
      <c r="N90" s="41">
        <f>SUM(N85:N89)</f>
        <v>0</v>
      </c>
      <c r="O90" s="41">
        <f>(SUM(O85:O89))*8</f>
        <v>0</v>
      </c>
      <c r="P90" s="41">
        <v>12</v>
      </c>
      <c r="Q90" s="41"/>
      <c r="R90" s="77"/>
      <c r="S90" s="116"/>
      <c r="T90" s="116"/>
    </row>
    <row r="91" spans="1:20" s="56" customFormat="1" ht="27.6" x14ac:dyDescent="0.3">
      <c r="A91" s="60" t="s">
        <v>33</v>
      </c>
      <c r="B91" s="32">
        <v>6</v>
      </c>
      <c r="C91" s="119" t="s">
        <v>183</v>
      </c>
      <c r="D91" s="119" t="s">
        <v>184</v>
      </c>
      <c r="E91" s="53" t="s">
        <v>593</v>
      </c>
      <c r="F91" s="119" t="s">
        <v>188</v>
      </c>
      <c r="G91" s="57" t="s">
        <v>189</v>
      </c>
      <c r="H91" s="32">
        <v>1</v>
      </c>
      <c r="I91" s="32">
        <v>2</v>
      </c>
      <c r="J91" s="32">
        <v>0</v>
      </c>
      <c r="K91" s="54">
        <v>13</v>
      </c>
      <c r="L91" s="54">
        <v>26</v>
      </c>
      <c r="M91" s="54">
        <v>0</v>
      </c>
      <c r="N91" s="32">
        <v>0</v>
      </c>
      <c r="O91" s="54">
        <v>0</v>
      </c>
      <c r="P91" s="32">
        <v>3</v>
      </c>
      <c r="Q91" s="32" t="s">
        <v>3</v>
      </c>
      <c r="R91" s="55" t="s">
        <v>19</v>
      </c>
      <c r="S91" s="119"/>
      <c r="T91" s="119"/>
    </row>
    <row r="92" spans="1:20" s="56" customFormat="1" ht="27.6" x14ac:dyDescent="0.3">
      <c r="A92" s="60" t="s">
        <v>33</v>
      </c>
      <c r="B92" s="32">
        <v>6</v>
      </c>
      <c r="C92" s="119" t="s">
        <v>185</v>
      </c>
      <c r="D92" s="119" t="s">
        <v>186</v>
      </c>
      <c r="E92" s="53" t="s">
        <v>187</v>
      </c>
      <c r="F92" s="119" t="s">
        <v>617</v>
      </c>
      <c r="G92" s="57" t="s">
        <v>74</v>
      </c>
      <c r="H92" s="32">
        <v>2</v>
      </c>
      <c r="I92" s="32">
        <v>1</v>
      </c>
      <c r="J92" s="32">
        <v>0</v>
      </c>
      <c r="K92" s="54">
        <v>26</v>
      </c>
      <c r="L92" s="54">
        <v>13</v>
      </c>
      <c r="M92" s="54">
        <v>0</v>
      </c>
      <c r="N92" s="32">
        <v>0</v>
      </c>
      <c r="O92" s="54">
        <v>0</v>
      </c>
      <c r="P92" s="32">
        <v>3</v>
      </c>
      <c r="Q92" s="32" t="s">
        <v>18</v>
      </c>
      <c r="R92" s="55" t="s">
        <v>19</v>
      </c>
      <c r="S92" s="119"/>
      <c r="T92" s="119"/>
    </row>
    <row r="93" spans="1:20" s="56" customFormat="1" ht="27.6" x14ac:dyDescent="0.3">
      <c r="A93" s="60" t="s">
        <v>33</v>
      </c>
      <c r="B93" s="32">
        <v>6</v>
      </c>
      <c r="C93" s="119" t="s">
        <v>190</v>
      </c>
      <c r="D93" s="119" t="s">
        <v>191</v>
      </c>
      <c r="E93" s="53" t="s">
        <v>594</v>
      </c>
      <c r="F93" s="119" t="s">
        <v>134</v>
      </c>
      <c r="G93" s="57" t="s">
        <v>135</v>
      </c>
      <c r="H93" s="32">
        <v>1</v>
      </c>
      <c r="I93" s="32">
        <v>1</v>
      </c>
      <c r="J93" s="32">
        <v>0</v>
      </c>
      <c r="K93" s="54">
        <v>13</v>
      </c>
      <c r="L93" s="54">
        <v>13</v>
      </c>
      <c r="M93" s="54">
        <v>0</v>
      </c>
      <c r="N93" s="32">
        <v>0</v>
      </c>
      <c r="O93" s="54">
        <v>0</v>
      </c>
      <c r="P93" s="32">
        <v>3</v>
      </c>
      <c r="Q93" s="32" t="s">
        <v>3</v>
      </c>
      <c r="R93" s="55" t="s">
        <v>19</v>
      </c>
      <c r="S93" s="119"/>
      <c r="T93" s="119"/>
    </row>
    <row r="94" spans="1:20" s="56" customFormat="1" ht="41.4" x14ac:dyDescent="0.3">
      <c r="A94" s="60" t="s">
        <v>33</v>
      </c>
      <c r="B94" s="32">
        <v>6</v>
      </c>
      <c r="C94" s="119" t="s">
        <v>192</v>
      </c>
      <c r="D94" s="119" t="s">
        <v>207</v>
      </c>
      <c r="E94" s="53" t="s">
        <v>208</v>
      </c>
      <c r="F94" s="119" t="s">
        <v>181</v>
      </c>
      <c r="G94" s="57" t="s">
        <v>182</v>
      </c>
      <c r="H94" s="32">
        <v>0</v>
      </c>
      <c r="I94" s="32">
        <v>2</v>
      </c>
      <c r="J94" s="32">
        <v>0</v>
      </c>
      <c r="K94" s="54">
        <v>0</v>
      </c>
      <c r="L94" s="54">
        <v>26</v>
      </c>
      <c r="M94" s="54">
        <v>0</v>
      </c>
      <c r="N94" s="54">
        <v>0</v>
      </c>
      <c r="O94" s="54">
        <v>0</v>
      </c>
      <c r="P94" s="32">
        <v>3</v>
      </c>
      <c r="Q94" s="32" t="s">
        <v>3</v>
      </c>
      <c r="R94" s="55" t="s">
        <v>19</v>
      </c>
      <c r="S94" s="119" t="s">
        <v>179</v>
      </c>
      <c r="T94" s="119"/>
    </row>
    <row r="95" spans="1:20" s="56" customFormat="1" x14ac:dyDescent="0.3">
      <c r="A95" s="135" t="s">
        <v>20</v>
      </c>
      <c r="B95" s="136"/>
      <c r="C95" s="136"/>
      <c r="D95" s="136"/>
      <c r="E95" s="136"/>
      <c r="F95" s="136"/>
      <c r="G95" s="137"/>
      <c r="H95" s="41">
        <v>4</v>
      </c>
      <c r="I95" s="41">
        <v>6</v>
      </c>
      <c r="J95" s="41">
        <f t="shared" ref="J95:M95" si="11">SUM(J90:J94)</f>
        <v>0</v>
      </c>
      <c r="K95" s="41">
        <v>52</v>
      </c>
      <c r="L95" s="41">
        <v>78</v>
      </c>
      <c r="M95" s="41">
        <f t="shared" si="11"/>
        <v>0</v>
      </c>
      <c r="N95" s="41">
        <f>SUM(N90:N94)</f>
        <v>0</v>
      </c>
      <c r="O95" s="41">
        <f>(SUM(O90:O94))*8</f>
        <v>0</v>
      </c>
      <c r="P95" s="41">
        <v>12</v>
      </c>
      <c r="Q95" s="41"/>
      <c r="R95" s="77"/>
      <c r="S95" s="116"/>
      <c r="T95" s="116"/>
    </row>
    <row r="96" spans="1:20" s="56" customFormat="1" ht="27.6" x14ac:dyDescent="0.3">
      <c r="A96" s="60" t="s">
        <v>33</v>
      </c>
      <c r="B96" s="32">
        <v>7</v>
      </c>
      <c r="C96" s="119" t="s">
        <v>193</v>
      </c>
      <c r="D96" s="119" t="s">
        <v>194</v>
      </c>
      <c r="E96" s="53" t="s">
        <v>595</v>
      </c>
      <c r="F96" s="119" t="s">
        <v>96</v>
      </c>
      <c r="G96" s="57" t="s">
        <v>97</v>
      </c>
      <c r="H96" s="32">
        <v>1</v>
      </c>
      <c r="I96" s="32">
        <v>1</v>
      </c>
      <c r="J96" s="32">
        <v>0</v>
      </c>
      <c r="K96" s="54">
        <v>13</v>
      </c>
      <c r="L96" s="54">
        <v>13</v>
      </c>
      <c r="M96" s="54">
        <v>0</v>
      </c>
      <c r="N96" s="32">
        <v>0</v>
      </c>
      <c r="O96" s="54">
        <v>0</v>
      </c>
      <c r="P96" s="32">
        <v>2</v>
      </c>
      <c r="Q96" s="32" t="s">
        <v>3</v>
      </c>
      <c r="R96" s="55" t="s">
        <v>19</v>
      </c>
      <c r="S96" s="119"/>
      <c r="T96" s="119"/>
    </row>
    <row r="97" spans="1:20" s="56" customFormat="1" ht="41.4" x14ac:dyDescent="0.3">
      <c r="A97" s="60" t="s">
        <v>33</v>
      </c>
      <c r="B97" s="32">
        <v>7</v>
      </c>
      <c r="C97" s="119" t="s">
        <v>195</v>
      </c>
      <c r="D97" s="119" t="s">
        <v>196</v>
      </c>
      <c r="E97" s="53" t="s">
        <v>596</v>
      </c>
      <c r="F97" s="119" t="s">
        <v>197</v>
      </c>
      <c r="G97" s="57" t="s">
        <v>198</v>
      </c>
      <c r="H97" s="32">
        <v>1</v>
      </c>
      <c r="I97" s="32">
        <v>2</v>
      </c>
      <c r="J97" s="32">
        <v>0</v>
      </c>
      <c r="K97" s="54">
        <v>13</v>
      </c>
      <c r="L97" s="54">
        <v>26</v>
      </c>
      <c r="M97" s="54">
        <v>0</v>
      </c>
      <c r="N97" s="32">
        <v>0</v>
      </c>
      <c r="O97" s="54">
        <v>0</v>
      </c>
      <c r="P97" s="32">
        <v>3</v>
      </c>
      <c r="Q97" s="32" t="s">
        <v>3</v>
      </c>
      <c r="R97" s="55" t="s">
        <v>19</v>
      </c>
      <c r="S97" s="119"/>
      <c r="T97" s="119"/>
    </row>
    <row r="98" spans="1:20" s="56" customFormat="1" ht="27.6" x14ac:dyDescent="0.3">
      <c r="A98" s="60" t="s">
        <v>33</v>
      </c>
      <c r="B98" s="32">
        <v>7</v>
      </c>
      <c r="C98" s="119" t="s">
        <v>199</v>
      </c>
      <c r="D98" s="119" t="s">
        <v>200</v>
      </c>
      <c r="E98" s="53" t="s">
        <v>201</v>
      </c>
      <c r="F98" s="119" t="s">
        <v>617</v>
      </c>
      <c r="G98" s="57" t="s">
        <v>74</v>
      </c>
      <c r="H98" s="32">
        <v>2</v>
      </c>
      <c r="I98" s="32">
        <v>0</v>
      </c>
      <c r="J98" s="32">
        <v>0</v>
      </c>
      <c r="K98" s="54">
        <v>26</v>
      </c>
      <c r="L98" s="54">
        <v>0</v>
      </c>
      <c r="M98" s="54">
        <v>0</v>
      </c>
      <c r="N98" s="54">
        <v>0</v>
      </c>
      <c r="O98" s="54">
        <v>0</v>
      </c>
      <c r="P98" s="32">
        <v>3</v>
      </c>
      <c r="Q98" s="32" t="s">
        <v>18</v>
      </c>
      <c r="R98" s="55" t="s">
        <v>19</v>
      </c>
      <c r="S98" s="119"/>
      <c r="T98" s="119"/>
    </row>
    <row r="99" spans="1:20" s="56" customFormat="1" ht="41.4" x14ac:dyDescent="0.3">
      <c r="A99" s="60" t="s">
        <v>33</v>
      </c>
      <c r="B99" s="32">
        <v>7</v>
      </c>
      <c r="C99" s="119" t="s">
        <v>202</v>
      </c>
      <c r="D99" s="119" t="s">
        <v>203</v>
      </c>
      <c r="E99" s="53" t="s">
        <v>204</v>
      </c>
      <c r="F99" s="119" t="s">
        <v>205</v>
      </c>
      <c r="G99" s="57" t="s">
        <v>206</v>
      </c>
      <c r="H99" s="32">
        <v>2</v>
      </c>
      <c r="I99" s="32">
        <v>1</v>
      </c>
      <c r="J99" s="32">
        <v>0</v>
      </c>
      <c r="K99" s="54">
        <v>26</v>
      </c>
      <c r="L99" s="54">
        <v>13</v>
      </c>
      <c r="M99" s="54">
        <v>0</v>
      </c>
      <c r="N99" s="32">
        <v>0</v>
      </c>
      <c r="O99" s="54">
        <v>0</v>
      </c>
      <c r="P99" s="32">
        <v>3</v>
      </c>
      <c r="Q99" s="32" t="s">
        <v>3</v>
      </c>
      <c r="R99" s="55" t="s">
        <v>19</v>
      </c>
      <c r="S99" s="119"/>
      <c r="T99" s="119"/>
    </row>
    <row r="100" spans="1:20" s="56" customFormat="1" ht="41.4" x14ac:dyDescent="0.3">
      <c r="A100" s="60" t="s">
        <v>33</v>
      </c>
      <c r="B100" s="32">
        <v>7</v>
      </c>
      <c r="C100" s="119" t="s">
        <v>192</v>
      </c>
      <c r="D100" s="119" t="s">
        <v>209</v>
      </c>
      <c r="E100" s="53" t="s">
        <v>210</v>
      </c>
      <c r="F100" s="119" t="s">
        <v>181</v>
      </c>
      <c r="G100" s="57" t="s">
        <v>182</v>
      </c>
      <c r="H100" s="32">
        <v>0</v>
      </c>
      <c r="I100" s="32">
        <v>2</v>
      </c>
      <c r="J100" s="32">
        <v>0</v>
      </c>
      <c r="K100" s="54">
        <v>0</v>
      </c>
      <c r="L100" s="54">
        <v>26</v>
      </c>
      <c r="M100" s="54">
        <v>0</v>
      </c>
      <c r="N100" s="54">
        <v>0</v>
      </c>
      <c r="O100" s="54">
        <v>0</v>
      </c>
      <c r="P100" s="32">
        <v>3</v>
      </c>
      <c r="Q100" s="32" t="s">
        <v>3</v>
      </c>
      <c r="R100" s="55" t="s">
        <v>19</v>
      </c>
      <c r="S100" s="119" t="s">
        <v>207</v>
      </c>
      <c r="T100" s="119"/>
    </row>
    <row r="101" spans="1:20" s="56" customFormat="1" x14ac:dyDescent="0.3">
      <c r="A101" s="135" t="s">
        <v>20</v>
      </c>
      <c r="B101" s="136"/>
      <c r="C101" s="136"/>
      <c r="D101" s="136"/>
      <c r="E101" s="136"/>
      <c r="F101" s="136"/>
      <c r="G101" s="137"/>
      <c r="H101" s="41">
        <f>SUM(H96:H100)</f>
        <v>6</v>
      </c>
      <c r="I101" s="41">
        <f t="shared" ref="I101:M101" si="12">SUM(I96:I100)</f>
        <v>6</v>
      </c>
      <c r="J101" s="41">
        <f t="shared" si="12"/>
        <v>0</v>
      </c>
      <c r="K101" s="41">
        <f t="shared" si="12"/>
        <v>78</v>
      </c>
      <c r="L101" s="41">
        <f t="shared" si="12"/>
        <v>78</v>
      </c>
      <c r="M101" s="41">
        <f t="shared" si="12"/>
        <v>0</v>
      </c>
      <c r="N101" s="41">
        <f>SUM(N96:N100)</f>
        <v>0</v>
      </c>
      <c r="O101" s="41">
        <f>(SUM(O96:O100))*8</f>
        <v>0</v>
      </c>
      <c r="P101" s="41">
        <f t="shared" ref="P101" si="13">SUM(P96:P100)</f>
        <v>14</v>
      </c>
      <c r="Q101" s="41"/>
      <c r="R101" s="77"/>
      <c r="S101" s="116"/>
      <c r="T101" s="116"/>
    </row>
    <row r="102" spans="1:20" s="118" customFormat="1" x14ac:dyDescent="0.3">
      <c r="A102" s="133" t="s">
        <v>22</v>
      </c>
      <c r="B102" s="134"/>
      <c r="C102" s="134"/>
      <c r="D102" s="134"/>
      <c r="E102" s="134"/>
      <c r="F102" s="134"/>
      <c r="G102" s="134"/>
      <c r="H102" s="78">
        <v>24</v>
      </c>
      <c r="I102" s="78">
        <v>26</v>
      </c>
      <c r="J102" s="78"/>
      <c r="K102" s="78">
        <v>299</v>
      </c>
      <c r="L102" s="78">
        <v>338</v>
      </c>
      <c r="M102" s="78">
        <f>M53+M74+M83+M89+M92+M95+M101</f>
        <v>0</v>
      </c>
      <c r="N102" s="78">
        <f>(N53+N74+N83+N89+N92+N95+N101)*8</f>
        <v>0</v>
      </c>
      <c r="O102" s="78">
        <f>(O53+O74+O83+O89+O92+O95+O101)*8</f>
        <v>0</v>
      </c>
      <c r="P102" s="78">
        <v>57</v>
      </c>
      <c r="Q102" s="122"/>
      <c r="R102" s="122"/>
      <c r="S102" s="116"/>
      <c r="T102" s="116"/>
    </row>
    <row r="103" spans="1:20" s="100" customFormat="1" x14ac:dyDescent="0.3">
      <c r="A103" s="95"/>
      <c r="B103" s="96"/>
      <c r="C103" s="96"/>
      <c r="D103" s="96"/>
      <c r="E103" s="96"/>
      <c r="F103" s="96"/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8"/>
      <c r="R103" s="98"/>
      <c r="S103" s="96"/>
      <c r="T103" s="99"/>
    </row>
    <row r="104" spans="1:20" s="56" customFormat="1" x14ac:dyDescent="0.3">
      <c r="A104" s="144" t="s">
        <v>305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6"/>
    </row>
    <row r="105" spans="1:20" s="56" customFormat="1" x14ac:dyDescent="0.3">
      <c r="A105" s="153" t="s">
        <v>224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</row>
    <row r="106" spans="1:20" s="56" customFormat="1" ht="55.2" x14ac:dyDescent="0.3">
      <c r="A106" s="60" t="s">
        <v>33</v>
      </c>
      <c r="B106" s="32">
        <v>3</v>
      </c>
      <c r="C106" s="37" t="s">
        <v>225</v>
      </c>
      <c r="D106" s="33" t="s">
        <v>226</v>
      </c>
      <c r="E106" s="33" t="s">
        <v>227</v>
      </c>
      <c r="F106" s="119" t="s">
        <v>65</v>
      </c>
      <c r="G106" s="57" t="s">
        <v>66</v>
      </c>
      <c r="H106" s="32">
        <v>2</v>
      </c>
      <c r="I106" s="32">
        <v>0</v>
      </c>
      <c r="J106" s="32">
        <v>0</v>
      </c>
      <c r="K106" s="54">
        <v>26</v>
      </c>
      <c r="L106" s="54">
        <v>0</v>
      </c>
      <c r="M106" s="54">
        <v>0</v>
      </c>
      <c r="N106" s="54">
        <v>0</v>
      </c>
      <c r="O106" s="54">
        <v>0</v>
      </c>
      <c r="P106" s="32">
        <v>2</v>
      </c>
      <c r="Q106" s="32" t="s">
        <v>18</v>
      </c>
      <c r="R106" s="55" t="s">
        <v>19</v>
      </c>
      <c r="S106" s="119"/>
      <c r="T106" s="119"/>
    </row>
    <row r="107" spans="1:20" s="56" customFormat="1" ht="27.6" x14ac:dyDescent="0.3">
      <c r="A107" s="60" t="s">
        <v>33</v>
      </c>
      <c r="B107" s="32">
        <v>3</v>
      </c>
      <c r="C107" s="61" t="s">
        <v>228</v>
      </c>
      <c r="D107" s="61" t="s">
        <v>229</v>
      </c>
      <c r="E107" s="53" t="s">
        <v>619</v>
      </c>
      <c r="F107" s="119" t="s">
        <v>169</v>
      </c>
      <c r="G107" s="57" t="s">
        <v>170</v>
      </c>
      <c r="H107" s="32">
        <v>3</v>
      </c>
      <c r="I107" s="32">
        <v>3</v>
      </c>
      <c r="J107" s="32">
        <v>0</v>
      </c>
      <c r="K107" s="54">
        <v>39</v>
      </c>
      <c r="L107" s="54">
        <v>39</v>
      </c>
      <c r="M107" s="54">
        <v>0</v>
      </c>
      <c r="N107" s="54">
        <v>0</v>
      </c>
      <c r="O107" s="54">
        <v>0</v>
      </c>
      <c r="P107" s="32">
        <v>5</v>
      </c>
      <c r="Q107" s="32" t="s">
        <v>18</v>
      </c>
      <c r="R107" s="55" t="s">
        <v>19</v>
      </c>
      <c r="S107" s="119"/>
      <c r="T107" s="119"/>
    </row>
    <row r="108" spans="1:20" s="56" customFormat="1" x14ac:dyDescent="0.3">
      <c r="A108" s="135" t="s">
        <v>20</v>
      </c>
      <c r="B108" s="136"/>
      <c r="C108" s="136"/>
      <c r="D108" s="136"/>
      <c r="E108" s="136"/>
      <c r="F108" s="136"/>
      <c r="G108" s="137"/>
      <c r="H108" s="41">
        <v>5</v>
      </c>
      <c r="I108" s="41">
        <v>3</v>
      </c>
      <c r="J108" s="41">
        <f t="shared" ref="J108:M108" si="14">SUM(J102:J107)</f>
        <v>0</v>
      </c>
      <c r="K108" s="41">
        <v>65</v>
      </c>
      <c r="L108" s="41">
        <v>39</v>
      </c>
      <c r="M108" s="41">
        <f t="shared" si="14"/>
        <v>0</v>
      </c>
      <c r="N108" s="41">
        <f>SUM(N102:N107)</f>
        <v>0</v>
      </c>
      <c r="O108" s="41">
        <f>(SUM(O102:O107))*8</f>
        <v>0</v>
      </c>
      <c r="P108" s="41">
        <v>7</v>
      </c>
      <c r="Q108" s="41"/>
      <c r="R108" s="77"/>
      <c r="S108" s="116"/>
      <c r="T108" s="116"/>
    </row>
    <row r="109" spans="1:20" s="56" customFormat="1" ht="41.4" x14ac:dyDescent="0.3">
      <c r="A109" s="60" t="s">
        <v>33</v>
      </c>
      <c r="B109" s="32">
        <v>4</v>
      </c>
      <c r="C109" s="61" t="s">
        <v>230</v>
      </c>
      <c r="D109" s="61" t="s">
        <v>231</v>
      </c>
      <c r="E109" s="53" t="s">
        <v>232</v>
      </c>
      <c r="F109" s="119" t="s">
        <v>169</v>
      </c>
      <c r="G109" s="57" t="s">
        <v>170</v>
      </c>
      <c r="H109" s="32">
        <v>3</v>
      </c>
      <c r="I109" s="32">
        <v>1</v>
      </c>
      <c r="J109" s="32">
        <v>0</v>
      </c>
      <c r="K109" s="54">
        <v>39</v>
      </c>
      <c r="L109" s="54">
        <v>13</v>
      </c>
      <c r="M109" s="54">
        <v>0</v>
      </c>
      <c r="N109" s="32">
        <v>0</v>
      </c>
      <c r="O109" s="54">
        <v>0</v>
      </c>
      <c r="P109" s="32">
        <v>4</v>
      </c>
      <c r="Q109" s="32" t="s">
        <v>18</v>
      </c>
      <c r="R109" s="55" t="s">
        <v>19</v>
      </c>
      <c r="S109" s="61"/>
      <c r="T109" s="119"/>
    </row>
    <row r="110" spans="1:20" s="56" customFormat="1" ht="27.6" x14ac:dyDescent="0.3">
      <c r="A110" s="60" t="s">
        <v>33</v>
      </c>
      <c r="B110" s="32">
        <v>4</v>
      </c>
      <c r="C110" s="61" t="s">
        <v>233</v>
      </c>
      <c r="D110" s="61" t="s">
        <v>234</v>
      </c>
      <c r="E110" s="53" t="s">
        <v>235</v>
      </c>
      <c r="F110" s="119" t="s">
        <v>169</v>
      </c>
      <c r="G110" s="57" t="s">
        <v>170</v>
      </c>
      <c r="H110" s="32">
        <v>0</v>
      </c>
      <c r="I110" s="32">
        <v>2</v>
      </c>
      <c r="J110" s="32">
        <v>0</v>
      </c>
      <c r="K110" s="54">
        <v>0</v>
      </c>
      <c r="L110" s="54">
        <v>26</v>
      </c>
      <c r="M110" s="54">
        <v>0</v>
      </c>
      <c r="N110" s="54">
        <v>0</v>
      </c>
      <c r="O110" s="54">
        <v>0</v>
      </c>
      <c r="P110" s="32">
        <v>3</v>
      </c>
      <c r="Q110" s="32" t="s">
        <v>3</v>
      </c>
      <c r="R110" s="55" t="s">
        <v>19</v>
      </c>
      <c r="S110" s="119"/>
      <c r="T110" s="119"/>
    </row>
    <row r="111" spans="1:20" s="56" customFormat="1" ht="27.6" x14ac:dyDescent="0.3">
      <c r="A111" s="60" t="s">
        <v>33</v>
      </c>
      <c r="B111" s="32">
        <v>4</v>
      </c>
      <c r="C111" s="61" t="s">
        <v>236</v>
      </c>
      <c r="D111" s="61" t="s">
        <v>237</v>
      </c>
      <c r="E111" s="53" t="s">
        <v>238</v>
      </c>
      <c r="F111" s="119" t="s">
        <v>242</v>
      </c>
      <c r="G111" s="57" t="s">
        <v>243</v>
      </c>
      <c r="H111" s="32">
        <v>1</v>
      </c>
      <c r="I111" s="32">
        <v>1</v>
      </c>
      <c r="J111" s="32">
        <v>0</v>
      </c>
      <c r="K111" s="54">
        <v>13</v>
      </c>
      <c r="L111" s="54">
        <v>13</v>
      </c>
      <c r="M111" s="54">
        <v>0</v>
      </c>
      <c r="N111" s="32">
        <v>0</v>
      </c>
      <c r="O111" s="54">
        <v>0</v>
      </c>
      <c r="P111" s="32">
        <v>3</v>
      </c>
      <c r="Q111" s="32" t="s">
        <v>3</v>
      </c>
      <c r="R111" s="55" t="s">
        <v>19</v>
      </c>
      <c r="S111" s="119"/>
      <c r="T111" s="119"/>
    </row>
    <row r="112" spans="1:20" s="56" customFormat="1" ht="41.4" x14ac:dyDescent="0.3">
      <c r="A112" s="60" t="s">
        <v>33</v>
      </c>
      <c r="B112" s="32">
        <v>4</v>
      </c>
      <c r="C112" s="37" t="s">
        <v>239</v>
      </c>
      <c r="D112" s="58" t="s">
        <v>240</v>
      </c>
      <c r="E112" s="53" t="s">
        <v>241</v>
      </c>
      <c r="F112" s="119" t="s">
        <v>169</v>
      </c>
      <c r="G112" s="57" t="s">
        <v>170</v>
      </c>
      <c r="H112" s="32">
        <v>3</v>
      </c>
      <c r="I112" s="32">
        <v>1</v>
      </c>
      <c r="J112" s="32">
        <v>0</v>
      </c>
      <c r="K112" s="54">
        <v>39</v>
      </c>
      <c r="L112" s="54">
        <v>13</v>
      </c>
      <c r="M112" s="54">
        <v>0</v>
      </c>
      <c r="N112" s="32">
        <v>0</v>
      </c>
      <c r="O112" s="54">
        <v>0</v>
      </c>
      <c r="P112" s="32">
        <v>4</v>
      </c>
      <c r="Q112" s="32" t="s">
        <v>18</v>
      </c>
      <c r="R112" s="55" t="s">
        <v>19</v>
      </c>
      <c r="S112" s="119"/>
      <c r="T112" s="119"/>
    </row>
    <row r="113" spans="1:20" s="56" customFormat="1" x14ac:dyDescent="0.3">
      <c r="A113" s="135" t="s">
        <v>20</v>
      </c>
      <c r="B113" s="136"/>
      <c r="C113" s="136"/>
      <c r="D113" s="136"/>
      <c r="E113" s="136"/>
      <c r="F113" s="136"/>
      <c r="G113" s="137"/>
      <c r="H113" s="41">
        <v>7</v>
      </c>
      <c r="I113" s="41">
        <v>5</v>
      </c>
      <c r="J113" s="41">
        <f t="shared" ref="J113:M113" si="15">SUM(J107:J112)</f>
        <v>0</v>
      </c>
      <c r="K113" s="41">
        <v>91</v>
      </c>
      <c r="L113" s="41">
        <v>65</v>
      </c>
      <c r="M113" s="41">
        <f t="shared" si="15"/>
        <v>0</v>
      </c>
      <c r="N113" s="41">
        <f>SUM(N107:N112)</f>
        <v>0</v>
      </c>
      <c r="O113" s="41">
        <f>(SUM(O107:O112))*8</f>
        <v>0</v>
      </c>
      <c r="P113" s="41">
        <v>14</v>
      </c>
      <c r="Q113" s="41"/>
      <c r="R113" s="77"/>
      <c r="S113" s="116"/>
      <c r="T113" s="116"/>
    </row>
    <row r="114" spans="1:20" s="56" customFormat="1" ht="55.2" x14ac:dyDescent="0.3">
      <c r="A114" s="60" t="s">
        <v>33</v>
      </c>
      <c r="B114" s="32">
        <v>5</v>
      </c>
      <c r="C114" s="61" t="s">
        <v>244</v>
      </c>
      <c r="D114" s="61" t="s">
        <v>245</v>
      </c>
      <c r="E114" s="53" t="s">
        <v>246</v>
      </c>
      <c r="F114" s="119" t="s">
        <v>169</v>
      </c>
      <c r="G114" s="57" t="s">
        <v>170</v>
      </c>
      <c r="H114" s="32">
        <v>2</v>
      </c>
      <c r="I114" s="32">
        <v>1</v>
      </c>
      <c r="J114" s="32">
        <v>0</v>
      </c>
      <c r="K114" s="54">
        <v>26</v>
      </c>
      <c r="L114" s="54">
        <v>13</v>
      </c>
      <c r="M114" s="54">
        <v>0</v>
      </c>
      <c r="N114" s="32">
        <v>0</v>
      </c>
      <c r="O114" s="54">
        <v>0</v>
      </c>
      <c r="P114" s="32">
        <v>3</v>
      </c>
      <c r="Q114" s="32" t="s">
        <v>18</v>
      </c>
      <c r="R114" s="55" t="s">
        <v>19</v>
      </c>
      <c r="S114" s="119"/>
      <c r="T114" s="119"/>
    </row>
    <row r="115" spans="1:20" s="56" customFormat="1" ht="27.6" x14ac:dyDescent="0.3">
      <c r="A115" s="60" t="s">
        <v>33</v>
      </c>
      <c r="B115" s="32">
        <v>5</v>
      </c>
      <c r="C115" s="61" t="s">
        <v>247</v>
      </c>
      <c r="D115" s="61" t="s">
        <v>248</v>
      </c>
      <c r="E115" s="53" t="s">
        <v>249</v>
      </c>
      <c r="F115" s="119" t="s">
        <v>169</v>
      </c>
      <c r="G115" s="57" t="s">
        <v>170</v>
      </c>
      <c r="H115" s="32">
        <v>2</v>
      </c>
      <c r="I115" s="32">
        <v>1</v>
      </c>
      <c r="J115" s="32">
        <v>0</v>
      </c>
      <c r="K115" s="54">
        <v>26</v>
      </c>
      <c r="L115" s="54">
        <v>13</v>
      </c>
      <c r="M115" s="54">
        <v>0</v>
      </c>
      <c r="N115" s="54">
        <v>0</v>
      </c>
      <c r="O115" s="54">
        <v>0</v>
      </c>
      <c r="P115" s="32">
        <v>3</v>
      </c>
      <c r="Q115" s="32" t="s">
        <v>18</v>
      </c>
      <c r="R115" s="55" t="s">
        <v>19</v>
      </c>
      <c r="S115" s="119"/>
      <c r="T115" s="119"/>
    </row>
    <row r="116" spans="1:20" s="56" customFormat="1" ht="41.4" x14ac:dyDescent="0.3">
      <c r="A116" s="60" t="s">
        <v>33</v>
      </c>
      <c r="B116" s="32">
        <v>5</v>
      </c>
      <c r="C116" s="61" t="s">
        <v>250</v>
      </c>
      <c r="D116" s="61" t="s">
        <v>251</v>
      </c>
      <c r="E116" s="53" t="s">
        <v>252</v>
      </c>
      <c r="F116" s="119" t="s">
        <v>256</v>
      </c>
      <c r="G116" s="57" t="s">
        <v>257</v>
      </c>
      <c r="H116" s="32">
        <v>1</v>
      </c>
      <c r="I116" s="32">
        <v>2</v>
      </c>
      <c r="J116" s="32">
        <v>0</v>
      </c>
      <c r="K116" s="54">
        <v>13</v>
      </c>
      <c r="L116" s="54">
        <v>26</v>
      </c>
      <c r="M116" s="54">
        <v>0</v>
      </c>
      <c r="N116" s="32">
        <v>0</v>
      </c>
      <c r="O116" s="54">
        <v>0</v>
      </c>
      <c r="P116" s="32">
        <v>4</v>
      </c>
      <c r="Q116" s="32" t="s">
        <v>3</v>
      </c>
      <c r="R116" s="55" t="s">
        <v>19</v>
      </c>
      <c r="S116" s="119"/>
      <c r="T116" s="119"/>
    </row>
    <row r="117" spans="1:20" s="56" customFormat="1" ht="41.4" x14ac:dyDescent="0.3">
      <c r="A117" s="60" t="s">
        <v>33</v>
      </c>
      <c r="B117" s="32">
        <v>5</v>
      </c>
      <c r="C117" s="37" t="s">
        <v>269</v>
      </c>
      <c r="D117" s="58" t="s">
        <v>253</v>
      </c>
      <c r="E117" s="53" t="s">
        <v>599</v>
      </c>
      <c r="F117" s="119" t="s">
        <v>254</v>
      </c>
      <c r="G117" s="57" t="s">
        <v>255</v>
      </c>
      <c r="H117" s="32">
        <v>0</v>
      </c>
      <c r="I117" s="32">
        <v>2</v>
      </c>
      <c r="J117" s="32">
        <v>0</v>
      </c>
      <c r="K117" s="54">
        <v>0</v>
      </c>
      <c r="L117" s="54">
        <v>26</v>
      </c>
      <c r="M117" s="54">
        <v>0</v>
      </c>
      <c r="N117" s="54">
        <v>0</v>
      </c>
      <c r="O117" s="54">
        <v>0</v>
      </c>
      <c r="P117" s="32">
        <v>3</v>
      </c>
      <c r="Q117" s="32" t="s">
        <v>3</v>
      </c>
      <c r="R117" s="55" t="s">
        <v>19</v>
      </c>
      <c r="S117" s="119"/>
      <c r="T117" s="119"/>
    </row>
    <row r="118" spans="1:20" s="56" customFormat="1" x14ac:dyDescent="0.3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</row>
    <row r="119" spans="1:20" s="56" customFormat="1" ht="27.6" x14ac:dyDescent="0.3">
      <c r="A119" s="60" t="s">
        <v>33</v>
      </c>
      <c r="B119" s="32">
        <v>6</v>
      </c>
      <c r="C119" s="61" t="s">
        <v>260</v>
      </c>
      <c r="D119" s="61" t="s">
        <v>261</v>
      </c>
      <c r="E119" s="53" t="s">
        <v>262</v>
      </c>
      <c r="F119" s="119" t="s">
        <v>242</v>
      </c>
      <c r="G119" s="57" t="s">
        <v>243</v>
      </c>
      <c r="H119" s="32">
        <v>2</v>
      </c>
      <c r="I119" s="32">
        <v>1</v>
      </c>
      <c r="J119" s="32">
        <v>0</v>
      </c>
      <c r="K119" s="54">
        <v>26</v>
      </c>
      <c r="L119" s="54">
        <v>13</v>
      </c>
      <c r="M119" s="54">
        <v>0</v>
      </c>
      <c r="N119" s="54">
        <v>0</v>
      </c>
      <c r="O119" s="54">
        <v>0</v>
      </c>
      <c r="P119" s="32">
        <v>3</v>
      </c>
      <c r="Q119" s="32" t="s">
        <v>3</v>
      </c>
      <c r="R119" s="55" t="s">
        <v>19</v>
      </c>
      <c r="S119" s="119"/>
      <c r="T119" s="119"/>
    </row>
    <row r="120" spans="1:20" s="56" customFormat="1" ht="27.6" x14ac:dyDescent="0.3">
      <c r="A120" s="60" t="s">
        <v>33</v>
      </c>
      <c r="B120" s="32">
        <v>6</v>
      </c>
      <c r="C120" s="61" t="s">
        <v>263</v>
      </c>
      <c r="D120" s="61" t="s">
        <v>264</v>
      </c>
      <c r="E120" s="53" t="s">
        <v>265</v>
      </c>
      <c r="F120" s="119" t="s">
        <v>169</v>
      </c>
      <c r="G120" s="57" t="s">
        <v>170</v>
      </c>
      <c r="H120" s="32">
        <v>1</v>
      </c>
      <c r="I120" s="32">
        <v>2</v>
      </c>
      <c r="J120" s="32">
        <v>0</v>
      </c>
      <c r="K120" s="54">
        <v>13</v>
      </c>
      <c r="L120" s="54">
        <v>26</v>
      </c>
      <c r="M120" s="54">
        <v>0</v>
      </c>
      <c r="N120" s="32">
        <v>0</v>
      </c>
      <c r="O120" s="54">
        <v>0</v>
      </c>
      <c r="P120" s="32">
        <v>3</v>
      </c>
      <c r="Q120" s="32" t="s">
        <v>3</v>
      </c>
      <c r="R120" s="55" t="s">
        <v>19</v>
      </c>
      <c r="S120" s="119"/>
      <c r="T120" s="119"/>
    </row>
    <row r="121" spans="1:20" s="56" customFormat="1" ht="27.6" x14ac:dyDescent="0.3">
      <c r="A121" s="60" t="s">
        <v>33</v>
      </c>
      <c r="B121" s="32">
        <v>6</v>
      </c>
      <c r="C121" s="37" t="s">
        <v>266</v>
      </c>
      <c r="D121" s="58" t="s">
        <v>267</v>
      </c>
      <c r="E121" s="58" t="s">
        <v>268</v>
      </c>
      <c r="F121" s="119" t="s">
        <v>256</v>
      </c>
      <c r="G121" s="57" t="s">
        <v>257</v>
      </c>
      <c r="H121" s="32">
        <v>2</v>
      </c>
      <c r="I121" s="32">
        <v>1</v>
      </c>
      <c r="J121" s="32">
        <v>0</v>
      </c>
      <c r="K121" s="54">
        <v>26</v>
      </c>
      <c r="L121" s="54">
        <v>13</v>
      </c>
      <c r="M121" s="54">
        <v>0</v>
      </c>
      <c r="N121" s="32">
        <v>0</v>
      </c>
      <c r="O121" s="54">
        <v>0</v>
      </c>
      <c r="P121" s="32">
        <v>3</v>
      </c>
      <c r="Q121" s="32" t="s">
        <v>3</v>
      </c>
      <c r="R121" s="55" t="s">
        <v>19</v>
      </c>
      <c r="S121" s="119"/>
      <c r="T121" s="119"/>
    </row>
    <row r="122" spans="1:20" s="56" customFormat="1" ht="41.4" x14ac:dyDescent="0.3">
      <c r="A122" s="60" t="s">
        <v>33</v>
      </c>
      <c r="B122" s="32">
        <v>6</v>
      </c>
      <c r="C122" s="61" t="s">
        <v>270</v>
      </c>
      <c r="D122" s="61" t="s">
        <v>258</v>
      </c>
      <c r="E122" s="53" t="s">
        <v>598</v>
      </c>
      <c r="F122" s="119" t="s">
        <v>254</v>
      </c>
      <c r="G122" s="57" t="s">
        <v>255</v>
      </c>
      <c r="H122" s="32">
        <v>0</v>
      </c>
      <c r="I122" s="32">
        <v>2</v>
      </c>
      <c r="J122" s="32">
        <v>0</v>
      </c>
      <c r="K122" s="54">
        <v>0</v>
      </c>
      <c r="L122" s="54">
        <v>26</v>
      </c>
      <c r="M122" s="54">
        <v>0</v>
      </c>
      <c r="N122" s="54">
        <v>0</v>
      </c>
      <c r="O122" s="54">
        <v>0</v>
      </c>
      <c r="P122" s="32">
        <v>3</v>
      </c>
      <c r="Q122" s="32" t="s">
        <v>3</v>
      </c>
      <c r="R122" s="55" t="s">
        <v>19</v>
      </c>
      <c r="S122" s="119" t="s">
        <v>253</v>
      </c>
      <c r="T122" s="119"/>
    </row>
    <row r="123" spans="1:20" s="56" customFormat="1" x14ac:dyDescent="0.3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</row>
    <row r="124" spans="1:20" s="56" customFormat="1" ht="41.4" x14ac:dyDescent="0.3">
      <c r="A124" s="60" t="s">
        <v>33</v>
      </c>
      <c r="B124" s="32">
        <v>7</v>
      </c>
      <c r="C124" s="37" t="s">
        <v>272</v>
      </c>
      <c r="D124" s="58" t="s">
        <v>273</v>
      </c>
      <c r="E124" s="53" t="s">
        <v>274</v>
      </c>
      <c r="F124" s="119" t="s">
        <v>169</v>
      </c>
      <c r="G124" s="57" t="s">
        <v>170</v>
      </c>
      <c r="H124" s="32">
        <v>1</v>
      </c>
      <c r="I124" s="32">
        <v>1</v>
      </c>
      <c r="J124" s="32">
        <v>0</v>
      </c>
      <c r="K124" s="54">
        <v>13</v>
      </c>
      <c r="L124" s="54">
        <v>13</v>
      </c>
      <c r="M124" s="54">
        <v>0</v>
      </c>
      <c r="N124" s="54">
        <v>0</v>
      </c>
      <c r="O124" s="54">
        <v>0</v>
      </c>
      <c r="P124" s="32">
        <v>3</v>
      </c>
      <c r="Q124" s="32" t="s">
        <v>3</v>
      </c>
      <c r="R124" s="55" t="s">
        <v>19</v>
      </c>
      <c r="S124" s="61"/>
      <c r="T124" s="119"/>
    </row>
    <row r="125" spans="1:20" s="56" customFormat="1" ht="27.6" x14ac:dyDescent="0.3">
      <c r="A125" s="60" t="s">
        <v>33</v>
      </c>
      <c r="B125" s="32">
        <v>7</v>
      </c>
      <c r="C125" s="37" t="s">
        <v>275</v>
      </c>
      <c r="D125" s="58" t="s">
        <v>276</v>
      </c>
      <c r="E125" s="53" t="s">
        <v>277</v>
      </c>
      <c r="F125" s="119" t="s">
        <v>256</v>
      </c>
      <c r="G125" s="57" t="s">
        <v>257</v>
      </c>
      <c r="H125" s="32">
        <v>2</v>
      </c>
      <c r="I125" s="32">
        <v>1</v>
      </c>
      <c r="J125" s="32">
        <v>0</v>
      </c>
      <c r="K125" s="54">
        <v>26</v>
      </c>
      <c r="L125" s="54">
        <v>13</v>
      </c>
      <c r="M125" s="54">
        <v>0</v>
      </c>
      <c r="N125" s="32">
        <v>0</v>
      </c>
      <c r="O125" s="54">
        <v>0</v>
      </c>
      <c r="P125" s="32">
        <v>3</v>
      </c>
      <c r="Q125" s="32" t="s">
        <v>3</v>
      </c>
      <c r="R125" s="55" t="s">
        <v>19</v>
      </c>
      <c r="S125" s="119"/>
      <c r="T125" s="119"/>
    </row>
    <row r="126" spans="1:20" s="56" customFormat="1" ht="27.6" x14ac:dyDescent="0.3">
      <c r="A126" s="60" t="s">
        <v>33</v>
      </c>
      <c r="B126" s="32">
        <v>7</v>
      </c>
      <c r="C126" s="37" t="s">
        <v>278</v>
      </c>
      <c r="D126" s="58" t="s">
        <v>279</v>
      </c>
      <c r="E126" s="53" t="s">
        <v>280</v>
      </c>
      <c r="F126" s="119" t="s">
        <v>256</v>
      </c>
      <c r="G126" s="57" t="s">
        <v>257</v>
      </c>
      <c r="H126" s="32">
        <v>1</v>
      </c>
      <c r="I126" s="32">
        <v>1</v>
      </c>
      <c r="J126" s="32">
        <v>0</v>
      </c>
      <c r="K126" s="54">
        <v>13</v>
      </c>
      <c r="L126" s="54">
        <v>13</v>
      </c>
      <c r="M126" s="54">
        <v>0</v>
      </c>
      <c r="N126" s="32">
        <v>0</v>
      </c>
      <c r="O126" s="54">
        <v>0</v>
      </c>
      <c r="P126" s="32">
        <v>3</v>
      </c>
      <c r="Q126" s="32" t="s">
        <v>3</v>
      </c>
      <c r="R126" s="32" t="s">
        <v>19</v>
      </c>
      <c r="S126" s="119"/>
      <c r="T126" s="119"/>
    </row>
    <row r="127" spans="1:20" s="56" customFormat="1" ht="41.4" x14ac:dyDescent="0.3">
      <c r="A127" s="60" t="s">
        <v>33</v>
      </c>
      <c r="B127" s="32">
        <v>7</v>
      </c>
      <c r="C127" s="61" t="s">
        <v>271</v>
      </c>
      <c r="D127" s="61" t="s">
        <v>259</v>
      </c>
      <c r="E127" s="53" t="s">
        <v>597</v>
      </c>
      <c r="F127" s="119" t="s">
        <v>254</v>
      </c>
      <c r="G127" s="57" t="s">
        <v>255</v>
      </c>
      <c r="H127" s="32">
        <v>0</v>
      </c>
      <c r="I127" s="32">
        <v>2</v>
      </c>
      <c r="J127" s="32">
        <v>0</v>
      </c>
      <c r="K127" s="54">
        <v>0</v>
      </c>
      <c r="L127" s="54">
        <v>26</v>
      </c>
      <c r="M127" s="54">
        <v>0</v>
      </c>
      <c r="N127" s="54">
        <v>0</v>
      </c>
      <c r="O127" s="54">
        <v>0</v>
      </c>
      <c r="P127" s="32">
        <v>3</v>
      </c>
      <c r="Q127" s="32" t="s">
        <v>3</v>
      </c>
      <c r="R127" s="55" t="s">
        <v>19</v>
      </c>
      <c r="S127" s="119" t="s">
        <v>258</v>
      </c>
      <c r="T127" s="119"/>
    </row>
    <row r="128" spans="1:20" s="56" customFormat="1" x14ac:dyDescent="0.3">
      <c r="A128" s="62"/>
      <c r="B128" s="63"/>
      <c r="C128" s="64"/>
      <c r="D128" s="64"/>
      <c r="E128" s="65"/>
      <c r="F128" s="66"/>
      <c r="G128" s="101"/>
      <c r="H128" s="63"/>
      <c r="I128" s="63"/>
      <c r="J128" s="63"/>
      <c r="K128" s="67"/>
      <c r="L128" s="67"/>
      <c r="M128" s="67"/>
      <c r="N128" s="67"/>
      <c r="O128" s="67"/>
      <c r="P128" s="63"/>
      <c r="Q128" s="63"/>
      <c r="R128" s="68"/>
      <c r="S128" s="66"/>
      <c r="T128" s="34"/>
    </row>
    <row r="129" spans="1:20" s="56" customFormat="1" x14ac:dyDescent="0.3">
      <c r="A129" s="144" t="s">
        <v>26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6"/>
    </row>
    <row r="130" spans="1:20" s="56" customFormat="1" ht="41.4" x14ac:dyDescent="0.3">
      <c r="A130" s="60" t="s">
        <v>33</v>
      </c>
      <c r="B130" s="32">
        <v>8</v>
      </c>
      <c r="C130" s="37" t="s">
        <v>211</v>
      </c>
      <c r="D130" s="33" t="s">
        <v>212</v>
      </c>
      <c r="E130" s="33" t="s">
        <v>213</v>
      </c>
      <c r="F130" s="119" t="s">
        <v>181</v>
      </c>
      <c r="G130" s="57" t="s">
        <v>182</v>
      </c>
      <c r="H130" s="54">
        <v>0</v>
      </c>
      <c r="I130" s="54">
        <v>150</v>
      </c>
      <c r="J130" s="54">
        <v>0</v>
      </c>
      <c r="K130" s="54">
        <v>0</v>
      </c>
      <c r="L130" s="54">
        <v>150</v>
      </c>
      <c r="M130" s="54">
        <v>0</v>
      </c>
      <c r="N130" s="32">
        <v>0</v>
      </c>
      <c r="O130" s="54">
        <v>0</v>
      </c>
      <c r="P130" s="32">
        <v>15</v>
      </c>
      <c r="Q130" s="32" t="s">
        <v>3</v>
      </c>
      <c r="R130" s="55" t="s">
        <v>19</v>
      </c>
      <c r="S130" s="119" t="s">
        <v>209</v>
      </c>
      <c r="T130" s="119"/>
    </row>
    <row r="131" spans="1:20" s="56" customFormat="1" ht="41.4" x14ac:dyDescent="0.3">
      <c r="A131" s="60" t="s">
        <v>33</v>
      </c>
      <c r="B131" s="54">
        <v>8</v>
      </c>
      <c r="C131" s="37" t="s">
        <v>281</v>
      </c>
      <c r="D131" s="31" t="s">
        <v>282</v>
      </c>
      <c r="E131" s="31" t="s">
        <v>283</v>
      </c>
      <c r="F131" s="119" t="s">
        <v>284</v>
      </c>
      <c r="G131" s="57"/>
      <c r="H131" s="54">
        <v>0</v>
      </c>
      <c r="I131" s="54">
        <v>150</v>
      </c>
      <c r="J131" s="54">
        <v>0</v>
      </c>
      <c r="K131" s="54">
        <v>0</v>
      </c>
      <c r="L131" s="54">
        <v>150</v>
      </c>
      <c r="M131" s="54">
        <v>0</v>
      </c>
      <c r="N131" s="32">
        <v>0</v>
      </c>
      <c r="O131" s="54">
        <v>0</v>
      </c>
      <c r="P131" s="32">
        <v>15</v>
      </c>
      <c r="Q131" s="32" t="s">
        <v>3</v>
      </c>
      <c r="R131" s="55" t="s">
        <v>19</v>
      </c>
      <c r="S131" s="119" t="s">
        <v>259</v>
      </c>
      <c r="T131" s="119"/>
    </row>
    <row r="132" spans="1:20" s="56" customFormat="1" x14ac:dyDescent="0.3">
      <c r="A132" s="135" t="s">
        <v>20</v>
      </c>
      <c r="B132" s="136"/>
      <c r="C132" s="136"/>
      <c r="D132" s="136"/>
      <c r="E132" s="136"/>
      <c r="F132" s="136"/>
      <c r="G132" s="137"/>
      <c r="H132" s="41">
        <v>0</v>
      </c>
      <c r="I132" s="41">
        <v>300</v>
      </c>
      <c r="J132" s="41">
        <f t="shared" ref="J132:M132" si="16">SUM(J126:J131)</f>
        <v>0</v>
      </c>
      <c r="K132" s="41">
        <v>0</v>
      </c>
      <c r="L132" s="41">
        <v>300</v>
      </c>
      <c r="M132" s="41">
        <f t="shared" si="16"/>
        <v>0</v>
      </c>
      <c r="N132" s="41">
        <f>SUM(N126:N131)</f>
        <v>0</v>
      </c>
      <c r="O132" s="41">
        <f>(SUM(O126:O131))*8</f>
        <v>0</v>
      </c>
      <c r="P132" s="41">
        <v>30</v>
      </c>
      <c r="Q132" s="41"/>
      <c r="R132" s="77"/>
      <c r="S132" s="116"/>
      <c r="T132" s="116"/>
    </row>
    <row r="133" spans="1:20" s="56" customFormat="1" x14ac:dyDescent="0.3">
      <c r="A133" s="144" t="s">
        <v>27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6"/>
    </row>
    <row r="134" spans="1:20" s="56" customFormat="1" ht="27.6" x14ac:dyDescent="0.3">
      <c r="A134" s="60" t="s">
        <v>33</v>
      </c>
      <c r="B134" s="54">
        <v>5</v>
      </c>
      <c r="C134" s="37" t="s">
        <v>214</v>
      </c>
      <c r="D134" s="53" t="s">
        <v>215</v>
      </c>
      <c r="E134" s="53" t="s">
        <v>216</v>
      </c>
      <c r="F134" s="119" t="s">
        <v>222</v>
      </c>
      <c r="G134" s="57"/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32">
        <v>2</v>
      </c>
      <c r="Q134" s="32" t="s">
        <v>3</v>
      </c>
      <c r="R134" s="55" t="s">
        <v>19</v>
      </c>
      <c r="S134" s="119"/>
      <c r="T134" s="119"/>
    </row>
    <row r="135" spans="1:20" s="56" customFormat="1" ht="27.6" x14ac:dyDescent="0.3">
      <c r="A135" s="60" t="s">
        <v>33</v>
      </c>
      <c r="B135" s="54">
        <v>6</v>
      </c>
      <c r="C135" s="37" t="s">
        <v>217</v>
      </c>
      <c r="D135" s="53" t="s">
        <v>218</v>
      </c>
      <c r="E135" s="53" t="s">
        <v>219</v>
      </c>
      <c r="F135" s="119" t="s">
        <v>222</v>
      </c>
      <c r="G135" s="57"/>
      <c r="H135" s="32">
        <v>0</v>
      </c>
      <c r="I135" s="32">
        <v>0</v>
      </c>
      <c r="J135" s="32">
        <v>0</v>
      </c>
      <c r="K135" s="54">
        <v>0</v>
      </c>
      <c r="L135" s="54">
        <v>0</v>
      </c>
      <c r="M135" s="54">
        <v>0</v>
      </c>
      <c r="N135" s="32">
        <v>0</v>
      </c>
      <c r="O135" s="32">
        <v>0</v>
      </c>
      <c r="P135" s="32">
        <v>4</v>
      </c>
      <c r="Q135" s="32" t="s">
        <v>3</v>
      </c>
      <c r="R135" s="55" t="s">
        <v>19</v>
      </c>
      <c r="S135" s="119"/>
      <c r="T135" s="119"/>
    </row>
    <row r="136" spans="1:20" s="56" customFormat="1" ht="27.6" x14ac:dyDescent="0.3">
      <c r="A136" s="60" t="s">
        <v>33</v>
      </c>
      <c r="B136" s="54">
        <v>7</v>
      </c>
      <c r="C136" s="37" t="s">
        <v>220</v>
      </c>
      <c r="D136" s="53" t="s">
        <v>221</v>
      </c>
      <c r="E136" s="53" t="s">
        <v>600</v>
      </c>
      <c r="F136" s="119" t="s">
        <v>222</v>
      </c>
      <c r="G136" s="57"/>
      <c r="H136" s="32">
        <v>0</v>
      </c>
      <c r="I136" s="32">
        <v>0</v>
      </c>
      <c r="J136" s="32">
        <v>0</v>
      </c>
      <c r="K136" s="54">
        <v>0</v>
      </c>
      <c r="L136" s="54">
        <v>0</v>
      </c>
      <c r="M136" s="54">
        <v>0</v>
      </c>
      <c r="N136" s="32">
        <v>0</v>
      </c>
      <c r="O136" s="32">
        <v>0</v>
      </c>
      <c r="P136" s="32">
        <v>2</v>
      </c>
      <c r="Q136" s="32" t="s">
        <v>3</v>
      </c>
      <c r="R136" s="55" t="s">
        <v>19</v>
      </c>
      <c r="S136" s="119"/>
      <c r="T136" s="119"/>
    </row>
    <row r="137" spans="1:20" s="56" customFormat="1" x14ac:dyDescent="0.3">
      <c r="A137" s="135" t="s">
        <v>20</v>
      </c>
      <c r="B137" s="136"/>
      <c r="C137" s="136"/>
      <c r="D137" s="136"/>
      <c r="E137" s="136"/>
      <c r="F137" s="136"/>
      <c r="G137" s="137"/>
      <c r="H137" s="41">
        <f>SUM(H132:H136)</f>
        <v>0</v>
      </c>
      <c r="I137" s="41">
        <v>0</v>
      </c>
      <c r="J137" s="41">
        <f t="shared" ref="J137:M137" si="17">SUM(J132:J136)</f>
        <v>0</v>
      </c>
      <c r="K137" s="41">
        <f t="shared" si="17"/>
        <v>0</v>
      </c>
      <c r="L137" s="41">
        <v>0</v>
      </c>
      <c r="M137" s="41">
        <f t="shared" si="17"/>
        <v>0</v>
      </c>
      <c r="N137" s="41">
        <f>SUM(N132:N136)</f>
        <v>0</v>
      </c>
      <c r="O137" s="41">
        <f>(SUM(O132:O136))*8</f>
        <v>0</v>
      </c>
      <c r="P137" s="41">
        <v>8</v>
      </c>
      <c r="Q137" s="41"/>
      <c r="R137" s="77"/>
      <c r="S137" s="116"/>
      <c r="T137" s="116"/>
    </row>
    <row r="138" spans="1:20" s="118" customFormat="1" x14ac:dyDescent="0.3">
      <c r="A138" s="133" t="s">
        <v>22</v>
      </c>
      <c r="B138" s="134"/>
      <c r="C138" s="134"/>
      <c r="D138" s="134"/>
      <c r="E138" s="134"/>
      <c r="F138" s="134"/>
      <c r="G138" s="134"/>
      <c r="H138" s="78"/>
      <c r="I138" s="78"/>
      <c r="J138" s="78"/>
      <c r="K138" s="78">
        <f>K95+K109+K118+K124+K127+K131+K137</f>
        <v>104</v>
      </c>
      <c r="L138" s="78">
        <f>L95+L109+L118+L124+L127+L131+L137</f>
        <v>280</v>
      </c>
      <c r="M138" s="78">
        <f>M95+M109+M118+M124+M127+M131+M137</f>
        <v>0</v>
      </c>
      <c r="N138" s="78">
        <f>(N95+N109+N118+N124+N127+N131+N137)*8</f>
        <v>0</v>
      </c>
      <c r="O138" s="78">
        <f>(O95+O109+O118+O124+O127+O131+O137)*8</f>
        <v>0</v>
      </c>
      <c r="P138" s="78">
        <f>P95+P109+P118+P124+P127+P131+P137</f>
        <v>45</v>
      </c>
      <c r="Q138" s="122"/>
      <c r="R138" s="122"/>
      <c r="S138" s="116"/>
      <c r="T138" s="116"/>
    </row>
    <row r="139" spans="1:20" s="118" customFormat="1" x14ac:dyDescent="0.3">
      <c r="A139" s="102"/>
      <c r="B139" s="103"/>
      <c r="C139" s="102"/>
      <c r="D139" s="115"/>
      <c r="E139" s="115"/>
      <c r="F139" s="115"/>
      <c r="G139" s="115"/>
      <c r="H139" s="104"/>
      <c r="I139" s="104"/>
      <c r="J139" s="104"/>
      <c r="K139" s="104"/>
      <c r="L139" s="104"/>
      <c r="M139" s="104"/>
      <c r="N139" s="104"/>
      <c r="O139" s="104"/>
      <c r="P139" s="105"/>
      <c r="Q139" s="106"/>
      <c r="R139" s="106"/>
    </row>
    <row r="140" spans="1:20" s="118" customFormat="1" x14ac:dyDescent="0.3">
      <c r="A140" s="148" t="s">
        <v>291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</row>
    <row r="141" spans="1:20" s="118" customFormat="1" x14ac:dyDescent="0.3">
      <c r="A141" s="149" t="s">
        <v>306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</row>
    <row r="142" spans="1:20" s="118" customFormat="1" x14ac:dyDescent="0.3">
      <c r="A142" s="149" t="s">
        <v>307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</row>
    <row r="143" spans="1:20" s="118" customFormat="1" x14ac:dyDescent="0.3">
      <c r="A143" s="88"/>
      <c r="B143" s="108"/>
      <c r="C143" s="107"/>
      <c r="D143" s="141"/>
      <c r="E143" s="141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</row>
    <row r="144" spans="1:20" s="118" customFormat="1" x14ac:dyDescent="0.3">
      <c r="A144" s="143" t="s">
        <v>574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s="118" customFormat="1" ht="27.6" x14ac:dyDescent="0.3">
      <c r="A145" s="60" t="s">
        <v>33</v>
      </c>
      <c r="B145" s="109" t="s">
        <v>312</v>
      </c>
      <c r="C145" s="37" t="s">
        <v>313</v>
      </c>
      <c r="D145" s="33" t="s">
        <v>314</v>
      </c>
      <c r="E145" s="33" t="s">
        <v>315</v>
      </c>
      <c r="F145" s="31" t="s">
        <v>197</v>
      </c>
      <c r="G145" s="57" t="s">
        <v>198</v>
      </c>
      <c r="H145" s="32">
        <v>2</v>
      </c>
      <c r="I145" s="32">
        <v>0</v>
      </c>
      <c r="J145" s="32">
        <v>0</v>
      </c>
      <c r="K145" s="54">
        <v>26</v>
      </c>
      <c r="L145" s="54">
        <v>0</v>
      </c>
      <c r="M145" s="32">
        <v>0</v>
      </c>
      <c r="N145" s="32">
        <v>0</v>
      </c>
      <c r="O145" s="32">
        <v>0</v>
      </c>
      <c r="P145" s="32">
        <v>3</v>
      </c>
      <c r="Q145" s="32" t="s">
        <v>18</v>
      </c>
      <c r="R145" s="55" t="s">
        <v>21</v>
      </c>
      <c r="S145" s="119"/>
      <c r="T145" s="119"/>
    </row>
    <row r="146" spans="1:20" s="118" customFormat="1" ht="27.6" x14ac:dyDescent="0.3">
      <c r="A146" s="60" t="s">
        <v>33</v>
      </c>
      <c r="B146" s="109" t="s">
        <v>312</v>
      </c>
      <c r="C146" s="79" t="s">
        <v>316</v>
      </c>
      <c r="D146" s="33" t="s">
        <v>317</v>
      </c>
      <c r="E146" s="33" t="s">
        <v>318</v>
      </c>
      <c r="F146" s="31" t="s">
        <v>197</v>
      </c>
      <c r="G146" s="57" t="s">
        <v>198</v>
      </c>
      <c r="H146" s="32">
        <v>2</v>
      </c>
      <c r="I146" s="32">
        <v>0</v>
      </c>
      <c r="J146" s="32">
        <v>0</v>
      </c>
      <c r="K146" s="54">
        <v>26</v>
      </c>
      <c r="L146" s="54">
        <v>0</v>
      </c>
      <c r="M146" s="32">
        <v>0</v>
      </c>
      <c r="N146" s="32">
        <v>0</v>
      </c>
      <c r="O146" s="32">
        <v>0</v>
      </c>
      <c r="P146" s="32">
        <v>3</v>
      </c>
      <c r="Q146" s="32" t="s">
        <v>18</v>
      </c>
      <c r="R146" s="55" t="s">
        <v>21</v>
      </c>
      <c r="S146" s="119"/>
      <c r="T146" s="119"/>
    </row>
    <row r="147" spans="1:20" s="118" customFormat="1" ht="27.6" x14ac:dyDescent="0.3">
      <c r="A147" s="60" t="s">
        <v>33</v>
      </c>
      <c r="B147" s="109" t="s">
        <v>312</v>
      </c>
      <c r="C147" s="37" t="s">
        <v>319</v>
      </c>
      <c r="D147" s="33" t="s">
        <v>320</v>
      </c>
      <c r="E147" s="33" t="s">
        <v>321</v>
      </c>
      <c r="F147" s="119" t="s">
        <v>322</v>
      </c>
      <c r="G147" s="57" t="s">
        <v>323</v>
      </c>
      <c r="H147" s="32">
        <v>2</v>
      </c>
      <c r="I147" s="32">
        <v>0</v>
      </c>
      <c r="J147" s="32">
        <v>0</v>
      </c>
      <c r="K147" s="54">
        <v>26</v>
      </c>
      <c r="L147" s="54">
        <v>0</v>
      </c>
      <c r="M147" s="32">
        <v>0</v>
      </c>
      <c r="N147" s="32">
        <v>0</v>
      </c>
      <c r="O147" s="32">
        <v>0</v>
      </c>
      <c r="P147" s="32">
        <v>3</v>
      </c>
      <c r="Q147" s="32" t="s">
        <v>18</v>
      </c>
      <c r="R147" s="55" t="s">
        <v>21</v>
      </c>
      <c r="S147" s="119"/>
      <c r="T147" s="119"/>
    </row>
    <row r="148" spans="1:20" s="118" customFormat="1" ht="27.6" x14ac:dyDescent="0.3">
      <c r="A148" s="60" t="s">
        <v>33</v>
      </c>
      <c r="B148" s="109" t="s">
        <v>312</v>
      </c>
      <c r="C148" s="79" t="s">
        <v>324</v>
      </c>
      <c r="D148" s="33" t="s">
        <v>325</v>
      </c>
      <c r="E148" s="33" t="s">
        <v>326</v>
      </c>
      <c r="F148" s="119" t="s">
        <v>617</v>
      </c>
      <c r="G148" s="57" t="s">
        <v>74</v>
      </c>
      <c r="H148" s="32">
        <v>1</v>
      </c>
      <c r="I148" s="32">
        <v>1</v>
      </c>
      <c r="J148" s="32">
        <v>0</v>
      </c>
      <c r="K148" s="54">
        <v>13</v>
      </c>
      <c r="L148" s="54">
        <v>13</v>
      </c>
      <c r="M148" s="32">
        <v>0</v>
      </c>
      <c r="N148" s="32">
        <v>0</v>
      </c>
      <c r="O148" s="32">
        <v>0</v>
      </c>
      <c r="P148" s="32">
        <v>3</v>
      </c>
      <c r="Q148" s="32" t="s">
        <v>18</v>
      </c>
      <c r="R148" s="55" t="s">
        <v>21</v>
      </c>
      <c r="S148" s="119"/>
      <c r="T148" s="119"/>
    </row>
    <row r="149" spans="1:20" s="118" customFormat="1" ht="41.4" x14ac:dyDescent="0.3">
      <c r="A149" s="60" t="s">
        <v>33</v>
      </c>
      <c r="B149" s="109">
        <v>1</v>
      </c>
      <c r="C149" s="37" t="s">
        <v>513</v>
      </c>
      <c r="D149" s="70" t="s">
        <v>514</v>
      </c>
      <c r="E149" s="70" t="s">
        <v>515</v>
      </c>
      <c r="F149" s="119" t="s">
        <v>615</v>
      </c>
      <c r="G149" s="57" t="s">
        <v>52</v>
      </c>
      <c r="H149" s="32">
        <v>0</v>
      </c>
      <c r="I149" s="32">
        <v>6</v>
      </c>
      <c r="J149" s="32">
        <v>0</v>
      </c>
      <c r="K149" s="54"/>
      <c r="L149" s="54"/>
      <c r="M149" s="32">
        <v>0</v>
      </c>
      <c r="N149" s="32">
        <v>0</v>
      </c>
      <c r="O149" s="32">
        <v>0</v>
      </c>
      <c r="P149" s="32">
        <v>0</v>
      </c>
      <c r="Q149" s="32" t="s">
        <v>3</v>
      </c>
      <c r="R149" s="55" t="s">
        <v>21</v>
      </c>
      <c r="S149" s="119"/>
      <c r="T149" s="119"/>
    </row>
    <row r="150" spans="1:20" s="118" customFormat="1" ht="27.6" x14ac:dyDescent="0.3">
      <c r="A150" s="60" t="s">
        <v>33</v>
      </c>
      <c r="B150" s="109" t="s">
        <v>327</v>
      </c>
      <c r="C150" s="37" t="s">
        <v>328</v>
      </c>
      <c r="D150" s="70" t="s">
        <v>329</v>
      </c>
      <c r="E150" s="70" t="s">
        <v>330</v>
      </c>
      <c r="F150" s="119" t="s">
        <v>331</v>
      </c>
      <c r="G150" s="57" t="s">
        <v>332</v>
      </c>
      <c r="H150" s="32">
        <v>0</v>
      </c>
      <c r="I150" s="32">
        <v>1</v>
      </c>
      <c r="J150" s="32">
        <v>0</v>
      </c>
      <c r="K150" s="54">
        <v>0</v>
      </c>
      <c r="L150" s="54">
        <v>13</v>
      </c>
      <c r="M150" s="32">
        <v>0</v>
      </c>
      <c r="N150" s="32">
        <v>0</v>
      </c>
      <c r="O150" s="32">
        <v>0</v>
      </c>
      <c r="P150" s="32">
        <v>1</v>
      </c>
      <c r="Q150" s="32" t="s">
        <v>3</v>
      </c>
      <c r="R150" s="55" t="s">
        <v>21</v>
      </c>
      <c r="S150" s="119"/>
      <c r="T150" s="119"/>
    </row>
    <row r="151" spans="1:20" s="118" customFormat="1" ht="41.4" x14ac:dyDescent="0.3">
      <c r="A151" s="60" t="s">
        <v>33</v>
      </c>
      <c r="B151" s="109" t="s">
        <v>333</v>
      </c>
      <c r="C151" s="37" t="s">
        <v>334</v>
      </c>
      <c r="D151" s="36" t="s">
        <v>335</v>
      </c>
      <c r="E151" s="119" t="s">
        <v>336</v>
      </c>
      <c r="F151" s="119" t="s">
        <v>620</v>
      </c>
      <c r="G151" s="57" t="s">
        <v>337</v>
      </c>
      <c r="H151" s="32">
        <v>0</v>
      </c>
      <c r="I151" s="32">
        <v>2</v>
      </c>
      <c r="J151" s="32">
        <v>0</v>
      </c>
      <c r="K151" s="54">
        <v>0</v>
      </c>
      <c r="L151" s="54">
        <v>26</v>
      </c>
      <c r="M151" s="32">
        <v>0</v>
      </c>
      <c r="N151" s="32">
        <v>0</v>
      </c>
      <c r="O151" s="32">
        <v>0</v>
      </c>
      <c r="P151" s="32">
        <v>2</v>
      </c>
      <c r="Q151" s="32" t="s">
        <v>3</v>
      </c>
      <c r="R151" s="55" t="s">
        <v>21</v>
      </c>
      <c r="S151" s="119"/>
      <c r="T151" s="119"/>
    </row>
    <row r="152" spans="1:20" s="118" customFormat="1" ht="41.4" x14ac:dyDescent="0.3">
      <c r="A152" s="60" t="s">
        <v>33</v>
      </c>
      <c r="B152" s="109" t="s">
        <v>333</v>
      </c>
      <c r="C152" s="119" t="s">
        <v>338</v>
      </c>
      <c r="D152" s="119" t="s">
        <v>339</v>
      </c>
      <c r="E152" s="119" t="s">
        <v>340</v>
      </c>
      <c r="F152" s="119" t="s">
        <v>620</v>
      </c>
      <c r="G152" s="57" t="s">
        <v>337</v>
      </c>
      <c r="H152" s="32">
        <v>0</v>
      </c>
      <c r="I152" s="32">
        <v>2</v>
      </c>
      <c r="J152" s="32">
        <v>0</v>
      </c>
      <c r="K152" s="54">
        <v>0</v>
      </c>
      <c r="L152" s="54">
        <v>26</v>
      </c>
      <c r="M152" s="32">
        <v>0</v>
      </c>
      <c r="N152" s="32">
        <v>0</v>
      </c>
      <c r="O152" s="32">
        <v>0</v>
      </c>
      <c r="P152" s="32">
        <v>2</v>
      </c>
      <c r="Q152" s="32" t="s">
        <v>3</v>
      </c>
      <c r="R152" s="55" t="s">
        <v>21</v>
      </c>
      <c r="S152" s="119"/>
      <c r="T152" s="119"/>
    </row>
    <row r="153" spans="1:20" s="118" customFormat="1" ht="41.4" x14ac:dyDescent="0.3">
      <c r="A153" s="60" t="s">
        <v>33</v>
      </c>
      <c r="B153" s="109" t="s">
        <v>333</v>
      </c>
      <c r="C153" s="119" t="s">
        <v>341</v>
      </c>
      <c r="D153" s="119" t="s">
        <v>342</v>
      </c>
      <c r="E153" s="119" t="s">
        <v>343</v>
      </c>
      <c r="F153" s="119" t="s">
        <v>620</v>
      </c>
      <c r="G153" s="57" t="s">
        <v>337</v>
      </c>
      <c r="H153" s="32">
        <v>0</v>
      </c>
      <c r="I153" s="32">
        <v>2</v>
      </c>
      <c r="J153" s="32">
        <v>0</v>
      </c>
      <c r="K153" s="54">
        <v>0</v>
      </c>
      <c r="L153" s="54">
        <v>26</v>
      </c>
      <c r="M153" s="32">
        <v>0</v>
      </c>
      <c r="N153" s="32">
        <v>0</v>
      </c>
      <c r="O153" s="32">
        <v>0</v>
      </c>
      <c r="P153" s="32">
        <v>2</v>
      </c>
      <c r="Q153" s="32" t="s">
        <v>3</v>
      </c>
      <c r="R153" s="55" t="s">
        <v>21</v>
      </c>
      <c r="S153" s="119"/>
      <c r="T153" s="119"/>
    </row>
    <row r="154" spans="1:20" s="118" customFormat="1" ht="41.4" x14ac:dyDescent="0.3">
      <c r="A154" s="60" t="s">
        <v>33</v>
      </c>
      <c r="B154" s="109" t="s">
        <v>333</v>
      </c>
      <c r="C154" s="119" t="s">
        <v>344</v>
      </c>
      <c r="D154" s="119" t="s">
        <v>345</v>
      </c>
      <c r="E154" s="119" t="s">
        <v>346</v>
      </c>
      <c r="F154" s="119" t="s">
        <v>620</v>
      </c>
      <c r="G154" s="57" t="s">
        <v>337</v>
      </c>
      <c r="H154" s="32">
        <v>0</v>
      </c>
      <c r="I154" s="32">
        <v>2</v>
      </c>
      <c r="J154" s="32">
        <v>0</v>
      </c>
      <c r="K154" s="54">
        <v>0</v>
      </c>
      <c r="L154" s="54">
        <v>26</v>
      </c>
      <c r="M154" s="32">
        <v>0</v>
      </c>
      <c r="N154" s="32">
        <v>0</v>
      </c>
      <c r="O154" s="32">
        <v>0</v>
      </c>
      <c r="P154" s="32">
        <v>2</v>
      </c>
      <c r="Q154" s="32" t="s">
        <v>3</v>
      </c>
      <c r="R154" s="55" t="s">
        <v>21</v>
      </c>
      <c r="S154" s="119"/>
      <c r="T154" s="119"/>
    </row>
    <row r="155" spans="1:20" s="118" customFormat="1" ht="41.4" x14ac:dyDescent="0.3">
      <c r="A155" s="60" t="s">
        <v>33</v>
      </c>
      <c r="B155" s="109" t="s">
        <v>333</v>
      </c>
      <c r="C155" s="119" t="s">
        <v>347</v>
      </c>
      <c r="D155" s="119" t="s">
        <v>348</v>
      </c>
      <c r="E155" s="119" t="s">
        <v>349</v>
      </c>
      <c r="F155" s="119" t="s">
        <v>620</v>
      </c>
      <c r="G155" s="57" t="s">
        <v>337</v>
      </c>
      <c r="H155" s="32">
        <v>0</v>
      </c>
      <c r="I155" s="32">
        <v>2</v>
      </c>
      <c r="J155" s="32">
        <v>0</v>
      </c>
      <c r="K155" s="54">
        <v>0</v>
      </c>
      <c r="L155" s="54">
        <v>26</v>
      </c>
      <c r="M155" s="32">
        <v>0</v>
      </c>
      <c r="N155" s="32">
        <v>0</v>
      </c>
      <c r="O155" s="32">
        <v>0</v>
      </c>
      <c r="P155" s="32">
        <v>2</v>
      </c>
      <c r="Q155" s="32" t="s">
        <v>3</v>
      </c>
      <c r="R155" s="55" t="s">
        <v>21</v>
      </c>
      <c r="S155" s="119"/>
      <c r="T155" s="119"/>
    </row>
    <row r="156" spans="1:20" s="118" customFormat="1" ht="41.4" x14ac:dyDescent="0.3">
      <c r="A156" s="60" t="s">
        <v>33</v>
      </c>
      <c r="B156" s="109" t="s">
        <v>333</v>
      </c>
      <c r="C156" s="119" t="s">
        <v>350</v>
      </c>
      <c r="D156" s="119" t="s">
        <v>351</v>
      </c>
      <c r="E156" s="119" t="s">
        <v>352</v>
      </c>
      <c r="F156" s="119" t="s">
        <v>620</v>
      </c>
      <c r="G156" s="57" t="s">
        <v>337</v>
      </c>
      <c r="H156" s="32">
        <v>0</v>
      </c>
      <c r="I156" s="32">
        <v>2</v>
      </c>
      <c r="J156" s="32">
        <v>0</v>
      </c>
      <c r="K156" s="54">
        <v>0</v>
      </c>
      <c r="L156" s="54">
        <v>26</v>
      </c>
      <c r="M156" s="32">
        <v>0</v>
      </c>
      <c r="N156" s="32">
        <v>0</v>
      </c>
      <c r="O156" s="32">
        <v>0</v>
      </c>
      <c r="P156" s="32">
        <v>2</v>
      </c>
      <c r="Q156" s="32" t="s">
        <v>3</v>
      </c>
      <c r="R156" s="55" t="s">
        <v>21</v>
      </c>
      <c r="S156" s="119"/>
      <c r="T156" s="119"/>
    </row>
    <row r="157" spans="1:20" s="118" customFormat="1" ht="41.4" x14ac:dyDescent="0.3">
      <c r="A157" s="60" t="s">
        <v>33</v>
      </c>
      <c r="B157" s="109" t="s">
        <v>333</v>
      </c>
      <c r="C157" s="119" t="s">
        <v>353</v>
      </c>
      <c r="D157" s="119" t="s">
        <v>354</v>
      </c>
      <c r="E157" s="119" t="s">
        <v>355</v>
      </c>
      <c r="F157" s="119" t="s">
        <v>57</v>
      </c>
      <c r="G157" s="57" t="s">
        <v>58</v>
      </c>
      <c r="H157" s="32">
        <v>0</v>
      </c>
      <c r="I157" s="32">
        <v>2</v>
      </c>
      <c r="J157" s="32">
        <v>0</v>
      </c>
      <c r="K157" s="54">
        <v>0</v>
      </c>
      <c r="L157" s="54">
        <v>26</v>
      </c>
      <c r="M157" s="32">
        <v>0</v>
      </c>
      <c r="N157" s="32">
        <v>0</v>
      </c>
      <c r="O157" s="32">
        <v>0</v>
      </c>
      <c r="P157" s="32">
        <v>2</v>
      </c>
      <c r="Q157" s="32" t="s">
        <v>3</v>
      </c>
      <c r="R157" s="55" t="s">
        <v>21</v>
      </c>
      <c r="S157" s="119"/>
      <c r="T157" s="119"/>
    </row>
    <row r="158" spans="1:20" s="118" customFormat="1" ht="41.4" x14ac:dyDescent="0.3">
      <c r="A158" s="60" t="s">
        <v>33</v>
      </c>
      <c r="B158" s="109" t="s">
        <v>333</v>
      </c>
      <c r="C158" s="119" t="s">
        <v>356</v>
      </c>
      <c r="D158" s="119" t="s">
        <v>357</v>
      </c>
      <c r="E158" s="119" t="s">
        <v>358</v>
      </c>
      <c r="F158" s="119" t="s">
        <v>359</v>
      </c>
      <c r="G158" s="57" t="s">
        <v>360</v>
      </c>
      <c r="H158" s="32">
        <v>0</v>
      </c>
      <c r="I158" s="32">
        <v>2</v>
      </c>
      <c r="J158" s="32">
        <v>0</v>
      </c>
      <c r="K158" s="54">
        <v>0</v>
      </c>
      <c r="L158" s="54">
        <v>26</v>
      </c>
      <c r="M158" s="32">
        <v>0</v>
      </c>
      <c r="N158" s="32">
        <v>0</v>
      </c>
      <c r="O158" s="32">
        <v>0</v>
      </c>
      <c r="P158" s="32">
        <v>2</v>
      </c>
      <c r="Q158" s="32" t="s">
        <v>3</v>
      </c>
      <c r="R158" s="55" t="s">
        <v>21</v>
      </c>
      <c r="S158" s="119"/>
      <c r="T158" s="119"/>
    </row>
    <row r="159" spans="1:20" s="118" customFormat="1" ht="41.4" x14ac:dyDescent="0.3">
      <c r="A159" s="60" t="s">
        <v>33</v>
      </c>
      <c r="B159" s="109" t="s">
        <v>333</v>
      </c>
      <c r="C159" s="119" t="s">
        <v>516</v>
      </c>
      <c r="D159" s="119" t="s">
        <v>517</v>
      </c>
      <c r="E159" s="119" t="s">
        <v>518</v>
      </c>
      <c r="F159" s="119" t="s">
        <v>359</v>
      </c>
      <c r="G159" s="57" t="s">
        <v>360</v>
      </c>
      <c r="H159" s="32">
        <v>0</v>
      </c>
      <c r="I159" s="32">
        <v>2</v>
      </c>
      <c r="J159" s="32">
        <v>0</v>
      </c>
      <c r="K159" s="54">
        <v>0</v>
      </c>
      <c r="L159" s="54">
        <v>26</v>
      </c>
      <c r="M159" s="32">
        <v>0</v>
      </c>
      <c r="N159" s="32">
        <v>0</v>
      </c>
      <c r="O159" s="32">
        <v>0</v>
      </c>
      <c r="P159" s="32">
        <v>2</v>
      </c>
      <c r="Q159" s="32" t="s">
        <v>3</v>
      </c>
      <c r="R159" s="55" t="s">
        <v>21</v>
      </c>
      <c r="S159" s="119"/>
      <c r="T159" s="119"/>
    </row>
    <row r="160" spans="1:20" s="118" customFormat="1" ht="41.4" x14ac:dyDescent="0.3">
      <c r="A160" s="60" t="s">
        <v>33</v>
      </c>
      <c r="B160" s="109" t="s">
        <v>333</v>
      </c>
      <c r="C160" s="110" t="s">
        <v>361</v>
      </c>
      <c r="D160" s="35" t="s">
        <v>362</v>
      </c>
      <c r="E160" s="119" t="s">
        <v>602</v>
      </c>
      <c r="F160" s="119" t="s">
        <v>621</v>
      </c>
      <c r="G160" s="57" t="s">
        <v>363</v>
      </c>
      <c r="H160" s="32">
        <v>0</v>
      </c>
      <c r="I160" s="32">
        <v>2</v>
      </c>
      <c r="J160" s="32">
        <v>0</v>
      </c>
      <c r="K160" s="54">
        <v>0</v>
      </c>
      <c r="L160" s="54">
        <v>26</v>
      </c>
      <c r="M160" s="32">
        <v>0</v>
      </c>
      <c r="N160" s="32">
        <v>0</v>
      </c>
      <c r="O160" s="32">
        <v>0</v>
      </c>
      <c r="P160" s="32">
        <v>2</v>
      </c>
      <c r="Q160" s="32" t="s">
        <v>3</v>
      </c>
      <c r="R160" s="55" t="s">
        <v>21</v>
      </c>
      <c r="S160" s="119"/>
      <c r="T160" s="119"/>
    </row>
    <row r="161" spans="1:20" s="118" customFormat="1" ht="41.4" x14ac:dyDescent="0.3">
      <c r="A161" s="60" t="s">
        <v>33</v>
      </c>
      <c r="B161" s="109" t="s">
        <v>333</v>
      </c>
      <c r="C161" s="37" t="s">
        <v>366</v>
      </c>
      <c r="D161" s="119" t="s">
        <v>367</v>
      </c>
      <c r="E161" s="73" t="s">
        <v>368</v>
      </c>
      <c r="F161" s="119" t="s">
        <v>369</v>
      </c>
      <c r="G161" s="57" t="s">
        <v>370</v>
      </c>
      <c r="H161" s="32">
        <v>0</v>
      </c>
      <c r="I161" s="32">
        <v>2</v>
      </c>
      <c r="J161" s="32">
        <v>0</v>
      </c>
      <c r="K161" s="54">
        <v>0</v>
      </c>
      <c r="L161" s="54">
        <v>26</v>
      </c>
      <c r="M161" s="32">
        <v>0</v>
      </c>
      <c r="N161" s="32">
        <v>0</v>
      </c>
      <c r="O161" s="32">
        <v>0</v>
      </c>
      <c r="P161" s="32">
        <v>2</v>
      </c>
      <c r="Q161" s="32" t="s">
        <v>3</v>
      </c>
      <c r="R161" s="55" t="s">
        <v>21</v>
      </c>
      <c r="S161" s="119"/>
      <c r="T161" s="119"/>
    </row>
    <row r="162" spans="1:20" s="118" customFormat="1" ht="41.4" x14ac:dyDescent="0.3">
      <c r="A162" s="60" t="s">
        <v>33</v>
      </c>
      <c r="B162" s="109">
        <v>1</v>
      </c>
      <c r="C162" s="37" t="s">
        <v>371</v>
      </c>
      <c r="D162" s="69" t="s">
        <v>372</v>
      </c>
      <c r="E162" s="33" t="s">
        <v>601</v>
      </c>
      <c r="F162" s="119" t="s">
        <v>169</v>
      </c>
      <c r="G162" s="57" t="s">
        <v>170</v>
      </c>
      <c r="H162" s="32">
        <v>0</v>
      </c>
      <c r="I162" s="32">
        <v>2</v>
      </c>
      <c r="J162" s="32">
        <v>0</v>
      </c>
      <c r="K162" s="54">
        <v>0</v>
      </c>
      <c r="L162" s="54">
        <v>26</v>
      </c>
      <c r="M162" s="32">
        <v>0</v>
      </c>
      <c r="N162" s="32">
        <v>0</v>
      </c>
      <c r="O162" s="32">
        <v>0</v>
      </c>
      <c r="P162" s="32">
        <v>2</v>
      </c>
      <c r="Q162" s="32" t="s">
        <v>3</v>
      </c>
      <c r="R162" s="55" t="s">
        <v>21</v>
      </c>
      <c r="S162" s="119"/>
      <c r="T162" s="119"/>
    </row>
    <row r="163" spans="1:20" s="118" customFormat="1" ht="55.2" x14ac:dyDescent="0.3">
      <c r="A163" s="60" t="s">
        <v>33</v>
      </c>
      <c r="B163" s="109" t="s">
        <v>312</v>
      </c>
      <c r="C163" s="110" t="s">
        <v>373</v>
      </c>
      <c r="D163" s="70" t="s">
        <v>374</v>
      </c>
      <c r="E163" s="119" t="s">
        <v>603</v>
      </c>
      <c r="F163" s="119" t="s">
        <v>375</v>
      </c>
      <c r="G163" s="57" t="s">
        <v>376</v>
      </c>
      <c r="H163" s="32">
        <v>0</v>
      </c>
      <c r="I163" s="32">
        <v>2</v>
      </c>
      <c r="J163" s="32">
        <v>0</v>
      </c>
      <c r="K163" s="32">
        <v>0</v>
      </c>
      <c r="L163" s="32">
        <v>26</v>
      </c>
      <c r="M163" s="32">
        <v>0</v>
      </c>
      <c r="N163" s="32">
        <v>0</v>
      </c>
      <c r="O163" s="32">
        <v>0</v>
      </c>
      <c r="P163" s="32">
        <v>2</v>
      </c>
      <c r="Q163" s="32" t="s">
        <v>3</v>
      </c>
      <c r="R163" s="55" t="s">
        <v>21</v>
      </c>
      <c r="S163" s="119"/>
      <c r="T163" s="119"/>
    </row>
    <row r="164" spans="1:20" s="118" customFormat="1" x14ac:dyDescent="0.3">
      <c r="A164" s="135" t="s">
        <v>20</v>
      </c>
      <c r="B164" s="136"/>
      <c r="C164" s="136"/>
      <c r="D164" s="136"/>
      <c r="E164" s="136"/>
      <c r="F164" s="136"/>
      <c r="G164" s="137"/>
      <c r="H164" s="41">
        <f t="shared" ref="H164:N164" si="18">SUM(H145:H153)</f>
        <v>7</v>
      </c>
      <c r="I164" s="41">
        <f t="shared" si="18"/>
        <v>14</v>
      </c>
      <c r="J164" s="41">
        <f t="shared" si="18"/>
        <v>0</v>
      </c>
      <c r="K164" s="41">
        <f t="shared" si="18"/>
        <v>91</v>
      </c>
      <c r="L164" s="41">
        <f t="shared" si="18"/>
        <v>104</v>
      </c>
      <c r="M164" s="41">
        <f t="shared" si="18"/>
        <v>0</v>
      </c>
      <c r="N164" s="41">
        <f t="shared" si="18"/>
        <v>0</v>
      </c>
      <c r="O164" s="41">
        <f>(SUM(O145:O153))*8</f>
        <v>0</v>
      </c>
      <c r="P164" s="41">
        <f>SUM(P145:P153)</f>
        <v>19</v>
      </c>
      <c r="Q164" s="77"/>
      <c r="R164" s="77"/>
      <c r="S164" s="116"/>
      <c r="T164" s="116"/>
    </row>
    <row r="165" spans="1:20" s="118" customFormat="1" ht="27.6" x14ac:dyDescent="0.3">
      <c r="A165" s="60" t="s">
        <v>33</v>
      </c>
      <c r="B165" s="109">
        <v>2</v>
      </c>
      <c r="C165" s="37" t="s">
        <v>519</v>
      </c>
      <c r="D165" s="69" t="s">
        <v>520</v>
      </c>
      <c r="E165" s="69" t="s">
        <v>521</v>
      </c>
      <c r="F165" s="119" t="s">
        <v>522</v>
      </c>
      <c r="G165" s="57" t="s">
        <v>523</v>
      </c>
      <c r="H165" s="32">
        <v>0</v>
      </c>
      <c r="I165" s="32">
        <v>2</v>
      </c>
      <c r="J165" s="32">
        <v>0</v>
      </c>
      <c r="K165" s="32">
        <v>0</v>
      </c>
      <c r="L165" s="32">
        <v>26</v>
      </c>
      <c r="M165" s="32">
        <v>0</v>
      </c>
      <c r="N165" s="32">
        <v>0</v>
      </c>
      <c r="O165" s="32">
        <v>0</v>
      </c>
      <c r="P165" s="32">
        <v>3</v>
      </c>
      <c r="Q165" s="32" t="s">
        <v>3</v>
      </c>
      <c r="R165" s="55" t="s">
        <v>21</v>
      </c>
      <c r="S165" s="119"/>
      <c r="T165" s="119"/>
    </row>
    <row r="166" spans="1:20" s="118" customFormat="1" ht="27.6" x14ac:dyDescent="0.3">
      <c r="A166" s="60" t="s">
        <v>33</v>
      </c>
      <c r="B166" s="109" t="s">
        <v>377</v>
      </c>
      <c r="C166" s="119" t="s">
        <v>378</v>
      </c>
      <c r="D166" s="35" t="s">
        <v>379</v>
      </c>
      <c r="E166" s="119" t="s">
        <v>380</v>
      </c>
      <c r="F166" s="119" t="s">
        <v>197</v>
      </c>
      <c r="G166" s="57" t="s">
        <v>198</v>
      </c>
      <c r="H166" s="32">
        <v>1</v>
      </c>
      <c r="I166" s="54">
        <v>1</v>
      </c>
      <c r="J166" s="54">
        <v>0</v>
      </c>
      <c r="K166" s="54">
        <v>13</v>
      </c>
      <c r="L166" s="54">
        <v>13</v>
      </c>
      <c r="M166" s="54">
        <v>0</v>
      </c>
      <c r="N166" s="32">
        <v>0</v>
      </c>
      <c r="O166" s="32">
        <v>0</v>
      </c>
      <c r="P166" s="32">
        <v>3</v>
      </c>
      <c r="Q166" s="32" t="s">
        <v>3</v>
      </c>
      <c r="R166" s="55" t="s">
        <v>21</v>
      </c>
      <c r="S166" s="119"/>
      <c r="T166" s="119"/>
    </row>
    <row r="167" spans="1:20" s="118" customFormat="1" ht="27.6" x14ac:dyDescent="0.3">
      <c r="A167" s="60" t="s">
        <v>33</v>
      </c>
      <c r="B167" s="109">
        <v>2</v>
      </c>
      <c r="C167" s="119" t="s">
        <v>381</v>
      </c>
      <c r="D167" s="119" t="s">
        <v>382</v>
      </c>
      <c r="E167" s="119" t="s">
        <v>383</v>
      </c>
      <c r="F167" s="119" t="s">
        <v>474</v>
      </c>
      <c r="G167" s="57" t="s">
        <v>49</v>
      </c>
      <c r="H167" s="32">
        <v>2</v>
      </c>
      <c r="I167" s="54">
        <v>1</v>
      </c>
      <c r="J167" s="54">
        <v>0</v>
      </c>
      <c r="K167" s="54">
        <v>26</v>
      </c>
      <c r="L167" s="54">
        <v>13</v>
      </c>
      <c r="M167" s="54">
        <v>0</v>
      </c>
      <c r="N167" s="32">
        <v>0</v>
      </c>
      <c r="O167" s="32">
        <v>0</v>
      </c>
      <c r="P167" s="32">
        <v>3</v>
      </c>
      <c r="Q167" s="32" t="s">
        <v>18</v>
      </c>
      <c r="R167" s="55" t="s">
        <v>21</v>
      </c>
      <c r="S167" s="119"/>
      <c r="T167" s="119"/>
    </row>
    <row r="168" spans="1:20" s="118" customFormat="1" ht="27.6" x14ac:dyDescent="0.3">
      <c r="A168" s="60" t="s">
        <v>33</v>
      </c>
      <c r="B168" s="109" t="s">
        <v>377</v>
      </c>
      <c r="C168" s="37" t="s">
        <v>384</v>
      </c>
      <c r="D168" s="33" t="s">
        <v>385</v>
      </c>
      <c r="E168" s="33" t="s">
        <v>386</v>
      </c>
      <c r="F168" s="119" t="s">
        <v>197</v>
      </c>
      <c r="G168" s="57" t="s">
        <v>198</v>
      </c>
      <c r="H168" s="32">
        <v>0</v>
      </c>
      <c r="I168" s="32">
        <v>2</v>
      </c>
      <c r="J168" s="32">
        <v>0</v>
      </c>
      <c r="K168" s="32">
        <v>0</v>
      </c>
      <c r="L168" s="32">
        <v>26</v>
      </c>
      <c r="M168" s="32">
        <v>0</v>
      </c>
      <c r="N168" s="32">
        <v>0</v>
      </c>
      <c r="O168" s="32">
        <v>0</v>
      </c>
      <c r="P168" s="32">
        <v>3</v>
      </c>
      <c r="Q168" s="32" t="s">
        <v>3</v>
      </c>
      <c r="R168" s="55" t="s">
        <v>21</v>
      </c>
      <c r="S168" s="119"/>
      <c r="T168" s="119"/>
    </row>
    <row r="169" spans="1:20" s="118" customFormat="1" ht="27.6" x14ac:dyDescent="0.3">
      <c r="A169" s="60" t="s">
        <v>33</v>
      </c>
      <c r="B169" s="109" t="s">
        <v>377</v>
      </c>
      <c r="C169" s="79" t="s">
        <v>387</v>
      </c>
      <c r="D169" s="33" t="s">
        <v>388</v>
      </c>
      <c r="E169" s="33" t="s">
        <v>389</v>
      </c>
      <c r="F169" s="119" t="s">
        <v>390</v>
      </c>
      <c r="G169" s="57" t="s">
        <v>97</v>
      </c>
      <c r="H169" s="32">
        <v>2</v>
      </c>
      <c r="I169" s="32">
        <v>0</v>
      </c>
      <c r="J169" s="32">
        <v>0</v>
      </c>
      <c r="K169" s="54">
        <v>26</v>
      </c>
      <c r="L169" s="54">
        <v>0</v>
      </c>
      <c r="M169" s="32">
        <v>0</v>
      </c>
      <c r="N169" s="32">
        <v>0</v>
      </c>
      <c r="O169" s="32">
        <v>0</v>
      </c>
      <c r="P169" s="32">
        <v>3</v>
      </c>
      <c r="Q169" s="32" t="s">
        <v>18</v>
      </c>
      <c r="R169" s="55" t="s">
        <v>21</v>
      </c>
      <c r="S169" s="119"/>
      <c r="T169" s="119"/>
    </row>
    <row r="170" spans="1:20" s="118" customFormat="1" ht="27.6" x14ac:dyDescent="0.3">
      <c r="A170" s="60" t="s">
        <v>33</v>
      </c>
      <c r="B170" s="109" t="s">
        <v>391</v>
      </c>
      <c r="C170" s="119" t="s">
        <v>392</v>
      </c>
      <c r="D170" s="119" t="s">
        <v>393</v>
      </c>
      <c r="E170" s="119" t="s">
        <v>394</v>
      </c>
      <c r="F170" s="119" t="s">
        <v>331</v>
      </c>
      <c r="G170" s="57" t="s">
        <v>332</v>
      </c>
      <c r="H170" s="32">
        <v>0</v>
      </c>
      <c r="I170" s="54">
        <v>1</v>
      </c>
      <c r="J170" s="54">
        <v>0</v>
      </c>
      <c r="K170" s="54">
        <v>0</v>
      </c>
      <c r="L170" s="54">
        <v>13</v>
      </c>
      <c r="M170" s="54">
        <v>0</v>
      </c>
      <c r="N170" s="32">
        <v>0</v>
      </c>
      <c r="O170" s="32">
        <v>0</v>
      </c>
      <c r="P170" s="32">
        <v>1</v>
      </c>
      <c r="Q170" s="32" t="s">
        <v>3</v>
      </c>
      <c r="R170" s="55" t="s">
        <v>21</v>
      </c>
      <c r="S170" s="119" t="s">
        <v>329</v>
      </c>
      <c r="T170" s="119"/>
    </row>
    <row r="171" spans="1:20" s="118" customFormat="1" ht="27.6" x14ac:dyDescent="0.3">
      <c r="A171" s="60" t="s">
        <v>33</v>
      </c>
      <c r="B171" s="109" t="s">
        <v>391</v>
      </c>
      <c r="C171" s="37" t="s">
        <v>395</v>
      </c>
      <c r="D171" s="119" t="s">
        <v>396</v>
      </c>
      <c r="E171" s="73" t="s">
        <v>397</v>
      </c>
      <c r="F171" s="119" t="s">
        <v>398</v>
      </c>
      <c r="G171" s="57" t="s">
        <v>399</v>
      </c>
      <c r="H171" s="32">
        <v>1</v>
      </c>
      <c r="I171" s="54">
        <v>1</v>
      </c>
      <c r="J171" s="54">
        <v>0</v>
      </c>
      <c r="K171" s="54">
        <v>13</v>
      </c>
      <c r="L171" s="54">
        <v>13</v>
      </c>
      <c r="M171" s="54">
        <v>0</v>
      </c>
      <c r="N171" s="32">
        <v>0</v>
      </c>
      <c r="O171" s="32">
        <v>0</v>
      </c>
      <c r="P171" s="32">
        <v>2</v>
      </c>
      <c r="Q171" s="32" t="s">
        <v>3</v>
      </c>
      <c r="R171" s="55" t="s">
        <v>21</v>
      </c>
      <c r="S171" s="119"/>
      <c r="T171" s="119"/>
    </row>
    <row r="172" spans="1:20" s="118" customFormat="1" ht="41.4" x14ac:dyDescent="0.3">
      <c r="A172" s="60" t="s">
        <v>33</v>
      </c>
      <c r="B172" s="109" t="s">
        <v>377</v>
      </c>
      <c r="C172" s="37" t="s">
        <v>400</v>
      </c>
      <c r="D172" s="37" t="s">
        <v>401</v>
      </c>
      <c r="E172" s="33" t="s">
        <v>402</v>
      </c>
      <c r="F172" s="119" t="s">
        <v>188</v>
      </c>
      <c r="G172" s="57" t="s">
        <v>189</v>
      </c>
      <c r="H172" s="32">
        <v>0</v>
      </c>
      <c r="I172" s="32">
        <v>2</v>
      </c>
      <c r="J172" s="32">
        <v>0</v>
      </c>
      <c r="K172" s="32">
        <v>0</v>
      </c>
      <c r="L172" s="32">
        <v>26</v>
      </c>
      <c r="M172" s="54">
        <v>0</v>
      </c>
      <c r="N172" s="32">
        <v>0</v>
      </c>
      <c r="O172" s="32">
        <v>0</v>
      </c>
      <c r="P172" s="32">
        <v>3</v>
      </c>
      <c r="Q172" s="32" t="s">
        <v>3</v>
      </c>
      <c r="R172" s="55" t="s">
        <v>21</v>
      </c>
      <c r="S172" s="119"/>
      <c r="T172" s="119"/>
    </row>
    <row r="173" spans="1:20" s="118" customFormat="1" ht="27.6" x14ac:dyDescent="0.3">
      <c r="A173" s="60" t="s">
        <v>33</v>
      </c>
      <c r="B173" s="109" t="s">
        <v>377</v>
      </c>
      <c r="C173" s="37" t="s">
        <v>403</v>
      </c>
      <c r="D173" s="71" t="s">
        <v>404</v>
      </c>
      <c r="E173" s="33" t="s">
        <v>405</v>
      </c>
      <c r="F173" s="119" t="s">
        <v>620</v>
      </c>
      <c r="G173" s="57" t="s">
        <v>337</v>
      </c>
      <c r="H173" s="32">
        <v>0</v>
      </c>
      <c r="I173" s="32">
        <v>3</v>
      </c>
      <c r="J173" s="32">
        <v>0</v>
      </c>
      <c r="K173" s="32">
        <v>0</v>
      </c>
      <c r="L173" s="32">
        <v>39</v>
      </c>
      <c r="M173" s="54">
        <v>0</v>
      </c>
      <c r="N173" s="32">
        <v>0</v>
      </c>
      <c r="O173" s="32">
        <v>0</v>
      </c>
      <c r="P173" s="32">
        <v>3</v>
      </c>
      <c r="Q173" s="32" t="s">
        <v>3</v>
      </c>
      <c r="R173" s="55" t="s">
        <v>21</v>
      </c>
      <c r="S173" s="119"/>
      <c r="T173" s="119"/>
    </row>
    <row r="174" spans="1:20" s="118" customFormat="1" ht="27.6" x14ac:dyDescent="0.3">
      <c r="A174" s="60" t="s">
        <v>33</v>
      </c>
      <c r="B174" s="109" t="s">
        <v>377</v>
      </c>
      <c r="C174" s="37" t="s">
        <v>406</v>
      </c>
      <c r="D174" s="71" t="s">
        <v>407</v>
      </c>
      <c r="E174" s="33" t="s">
        <v>408</v>
      </c>
      <c r="F174" s="119" t="s">
        <v>620</v>
      </c>
      <c r="G174" s="57" t="s">
        <v>337</v>
      </c>
      <c r="H174" s="32">
        <v>0</v>
      </c>
      <c r="I174" s="32">
        <v>3</v>
      </c>
      <c r="J174" s="32">
        <v>0</v>
      </c>
      <c r="K174" s="32">
        <v>0</v>
      </c>
      <c r="L174" s="32">
        <v>39</v>
      </c>
      <c r="M174" s="54">
        <v>0</v>
      </c>
      <c r="N174" s="32">
        <v>0</v>
      </c>
      <c r="O174" s="32">
        <v>0</v>
      </c>
      <c r="P174" s="32">
        <v>3</v>
      </c>
      <c r="Q174" s="32" t="s">
        <v>3</v>
      </c>
      <c r="R174" s="55" t="s">
        <v>21</v>
      </c>
      <c r="S174" s="119"/>
      <c r="T174" s="119"/>
    </row>
    <row r="175" spans="1:20" s="118" customFormat="1" ht="27.6" x14ac:dyDescent="0.3">
      <c r="A175" s="60" t="s">
        <v>33</v>
      </c>
      <c r="B175" s="109">
        <v>2</v>
      </c>
      <c r="C175" s="37" t="s">
        <v>524</v>
      </c>
      <c r="D175" s="71" t="s">
        <v>525</v>
      </c>
      <c r="E175" s="33" t="s">
        <v>526</v>
      </c>
      <c r="F175" s="119" t="s">
        <v>359</v>
      </c>
      <c r="G175" s="57" t="s">
        <v>360</v>
      </c>
      <c r="H175" s="32">
        <v>0</v>
      </c>
      <c r="I175" s="32">
        <v>2</v>
      </c>
      <c r="J175" s="32">
        <v>0</v>
      </c>
      <c r="K175" s="32">
        <v>0</v>
      </c>
      <c r="L175" s="32">
        <v>26</v>
      </c>
      <c r="M175" s="54">
        <v>0</v>
      </c>
      <c r="N175" s="32">
        <v>0</v>
      </c>
      <c r="O175" s="32">
        <v>0</v>
      </c>
      <c r="P175" s="32">
        <v>2</v>
      </c>
      <c r="Q175" s="32" t="s">
        <v>3</v>
      </c>
      <c r="R175" s="55" t="s">
        <v>21</v>
      </c>
      <c r="S175" s="119"/>
      <c r="T175" s="119"/>
    </row>
    <row r="176" spans="1:20" s="118" customFormat="1" ht="27.6" x14ac:dyDescent="0.3">
      <c r="A176" s="60" t="s">
        <v>33</v>
      </c>
      <c r="B176" s="109">
        <v>2</v>
      </c>
      <c r="C176" s="37" t="s">
        <v>527</v>
      </c>
      <c r="D176" s="71" t="s">
        <v>528</v>
      </c>
      <c r="E176" s="33" t="s">
        <v>605</v>
      </c>
      <c r="F176" s="119" t="s">
        <v>47</v>
      </c>
      <c r="G176" s="57" t="s">
        <v>48</v>
      </c>
      <c r="H176" s="32">
        <v>0</v>
      </c>
      <c r="I176" s="32">
        <v>2</v>
      </c>
      <c r="J176" s="32">
        <v>0</v>
      </c>
      <c r="K176" s="32">
        <v>0</v>
      </c>
      <c r="L176" s="32">
        <v>26</v>
      </c>
      <c r="M176" s="54">
        <v>0</v>
      </c>
      <c r="N176" s="32">
        <v>0</v>
      </c>
      <c r="O176" s="32">
        <v>0</v>
      </c>
      <c r="P176" s="32">
        <v>2</v>
      </c>
      <c r="Q176" s="32" t="s">
        <v>3</v>
      </c>
      <c r="R176" s="55" t="s">
        <v>21</v>
      </c>
      <c r="S176" s="119"/>
      <c r="T176" s="119"/>
    </row>
    <row r="177" spans="1:20" s="118" customFormat="1" ht="41.4" x14ac:dyDescent="0.3">
      <c r="A177" s="60" t="s">
        <v>33</v>
      </c>
      <c r="B177" s="109">
        <v>2</v>
      </c>
      <c r="C177" s="37" t="s">
        <v>409</v>
      </c>
      <c r="D177" s="71" t="s">
        <v>410</v>
      </c>
      <c r="E177" s="33" t="s">
        <v>604</v>
      </c>
      <c r="F177" s="119" t="s">
        <v>169</v>
      </c>
      <c r="G177" s="57" t="s">
        <v>170</v>
      </c>
      <c r="H177" s="32">
        <v>0</v>
      </c>
      <c r="I177" s="32">
        <v>2</v>
      </c>
      <c r="J177" s="32">
        <v>0</v>
      </c>
      <c r="K177" s="32">
        <v>0</v>
      </c>
      <c r="L177" s="32">
        <v>26</v>
      </c>
      <c r="M177" s="54">
        <v>0</v>
      </c>
      <c r="N177" s="32">
        <v>0</v>
      </c>
      <c r="O177" s="32">
        <v>0</v>
      </c>
      <c r="P177" s="32">
        <v>2</v>
      </c>
      <c r="Q177" s="32" t="s">
        <v>3</v>
      </c>
      <c r="R177" s="55" t="s">
        <v>21</v>
      </c>
      <c r="S177" s="119"/>
      <c r="T177" s="119"/>
    </row>
    <row r="178" spans="1:20" s="118" customFormat="1" x14ac:dyDescent="0.3">
      <c r="A178" s="133" t="s">
        <v>20</v>
      </c>
      <c r="B178" s="134"/>
      <c r="C178" s="134"/>
      <c r="D178" s="134"/>
      <c r="E178" s="134"/>
      <c r="F178" s="134"/>
      <c r="G178" s="134"/>
      <c r="H178" s="78">
        <f t="shared" ref="H178:N178" si="19">SUM(H165:H170)</f>
        <v>5</v>
      </c>
      <c r="I178" s="78">
        <f t="shared" si="19"/>
        <v>7</v>
      </c>
      <c r="J178" s="78">
        <f t="shared" si="19"/>
        <v>0</v>
      </c>
      <c r="K178" s="78">
        <f t="shared" si="19"/>
        <v>65</v>
      </c>
      <c r="L178" s="78">
        <f t="shared" si="19"/>
        <v>91</v>
      </c>
      <c r="M178" s="78">
        <f t="shared" si="19"/>
        <v>0</v>
      </c>
      <c r="N178" s="78">
        <f t="shared" si="19"/>
        <v>0</v>
      </c>
      <c r="O178" s="78">
        <f>(SUM(O165:O170))*8</f>
        <v>0</v>
      </c>
      <c r="P178" s="78">
        <f>SUM(P165:P170)</f>
        <v>16</v>
      </c>
      <c r="Q178" s="77"/>
      <c r="R178" s="77"/>
      <c r="S178" s="116"/>
      <c r="T178" s="116"/>
    </row>
    <row r="179" spans="1:20" s="118" customFormat="1" ht="27.6" x14ac:dyDescent="0.3">
      <c r="A179" s="60" t="s">
        <v>33</v>
      </c>
      <c r="B179" s="109">
        <v>3</v>
      </c>
      <c r="C179" s="37" t="s">
        <v>529</v>
      </c>
      <c r="D179" s="31" t="s">
        <v>530</v>
      </c>
      <c r="E179" s="119" t="s">
        <v>531</v>
      </c>
      <c r="F179" s="119" t="s">
        <v>522</v>
      </c>
      <c r="G179" s="57" t="s">
        <v>523</v>
      </c>
      <c r="H179" s="32">
        <v>0</v>
      </c>
      <c r="I179" s="32">
        <v>2</v>
      </c>
      <c r="J179" s="32">
        <v>0</v>
      </c>
      <c r="K179" s="54">
        <v>0</v>
      </c>
      <c r="L179" s="54">
        <v>26</v>
      </c>
      <c r="M179" s="54">
        <v>0</v>
      </c>
      <c r="N179" s="32">
        <v>0</v>
      </c>
      <c r="O179" s="54">
        <v>0</v>
      </c>
      <c r="P179" s="32">
        <v>3</v>
      </c>
      <c r="Q179" s="32" t="s">
        <v>3</v>
      </c>
      <c r="R179" s="32" t="s">
        <v>21</v>
      </c>
      <c r="S179" s="119" t="s">
        <v>520</v>
      </c>
      <c r="T179" s="119"/>
    </row>
    <row r="180" spans="1:20" s="118" customFormat="1" ht="27.6" x14ac:dyDescent="0.3">
      <c r="A180" s="60" t="s">
        <v>33</v>
      </c>
      <c r="B180" s="109" t="s">
        <v>411</v>
      </c>
      <c r="C180" s="37" t="s">
        <v>412</v>
      </c>
      <c r="D180" s="31" t="s">
        <v>413</v>
      </c>
      <c r="E180" s="119" t="s">
        <v>606</v>
      </c>
      <c r="F180" s="119" t="s">
        <v>69</v>
      </c>
      <c r="G180" s="57" t="s">
        <v>70</v>
      </c>
      <c r="H180" s="32">
        <v>2</v>
      </c>
      <c r="I180" s="32">
        <v>1</v>
      </c>
      <c r="J180" s="32">
        <v>0</v>
      </c>
      <c r="K180" s="54">
        <v>26</v>
      </c>
      <c r="L180" s="54">
        <v>13</v>
      </c>
      <c r="M180" s="54">
        <v>0</v>
      </c>
      <c r="N180" s="32">
        <v>0</v>
      </c>
      <c r="O180" s="54">
        <v>0</v>
      </c>
      <c r="P180" s="32">
        <v>3</v>
      </c>
      <c r="Q180" s="32" t="s">
        <v>18</v>
      </c>
      <c r="R180" s="32" t="s">
        <v>21</v>
      </c>
      <c r="S180" s="119"/>
      <c r="T180" s="119"/>
    </row>
    <row r="181" spans="1:20" s="118" customFormat="1" ht="27.6" x14ac:dyDescent="0.3">
      <c r="A181" s="60" t="s">
        <v>33</v>
      </c>
      <c r="B181" s="109" t="s">
        <v>411</v>
      </c>
      <c r="C181" s="37" t="s">
        <v>414</v>
      </c>
      <c r="D181" s="31" t="s">
        <v>415</v>
      </c>
      <c r="E181" s="119" t="s">
        <v>416</v>
      </c>
      <c r="F181" s="119" t="s">
        <v>205</v>
      </c>
      <c r="G181" s="57" t="s">
        <v>206</v>
      </c>
      <c r="H181" s="32">
        <v>0</v>
      </c>
      <c r="I181" s="32">
        <v>2</v>
      </c>
      <c r="J181" s="32">
        <v>0</v>
      </c>
      <c r="K181" s="54">
        <v>0</v>
      </c>
      <c r="L181" s="54">
        <v>26</v>
      </c>
      <c r="M181" s="54">
        <v>0</v>
      </c>
      <c r="N181" s="32">
        <v>0</v>
      </c>
      <c r="O181" s="54">
        <v>0</v>
      </c>
      <c r="P181" s="32">
        <v>3</v>
      </c>
      <c r="Q181" s="32" t="s">
        <v>3</v>
      </c>
      <c r="R181" s="32" t="s">
        <v>21</v>
      </c>
      <c r="S181" s="119"/>
      <c r="T181" s="119"/>
    </row>
    <row r="182" spans="1:20" s="118" customFormat="1" ht="27.6" x14ac:dyDescent="0.3">
      <c r="A182" s="60" t="s">
        <v>33</v>
      </c>
      <c r="B182" s="109" t="s">
        <v>421</v>
      </c>
      <c r="C182" s="79" t="s">
        <v>422</v>
      </c>
      <c r="D182" s="119" t="s">
        <v>423</v>
      </c>
      <c r="E182" s="36" t="s">
        <v>424</v>
      </c>
      <c r="F182" s="119" t="s">
        <v>331</v>
      </c>
      <c r="G182" s="57" t="s">
        <v>332</v>
      </c>
      <c r="H182" s="32">
        <v>0</v>
      </c>
      <c r="I182" s="32">
        <v>1</v>
      </c>
      <c r="J182" s="32">
        <v>0</v>
      </c>
      <c r="K182" s="54">
        <v>0</v>
      </c>
      <c r="L182" s="54">
        <v>13</v>
      </c>
      <c r="M182" s="54">
        <v>0</v>
      </c>
      <c r="N182" s="32">
        <v>0</v>
      </c>
      <c r="O182" s="54">
        <v>0</v>
      </c>
      <c r="P182" s="32">
        <v>1</v>
      </c>
      <c r="Q182" s="55" t="s">
        <v>3</v>
      </c>
      <c r="R182" s="55" t="s">
        <v>21</v>
      </c>
      <c r="S182" s="119" t="s">
        <v>393</v>
      </c>
      <c r="T182" s="119"/>
    </row>
    <row r="183" spans="1:20" s="118" customFormat="1" ht="27.6" x14ac:dyDescent="0.3">
      <c r="A183" s="60" t="s">
        <v>33</v>
      </c>
      <c r="B183" s="109" t="s">
        <v>417</v>
      </c>
      <c r="C183" s="37" t="s">
        <v>418</v>
      </c>
      <c r="D183" s="31" t="s">
        <v>419</v>
      </c>
      <c r="E183" s="119" t="s">
        <v>420</v>
      </c>
      <c r="F183" s="119" t="s">
        <v>375</v>
      </c>
      <c r="G183" s="57" t="s">
        <v>376</v>
      </c>
      <c r="H183" s="32">
        <v>0</v>
      </c>
      <c r="I183" s="32">
        <v>3</v>
      </c>
      <c r="J183" s="32">
        <v>0</v>
      </c>
      <c r="K183" s="54">
        <v>0</v>
      </c>
      <c r="L183" s="54">
        <v>39</v>
      </c>
      <c r="M183" s="54">
        <v>0</v>
      </c>
      <c r="N183" s="32">
        <v>0</v>
      </c>
      <c r="O183" s="54">
        <v>0</v>
      </c>
      <c r="P183" s="32">
        <v>3</v>
      </c>
      <c r="Q183" s="32" t="s">
        <v>3</v>
      </c>
      <c r="R183" s="32" t="s">
        <v>21</v>
      </c>
      <c r="S183" s="119"/>
      <c r="T183" s="119"/>
    </row>
    <row r="184" spans="1:20" s="118" customFormat="1" ht="41.4" x14ac:dyDescent="0.3">
      <c r="A184" s="60" t="s">
        <v>33</v>
      </c>
      <c r="B184" s="109" t="s">
        <v>411</v>
      </c>
      <c r="C184" s="37" t="s">
        <v>426</v>
      </c>
      <c r="D184" s="31" t="s">
        <v>427</v>
      </c>
      <c r="E184" s="119" t="s">
        <v>428</v>
      </c>
      <c r="F184" s="119" t="s">
        <v>188</v>
      </c>
      <c r="G184" s="57" t="s">
        <v>189</v>
      </c>
      <c r="H184" s="32">
        <v>0</v>
      </c>
      <c r="I184" s="32">
        <v>2</v>
      </c>
      <c r="J184" s="32">
        <v>0</v>
      </c>
      <c r="K184" s="54">
        <v>0</v>
      </c>
      <c r="L184" s="54">
        <v>26</v>
      </c>
      <c r="M184" s="54">
        <v>0</v>
      </c>
      <c r="N184" s="32">
        <v>0</v>
      </c>
      <c r="O184" s="54">
        <v>0</v>
      </c>
      <c r="P184" s="32">
        <v>3</v>
      </c>
      <c r="Q184" s="32" t="s">
        <v>3</v>
      </c>
      <c r="R184" s="32" t="s">
        <v>21</v>
      </c>
      <c r="S184" s="119"/>
      <c r="T184" s="119"/>
    </row>
    <row r="185" spans="1:20" s="118" customFormat="1" ht="27.6" x14ac:dyDescent="0.3">
      <c r="A185" s="60" t="s">
        <v>33</v>
      </c>
      <c r="B185" s="109">
        <v>3</v>
      </c>
      <c r="C185" s="45" t="s">
        <v>532</v>
      </c>
      <c r="D185" s="119" t="s">
        <v>533</v>
      </c>
      <c r="E185" s="119" t="s">
        <v>534</v>
      </c>
      <c r="F185" s="119" t="s">
        <v>359</v>
      </c>
      <c r="G185" s="57" t="s">
        <v>360</v>
      </c>
      <c r="H185" s="32">
        <v>0</v>
      </c>
      <c r="I185" s="32">
        <v>2</v>
      </c>
      <c r="J185" s="32">
        <v>0</v>
      </c>
      <c r="K185" s="54">
        <v>0</v>
      </c>
      <c r="L185" s="54">
        <v>26</v>
      </c>
      <c r="M185" s="54">
        <v>0</v>
      </c>
      <c r="N185" s="32">
        <v>0</v>
      </c>
      <c r="O185" s="54">
        <v>0</v>
      </c>
      <c r="P185" s="32">
        <v>2</v>
      </c>
      <c r="Q185" s="32" t="s">
        <v>3</v>
      </c>
      <c r="R185" s="32" t="s">
        <v>21</v>
      </c>
      <c r="S185" s="119"/>
      <c r="T185" s="119"/>
    </row>
    <row r="186" spans="1:20" s="118" customFormat="1" ht="27.6" x14ac:dyDescent="0.3">
      <c r="A186" s="60" t="s">
        <v>33</v>
      </c>
      <c r="B186" s="109" t="s">
        <v>411</v>
      </c>
      <c r="C186" s="119" t="s">
        <v>429</v>
      </c>
      <c r="D186" s="119" t="s">
        <v>430</v>
      </c>
      <c r="E186" s="119" t="s">
        <v>431</v>
      </c>
      <c r="F186" s="119" t="s">
        <v>331</v>
      </c>
      <c r="G186" s="57" t="s">
        <v>332</v>
      </c>
      <c r="H186" s="32">
        <v>0</v>
      </c>
      <c r="I186" s="32">
        <v>2</v>
      </c>
      <c r="J186" s="32">
        <v>0</v>
      </c>
      <c r="K186" s="54">
        <v>0</v>
      </c>
      <c r="L186" s="54">
        <v>26</v>
      </c>
      <c r="M186" s="54">
        <v>0</v>
      </c>
      <c r="N186" s="32">
        <v>0</v>
      </c>
      <c r="O186" s="54">
        <v>0</v>
      </c>
      <c r="P186" s="32">
        <v>2</v>
      </c>
      <c r="Q186" s="32" t="s">
        <v>3</v>
      </c>
      <c r="R186" s="32" t="s">
        <v>21</v>
      </c>
      <c r="S186" s="119"/>
      <c r="T186" s="119"/>
    </row>
    <row r="187" spans="1:20" s="118" customFormat="1" ht="27.6" x14ac:dyDescent="0.3">
      <c r="A187" s="60" t="s">
        <v>33</v>
      </c>
      <c r="B187" s="109" t="s">
        <v>425</v>
      </c>
      <c r="C187" s="38" t="s">
        <v>432</v>
      </c>
      <c r="D187" s="38" t="s">
        <v>433</v>
      </c>
      <c r="E187" s="38" t="s">
        <v>434</v>
      </c>
      <c r="F187" s="38" t="s">
        <v>69</v>
      </c>
      <c r="G187" s="81" t="s">
        <v>70</v>
      </c>
      <c r="H187" s="47">
        <v>1</v>
      </c>
      <c r="I187" s="47">
        <v>1</v>
      </c>
      <c r="J187" s="47">
        <v>0</v>
      </c>
      <c r="K187" s="80">
        <v>13</v>
      </c>
      <c r="L187" s="80">
        <v>13</v>
      </c>
      <c r="M187" s="54">
        <v>0</v>
      </c>
      <c r="N187" s="80">
        <v>0</v>
      </c>
      <c r="O187" s="80">
        <v>0</v>
      </c>
      <c r="P187" s="48" t="s">
        <v>435</v>
      </c>
      <c r="Q187" s="82" t="s">
        <v>3</v>
      </c>
      <c r="R187" s="82" t="s">
        <v>21</v>
      </c>
      <c r="S187" s="38"/>
      <c r="T187" s="38"/>
    </row>
    <row r="188" spans="1:20" s="118" customFormat="1" ht="41.4" x14ac:dyDescent="0.3">
      <c r="A188" s="60" t="s">
        <v>33</v>
      </c>
      <c r="B188" s="109" t="s">
        <v>417</v>
      </c>
      <c r="C188" s="38" t="s">
        <v>436</v>
      </c>
      <c r="D188" s="38" t="s">
        <v>437</v>
      </c>
      <c r="E188" s="38" t="s">
        <v>438</v>
      </c>
      <c r="F188" s="38" t="s">
        <v>439</v>
      </c>
      <c r="G188" s="81" t="s">
        <v>440</v>
      </c>
      <c r="H188" s="47">
        <v>1</v>
      </c>
      <c r="I188" s="47">
        <v>1</v>
      </c>
      <c r="J188" s="47">
        <v>0</v>
      </c>
      <c r="K188" s="80">
        <v>13</v>
      </c>
      <c r="L188" s="80">
        <v>13</v>
      </c>
      <c r="M188" s="54">
        <v>0</v>
      </c>
      <c r="N188" s="80">
        <v>0</v>
      </c>
      <c r="O188" s="80">
        <v>0</v>
      </c>
      <c r="P188" s="48" t="s">
        <v>435</v>
      </c>
      <c r="Q188" s="82" t="s">
        <v>3</v>
      </c>
      <c r="R188" s="82" t="s">
        <v>21</v>
      </c>
      <c r="S188" s="38"/>
      <c r="T188" s="38"/>
    </row>
    <row r="189" spans="1:20" s="118" customFormat="1" ht="27.6" x14ac:dyDescent="0.3">
      <c r="A189" s="60" t="s">
        <v>33</v>
      </c>
      <c r="B189" s="109" t="s">
        <v>417</v>
      </c>
      <c r="C189" s="38" t="s">
        <v>441</v>
      </c>
      <c r="D189" s="38" t="s">
        <v>442</v>
      </c>
      <c r="E189" s="38" t="s">
        <v>443</v>
      </c>
      <c r="F189" s="38" t="s">
        <v>37</v>
      </c>
      <c r="G189" s="81" t="s">
        <v>38</v>
      </c>
      <c r="H189" s="47">
        <v>1</v>
      </c>
      <c r="I189" s="47">
        <v>1</v>
      </c>
      <c r="J189" s="47">
        <v>0</v>
      </c>
      <c r="K189" s="80">
        <v>13</v>
      </c>
      <c r="L189" s="80">
        <v>13</v>
      </c>
      <c r="M189" s="54">
        <v>0</v>
      </c>
      <c r="N189" s="80">
        <v>0</v>
      </c>
      <c r="O189" s="80">
        <v>0</v>
      </c>
      <c r="P189" s="48" t="s">
        <v>435</v>
      </c>
      <c r="Q189" s="82" t="s">
        <v>3</v>
      </c>
      <c r="R189" s="82" t="s">
        <v>21</v>
      </c>
      <c r="S189" s="38"/>
      <c r="T189" s="38"/>
    </row>
    <row r="190" spans="1:20" s="118" customFormat="1" ht="27.6" x14ac:dyDescent="0.3">
      <c r="A190" s="60" t="s">
        <v>33</v>
      </c>
      <c r="B190" s="109" t="s">
        <v>417</v>
      </c>
      <c r="C190" s="38" t="s">
        <v>444</v>
      </c>
      <c r="D190" s="38" t="s">
        <v>445</v>
      </c>
      <c r="E190" s="38" t="s">
        <v>446</v>
      </c>
      <c r="F190" s="38" t="s">
        <v>322</v>
      </c>
      <c r="G190" s="57" t="s">
        <v>323</v>
      </c>
      <c r="H190" s="47">
        <v>0</v>
      </c>
      <c r="I190" s="47">
        <v>2</v>
      </c>
      <c r="J190" s="47">
        <v>0</v>
      </c>
      <c r="K190" s="80">
        <v>0</v>
      </c>
      <c r="L190" s="80">
        <v>26</v>
      </c>
      <c r="M190" s="54">
        <v>0</v>
      </c>
      <c r="N190" s="80">
        <v>0</v>
      </c>
      <c r="O190" s="80">
        <v>0</v>
      </c>
      <c r="P190" s="48">
        <v>2</v>
      </c>
      <c r="Q190" s="82" t="s">
        <v>3</v>
      </c>
      <c r="R190" s="82" t="s">
        <v>21</v>
      </c>
      <c r="S190" s="38"/>
      <c r="T190" s="38"/>
    </row>
    <row r="191" spans="1:20" s="118" customFormat="1" ht="27.6" x14ac:dyDescent="0.3">
      <c r="A191" s="83" t="s">
        <v>33</v>
      </c>
      <c r="B191" s="109" t="s">
        <v>417</v>
      </c>
      <c r="C191" s="38" t="s">
        <v>447</v>
      </c>
      <c r="D191" s="38" t="s">
        <v>448</v>
      </c>
      <c r="E191" s="38" t="s">
        <v>449</v>
      </c>
      <c r="F191" s="38" t="s">
        <v>69</v>
      </c>
      <c r="G191" s="81" t="s">
        <v>70</v>
      </c>
      <c r="H191" s="47">
        <v>1</v>
      </c>
      <c r="I191" s="47">
        <v>1</v>
      </c>
      <c r="J191" s="47">
        <v>0</v>
      </c>
      <c r="K191" s="80">
        <v>13</v>
      </c>
      <c r="L191" s="80">
        <v>13</v>
      </c>
      <c r="M191" s="54">
        <v>0</v>
      </c>
      <c r="N191" s="80">
        <v>0</v>
      </c>
      <c r="O191" s="80">
        <v>0</v>
      </c>
      <c r="P191" s="48" t="s">
        <v>435</v>
      </c>
      <c r="Q191" s="82" t="s">
        <v>3</v>
      </c>
      <c r="R191" s="82" t="s">
        <v>21</v>
      </c>
      <c r="S191" s="38"/>
      <c r="T191" s="38"/>
    </row>
    <row r="192" spans="1:20" s="118" customFormat="1" ht="27.6" x14ac:dyDescent="0.3">
      <c r="A192" s="83" t="s">
        <v>33</v>
      </c>
      <c r="B192" s="109" t="s">
        <v>417</v>
      </c>
      <c r="C192" s="38" t="s">
        <v>450</v>
      </c>
      <c r="D192" s="38" t="s">
        <v>451</v>
      </c>
      <c r="E192" s="38" t="s">
        <v>452</v>
      </c>
      <c r="F192" s="38" t="s">
        <v>37</v>
      </c>
      <c r="G192" s="81" t="s">
        <v>38</v>
      </c>
      <c r="H192" s="47">
        <v>0</v>
      </c>
      <c r="I192" s="47">
        <v>2</v>
      </c>
      <c r="J192" s="47">
        <v>0</v>
      </c>
      <c r="K192" s="80">
        <v>0</v>
      </c>
      <c r="L192" s="80">
        <v>26</v>
      </c>
      <c r="M192" s="54">
        <v>0</v>
      </c>
      <c r="N192" s="80">
        <v>0</v>
      </c>
      <c r="O192" s="80">
        <v>0</v>
      </c>
      <c r="P192" s="48">
        <v>2</v>
      </c>
      <c r="Q192" s="82" t="s">
        <v>3</v>
      </c>
      <c r="R192" s="82" t="s">
        <v>21</v>
      </c>
      <c r="S192" s="38"/>
      <c r="T192" s="38"/>
    </row>
    <row r="193" spans="1:20" s="118" customFormat="1" ht="27.6" x14ac:dyDescent="0.3">
      <c r="A193" s="83" t="s">
        <v>33</v>
      </c>
      <c r="B193" s="109" t="s">
        <v>411</v>
      </c>
      <c r="C193" s="38" t="s">
        <v>453</v>
      </c>
      <c r="D193" s="38" t="s">
        <v>454</v>
      </c>
      <c r="E193" s="38" t="s">
        <v>455</v>
      </c>
      <c r="F193" s="38" t="s">
        <v>456</v>
      </c>
      <c r="G193" s="81" t="s">
        <v>457</v>
      </c>
      <c r="H193" s="47">
        <v>1</v>
      </c>
      <c r="I193" s="47">
        <v>1</v>
      </c>
      <c r="J193" s="47">
        <v>0</v>
      </c>
      <c r="K193" s="80">
        <v>13</v>
      </c>
      <c r="L193" s="80">
        <v>13</v>
      </c>
      <c r="M193" s="54">
        <v>0</v>
      </c>
      <c r="N193" s="80">
        <v>0</v>
      </c>
      <c r="O193" s="80">
        <v>0</v>
      </c>
      <c r="P193" s="48" t="s">
        <v>458</v>
      </c>
      <c r="Q193" s="82" t="s">
        <v>3</v>
      </c>
      <c r="R193" s="82" t="s">
        <v>21</v>
      </c>
      <c r="S193" s="38"/>
      <c r="T193" s="38"/>
    </row>
    <row r="194" spans="1:20" s="118" customFormat="1" ht="27.6" x14ac:dyDescent="0.3">
      <c r="A194" s="83" t="s">
        <v>33</v>
      </c>
      <c r="B194" s="109" t="s">
        <v>411</v>
      </c>
      <c r="C194" s="38" t="s">
        <v>459</v>
      </c>
      <c r="D194" s="38" t="s">
        <v>460</v>
      </c>
      <c r="E194" s="38" t="s">
        <v>461</v>
      </c>
      <c r="F194" s="38" t="s">
        <v>456</v>
      </c>
      <c r="G194" s="81" t="s">
        <v>457</v>
      </c>
      <c r="H194" s="47">
        <v>1</v>
      </c>
      <c r="I194" s="47">
        <v>1</v>
      </c>
      <c r="J194" s="47">
        <v>0</v>
      </c>
      <c r="K194" s="80">
        <v>13</v>
      </c>
      <c r="L194" s="80">
        <v>13</v>
      </c>
      <c r="M194" s="54">
        <v>0</v>
      </c>
      <c r="N194" s="80">
        <v>0</v>
      </c>
      <c r="O194" s="80">
        <v>0</v>
      </c>
      <c r="P194" s="48" t="s">
        <v>458</v>
      </c>
      <c r="Q194" s="82" t="s">
        <v>3</v>
      </c>
      <c r="R194" s="82" t="s">
        <v>21</v>
      </c>
      <c r="S194" s="38"/>
      <c r="T194" s="38"/>
    </row>
    <row r="195" spans="1:20" s="118" customFormat="1" ht="27.6" x14ac:dyDescent="0.3">
      <c r="A195" s="83" t="s">
        <v>33</v>
      </c>
      <c r="B195" s="109" t="s">
        <v>411</v>
      </c>
      <c r="C195" s="38" t="s">
        <v>462</v>
      </c>
      <c r="D195" s="38" t="s">
        <v>463</v>
      </c>
      <c r="E195" s="38" t="s">
        <v>464</v>
      </c>
      <c r="F195" s="38" t="s">
        <v>456</v>
      </c>
      <c r="G195" s="81" t="s">
        <v>457</v>
      </c>
      <c r="H195" s="47">
        <v>1</v>
      </c>
      <c r="I195" s="47">
        <v>1</v>
      </c>
      <c r="J195" s="47">
        <v>0</v>
      </c>
      <c r="K195" s="80">
        <v>13</v>
      </c>
      <c r="L195" s="80">
        <v>13</v>
      </c>
      <c r="M195" s="54">
        <v>0</v>
      </c>
      <c r="N195" s="80">
        <v>0</v>
      </c>
      <c r="O195" s="80">
        <v>0</v>
      </c>
      <c r="P195" s="48" t="s">
        <v>458</v>
      </c>
      <c r="Q195" s="82" t="s">
        <v>3</v>
      </c>
      <c r="R195" s="82" t="s">
        <v>21</v>
      </c>
      <c r="S195" s="38"/>
      <c r="T195" s="38"/>
    </row>
    <row r="196" spans="1:20" s="118" customFormat="1" ht="55.2" x14ac:dyDescent="0.3">
      <c r="A196" s="83" t="s">
        <v>33</v>
      </c>
      <c r="B196" s="109" t="s">
        <v>411</v>
      </c>
      <c r="C196" s="38" t="s">
        <v>465</v>
      </c>
      <c r="D196" s="38" t="s">
        <v>466</v>
      </c>
      <c r="E196" s="119" t="s">
        <v>607</v>
      </c>
      <c r="F196" s="38" t="s">
        <v>375</v>
      </c>
      <c r="G196" s="57" t="s">
        <v>376</v>
      </c>
      <c r="H196" s="47">
        <v>0</v>
      </c>
      <c r="I196" s="47">
        <v>2</v>
      </c>
      <c r="J196" s="47">
        <v>0</v>
      </c>
      <c r="K196" s="80">
        <v>0</v>
      </c>
      <c r="L196" s="80">
        <v>26</v>
      </c>
      <c r="M196" s="54">
        <v>0</v>
      </c>
      <c r="N196" s="80">
        <v>0</v>
      </c>
      <c r="O196" s="80">
        <v>0</v>
      </c>
      <c r="P196" s="48">
        <v>2</v>
      </c>
      <c r="Q196" s="82" t="s">
        <v>3</v>
      </c>
      <c r="R196" s="82" t="s">
        <v>21</v>
      </c>
      <c r="S196" s="38"/>
      <c r="T196" s="38"/>
    </row>
    <row r="197" spans="1:20" s="118" customFormat="1" x14ac:dyDescent="0.3">
      <c r="A197" s="74"/>
      <c r="B197" s="111"/>
      <c r="C197" s="39"/>
      <c r="D197" s="39"/>
      <c r="E197" s="39"/>
      <c r="F197" s="39"/>
      <c r="G197" s="75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76"/>
      <c r="S197" s="39"/>
      <c r="T197" s="51"/>
    </row>
    <row r="198" spans="1:20" s="118" customFormat="1" x14ac:dyDescent="0.3">
      <c r="A198" s="133" t="s">
        <v>20</v>
      </c>
      <c r="B198" s="134"/>
      <c r="C198" s="134"/>
      <c r="D198" s="134"/>
      <c r="E198" s="134"/>
      <c r="F198" s="134"/>
      <c r="G198" s="134"/>
      <c r="H198" s="78">
        <f t="shared" ref="H198:O198" si="20">SUM(H179:H187)</f>
        <v>3</v>
      </c>
      <c r="I198" s="78">
        <f t="shared" si="20"/>
        <v>16</v>
      </c>
      <c r="J198" s="78">
        <f t="shared" si="20"/>
        <v>0</v>
      </c>
      <c r="K198" s="78">
        <f t="shared" si="20"/>
        <v>39</v>
      </c>
      <c r="L198" s="78">
        <f t="shared" si="20"/>
        <v>208</v>
      </c>
      <c r="M198" s="78">
        <f t="shared" si="20"/>
        <v>0</v>
      </c>
      <c r="N198" s="78">
        <f t="shared" si="20"/>
        <v>0</v>
      </c>
      <c r="O198" s="78">
        <f t="shared" si="20"/>
        <v>0</v>
      </c>
      <c r="P198" s="78">
        <f>SUM(P179:P186)</f>
        <v>20</v>
      </c>
      <c r="Q198" s="77"/>
      <c r="R198" s="77"/>
      <c r="S198" s="116"/>
      <c r="T198" s="116"/>
    </row>
    <row r="199" spans="1:20" s="118" customFormat="1" ht="27.6" x14ac:dyDescent="0.3">
      <c r="A199" s="60" t="s">
        <v>33</v>
      </c>
      <c r="B199" s="109">
        <v>4</v>
      </c>
      <c r="C199" s="37" t="s">
        <v>535</v>
      </c>
      <c r="D199" s="72" t="s">
        <v>536</v>
      </c>
      <c r="E199" s="119" t="s">
        <v>537</v>
      </c>
      <c r="F199" s="119" t="s">
        <v>522</v>
      </c>
      <c r="G199" s="57" t="s">
        <v>523</v>
      </c>
      <c r="H199" s="32">
        <v>0</v>
      </c>
      <c r="I199" s="32">
        <v>2</v>
      </c>
      <c r="J199" s="32">
        <v>0</v>
      </c>
      <c r="K199" s="54">
        <v>0</v>
      </c>
      <c r="L199" s="54">
        <v>26</v>
      </c>
      <c r="M199" s="54">
        <v>0</v>
      </c>
      <c r="N199" s="32">
        <v>0</v>
      </c>
      <c r="O199" s="54">
        <v>0</v>
      </c>
      <c r="P199" s="32">
        <v>3</v>
      </c>
      <c r="Q199" s="55" t="s">
        <v>3</v>
      </c>
      <c r="R199" s="55" t="s">
        <v>21</v>
      </c>
      <c r="S199" s="119" t="s">
        <v>530</v>
      </c>
      <c r="T199" s="119"/>
    </row>
    <row r="200" spans="1:20" s="118" customFormat="1" ht="27.6" x14ac:dyDescent="0.3">
      <c r="A200" s="60" t="s">
        <v>33</v>
      </c>
      <c r="B200" s="109">
        <v>4</v>
      </c>
      <c r="C200" s="37" t="s">
        <v>538</v>
      </c>
      <c r="D200" s="33" t="s">
        <v>539</v>
      </c>
      <c r="E200" s="33" t="s">
        <v>540</v>
      </c>
      <c r="F200" s="119" t="s">
        <v>541</v>
      </c>
      <c r="G200" s="57" t="s">
        <v>542</v>
      </c>
      <c r="H200" s="32">
        <v>1</v>
      </c>
      <c r="I200" s="32">
        <v>2</v>
      </c>
      <c r="J200" s="32">
        <v>0</v>
      </c>
      <c r="K200" s="54">
        <v>13</v>
      </c>
      <c r="L200" s="54">
        <v>26</v>
      </c>
      <c r="M200" s="54">
        <v>0</v>
      </c>
      <c r="N200" s="32">
        <v>0</v>
      </c>
      <c r="O200" s="54">
        <v>0</v>
      </c>
      <c r="P200" s="32">
        <v>3</v>
      </c>
      <c r="Q200" s="55" t="s">
        <v>3</v>
      </c>
      <c r="R200" s="55" t="s">
        <v>21</v>
      </c>
      <c r="S200" s="119"/>
      <c r="T200" s="119"/>
    </row>
    <row r="201" spans="1:20" s="118" customFormat="1" ht="27.6" x14ac:dyDescent="0.3">
      <c r="A201" s="60" t="s">
        <v>33</v>
      </c>
      <c r="B201" s="109" t="s">
        <v>467</v>
      </c>
      <c r="C201" s="79" t="s">
        <v>468</v>
      </c>
      <c r="D201" s="36" t="s">
        <v>469</v>
      </c>
      <c r="E201" s="36" t="s">
        <v>470</v>
      </c>
      <c r="F201" s="119" t="s">
        <v>197</v>
      </c>
      <c r="G201" s="57" t="s">
        <v>198</v>
      </c>
      <c r="H201" s="32">
        <v>2</v>
      </c>
      <c r="I201" s="32">
        <v>0</v>
      </c>
      <c r="J201" s="32">
        <v>0</v>
      </c>
      <c r="K201" s="54">
        <v>26</v>
      </c>
      <c r="L201" s="54">
        <v>0</v>
      </c>
      <c r="M201" s="54">
        <v>0</v>
      </c>
      <c r="N201" s="32">
        <v>0</v>
      </c>
      <c r="O201" s="54">
        <v>0</v>
      </c>
      <c r="P201" s="32">
        <v>3</v>
      </c>
      <c r="Q201" s="55" t="s">
        <v>18</v>
      </c>
      <c r="R201" s="55" t="s">
        <v>21</v>
      </c>
      <c r="S201" s="119"/>
      <c r="T201" s="119"/>
    </row>
    <row r="202" spans="1:20" s="118" customFormat="1" ht="27.6" x14ac:dyDescent="0.3">
      <c r="A202" s="60" t="s">
        <v>33</v>
      </c>
      <c r="B202" s="109" t="s">
        <v>467</v>
      </c>
      <c r="C202" s="79" t="s">
        <v>471</v>
      </c>
      <c r="D202" s="119" t="s">
        <v>472</v>
      </c>
      <c r="E202" s="36" t="s">
        <v>473</v>
      </c>
      <c r="F202" s="119" t="s">
        <v>474</v>
      </c>
      <c r="G202" s="57" t="s">
        <v>49</v>
      </c>
      <c r="H202" s="32">
        <v>2</v>
      </c>
      <c r="I202" s="32">
        <v>0</v>
      </c>
      <c r="J202" s="32">
        <v>0</v>
      </c>
      <c r="K202" s="54">
        <v>26</v>
      </c>
      <c r="L202" s="54">
        <v>0</v>
      </c>
      <c r="M202" s="54">
        <v>0</v>
      </c>
      <c r="N202" s="32">
        <v>0</v>
      </c>
      <c r="O202" s="54">
        <v>0</v>
      </c>
      <c r="P202" s="32">
        <v>3</v>
      </c>
      <c r="Q202" s="55" t="s">
        <v>18</v>
      </c>
      <c r="R202" s="55" t="s">
        <v>21</v>
      </c>
      <c r="S202" s="119"/>
      <c r="T202" s="119"/>
    </row>
    <row r="203" spans="1:20" s="118" customFormat="1" ht="27.6" x14ac:dyDescent="0.3">
      <c r="A203" s="60" t="s">
        <v>33</v>
      </c>
      <c r="B203" s="109">
        <v>4</v>
      </c>
      <c r="C203" s="37" t="s">
        <v>543</v>
      </c>
      <c r="D203" s="70" t="s">
        <v>544</v>
      </c>
      <c r="E203" s="70" t="s">
        <v>545</v>
      </c>
      <c r="F203" s="119" t="s">
        <v>615</v>
      </c>
      <c r="G203" s="57" t="s">
        <v>52</v>
      </c>
      <c r="H203" s="32">
        <v>0</v>
      </c>
      <c r="I203" s="32">
        <v>4</v>
      </c>
      <c r="J203" s="32">
        <v>0</v>
      </c>
      <c r="K203" s="54">
        <v>0</v>
      </c>
      <c r="L203" s="54">
        <v>0</v>
      </c>
      <c r="M203" s="54"/>
      <c r="N203" s="32">
        <v>0</v>
      </c>
      <c r="O203" s="54">
        <v>0</v>
      </c>
      <c r="P203" s="32">
        <v>0</v>
      </c>
      <c r="Q203" s="55" t="s">
        <v>3</v>
      </c>
      <c r="R203" s="55" t="s">
        <v>21</v>
      </c>
      <c r="S203" s="119"/>
      <c r="T203" s="119"/>
    </row>
    <row r="204" spans="1:20" s="118" customFormat="1" ht="27.6" x14ac:dyDescent="0.3">
      <c r="A204" s="60" t="s">
        <v>33</v>
      </c>
      <c r="B204" s="109">
        <v>4</v>
      </c>
      <c r="C204" s="45" t="s">
        <v>546</v>
      </c>
      <c r="D204" s="119" t="s">
        <v>547</v>
      </c>
      <c r="E204" s="119" t="s">
        <v>548</v>
      </c>
      <c r="F204" s="119" t="s">
        <v>359</v>
      </c>
      <c r="G204" s="57" t="s">
        <v>360</v>
      </c>
      <c r="H204" s="32">
        <v>0</v>
      </c>
      <c r="I204" s="32">
        <v>2</v>
      </c>
      <c r="J204" s="32">
        <v>0</v>
      </c>
      <c r="K204" s="54">
        <v>0</v>
      </c>
      <c r="L204" s="54">
        <v>26</v>
      </c>
      <c r="M204" s="54">
        <v>0</v>
      </c>
      <c r="N204" s="32">
        <v>0</v>
      </c>
      <c r="O204" s="54">
        <v>0</v>
      </c>
      <c r="P204" s="32">
        <v>2</v>
      </c>
      <c r="Q204" s="32" t="s">
        <v>3</v>
      </c>
      <c r="R204" s="32" t="s">
        <v>21</v>
      </c>
      <c r="S204" s="119"/>
      <c r="T204" s="119"/>
    </row>
    <row r="205" spans="1:20" s="118" customFormat="1" ht="55.2" x14ac:dyDescent="0.3">
      <c r="A205" s="60" t="s">
        <v>33</v>
      </c>
      <c r="B205" s="109" t="s">
        <v>467</v>
      </c>
      <c r="C205" s="35" t="s">
        <v>475</v>
      </c>
      <c r="D205" s="70" t="s">
        <v>476</v>
      </c>
      <c r="E205" s="70" t="s">
        <v>477</v>
      </c>
      <c r="F205" s="119" t="s">
        <v>69</v>
      </c>
      <c r="G205" s="57" t="s">
        <v>70</v>
      </c>
      <c r="H205" s="32">
        <v>0</v>
      </c>
      <c r="I205" s="32">
        <v>2</v>
      </c>
      <c r="J205" s="32">
        <v>0</v>
      </c>
      <c r="K205" s="54">
        <v>0</v>
      </c>
      <c r="L205" s="54">
        <v>26</v>
      </c>
      <c r="M205" s="54">
        <v>0</v>
      </c>
      <c r="N205" s="32">
        <v>0</v>
      </c>
      <c r="O205" s="54">
        <v>0</v>
      </c>
      <c r="P205" s="32">
        <v>2</v>
      </c>
      <c r="Q205" s="55" t="s">
        <v>3</v>
      </c>
      <c r="R205" s="55" t="s">
        <v>21</v>
      </c>
      <c r="S205" s="119" t="s">
        <v>433</v>
      </c>
      <c r="T205" s="119"/>
    </row>
    <row r="206" spans="1:20" s="118" customFormat="1" ht="27.6" x14ac:dyDescent="0.3">
      <c r="A206" s="60" t="s">
        <v>33</v>
      </c>
      <c r="B206" s="109" t="s">
        <v>467</v>
      </c>
      <c r="C206" s="79" t="s">
        <v>478</v>
      </c>
      <c r="D206" s="119" t="s">
        <v>479</v>
      </c>
      <c r="E206" s="36" t="s">
        <v>480</v>
      </c>
      <c r="F206" s="119" t="s">
        <v>456</v>
      </c>
      <c r="G206" s="57" t="s">
        <v>457</v>
      </c>
      <c r="H206" s="32">
        <v>1</v>
      </c>
      <c r="I206" s="32">
        <v>2</v>
      </c>
      <c r="J206" s="32">
        <v>0</v>
      </c>
      <c r="K206" s="54">
        <v>13</v>
      </c>
      <c r="L206" s="54">
        <v>26</v>
      </c>
      <c r="M206" s="54">
        <v>0</v>
      </c>
      <c r="N206" s="32">
        <v>0</v>
      </c>
      <c r="O206" s="54">
        <v>0</v>
      </c>
      <c r="P206" s="32">
        <v>3</v>
      </c>
      <c r="Q206" s="55" t="s">
        <v>3</v>
      </c>
      <c r="R206" s="55" t="s">
        <v>21</v>
      </c>
      <c r="S206" s="119"/>
      <c r="T206" s="119"/>
    </row>
    <row r="207" spans="1:20" s="118" customFormat="1" ht="27.6" x14ac:dyDescent="0.3">
      <c r="A207" s="60" t="s">
        <v>33</v>
      </c>
      <c r="B207" s="109" t="s">
        <v>467</v>
      </c>
      <c r="C207" s="119" t="s">
        <v>481</v>
      </c>
      <c r="D207" s="119" t="s">
        <v>482</v>
      </c>
      <c r="E207" s="119" t="s">
        <v>483</v>
      </c>
      <c r="F207" s="119" t="s">
        <v>456</v>
      </c>
      <c r="G207" s="57" t="s">
        <v>457</v>
      </c>
      <c r="H207" s="32">
        <v>1</v>
      </c>
      <c r="I207" s="32">
        <v>1</v>
      </c>
      <c r="J207" s="32">
        <v>0</v>
      </c>
      <c r="K207" s="54">
        <v>13</v>
      </c>
      <c r="L207" s="54">
        <v>13</v>
      </c>
      <c r="M207" s="54">
        <v>0</v>
      </c>
      <c r="N207" s="54">
        <v>0</v>
      </c>
      <c r="O207" s="54">
        <v>0</v>
      </c>
      <c r="P207" s="46" t="s">
        <v>458</v>
      </c>
      <c r="Q207" s="55" t="s">
        <v>3</v>
      </c>
      <c r="R207" s="55" t="s">
        <v>21</v>
      </c>
      <c r="S207" s="119"/>
      <c r="T207" s="119"/>
    </row>
    <row r="208" spans="1:20" s="118" customFormat="1" ht="41.4" x14ac:dyDescent="0.3">
      <c r="A208" s="60" t="s">
        <v>33</v>
      </c>
      <c r="B208" s="109" t="s">
        <v>467</v>
      </c>
      <c r="C208" s="119" t="s">
        <v>484</v>
      </c>
      <c r="D208" s="119" t="s">
        <v>485</v>
      </c>
      <c r="E208" s="119" t="s">
        <v>486</v>
      </c>
      <c r="F208" s="119" t="s">
        <v>487</v>
      </c>
      <c r="G208" s="57" t="s">
        <v>488</v>
      </c>
      <c r="H208" s="32">
        <v>1</v>
      </c>
      <c r="I208" s="32">
        <v>1</v>
      </c>
      <c r="J208" s="32">
        <v>0</v>
      </c>
      <c r="K208" s="54">
        <v>13</v>
      </c>
      <c r="L208" s="54">
        <v>13</v>
      </c>
      <c r="M208" s="54">
        <v>0</v>
      </c>
      <c r="N208" s="54">
        <v>0</v>
      </c>
      <c r="O208" s="54">
        <v>0</v>
      </c>
      <c r="P208" s="46" t="s">
        <v>458</v>
      </c>
      <c r="Q208" s="55" t="s">
        <v>18</v>
      </c>
      <c r="R208" s="55" t="s">
        <v>21</v>
      </c>
      <c r="S208" s="119"/>
      <c r="T208" s="119"/>
    </row>
    <row r="209" spans="1:20" s="118" customFormat="1" x14ac:dyDescent="0.3">
      <c r="A209" s="74"/>
      <c r="B209" s="111"/>
      <c r="C209" s="39"/>
      <c r="D209" s="39"/>
      <c r="E209" s="39"/>
      <c r="F209" s="39"/>
      <c r="G209" s="75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76"/>
      <c r="S209" s="39"/>
      <c r="T209" s="51"/>
    </row>
    <row r="210" spans="1:20" s="118" customFormat="1" x14ac:dyDescent="0.3">
      <c r="A210" s="135" t="s">
        <v>20</v>
      </c>
      <c r="B210" s="136"/>
      <c r="C210" s="136"/>
      <c r="D210" s="136"/>
      <c r="E210" s="136"/>
      <c r="F210" s="136"/>
      <c r="G210" s="137"/>
      <c r="H210" s="78">
        <f t="shared" ref="H210:P210" si="21">SUM(H199:H208)</f>
        <v>8</v>
      </c>
      <c r="I210" s="78">
        <f t="shared" si="21"/>
        <v>16</v>
      </c>
      <c r="J210" s="78">
        <f t="shared" si="21"/>
        <v>0</v>
      </c>
      <c r="K210" s="78">
        <f t="shared" si="21"/>
        <v>104</v>
      </c>
      <c r="L210" s="78">
        <f t="shared" si="21"/>
        <v>156</v>
      </c>
      <c r="M210" s="78">
        <f t="shared" si="21"/>
        <v>0</v>
      </c>
      <c r="N210" s="78">
        <f t="shared" si="21"/>
        <v>0</v>
      </c>
      <c r="O210" s="78">
        <f t="shared" si="21"/>
        <v>0</v>
      </c>
      <c r="P210" s="78">
        <f t="shared" si="21"/>
        <v>19</v>
      </c>
      <c r="Q210" s="77"/>
      <c r="R210" s="77"/>
      <c r="S210" s="116"/>
      <c r="T210" s="116"/>
    </row>
    <row r="211" spans="1:20" s="118" customFormat="1" ht="27.6" x14ac:dyDescent="0.3">
      <c r="A211" s="60" t="s">
        <v>33</v>
      </c>
      <c r="B211" s="109">
        <v>5</v>
      </c>
      <c r="C211" s="119" t="s">
        <v>549</v>
      </c>
      <c r="D211" s="119" t="s">
        <v>550</v>
      </c>
      <c r="E211" s="119" t="s">
        <v>551</v>
      </c>
      <c r="F211" s="119" t="s">
        <v>522</v>
      </c>
      <c r="G211" s="57" t="s">
        <v>523</v>
      </c>
      <c r="H211" s="32">
        <v>0</v>
      </c>
      <c r="I211" s="32">
        <v>2</v>
      </c>
      <c r="J211" s="32">
        <v>0</v>
      </c>
      <c r="K211" s="54">
        <v>0</v>
      </c>
      <c r="L211" s="54">
        <v>26</v>
      </c>
      <c r="M211" s="54">
        <v>0</v>
      </c>
      <c r="N211" s="32">
        <v>0</v>
      </c>
      <c r="O211" s="54">
        <v>0</v>
      </c>
      <c r="P211" s="32">
        <v>3</v>
      </c>
      <c r="Q211" s="32" t="s">
        <v>3</v>
      </c>
      <c r="R211" s="55" t="s">
        <v>21</v>
      </c>
      <c r="S211" s="119" t="s">
        <v>536</v>
      </c>
      <c r="T211" s="119"/>
    </row>
    <row r="212" spans="1:20" s="118" customFormat="1" ht="27.6" x14ac:dyDescent="0.3">
      <c r="A212" s="60" t="s">
        <v>33</v>
      </c>
      <c r="B212" s="109">
        <v>5</v>
      </c>
      <c r="C212" s="38" t="s">
        <v>552</v>
      </c>
      <c r="D212" s="38" t="s">
        <v>553</v>
      </c>
      <c r="E212" s="38" t="s">
        <v>554</v>
      </c>
      <c r="F212" s="38" t="s">
        <v>541</v>
      </c>
      <c r="G212" s="81" t="s">
        <v>542</v>
      </c>
      <c r="H212" s="47">
        <v>1</v>
      </c>
      <c r="I212" s="47">
        <v>2</v>
      </c>
      <c r="J212" s="47">
        <v>0</v>
      </c>
      <c r="K212" s="80">
        <v>13</v>
      </c>
      <c r="L212" s="80">
        <v>26</v>
      </c>
      <c r="M212" s="80">
        <v>0</v>
      </c>
      <c r="N212" s="47">
        <v>0</v>
      </c>
      <c r="O212" s="80">
        <v>0</v>
      </c>
      <c r="P212" s="47">
        <v>3</v>
      </c>
      <c r="Q212" s="47" t="s">
        <v>3</v>
      </c>
      <c r="R212" s="82" t="s">
        <v>21</v>
      </c>
      <c r="S212" s="38" t="s">
        <v>539</v>
      </c>
      <c r="T212" s="38"/>
    </row>
    <row r="213" spans="1:20" s="118" customFormat="1" ht="27.6" x14ac:dyDescent="0.3">
      <c r="A213" s="60" t="s">
        <v>33</v>
      </c>
      <c r="B213" s="109" t="s">
        <v>555</v>
      </c>
      <c r="C213" s="38" t="s">
        <v>489</v>
      </c>
      <c r="D213" s="38" t="s">
        <v>490</v>
      </c>
      <c r="E213" s="38" t="s">
        <v>491</v>
      </c>
      <c r="F213" s="38" t="s">
        <v>150</v>
      </c>
      <c r="G213" s="81" t="s">
        <v>149</v>
      </c>
      <c r="H213" s="47">
        <v>0</v>
      </c>
      <c r="I213" s="47">
        <v>2</v>
      </c>
      <c r="J213" s="47">
        <v>0</v>
      </c>
      <c r="K213" s="80">
        <v>0</v>
      </c>
      <c r="L213" s="80">
        <v>26</v>
      </c>
      <c r="M213" s="80">
        <v>0</v>
      </c>
      <c r="N213" s="47">
        <v>0</v>
      </c>
      <c r="O213" s="80">
        <v>0</v>
      </c>
      <c r="P213" s="47">
        <v>3</v>
      </c>
      <c r="Q213" s="47" t="s">
        <v>3</v>
      </c>
      <c r="R213" s="82" t="s">
        <v>21</v>
      </c>
      <c r="S213" s="38"/>
      <c r="T213" s="38"/>
    </row>
    <row r="214" spans="1:20" s="118" customFormat="1" ht="27.6" x14ac:dyDescent="0.3">
      <c r="A214" s="60" t="s">
        <v>33</v>
      </c>
      <c r="B214" s="109" t="s">
        <v>555</v>
      </c>
      <c r="C214" s="38" t="s">
        <v>492</v>
      </c>
      <c r="D214" s="38" t="s">
        <v>493</v>
      </c>
      <c r="E214" s="38" t="s">
        <v>494</v>
      </c>
      <c r="F214" s="38" t="s">
        <v>150</v>
      </c>
      <c r="G214" s="81" t="s">
        <v>149</v>
      </c>
      <c r="H214" s="47">
        <v>0</v>
      </c>
      <c r="I214" s="47">
        <v>2</v>
      </c>
      <c r="J214" s="47">
        <v>0</v>
      </c>
      <c r="K214" s="80">
        <v>0</v>
      </c>
      <c r="L214" s="80">
        <v>26</v>
      </c>
      <c r="M214" s="80">
        <v>0</v>
      </c>
      <c r="N214" s="47">
        <v>0</v>
      </c>
      <c r="O214" s="80">
        <v>0</v>
      </c>
      <c r="P214" s="47">
        <v>3</v>
      </c>
      <c r="Q214" s="47" t="s">
        <v>3</v>
      </c>
      <c r="R214" s="82" t="s">
        <v>21</v>
      </c>
      <c r="S214" s="38"/>
      <c r="T214" s="38"/>
    </row>
    <row r="215" spans="1:20" s="118" customFormat="1" ht="27.6" x14ac:dyDescent="0.3">
      <c r="A215" s="60" t="s">
        <v>33</v>
      </c>
      <c r="B215" s="109" t="s">
        <v>555</v>
      </c>
      <c r="C215" s="38" t="s">
        <v>495</v>
      </c>
      <c r="D215" s="38" t="s">
        <v>496</v>
      </c>
      <c r="E215" s="38" t="s">
        <v>497</v>
      </c>
      <c r="F215" s="38" t="s">
        <v>150</v>
      </c>
      <c r="G215" s="81" t="s">
        <v>149</v>
      </c>
      <c r="H215" s="47">
        <v>0</v>
      </c>
      <c r="I215" s="47">
        <v>2</v>
      </c>
      <c r="J215" s="47">
        <v>0</v>
      </c>
      <c r="K215" s="80">
        <v>0</v>
      </c>
      <c r="L215" s="80">
        <v>26</v>
      </c>
      <c r="M215" s="80">
        <v>0</v>
      </c>
      <c r="N215" s="47">
        <v>0</v>
      </c>
      <c r="O215" s="80">
        <v>0</v>
      </c>
      <c r="P215" s="47">
        <v>3</v>
      </c>
      <c r="Q215" s="47" t="s">
        <v>3</v>
      </c>
      <c r="R215" s="82" t="s">
        <v>21</v>
      </c>
      <c r="S215" s="38"/>
      <c r="T215" s="38"/>
    </row>
    <row r="216" spans="1:20" s="118" customFormat="1" ht="27.6" x14ac:dyDescent="0.3">
      <c r="A216" s="60" t="s">
        <v>33</v>
      </c>
      <c r="B216" s="109">
        <v>5</v>
      </c>
      <c r="C216" s="38" t="s">
        <v>556</v>
      </c>
      <c r="D216" s="38" t="s">
        <v>557</v>
      </c>
      <c r="E216" s="38" t="s">
        <v>558</v>
      </c>
      <c r="F216" s="38" t="s">
        <v>359</v>
      </c>
      <c r="G216" s="57" t="s">
        <v>360</v>
      </c>
      <c r="H216" s="47">
        <v>0</v>
      </c>
      <c r="I216" s="47">
        <v>2</v>
      </c>
      <c r="J216" s="47">
        <v>0</v>
      </c>
      <c r="K216" s="80">
        <v>0</v>
      </c>
      <c r="L216" s="80">
        <v>26</v>
      </c>
      <c r="M216" s="80">
        <v>0</v>
      </c>
      <c r="N216" s="47">
        <v>0</v>
      </c>
      <c r="O216" s="80">
        <v>0</v>
      </c>
      <c r="P216" s="47">
        <v>2</v>
      </c>
      <c r="Q216" s="47" t="s">
        <v>3</v>
      </c>
      <c r="R216" s="82" t="s">
        <v>21</v>
      </c>
      <c r="S216" s="38"/>
      <c r="T216" s="38"/>
    </row>
    <row r="217" spans="1:20" s="118" customFormat="1" ht="27.6" x14ac:dyDescent="0.3">
      <c r="A217" s="60" t="s">
        <v>33</v>
      </c>
      <c r="B217" s="109">
        <v>5</v>
      </c>
      <c r="C217" s="38" t="s">
        <v>498</v>
      </c>
      <c r="D217" s="38" t="s">
        <v>499</v>
      </c>
      <c r="E217" s="38" t="s">
        <v>500</v>
      </c>
      <c r="F217" s="38" t="s">
        <v>359</v>
      </c>
      <c r="G217" s="57" t="s">
        <v>360</v>
      </c>
      <c r="H217" s="47">
        <v>0</v>
      </c>
      <c r="I217" s="47">
        <v>2</v>
      </c>
      <c r="J217" s="47">
        <v>0</v>
      </c>
      <c r="K217" s="80">
        <v>0</v>
      </c>
      <c r="L217" s="80">
        <v>26</v>
      </c>
      <c r="M217" s="80">
        <v>0</v>
      </c>
      <c r="N217" s="47">
        <v>0</v>
      </c>
      <c r="O217" s="80">
        <v>0</v>
      </c>
      <c r="P217" s="47">
        <v>3</v>
      </c>
      <c r="Q217" s="47" t="s">
        <v>3</v>
      </c>
      <c r="R217" s="82" t="s">
        <v>21</v>
      </c>
      <c r="S217" s="38"/>
      <c r="T217" s="38"/>
    </row>
    <row r="218" spans="1:20" s="118" customFormat="1" ht="27.6" x14ac:dyDescent="0.3">
      <c r="A218" s="60" t="s">
        <v>33</v>
      </c>
      <c r="B218" s="109" t="s">
        <v>501</v>
      </c>
      <c r="C218" s="38" t="s">
        <v>502</v>
      </c>
      <c r="D218" s="38" t="s">
        <v>503</v>
      </c>
      <c r="E218" s="38" t="s">
        <v>504</v>
      </c>
      <c r="F218" s="38" t="s">
        <v>369</v>
      </c>
      <c r="G218" s="57" t="s">
        <v>370</v>
      </c>
      <c r="H218" s="47">
        <v>0</v>
      </c>
      <c r="I218" s="47">
        <v>2</v>
      </c>
      <c r="J218" s="47">
        <v>0</v>
      </c>
      <c r="K218" s="80">
        <v>0</v>
      </c>
      <c r="L218" s="80">
        <v>26</v>
      </c>
      <c r="M218" s="80">
        <v>0</v>
      </c>
      <c r="N218" s="47">
        <v>0</v>
      </c>
      <c r="O218" s="80">
        <v>0</v>
      </c>
      <c r="P218" s="47">
        <v>3</v>
      </c>
      <c r="Q218" s="47" t="s">
        <v>3</v>
      </c>
      <c r="R218" s="82" t="s">
        <v>21</v>
      </c>
      <c r="S218" s="38"/>
      <c r="T218" s="38"/>
    </row>
    <row r="219" spans="1:20" s="118" customFormat="1" ht="41.4" x14ac:dyDescent="0.3">
      <c r="A219" s="60" t="s">
        <v>33</v>
      </c>
      <c r="B219" s="109" t="s">
        <v>505</v>
      </c>
      <c r="C219" s="38" t="s">
        <v>506</v>
      </c>
      <c r="D219" s="38" t="s">
        <v>507</v>
      </c>
      <c r="E219" s="38" t="s">
        <v>508</v>
      </c>
      <c r="F219" s="38" t="s">
        <v>509</v>
      </c>
      <c r="G219" s="81" t="s">
        <v>510</v>
      </c>
      <c r="H219" s="47">
        <v>1</v>
      </c>
      <c r="I219" s="47">
        <v>1</v>
      </c>
      <c r="J219" s="47">
        <v>0</v>
      </c>
      <c r="K219" s="80">
        <v>13</v>
      </c>
      <c r="L219" s="80">
        <v>13</v>
      </c>
      <c r="M219" s="80">
        <v>0</v>
      </c>
      <c r="N219" s="47">
        <v>0</v>
      </c>
      <c r="O219" s="80">
        <v>0</v>
      </c>
      <c r="P219" s="47" t="s">
        <v>458</v>
      </c>
      <c r="Q219" s="47" t="s">
        <v>18</v>
      </c>
      <c r="R219" s="82" t="s">
        <v>21</v>
      </c>
      <c r="S219" s="38"/>
      <c r="T219" s="38"/>
    </row>
    <row r="220" spans="1:20" s="118" customFormat="1" ht="55.2" x14ac:dyDescent="0.3">
      <c r="A220" s="60" t="s">
        <v>33</v>
      </c>
      <c r="B220" s="109" t="s">
        <v>505</v>
      </c>
      <c r="C220" s="38" t="s">
        <v>511</v>
      </c>
      <c r="D220" s="38" t="s">
        <v>512</v>
      </c>
      <c r="E220" s="119" t="s">
        <v>608</v>
      </c>
      <c r="F220" s="38" t="s">
        <v>375</v>
      </c>
      <c r="G220" s="57" t="s">
        <v>376</v>
      </c>
      <c r="H220" s="47">
        <v>0</v>
      </c>
      <c r="I220" s="47">
        <v>2</v>
      </c>
      <c r="J220" s="47">
        <v>0</v>
      </c>
      <c r="K220" s="80">
        <v>0</v>
      </c>
      <c r="L220" s="80">
        <v>26</v>
      </c>
      <c r="M220" s="80">
        <v>0</v>
      </c>
      <c r="N220" s="47">
        <v>0</v>
      </c>
      <c r="O220" s="80">
        <v>0</v>
      </c>
      <c r="P220" s="47">
        <v>2</v>
      </c>
      <c r="Q220" s="47" t="s">
        <v>3</v>
      </c>
      <c r="R220" s="82" t="s">
        <v>21</v>
      </c>
      <c r="S220" s="38"/>
      <c r="T220" s="38"/>
    </row>
    <row r="221" spans="1:20" s="118" customFormat="1" x14ac:dyDescent="0.3">
      <c r="A221" s="135" t="s">
        <v>20</v>
      </c>
      <c r="B221" s="136"/>
      <c r="C221" s="136"/>
      <c r="D221" s="136"/>
      <c r="E221" s="136"/>
      <c r="F221" s="136"/>
      <c r="G221" s="137"/>
      <c r="H221" s="78">
        <f t="shared" ref="H221:N221" si="22">SUM(H211:H220)</f>
        <v>2</v>
      </c>
      <c r="I221" s="78">
        <f t="shared" si="22"/>
        <v>19</v>
      </c>
      <c r="J221" s="78">
        <f t="shared" si="22"/>
        <v>0</v>
      </c>
      <c r="K221" s="78">
        <f t="shared" si="22"/>
        <v>26</v>
      </c>
      <c r="L221" s="78">
        <f t="shared" si="22"/>
        <v>247</v>
      </c>
      <c r="M221" s="78">
        <f t="shared" si="22"/>
        <v>0</v>
      </c>
      <c r="N221" s="78">
        <f t="shared" si="22"/>
        <v>0</v>
      </c>
      <c r="O221" s="78">
        <f>(SUM(O211:O220))*8</f>
        <v>0</v>
      </c>
      <c r="P221" s="78">
        <f>SUM(P211:P220)</f>
        <v>25</v>
      </c>
      <c r="Q221" s="77"/>
      <c r="R221" s="77"/>
      <c r="S221" s="116"/>
      <c r="T221" s="116"/>
    </row>
    <row r="222" spans="1:20" s="118" customFormat="1" ht="27.6" x14ac:dyDescent="0.3">
      <c r="A222" s="60" t="s">
        <v>33</v>
      </c>
      <c r="B222" s="109">
        <v>6</v>
      </c>
      <c r="C222" s="79" t="s">
        <v>559</v>
      </c>
      <c r="D222" s="87" t="s">
        <v>560</v>
      </c>
      <c r="E222" s="49" t="s">
        <v>561</v>
      </c>
      <c r="F222" s="34" t="s">
        <v>522</v>
      </c>
      <c r="G222" s="57" t="s">
        <v>523</v>
      </c>
      <c r="H222" s="32">
        <v>0</v>
      </c>
      <c r="I222" s="32">
        <v>2</v>
      </c>
      <c r="J222" s="32">
        <v>0</v>
      </c>
      <c r="K222" s="54">
        <v>0</v>
      </c>
      <c r="L222" s="54">
        <v>26</v>
      </c>
      <c r="M222" s="54">
        <v>0</v>
      </c>
      <c r="N222" s="54">
        <v>0</v>
      </c>
      <c r="O222" s="54">
        <v>0</v>
      </c>
      <c r="P222" s="46">
        <v>3</v>
      </c>
      <c r="Q222" s="55" t="s">
        <v>3</v>
      </c>
      <c r="R222" s="55" t="s">
        <v>21</v>
      </c>
      <c r="S222" s="119" t="s">
        <v>550</v>
      </c>
      <c r="T222" s="119"/>
    </row>
    <row r="223" spans="1:20" s="118" customFormat="1" ht="27.6" x14ac:dyDescent="0.3">
      <c r="A223" s="60" t="s">
        <v>33</v>
      </c>
      <c r="B223" s="109">
        <v>6</v>
      </c>
      <c r="C223" s="89" t="s">
        <v>562</v>
      </c>
      <c r="D223" s="87" t="s">
        <v>563</v>
      </c>
      <c r="E223" s="50" t="s">
        <v>564</v>
      </c>
      <c r="F223" s="51" t="s">
        <v>359</v>
      </c>
      <c r="G223" s="57" t="s">
        <v>360</v>
      </c>
      <c r="H223" s="47">
        <v>0</v>
      </c>
      <c r="I223" s="32">
        <v>2</v>
      </c>
      <c r="J223" s="47">
        <v>0</v>
      </c>
      <c r="K223" s="80">
        <v>0</v>
      </c>
      <c r="L223" s="80">
        <v>26</v>
      </c>
      <c r="M223" s="80">
        <v>0</v>
      </c>
      <c r="N223" s="80">
        <v>0</v>
      </c>
      <c r="O223" s="80">
        <v>0</v>
      </c>
      <c r="P223" s="48">
        <v>2</v>
      </c>
      <c r="Q223" s="82" t="s">
        <v>3</v>
      </c>
      <c r="R223" s="82" t="s">
        <v>21</v>
      </c>
      <c r="S223" s="38"/>
      <c r="T223" s="38"/>
    </row>
    <row r="224" spans="1:20" s="118" customFormat="1" x14ac:dyDescent="0.3">
      <c r="A224" s="135" t="s">
        <v>20</v>
      </c>
      <c r="B224" s="136"/>
      <c r="C224" s="136"/>
      <c r="D224" s="136"/>
      <c r="E224" s="136"/>
      <c r="F224" s="136"/>
      <c r="G224" s="137"/>
      <c r="H224" s="78">
        <f t="shared" ref="H224:N224" si="23">SUM(H222:H223)</f>
        <v>0</v>
      </c>
      <c r="I224" s="78">
        <f t="shared" si="23"/>
        <v>4</v>
      </c>
      <c r="J224" s="78">
        <f t="shared" si="23"/>
        <v>0</v>
      </c>
      <c r="K224" s="78">
        <f t="shared" si="23"/>
        <v>0</v>
      </c>
      <c r="L224" s="78">
        <f t="shared" si="23"/>
        <v>52</v>
      </c>
      <c r="M224" s="78">
        <f t="shared" si="23"/>
        <v>0</v>
      </c>
      <c r="N224" s="78">
        <f t="shared" si="23"/>
        <v>0</v>
      </c>
      <c r="O224" s="78">
        <f>(SUM(O222:O223))*8</f>
        <v>0</v>
      </c>
      <c r="P224" s="78">
        <f>SUM(P222:P223)</f>
        <v>5</v>
      </c>
      <c r="Q224" s="78"/>
      <c r="R224" s="78"/>
      <c r="S224" s="116"/>
      <c r="T224" s="116"/>
    </row>
    <row r="225" spans="1:20" s="118" customFormat="1" ht="27.6" x14ac:dyDescent="0.3">
      <c r="A225" s="60" t="s">
        <v>33</v>
      </c>
      <c r="B225" s="109">
        <v>7</v>
      </c>
      <c r="C225" s="89" t="s">
        <v>565</v>
      </c>
      <c r="D225" s="38" t="s">
        <v>566</v>
      </c>
      <c r="E225" s="50" t="s">
        <v>567</v>
      </c>
      <c r="F225" s="51" t="s">
        <v>522</v>
      </c>
      <c r="G225" s="57" t="s">
        <v>523</v>
      </c>
      <c r="H225" s="47">
        <v>0</v>
      </c>
      <c r="I225" s="32">
        <v>2</v>
      </c>
      <c r="J225" s="47">
        <v>0</v>
      </c>
      <c r="K225" s="80">
        <v>0</v>
      </c>
      <c r="L225" s="80">
        <v>26</v>
      </c>
      <c r="M225" s="80">
        <v>0</v>
      </c>
      <c r="N225" s="80">
        <v>0</v>
      </c>
      <c r="O225" s="80">
        <v>0</v>
      </c>
      <c r="P225" s="48">
        <v>3</v>
      </c>
      <c r="Q225" s="82" t="s">
        <v>3</v>
      </c>
      <c r="R225" s="82" t="s">
        <v>21</v>
      </c>
      <c r="S225" s="38" t="s">
        <v>560</v>
      </c>
      <c r="T225" s="38"/>
    </row>
    <row r="226" spans="1:20" s="118" customFormat="1" ht="27.6" x14ac:dyDescent="0.3">
      <c r="A226" s="60" t="s">
        <v>33</v>
      </c>
      <c r="B226" s="109">
        <v>7</v>
      </c>
      <c r="C226" s="89" t="s">
        <v>568</v>
      </c>
      <c r="D226" s="38" t="s">
        <v>569</v>
      </c>
      <c r="E226" s="50" t="s">
        <v>570</v>
      </c>
      <c r="F226" s="51" t="s">
        <v>359</v>
      </c>
      <c r="G226" s="57" t="s">
        <v>360</v>
      </c>
      <c r="H226" s="47">
        <v>0</v>
      </c>
      <c r="I226" s="32">
        <v>2</v>
      </c>
      <c r="J226" s="47">
        <v>0</v>
      </c>
      <c r="K226" s="80">
        <v>0</v>
      </c>
      <c r="L226" s="80">
        <v>26</v>
      </c>
      <c r="M226" s="80">
        <v>0</v>
      </c>
      <c r="N226" s="80">
        <v>0</v>
      </c>
      <c r="O226" s="80">
        <v>0</v>
      </c>
      <c r="P226" s="48">
        <v>2</v>
      </c>
      <c r="Q226" s="82" t="s">
        <v>3</v>
      </c>
      <c r="R226" s="82" t="s">
        <v>21</v>
      </c>
      <c r="S226" s="38"/>
      <c r="T226" s="38"/>
    </row>
    <row r="227" spans="1:20" s="118" customFormat="1" x14ac:dyDescent="0.3">
      <c r="A227" s="135" t="s">
        <v>20</v>
      </c>
      <c r="B227" s="136"/>
      <c r="C227" s="136"/>
      <c r="D227" s="136"/>
      <c r="E227" s="136"/>
      <c r="F227" s="136"/>
      <c r="G227" s="137"/>
      <c r="H227" s="78">
        <v>17</v>
      </c>
      <c r="I227" s="78">
        <f t="shared" ref="I227:N227" si="24">SUM(I226:I226)</f>
        <v>2</v>
      </c>
      <c r="J227" s="78">
        <f t="shared" si="24"/>
        <v>0</v>
      </c>
      <c r="K227" s="78">
        <f t="shared" si="24"/>
        <v>0</v>
      </c>
      <c r="L227" s="78">
        <f t="shared" si="24"/>
        <v>26</v>
      </c>
      <c r="M227" s="78">
        <f t="shared" si="24"/>
        <v>0</v>
      </c>
      <c r="N227" s="78">
        <f t="shared" si="24"/>
        <v>0</v>
      </c>
      <c r="O227" s="78">
        <f>(SUM(O226:O226))*8</f>
        <v>0</v>
      </c>
      <c r="P227" s="78">
        <f>SUM(P226:P226)</f>
        <v>2</v>
      </c>
      <c r="Q227" s="78"/>
      <c r="R227" s="78"/>
      <c r="S227" s="116"/>
      <c r="T227" s="116"/>
    </row>
    <row r="228" spans="1:20" s="118" customFormat="1" ht="27.6" x14ac:dyDescent="0.3">
      <c r="A228" s="60" t="s">
        <v>33</v>
      </c>
      <c r="B228" s="109">
        <v>8</v>
      </c>
      <c r="C228" s="37" t="s">
        <v>571</v>
      </c>
      <c r="D228" s="71" t="s">
        <v>572</v>
      </c>
      <c r="E228" s="33" t="s">
        <v>573</v>
      </c>
      <c r="F228" s="119" t="s">
        <v>359</v>
      </c>
      <c r="G228" s="57" t="s">
        <v>360</v>
      </c>
      <c r="H228" s="32">
        <v>0</v>
      </c>
      <c r="I228" s="32">
        <v>2</v>
      </c>
      <c r="J228" s="32">
        <v>0</v>
      </c>
      <c r="K228" s="32">
        <v>0</v>
      </c>
      <c r="L228" s="32">
        <v>26</v>
      </c>
      <c r="M228" s="54">
        <v>0</v>
      </c>
      <c r="N228" s="32">
        <v>0</v>
      </c>
      <c r="O228" s="32">
        <v>0</v>
      </c>
      <c r="P228" s="32">
        <v>2</v>
      </c>
      <c r="Q228" s="32" t="s">
        <v>3</v>
      </c>
      <c r="R228" s="55" t="s">
        <v>21</v>
      </c>
      <c r="S228" s="39"/>
      <c r="T228" s="51"/>
    </row>
    <row r="229" spans="1:20" x14ac:dyDescent="0.3">
      <c r="A229" s="150" t="s">
        <v>20</v>
      </c>
      <c r="B229" s="151"/>
      <c r="C229" s="151"/>
      <c r="D229" s="151"/>
      <c r="E229" s="151"/>
      <c r="F229" s="151"/>
      <c r="G229" s="152"/>
      <c r="H229" s="52">
        <f>SUM(H228)</f>
        <v>0</v>
      </c>
      <c r="I229" s="52">
        <f t="shared" ref="I229:P229" si="25">SUM(I228)</f>
        <v>2</v>
      </c>
      <c r="J229" s="52">
        <f t="shared" si="25"/>
        <v>0</v>
      </c>
      <c r="K229" s="52">
        <f t="shared" si="25"/>
        <v>0</v>
      </c>
      <c r="L229" s="52">
        <f t="shared" si="25"/>
        <v>26</v>
      </c>
      <c r="M229" s="52">
        <f t="shared" si="25"/>
        <v>0</v>
      </c>
      <c r="N229" s="52">
        <f t="shared" si="25"/>
        <v>0</v>
      </c>
      <c r="O229" s="52">
        <f t="shared" si="25"/>
        <v>0</v>
      </c>
      <c r="P229" s="52">
        <f t="shared" si="25"/>
        <v>2</v>
      </c>
      <c r="Q229" s="52"/>
      <c r="R229" s="42"/>
      <c r="S229" s="43"/>
      <c r="T229" s="43"/>
    </row>
    <row r="230" spans="1:20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20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20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20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20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20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20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20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20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20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20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</sheetData>
  <sheetProtection algorithmName="SHA-512" hashValue="rNRpmUAjVA1GIYUK/pxxsHNEsdu4z2bkYVp7MIGPcyzgEtF2UxAjWHkljqFpIKHADfNyY4AMxmSdguAljv82ig==" saltValue="NqYr4U3GaJF+9TG61fssyw==" spinCount="100000" sheet="1" objects="1" scenarios="1"/>
  <sortState ref="A46:EB48">
    <sortCondition ref="D46:D48"/>
  </sortState>
  <mergeCells count="51">
    <mergeCell ref="A71:T71"/>
    <mergeCell ref="A66:T66"/>
    <mergeCell ref="A77:T77"/>
    <mergeCell ref="A75:T75"/>
    <mergeCell ref="A105:T105"/>
    <mergeCell ref="A101:G101"/>
    <mergeCell ref="A102:G102"/>
    <mergeCell ref="A81:G81"/>
    <mergeCell ref="A85:G85"/>
    <mergeCell ref="A90:G90"/>
    <mergeCell ref="A95:G95"/>
    <mergeCell ref="A104:T104"/>
    <mergeCell ref="A72:G72"/>
    <mergeCell ref="A229:G229"/>
    <mergeCell ref="A198:G198"/>
    <mergeCell ref="A210:G210"/>
    <mergeCell ref="A221:G221"/>
    <mergeCell ref="A224:G224"/>
    <mergeCell ref="A227:G227"/>
    <mergeCell ref="A164:G164"/>
    <mergeCell ref="A178:G178"/>
    <mergeCell ref="D143:T143"/>
    <mergeCell ref="A108:G108"/>
    <mergeCell ref="A113:G113"/>
    <mergeCell ref="A144:T144"/>
    <mergeCell ref="A133:T133"/>
    <mergeCell ref="A129:T129"/>
    <mergeCell ref="A123:T123"/>
    <mergeCell ref="A118:T118"/>
    <mergeCell ref="A137:G137"/>
    <mergeCell ref="A138:G138"/>
    <mergeCell ref="A132:G132"/>
    <mergeCell ref="A140:T140"/>
    <mergeCell ref="A141:T141"/>
    <mergeCell ref="A142:T142"/>
    <mergeCell ref="H6:M6"/>
    <mergeCell ref="K7:N7"/>
    <mergeCell ref="H7:J7"/>
    <mergeCell ref="A76:T76"/>
    <mergeCell ref="A60:T60"/>
    <mergeCell ref="A54:T54"/>
    <mergeCell ref="A45:T45"/>
    <mergeCell ref="A33:T33"/>
    <mergeCell ref="A21:T21"/>
    <mergeCell ref="A73:G73"/>
    <mergeCell ref="A22:G22"/>
    <mergeCell ref="A34:G34"/>
    <mergeCell ref="A46:G46"/>
    <mergeCell ref="A55:G55"/>
    <mergeCell ref="A61:G61"/>
    <mergeCell ref="A67:G67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8.88671875" defaultRowHeight="13.8" x14ac:dyDescent="0.3"/>
  <cols>
    <col min="1" max="1" width="10.33203125" style="6" customWidth="1"/>
    <col min="2" max="2" width="5.44140625" style="5" customWidth="1"/>
    <col min="3" max="3" width="15.88671875" style="6" customWidth="1"/>
    <col min="4" max="4" width="24.88671875" style="115" customWidth="1"/>
    <col min="5" max="5" width="21.5546875" style="115" customWidth="1"/>
    <col min="6" max="6" width="18.88671875" style="115" customWidth="1"/>
    <col min="7" max="7" width="8.88671875" style="7" hidden="1" customWidth="1"/>
    <col min="8" max="10" width="3.88671875" style="8" customWidth="1"/>
    <col min="11" max="11" width="6.33203125" style="8" customWidth="1"/>
    <col min="12" max="12" width="6.44140625" style="8" customWidth="1"/>
    <col min="13" max="13" width="6.33203125" style="9" customWidth="1"/>
    <col min="14" max="14" width="6.44140625" style="10" customWidth="1"/>
    <col min="15" max="15" width="6.33203125" style="10" customWidth="1"/>
    <col min="16" max="16" width="14.33203125" style="11" customWidth="1"/>
    <col min="17" max="17" width="10.5546875" style="11" customWidth="1"/>
    <col min="18" max="98" width="9.109375" style="11" customWidth="1"/>
    <col min="99" max="16384" width="8.88671875" style="11"/>
  </cols>
  <sheetData>
    <row r="1" spans="1:17" x14ac:dyDescent="0.3">
      <c r="A1" s="1" t="s">
        <v>575</v>
      </c>
    </row>
    <row r="2" spans="1:17" x14ac:dyDescent="0.3">
      <c r="A2" s="2" t="s">
        <v>4</v>
      </c>
      <c r="B2" s="2"/>
      <c r="C2" s="12" t="s">
        <v>612</v>
      </c>
      <c r="D2" s="11"/>
      <c r="E2" s="12"/>
      <c r="F2" s="12"/>
      <c r="G2" s="44"/>
      <c r="H2" s="44"/>
      <c r="I2" s="44"/>
      <c r="J2" s="44"/>
      <c r="K2" s="44"/>
      <c r="L2" s="44"/>
      <c r="M2" s="44"/>
      <c r="N2" s="14"/>
      <c r="O2" s="14"/>
      <c r="P2" s="15"/>
      <c r="Q2" s="15"/>
    </row>
    <row r="3" spans="1:17" x14ac:dyDescent="0.3">
      <c r="A3" s="3" t="s">
        <v>5</v>
      </c>
      <c r="B3" s="3"/>
      <c r="C3" s="16" t="s">
        <v>390</v>
      </c>
      <c r="D3" s="11"/>
      <c r="E3" s="16"/>
      <c r="F3" s="16"/>
      <c r="G3" s="16"/>
      <c r="H3" s="17"/>
      <c r="I3" s="17"/>
      <c r="J3" s="17"/>
      <c r="K3" s="17"/>
      <c r="L3" s="17"/>
      <c r="M3" s="13"/>
      <c r="N3" s="14"/>
      <c r="O3" s="14"/>
      <c r="P3" s="15"/>
      <c r="Q3" s="15"/>
    </row>
    <row r="4" spans="1:17" x14ac:dyDescent="0.3">
      <c r="A4" s="4" t="s">
        <v>576</v>
      </c>
      <c r="B4" s="18"/>
      <c r="C4" s="19" t="s">
        <v>29</v>
      </c>
      <c r="D4" s="11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3">
      <c r="A5" s="20"/>
      <c r="B5" s="18"/>
      <c r="C5" s="21"/>
      <c r="D5" s="117"/>
      <c r="E5" s="117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3">
      <c r="A6" s="20"/>
      <c r="B6" s="120"/>
      <c r="C6" s="21"/>
      <c r="F6" s="22"/>
      <c r="G6" s="23"/>
      <c r="H6" s="123" t="s">
        <v>311</v>
      </c>
      <c r="I6" s="123"/>
      <c r="J6" s="123"/>
      <c r="K6" s="123"/>
      <c r="L6" s="123"/>
      <c r="M6" s="13"/>
      <c r="N6" s="24"/>
      <c r="O6" s="24"/>
    </row>
    <row r="7" spans="1:17" x14ac:dyDescent="0.3">
      <c r="A7" s="20"/>
      <c r="B7" s="121"/>
      <c r="C7" s="21"/>
      <c r="D7" s="117"/>
      <c r="E7" s="117"/>
      <c r="F7" s="117"/>
      <c r="G7" s="25"/>
      <c r="H7" s="125" t="s">
        <v>6</v>
      </c>
      <c r="I7" s="125"/>
      <c r="J7" s="125"/>
      <c r="K7" s="125"/>
      <c r="L7" s="125"/>
      <c r="M7" s="13"/>
      <c r="N7" s="14"/>
      <c r="O7" s="14"/>
    </row>
    <row r="8" spans="1:17" ht="41.4" x14ac:dyDescent="0.3">
      <c r="A8" s="26" t="s">
        <v>7</v>
      </c>
      <c r="B8" s="27" t="s">
        <v>577</v>
      </c>
      <c r="C8" s="26" t="s">
        <v>23</v>
      </c>
      <c r="D8" s="28" t="s">
        <v>8</v>
      </c>
      <c r="E8" s="28" t="s">
        <v>28</v>
      </c>
      <c r="F8" s="28" t="s">
        <v>2</v>
      </c>
      <c r="G8" s="29" t="s">
        <v>9</v>
      </c>
      <c r="H8" s="27" t="s">
        <v>10</v>
      </c>
      <c r="I8" s="27" t="s">
        <v>0</v>
      </c>
      <c r="J8" s="27" t="s">
        <v>1</v>
      </c>
      <c r="K8" s="27" t="s">
        <v>24</v>
      </c>
      <c r="L8" s="27" t="s">
        <v>25</v>
      </c>
      <c r="M8" s="27" t="s">
        <v>11</v>
      </c>
      <c r="N8" s="29" t="s">
        <v>12</v>
      </c>
      <c r="O8" s="29" t="s">
        <v>13</v>
      </c>
      <c r="P8" s="30" t="s">
        <v>14</v>
      </c>
      <c r="Q8" s="29" t="s">
        <v>15</v>
      </c>
    </row>
    <row r="9" spans="1:17" s="118" customFormat="1" ht="27.6" x14ac:dyDescent="0.3">
      <c r="A9" s="60" t="s">
        <v>33</v>
      </c>
      <c r="B9" s="54">
        <v>1</v>
      </c>
      <c r="C9" s="37" t="s">
        <v>285</v>
      </c>
      <c r="D9" s="31" t="s">
        <v>30</v>
      </c>
      <c r="E9" s="119" t="s">
        <v>578</v>
      </c>
      <c r="F9" s="31" t="s">
        <v>31</v>
      </c>
      <c r="G9" s="57" t="s">
        <v>32</v>
      </c>
      <c r="H9" s="54">
        <v>10</v>
      </c>
      <c r="I9" s="54">
        <v>5</v>
      </c>
      <c r="J9" s="32">
        <v>0</v>
      </c>
      <c r="K9" s="32">
        <v>0</v>
      </c>
      <c r="L9" s="32">
        <v>0</v>
      </c>
      <c r="M9" s="32">
        <v>3</v>
      </c>
      <c r="N9" s="32" t="s">
        <v>18</v>
      </c>
      <c r="O9" s="55" t="s">
        <v>19</v>
      </c>
      <c r="P9" s="119"/>
      <c r="Q9" s="119"/>
    </row>
    <row r="10" spans="1:17" s="118" customFormat="1" ht="27.6" x14ac:dyDescent="0.3">
      <c r="A10" s="60" t="s">
        <v>33</v>
      </c>
      <c r="B10" s="54">
        <v>1</v>
      </c>
      <c r="C10" s="37" t="s">
        <v>34</v>
      </c>
      <c r="D10" s="33" t="s">
        <v>35</v>
      </c>
      <c r="E10" s="33" t="s">
        <v>36</v>
      </c>
      <c r="F10" s="33" t="s">
        <v>37</v>
      </c>
      <c r="G10" s="57" t="s">
        <v>38</v>
      </c>
      <c r="H10" s="54">
        <v>5</v>
      </c>
      <c r="I10" s="54">
        <v>5</v>
      </c>
      <c r="J10" s="32">
        <v>0</v>
      </c>
      <c r="K10" s="32">
        <v>0</v>
      </c>
      <c r="L10" s="32">
        <v>0</v>
      </c>
      <c r="M10" s="32">
        <v>2</v>
      </c>
      <c r="N10" s="32" t="s">
        <v>3</v>
      </c>
      <c r="O10" s="55" t="s">
        <v>19</v>
      </c>
      <c r="P10" s="119"/>
      <c r="Q10" s="119"/>
    </row>
    <row r="11" spans="1:17" s="118" customFormat="1" x14ac:dyDescent="0.3">
      <c r="A11" s="60" t="s">
        <v>33</v>
      </c>
      <c r="B11" s="54">
        <v>1</v>
      </c>
      <c r="C11" s="37" t="s">
        <v>39</v>
      </c>
      <c r="D11" s="31" t="s">
        <v>40</v>
      </c>
      <c r="E11" s="119" t="s">
        <v>579</v>
      </c>
      <c r="F11" s="119" t="s">
        <v>613</v>
      </c>
      <c r="G11" s="57" t="s">
        <v>41</v>
      </c>
      <c r="H11" s="54">
        <v>5</v>
      </c>
      <c r="I11" s="54">
        <v>5</v>
      </c>
      <c r="J11" s="32">
        <v>0</v>
      </c>
      <c r="K11" s="32">
        <v>0</v>
      </c>
      <c r="L11" s="32">
        <v>0</v>
      </c>
      <c r="M11" s="32">
        <v>3</v>
      </c>
      <c r="N11" s="32" t="s">
        <v>18</v>
      </c>
      <c r="O11" s="55" t="s">
        <v>19</v>
      </c>
      <c r="P11" s="119"/>
      <c r="Q11" s="119"/>
    </row>
    <row r="12" spans="1:17" s="118" customFormat="1" ht="27.6" x14ac:dyDescent="0.3">
      <c r="A12" s="60" t="s">
        <v>33</v>
      </c>
      <c r="B12" s="54">
        <v>1</v>
      </c>
      <c r="C12" s="119" t="s">
        <v>223</v>
      </c>
      <c r="D12" s="35" t="s">
        <v>42</v>
      </c>
      <c r="E12" s="119" t="s">
        <v>580</v>
      </c>
      <c r="F12" s="119" t="s">
        <v>613</v>
      </c>
      <c r="G12" s="57" t="s">
        <v>41</v>
      </c>
      <c r="H12" s="54">
        <v>10</v>
      </c>
      <c r="I12" s="54">
        <v>0</v>
      </c>
      <c r="J12" s="32">
        <v>0</v>
      </c>
      <c r="K12" s="32">
        <v>0</v>
      </c>
      <c r="L12" s="32">
        <v>0</v>
      </c>
      <c r="M12" s="32">
        <v>3</v>
      </c>
      <c r="N12" s="32" t="s">
        <v>18</v>
      </c>
      <c r="O12" s="55" t="s">
        <v>19</v>
      </c>
      <c r="P12" s="119"/>
      <c r="Q12" s="119"/>
    </row>
    <row r="13" spans="1:17" s="118" customFormat="1" ht="27.6" x14ac:dyDescent="0.3">
      <c r="A13" s="60" t="s">
        <v>33</v>
      </c>
      <c r="B13" s="54">
        <v>1</v>
      </c>
      <c r="C13" s="119" t="s">
        <v>46</v>
      </c>
      <c r="D13" s="119" t="s">
        <v>43</v>
      </c>
      <c r="E13" s="119" t="s">
        <v>581</v>
      </c>
      <c r="F13" s="119" t="s">
        <v>47</v>
      </c>
      <c r="G13" s="57" t="s">
        <v>48</v>
      </c>
      <c r="H13" s="54">
        <v>5</v>
      </c>
      <c r="I13" s="54">
        <v>5</v>
      </c>
      <c r="J13" s="32">
        <v>0</v>
      </c>
      <c r="K13" s="32">
        <v>0</v>
      </c>
      <c r="L13" s="32">
        <v>0</v>
      </c>
      <c r="M13" s="32">
        <v>2</v>
      </c>
      <c r="N13" s="32" t="s">
        <v>18</v>
      </c>
      <c r="O13" s="55" t="s">
        <v>19</v>
      </c>
      <c r="P13" s="119"/>
      <c r="Q13" s="119"/>
    </row>
    <row r="14" spans="1:17" s="118" customFormat="1" ht="27.6" x14ac:dyDescent="0.3">
      <c r="A14" s="60" t="s">
        <v>33</v>
      </c>
      <c r="B14" s="54">
        <v>1</v>
      </c>
      <c r="C14" s="119" t="s">
        <v>44</v>
      </c>
      <c r="D14" s="119" t="s">
        <v>45</v>
      </c>
      <c r="E14" s="119" t="s">
        <v>582</v>
      </c>
      <c r="F14" s="119" t="s">
        <v>474</v>
      </c>
      <c r="G14" s="57" t="s">
        <v>49</v>
      </c>
      <c r="H14" s="54">
        <v>10</v>
      </c>
      <c r="I14" s="54">
        <v>5</v>
      </c>
      <c r="J14" s="32">
        <v>0</v>
      </c>
      <c r="K14" s="32">
        <v>0</v>
      </c>
      <c r="L14" s="32">
        <v>0</v>
      </c>
      <c r="M14" s="32">
        <v>3</v>
      </c>
      <c r="N14" s="32" t="s">
        <v>18</v>
      </c>
      <c r="O14" s="55" t="s">
        <v>19</v>
      </c>
      <c r="P14" s="119"/>
      <c r="Q14" s="119"/>
    </row>
    <row r="15" spans="1:17" s="118" customFormat="1" ht="41.4" x14ac:dyDescent="0.3">
      <c r="A15" s="60" t="s">
        <v>33</v>
      </c>
      <c r="B15" s="54">
        <v>1</v>
      </c>
      <c r="C15" s="37" t="s">
        <v>59</v>
      </c>
      <c r="D15" s="36" t="s">
        <v>60</v>
      </c>
      <c r="E15" s="119" t="s">
        <v>583</v>
      </c>
      <c r="F15" s="119" t="s">
        <v>614</v>
      </c>
      <c r="G15" s="57" t="s">
        <v>61</v>
      </c>
      <c r="H15" s="54">
        <v>15</v>
      </c>
      <c r="I15" s="54">
        <v>0</v>
      </c>
      <c r="J15" s="32">
        <v>0</v>
      </c>
      <c r="K15" s="32">
        <v>0</v>
      </c>
      <c r="L15" s="32">
        <v>0</v>
      </c>
      <c r="M15" s="32">
        <v>4</v>
      </c>
      <c r="N15" s="32" t="s">
        <v>18</v>
      </c>
      <c r="O15" s="55" t="s">
        <v>19</v>
      </c>
      <c r="P15" s="119"/>
      <c r="Q15" s="119"/>
    </row>
    <row r="16" spans="1:17" s="118" customFormat="1" x14ac:dyDescent="0.3">
      <c r="A16" s="60" t="s">
        <v>33</v>
      </c>
      <c r="B16" s="54">
        <v>1</v>
      </c>
      <c r="C16" s="119" t="s">
        <v>62</v>
      </c>
      <c r="D16" s="119" t="s">
        <v>63</v>
      </c>
      <c r="E16" s="119" t="s">
        <v>64</v>
      </c>
      <c r="F16" s="119" t="s">
        <v>65</v>
      </c>
      <c r="G16" s="57" t="s">
        <v>66</v>
      </c>
      <c r="H16" s="54">
        <v>15</v>
      </c>
      <c r="I16" s="54">
        <v>0</v>
      </c>
      <c r="J16" s="32">
        <v>0</v>
      </c>
      <c r="K16" s="32">
        <v>0</v>
      </c>
      <c r="L16" s="32">
        <v>0</v>
      </c>
      <c r="M16" s="32">
        <v>4</v>
      </c>
      <c r="N16" s="32" t="s">
        <v>18</v>
      </c>
      <c r="O16" s="55" t="s">
        <v>19</v>
      </c>
      <c r="P16" s="119"/>
      <c r="Q16" s="119"/>
    </row>
    <row r="17" spans="1:17" s="118" customFormat="1" ht="27.6" x14ac:dyDescent="0.3">
      <c r="A17" s="60" t="s">
        <v>33</v>
      </c>
      <c r="B17" s="54">
        <v>1</v>
      </c>
      <c r="C17" s="119" t="s">
        <v>67</v>
      </c>
      <c r="D17" s="119" t="s">
        <v>68</v>
      </c>
      <c r="E17" s="119" t="s">
        <v>584</v>
      </c>
      <c r="F17" s="119" t="s">
        <v>69</v>
      </c>
      <c r="G17" s="57" t="s">
        <v>70</v>
      </c>
      <c r="H17" s="54">
        <v>0</v>
      </c>
      <c r="I17" s="54">
        <v>10</v>
      </c>
      <c r="J17" s="32">
        <v>0</v>
      </c>
      <c r="K17" s="32">
        <v>0</v>
      </c>
      <c r="L17" s="32">
        <v>0</v>
      </c>
      <c r="M17" s="32">
        <v>2</v>
      </c>
      <c r="N17" s="32" t="s">
        <v>3</v>
      </c>
      <c r="O17" s="55" t="s">
        <v>19</v>
      </c>
      <c r="P17" s="119"/>
      <c r="Q17" s="119"/>
    </row>
    <row r="18" spans="1:17" s="56" customFormat="1" ht="27.6" x14ac:dyDescent="0.3">
      <c r="A18" s="60" t="s">
        <v>33</v>
      </c>
      <c r="B18" s="54">
        <v>1</v>
      </c>
      <c r="C18" s="119"/>
      <c r="D18" s="119" t="s">
        <v>290</v>
      </c>
      <c r="E18" s="119" t="s">
        <v>585</v>
      </c>
      <c r="F18" s="119"/>
      <c r="G18" s="57"/>
      <c r="H18" s="32"/>
      <c r="I18" s="32"/>
      <c r="J18" s="32">
        <v>0</v>
      </c>
      <c r="K18" s="32">
        <v>0</v>
      </c>
      <c r="L18" s="32">
        <v>0</v>
      </c>
      <c r="M18" s="32"/>
      <c r="N18" s="32"/>
      <c r="O18" s="32" t="s">
        <v>21</v>
      </c>
      <c r="P18" s="32"/>
      <c r="Q18" s="32"/>
    </row>
    <row r="19" spans="1:17" s="56" customFormat="1" x14ac:dyDescent="0.3">
      <c r="A19" s="163" t="s">
        <v>291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18" customFormat="1" x14ac:dyDescent="0.3">
      <c r="A20" s="133" t="s">
        <v>20</v>
      </c>
      <c r="B20" s="134"/>
      <c r="C20" s="134"/>
      <c r="D20" s="134"/>
      <c r="E20" s="134"/>
      <c r="F20" s="134"/>
      <c r="G20" s="134"/>
      <c r="H20" s="41">
        <f>SUM(H9:H17)</f>
        <v>75</v>
      </c>
      <c r="I20" s="41">
        <f>SUM(I9:I17)</f>
        <v>35</v>
      </c>
      <c r="J20" s="41">
        <f>SUM(J9:J17)</f>
        <v>0</v>
      </c>
      <c r="K20" s="41">
        <f>SUM(K9:K17)</f>
        <v>0</v>
      </c>
      <c r="L20" s="41">
        <f>(SUM(L9:L17))*8</f>
        <v>0</v>
      </c>
      <c r="M20" s="41">
        <f>SUM(M9:M17)</f>
        <v>26</v>
      </c>
      <c r="N20" s="77"/>
      <c r="O20" s="77"/>
      <c r="P20" s="116"/>
      <c r="Q20" s="116"/>
    </row>
    <row r="21" spans="1:17" s="118" customFormat="1" ht="27.6" x14ac:dyDescent="0.3">
      <c r="A21" s="60" t="s">
        <v>33</v>
      </c>
      <c r="B21" s="54">
        <v>2</v>
      </c>
      <c r="C21" s="37" t="s">
        <v>71</v>
      </c>
      <c r="D21" s="33" t="s">
        <v>73</v>
      </c>
      <c r="E21" s="33" t="s">
        <v>72</v>
      </c>
      <c r="F21" s="119" t="s">
        <v>617</v>
      </c>
      <c r="G21" s="57" t="s">
        <v>74</v>
      </c>
      <c r="H21" s="54">
        <v>10</v>
      </c>
      <c r="I21" s="54">
        <v>10</v>
      </c>
      <c r="J21" s="54">
        <v>0</v>
      </c>
      <c r="K21" s="32">
        <v>0</v>
      </c>
      <c r="L21" s="32">
        <v>0</v>
      </c>
      <c r="M21" s="32">
        <v>4</v>
      </c>
      <c r="N21" s="32" t="s">
        <v>3</v>
      </c>
      <c r="O21" s="55" t="s">
        <v>19</v>
      </c>
      <c r="P21" s="119"/>
      <c r="Q21" s="119"/>
    </row>
    <row r="22" spans="1:17" s="118" customFormat="1" ht="27.6" x14ac:dyDescent="0.3">
      <c r="A22" s="60" t="s">
        <v>33</v>
      </c>
      <c r="B22" s="54">
        <v>2</v>
      </c>
      <c r="C22" s="119" t="s">
        <v>286</v>
      </c>
      <c r="D22" s="35" t="s">
        <v>75</v>
      </c>
      <c r="E22" s="119" t="s">
        <v>586</v>
      </c>
      <c r="F22" s="119" t="s">
        <v>76</v>
      </c>
      <c r="G22" s="57" t="s">
        <v>77</v>
      </c>
      <c r="H22" s="54">
        <v>10</v>
      </c>
      <c r="I22" s="54">
        <v>5</v>
      </c>
      <c r="J22" s="54">
        <v>0</v>
      </c>
      <c r="K22" s="32">
        <v>0</v>
      </c>
      <c r="L22" s="32">
        <v>0</v>
      </c>
      <c r="M22" s="32">
        <v>3</v>
      </c>
      <c r="N22" s="32" t="s">
        <v>18</v>
      </c>
      <c r="O22" s="55" t="s">
        <v>19</v>
      </c>
      <c r="P22" s="119" t="s">
        <v>40</v>
      </c>
      <c r="Q22" s="119"/>
    </row>
    <row r="23" spans="1:17" s="118" customFormat="1" ht="41.4" x14ac:dyDescent="0.3">
      <c r="A23" s="60" t="s">
        <v>33</v>
      </c>
      <c r="B23" s="54">
        <v>2</v>
      </c>
      <c r="C23" s="119" t="s">
        <v>85</v>
      </c>
      <c r="D23" s="119" t="s">
        <v>86</v>
      </c>
      <c r="E23" s="119" t="s">
        <v>87</v>
      </c>
      <c r="F23" s="119" t="s">
        <v>617</v>
      </c>
      <c r="G23" s="57" t="s">
        <v>74</v>
      </c>
      <c r="H23" s="54">
        <v>15</v>
      </c>
      <c r="I23" s="54">
        <v>0</v>
      </c>
      <c r="J23" s="54">
        <v>0</v>
      </c>
      <c r="K23" s="32">
        <v>0</v>
      </c>
      <c r="L23" s="32">
        <v>0</v>
      </c>
      <c r="M23" s="32">
        <v>3</v>
      </c>
      <c r="N23" s="32" t="s">
        <v>18</v>
      </c>
      <c r="O23" s="55" t="s">
        <v>19</v>
      </c>
      <c r="P23" s="119"/>
      <c r="Q23" s="119"/>
    </row>
    <row r="24" spans="1:17" s="118" customFormat="1" ht="41.4" x14ac:dyDescent="0.3">
      <c r="A24" s="60" t="s">
        <v>33</v>
      </c>
      <c r="B24" s="54">
        <v>2</v>
      </c>
      <c r="C24" s="37" t="s">
        <v>88</v>
      </c>
      <c r="D24" s="33" t="s">
        <v>89</v>
      </c>
      <c r="E24" s="33" t="s">
        <v>90</v>
      </c>
      <c r="F24" s="119" t="s">
        <v>65</v>
      </c>
      <c r="G24" s="57" t="s">
        <v>66</v>
      </c>
      <c r="H24" s="54">
        <v>15</v>
      </c>
      <c r="I24" s="54">
        <v>0</v>
      </c>
      <c r="J24" s="54">
        <v>0</v>
      </c>
      <c r="K24" s="32">
        <v>0</v>
      </c>
      <c r="L24" s="32">
        <v>0</v>
      </c>
      <c r="M24" s="32">
        <v>3</v>
      </c>
      <c r="N24" s="32" t="s">
        <v>18</v>
      </c>
      <c r="O24" s="55" t="s">
        <v>19</v>
      </c>
      <c r="P24" s="119"/>
      <c r="Q24" s="119"/>
    </row>
    <row r="25" spans="1:17" s="118" customFormat="1" ht="27.6" x14ac:dyDescent="0.3">
      <c r="A25" s="60" t="s">
        <v>33</v>
      </c>
      <c r="B25" s="54">
        <v>2</v>
      </c>
      <c r="C25" s="37" t="s">
        <v>287</v>
      </c>
      <c r="D25" s="31" t="s">
        <v>91</v>
      </c>
      <c r="E25" s="33" t="s">
        <v>92</v>
      </c>
      <c r="F25" s="119" t="s">
        <v>93</v>
      </c>
      <c r="G25" s="57"/>
      <c r="H25" s="54">
        <v>15</v>
      </c>
      <c r="I25" s="54">
        <v>0</v>
      </c>
      <c r="J25" s="54">
        <v>0</v>
      </c>
      <c r="K25" s="32">
        <v>0</v>
      </c>
      <c r="L25" s="32">
        <v>0</v>
      </c>
      <c r="M25" s="32">
        <v>3</v>
      </c>
      <c r="N25" s="32" t="s">
        <v>18</v>
      </c>
      <c r="O25" s="55" t="s">
        <v>19</v>
      </c>
      <c r="P25" s="119"/>
      <c r="Q25" s="119"/>
    </row>
    <row r="26" spans="1:17" s="118" customFormat="1" ht="27.6" x14ac:dyDescent="0.3">
      <c r="A26" s="60" t="s">
        <v>33</v>
      </c>
      <c r="B26" s="54">
        <v>2</v>
      </c>
      <c r="C26" s="119" t="s">
        <v>94</v>
      </c>
      <c r="D26" s="119" t="s">
        <v>95</v>
      </c>
      <c r="E26" s="119" t="s">
        <v>587</v>
      </c>
      <c r="F26" s="119" t="s">
        <v>96</v>
      </c>
      <c r="G26" s="57" t="s">
        <v>97</v>
      </c>
      <c r="H26" s="54">
        <v>10</v>
      </c>
      <c r="I26" s="54">
        <v>5</v>
      </c>
      <c r="J26" s="54">
        <v>0</v>
      </c>
      <c r="K26" s="32">
        <v>0</v>
      </c>
      <c r="L26" s="32">
        <v>0</v>
      </c>
      <c r="M26" s="32">
        <v>3</v>
      </c>
      <c r="N26" s="32" t="s">
        <v>3</v>
      </c>
      <c r="O26" s="55" t="s">
        <v>19</v>
      </c>
      <c r="P26" s="119"/>
      <c r="Q26" s="119"/>
    </row>
    <row r="27" spans="1:17" s="118" customFormat="1" ht="27.6" x14ac:dyDescent="0.3">
      <c r="A27" s="60" t="s">
        <v>33</v>
      </c>
      <c r="B27" s="54">
        <v>2</v>
      </c>
      <c r="C27" s="119" t="s">
        <v>98</v>
      </c>
      <c r="D27" s="119" t="s">
        <v>99</v>
      </c>
      <c r="E27" s="119" t="s">
        <v>588</v>
      </c>
      <c r="F27" s="119" t="s">
        <v>100</v>
      </c>
      <c r="G27" s="57" t="s">
        <v>101</v>
      </c>
      <c r="H27" s="54">
        <v>0</v>
      </c>
      <c r="I27" s="54">
        <v>10</v>
      </c>
      <c r="J27" s="54">
        <v>0</v>
      </c>
      <c r="K27" s="32">
        <v>0</v>
      </c>
      <c r="L27" s="32">
        <v>0</v>
      </c>
      <c r="M27" s="32">
        <v>2</v>
      </c>
      <c r="N27" s="32" t="s">
        <v>3</v>
      </c>
      <c r="O27" s="55" t="s">
        <v>19</v>
      </c>
      <c r="P27" s="119"/>
      <c r="Q27" s="119"/>
    </row>
    <row r="28" spans="1:17" s="56" customFormat="1" ht="27.6" x14ac:dyDescent="0.3">
      <c r="A28" s="60" t="s">
        <v>33</v>
      </c>
      <c r="B28" s="54">
        <v>2</v>
      </c>
      <c r="C28" s="119"/>
      <c r="D28" s="38" t="s">
        <v>290</v>
      </c>
      <c r="E28" s="119" t="s">
        <v>585</v>
      </c>
      <c r="F28" s="119"/>
      <c r="G28" s="57"/>
      <c r="H28" s="32"/>
      <c r="I28" s="32"/>
      <c r="J28" s="32">
        <v>0</v>
      </c>
      <c r="K28" s="32">
        <v>0</v>
      </c>
      <c r="L28" s="32">
        <v>0</v>
      </c>
      <c r="M28" s="32"/>
      <c r="N28" s="32"/>
      <c r="O28" s="32" t="s">
        <v>21</v>
      </c>
      <c r="P28" s="32"/>
      <c r="Q28" s="32"/>
    </row>
    <row r="29" spans="1:17" s="56" customFormat="1" x14ac:dyDescent="0.3">
      <c r="A29" s="127" t="s">
        <v>291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s="118" customFormat="1" x14ac:dyDescent="0.3">
      <c r="A30" s="133" t="s">
        <v>20</v>
      </c>
      <c r="B30" s="134"/>
      <c r="C30" s="134"/>
      <c r="D30" s="134"/>
      <c r="E30" s="134"/>
      <c r="F30" s="134"/>
      <c r="G30" s="134"/>
      <c r="H30" s="78">
        <f>SUM(H21:H27)</f>
        <v>75</v>
      </c>
      <c r="I30" s="78">
        <f>SUM(I21:I27)</f>
        <v>30</v>
      </c>
      <c r="J30" s="78">
        <f>SUM(J21:J27)</f>
        <v>0</v>
      </c>
      <c r="K30" s="78">
        <f>SUM(K21:K27)</f>
        <v>0</v>
      </c>
      <c r="L30" s="78">
        <f>(SUM(L21:L27))*8</f>
        <v>0</v>
      </c>
      <c r="M30" s="78">
        <f>SUM(M21:M27)</f>
        <v>21</v>
      </c>
      <c r="N30" s="77"/>
      <c r="O30" s="77"/>
      <c r="P30" s="116"/>
      <c r="Q30" s="116"/>
    </row>
    <row r="31" spans="1:17" s="118" customFormat="1" ht="27.6" x14ac:dyDescent="0.3">
      <c r="A31" s="60" t="s">
        <v>33</v>
      </c>
      <c r="B31" s="54">
        <v>3</v>
      </c>
      <c r="C31" s="37" t="s">
        <v>102</v>
      </c>
      <c r="D31" s="31" t="s">
        <v>103</v>
      </c>
      <c r="E31" s="119" t="s">
        <v>589</v>
      </c>
      <c r="F31" s="119" t="s">
        <v>76</v>
      </c>
      <c r="G31" s="57" t="s">
        <v>77</v>
      </c>
      <c r="H31" s="54">
        <v>5</v>
      </c>
      <c r="I31" s="54">
        <v>0</v>
      </c>
      <c r="J31" s="54">
        <v>0</v>
      </c>
      <c r="K31" s="32">
        <v>0</v>
      </c>
      <c r="L31" s="54">
        <v>0</v>
      </c>
      <c r="M31" s="32">
        <v>3</v>
      </c>
      <c r="N31" s="32" t="s">
        <v>18</v>
      </c>
      <c r="O31" s="32" t="s">
        <v>19</v>
      </c>
      <c r="P31" s="119"/>
      <c r="Q31" s="119"/>
    </row>
    <row r="32" spans="1:17" s="118" customFormat="1" ht="27.6" x14ac:dyDescent="0.3">
      <c r="A32" s="60" t="s">
        <v>33</v>
      </c>
      <c r="B32" s="54">
        <v>3</v>
      </c>
      <c r="C32" s="119" t="s">
        <v>111</v>
      </c>
      <c r="D32" s="119" t="s">
        <v>112</v>
      </c>
      <c r="E32" s="119" t="s">
        <v>590</v>
      </c>
      <c r="F32" s="119" t="s">
        <v>616</v>
      </c>
      <c r="G32" s="57" t="s">
        <v>113</v>
      </c>
      <c r="H32" s="54">
        <v>5</v>
      </c>
      <c r="I32" s="54">
        <v>10</v>
      </c>
      <c r="J32" s="54">
        <v>0</v>
      </c>
      <c r="K32" s="32">
        <v>0</v>
      </c>
      <c r="L32" s="54">
        <v>0</v>
      </c>
      <c r="M32" s="32">
        <v>3</v>
      </c>
      <c r="N32" s="32" t="s">
        <v>3</v>
      </c>
      <c r="O32" s="32" t="s">
        <v>19</v>
      </c>
      <c r="P32" s="119" t="s">
        <v>35</v>
      </c>
      <c r="Q32" s="119"/>
    </row>
    <row r="33" spans="1:17" s="118" customFormat="1" ht="27.6" x14ac:dyDescent="0.3">
      <c r="A33" s="60" t="s">
        <v>33</v>
      </c>
      <c r="B33" s="54">
        <v>3</v>
      </c>
      <c r="C33" s="119" t="s">
        <v>114</v>
      </c>
      <c r="D33" s="119" t="s">
        <v>115</v>
      </c>
      <c r="E33" s="119" t="s">
        <v>116</v>
      </c>
      <c r="F33" s="119" t="s">
        <v>65</v>
      </c>
      <c r="G33" s="57" t="s">
        <v>66</v>
      </c>
      <c r="H33" s="54">
        <v>15</v>
      </c>
      <c r="I33" s="54">
        <v>0</v>
      </c>
      <c r="J33" s="54">
        <v>0</v>
      </c>
      <c r="K33" s="32">
        <v>0</v>
      </c>
      <c r="L33" s="32">
        <v>0</v>
      </c>
      <c r="M33" s="32">
        <v>3</v>
      </c>
      <c r="N33" s="32" t="s">
        <v>18</v>
      </c>
      <c r="O33" s="55" t="s">
        <v>19</v>
      </c>
      <c r="P33" s="119"/>
      <c r="Q33" s="119"/>
    </row>
    <row r="34" spans="1:17" s="118" customFormat="1" ht="41.4" x14ac:dyDescent="0.3">
      <c r="A34" s="60" t="s">
        <v>33</v>
      </c>
      <c r="B34" s="54">
        <v>3</v>
      </c>
      <c r="C34" s="119" t="s">
        <v>117</v>
      </c>
      <c r="D34" s="119" t="s">
        <v>118</v>
      </c>
      <c r="E34" s="119" t="s">
        <v>119</v>
      </c>
      <c r="F34" s="119" t="s">
        <v>474</v>
      </c>
      <c r="G34" s="57" t="s">
        <v>49</v>
      </c>
      <c r="H34" s="54">
        <v>10</v>
      </c>
      <c r="I34" s="54">
        <v>10</v>
      </c>
      <c r="J34" s="54">
        <v>0</v>
      </c>
      <c r="K34" s="32">
        <v>0</v>
      </c>
      <c r="L34" s="54">
        <v>0</v>
      </c>
      <c r="M34" s="32">
        <v>4</v>
      </c>
      <c r="N34" s="32" t="s">
        <v>3</v>
      </c>
      <c r="O34" s="32" t="s">
        <v>19</v>
      </c>
      <c r="P34" s="119"/>
      <c r="Q34" s="119"/>
    </row>
    <row r="35" spans="1:17" s="118" customFormat="1" ht="27.6" x14ac:dyDescent="0.3">
      <c r="A35" s="60" t="s">
        <v>33</v>
      </c>
      <c r="B35" s="54">
        <v>3</v>
      </c>
      <c r="C35" s="79" t="s">
        <v>120</v>
      </c>
      <c r="D35" s="33" t="s">
        <v>121</v>
      </c>
      <c r="E35" s="33" t="s">
        <v>122</v>
      </c>
      <c r="F35" s="119" t="s">
        <v>96</v>
      </c>
      <c r="G35" s="57" t="s">
        <v>97</v>
      </c>
      <c r="H35" s="54">
        <v>5</v>
      </c>
      <c r="I35" s="54">
        <v>5</v>
      </c>
      <c r="J35" s="54">
        <v>0</v>
      </c>
      <c r="K35" s="32">
        <v>0</v>
      </c>
      <c r="L35" s="54">
        <v>0</v>
      </c>
      <c r="M35" s="32">
        <v>3</v>
      </c>
      <c r="N35" s="32" t="s">
        <v>3</v>
      </c>
      <c r="O35" s="32" t="s">
        <v>19</v>
      </c>
      <c r="P35" s="119"/>
      <c r="Q35" s="119"/>
    </row>
    <row r="36" spans="1:17" s="56" customFormat="1" ht="41.4" x14ac:dyDescent="0.3">
      <c r="A36" s="60" t="s">
        <v>33</v>
      </c>
      <c r="B36" s="80">
        <v>3</v>
      </c>
      <c r="C36" s="38"/>
      <c r="D36" s="38" t="s">
        <v>297</v>
      </c>
      <c r="E36" s="38"/>
      <c r="F36" s="38"/>
      <c r="G36" s="81"/>
      <c r="H36" s="47"/>
      <c r="I36" s="47"/>
      <c r="J36" s="47"/>
      <c r="K36" s="80"/>
      <c r="L36" s="80"/>
      <c r="M36" s="80"/>
      <c r="N36" s="80"/>
      <c r="O36" s="80" t="s">
        <v>19</v>
      </c>
      <c r="P36" s="48"/>
      <c r="Q36" s="82"/>
    </row>
    <row r="37" spans="1:17" s="56" customFormat="1" ht="27.6" x14ac:dyDescent="0.3">
      <c r="A37" s="60" t="s">
        <v>33</v>
      </c>
      <c r="B37" s="54">
        <v>3</v>
      </c>
      <c r="C37" s="38"/>
      <c r="D37" s="38" t="s">
        <v>298</v>
      </c>
      <c r="E37" s="38"/>
      <c r="F37" s="38"/>
      <c r="G37" s="81"/>
      <c r="H37" s="47"/>
      <c r="I37" s="47"/>
      <c r="J37" s="47"/>
      <c r="K37" s="80"/>
      <c r="L37" s="80"/>
      <c r="M37" s="80"/>
      <c r="N37" s="80"/>
      <c r="O37" s="80" t="s">
        <v>19</v>
      </c>
      <c r="P37" s="48"/>
      <c r="Q37" s="82"/>
    </row>
    <row r="38" spans="1:17" s="56" customFormat="1" ht="27.6" x14ac:dyDescent="0.3">
      <c r="A38" s="60" t="s">
        <v>33</v>
      </c>
      <c r="B38" s="54">
        <v>3</v>
      </c>
      <c r="C38" s="119"/>
      <c r="D38" s="38" t="s">
        <v>290</v>
      </c>
      <c r="E38" s="119" t="s">
        <v>585</v>
      </c>
      <c r="F38" s="119"/>
      <c r="G38" s="57"/>
      <c r="H38" s="32"/>
      <c r="I38" s="32"/>
      <c r="J38" s="32">
        <v>0</v>
      </c>
      <c r="K38" s="32">
        <v>0</v>
      </c>
      <c r="L38" s="32">
        <v>0</v>
      </c>
      <c r="M38" s="32"/>
      <c r="N38" s="32"/>
      <c r="O38" s="32" t="s">
        <v>21</v>
      </c>
      <c r="P38" s="32"/>
      <c r="Q38" s="32"/>
    </row>
    <row r="39" spans="1:17" s="56" customFormat="1" x14ac:dyDescent="0.3">
      <c r="A39" s="127" t="s">
        <v>291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s="118" customFormat="1" x14ac:dyDescent="0.3">
      <c r="A40" s="135" t="s">
        <v>20</v>
      </c>
      <c r="B40" s="136"/>
      <c r="C40" s="136"/>
      <c r="D40" s="136"/>
      <c r="E40" s="136"/>
      <c r="F40" s="136"/>
      <c r="G40" s="137"/>
      <c r="H40" s="78">
        <f t="shared" ref="H40:M40" si="0">SUM(H31:H35)</f>
        <v>40</v>
      </c>
      <c r="I40" s="78">
        <f t="shared" si="0"/>
        <v>25</v>
      </c>
      <c r="J40" s="78">
        <f t="shared" si="0"/>
        <v>0</v>
      </c>
      <c r="K40" s="78">
        <f t="shared" si="0"/>
        <v>0</v>
      </c>
      <c r="L40" s="78">
        <f t="shared" si="0"/>
        <v>0</v>
      </c>
      <c r="M40" s="78">
        <f t="shared" si="0"/>
        <v>16</v>
      </c>
      <c r="N40" s="77"/>
      <c r="O40" s="77"/>
      <c r="P40" s="116"/>
      <c r="Q40" s="116"/>
    </row>
    <row r="41" spans="1:17" s="118" customFormat="1" x14ac:dyDescent="0.3">
      <c r="A41" s="60" t="s">
        <v>33</v>
      </c>
      <c r="B41" s="54">
        <v>4</v>
      </c>
      <c r="C41" s="37" t="s">
        <v>123</v>
      </c>
      <c r="D41" s="72" t="s">
        <v>124</v>
      </c>
      <c r="E41" s="119" t="s">
        <v>591</v>
      </c>
      <c r="F41" s="119" t="s">
        <v>76</v>
      </c>
      <c r="G41" s="57" t="s">
        <v>77</v>
      </c>
      <c r="H41" s="54">
        <v>10</v>
      </c>
      <c r="I41" s="54">
        <v>5</v>
      </c>
      <c r="J41" s="54">
        <v>0</v>
      </c>
      <c r="K41" s="32">
        <v>0</v>
      </c>
      <c r="L41" s="54">
        <v>0</v>
      </c>
      <c r="M41" s="32">
        <v>3</v>
      </c>
      <c r="N41" s="55" t="s">
        <v>3</v>
      </c>
      <c r="O41" s="55" t="s">
        <v>19</v>
      </c>
      <c r="P41" s="119"/>
      <c r="Q41" s="119"/>
    </row>
    <row r="42" spans="1:17" s="118" customFormat="1" ht="41.4" x14ac:dyDescent="0.3">
      <c r="A42" s="60" t="s">
        <v>33</v>
      </c>
      <c r="B42" s="54">
        <v>4</v>
      </c>
      <c r="C42" s="37" t="s">
        <v>125</v>
      </c>
      <c r="D42" s="33" t="s">
        <v>126</v>
      </c>
      <c r="E42" s="33" t="s">
        <v>127</v>
      </c>
      <c r="F42" s="119" t="s">
        <v>96</v>
      </c>
      <c r="G42" s="57" t="s">
        <v>97</v>
      </c>
      <c r="H42" s="54">
        <v>5</v>
      </c>
      <c r="I42" s="54">
        <v>5</v>
      </c>
      <c r="J42" s="54">
        <v>0</v>
      </c>
      <c r="K42" s="32">
        <v>0</v>
      </c>
      <c r="L42" s="54">
        <v>0</v>
      </c>
      <c r="M42" s="32">
        <v>3</v>
      </c>
      <c r="N42" s="55" t="s">
        <v>3</v>
      </c>
      <c r="O42" s="55" t="s">
        <v>19</v>
      </c>
      <c r="P42" s="119"/>
      <c r="Q42" s="119"/>
    </row>
    <row r="43" spans="1:17" s="118" customFormat="1" x14ac:dyDescent="0.3">
      <c r="A43" s="60" t="s">
        <v>33</v>
      </c>
      <c r="B43" s="54">
        <v>4</v>
      </c>
      <c r="C43" s="119" t="s">
        <v>128</v>
      </c>
      <c r="D43" s="119" t="s">
        <v>129</v>
      </c>
      <c r="E43" s="119" t="s">
        <v>130</v>
      </c>
      <c r="F43" s="119" t="s">
        <v>65</v>
      </c>
      <c r="G43" s="57"/>
      <c r="H43" s="54">
        <v>10</v>
      </c>
      <c r="I43" s="54">
        <v>0</v>
      </c>
      <c r="J43" s="54">
        <v>0</v>
      </c>
      <c r="K43" s="32">
        <v>0</v>
      </c>
      <c r="L43" s="32">
        <v>0</v>
      </c>
      <c r="M43" s="32">
        <v>2</v>
      </c>
      <c r="N43" s="32" t="s">
        <v>18</v>
      </c>
      <c r="O43" s="55" t="s">
        <v>19</v>
      </c>
      <c r="P43" s="119"/>
      <c r="Q43" s="119"/>
    </row>
    <row r="44" spans="1:17" s="118" customFormat="1" x14ac:dyDescent="0.3">
      <c r="A44" s="60" t="s">
        <v>33</v>
      </c>
      <c r="B44" s="54">
        <v>4</v>
      </c>
      <c r="C44" s="79" t="s">
        <v>131</v>
      </c>
      <c r="D44" s="36" t="s">
        <v>132</v>
      </c>
      <c r="E44" s="36" t="s">
        <v>133</v>
      </c>
      <c r="F44" s="119" t="s">
        <v>134</v>
      </c>
      <c r="G44" s="57" t="s">
        <v>135</v>
      </c>
      <c r="H44" s="54">
        <v>5</v>
      </c>
      <c r="I44" s="54">
        <v>5</v>
      </c>
      <c r="J44" s="54">
        <v>0</v>
      </c>
      <c r="K44" s="32">
        <v>0</v>
      </c>
      <c r="L44" s="54">
        <v>0</v>
      </c>
      <c r="M44" s="32">
        <v>2</v>
      </c>
      <c r="N44" s="55" t="s">
        <v>3</v>
      </c>
      <c r="O44" s="55" t="s">
        <v>19</v>
      </c>
      <c r="P44" s="119"/>
      <c r="Q44" s="119"/>
    </row>
    <row r="45" spans="1:17" s="56" customFormat="1" ht="41.4" x14ac:dyDescent="0.3">
      <c r="A45" s="60" t="s">
        <v>33</v>
      </c>
      <c r="B45" s="54">
        <v>4</v>
      </c>
      <c r="C45" s="119"/>
      <c r="D45" s="119" t="s">
        <v>299</v>
      </c>
      <c r="E45" s="51"/>
      <c r="F45" s="38"/>
      <c r="G45" s="81"/>
      <c r="H45" s="47"/>
      <c r="I45" s="47"/>
      <c r="J45" s="47"/>
      <c r="K45" s="80"/>
      <c r="L45" s="80"/>
      <c r="M45" s="80"/>
      <c r="N45" s="80"/>
      <c r="O45" s="80" t="s">
        <v>19</v>
      </c>
      <c r="P45" s="48"/>
      <c r="Q45" s="82"/>
    </row>
    <row r="46" spans="1:17" s="56" customFormat="1" ht="27.6" x14ac:dyDescent="0.3">
      <c r="A46" s="60" t="s">
        <v>33</v>
      </c>
      <c r="B46" s="54">
        <v>4</v>
      </c>
      <c r="C46" s="38"/>
      <c r="D46" s="38" t="s">
        <v>300</v>
      </c>
      <c r="E46" s="38"/>
      <c r="F46" s="38"/>
      <c r="G46" s="81"/>
      <c r="H46" s="47"/>
      <c r="I46" s="47"/>
      <c r="J46" s="47"/>
      <c r="K46" s="80"/>
      <c r="L46" s="80"/>
      <c r="M46" s="80"/>
      <c r="N46" s="80"/>
      <c r="O46" s="80" t="s">
        <v>19</v>
      </c>
      <c r="P46" s="48"/>
      <c r="Q46" s="82"/>
    </row>
    <row r="47" spans="1:17" s="56" customFormat="1" ht="27.6" x14ac:dyDescent="0.3">
      <c r="A47" s="60" t="s">
        <v>33</v>
      </c>
      <c r="B47" s="54">
        <v>4</v>
      </c>
      <c r="C47" s="119"/>
      <c r="D47" s="38" t="s">
        <v>290</v>
      </c>
      <c r="E47" s="119" t="s">
        <v>585</v>
      </c>
      <c r="F47" s="119"/>
      <c r="G47" s="57"/>
      <c r="H47" s="32"/>
      <c r="I47" s="32"/>
      <c r="J47" s="32">
        <v>0</v>
      </c>
      <c r="K47" s="32">
        <v>0</v>
      </c>
      <c r="L47" s="32">
        <v>0</v>
      </c>
      <c r="M47" s="32"/>
      <c r="N47" s="32"/>
      <c r="O47" s="32" t="s">
        <v>21</v>
      </c>
      <c r="P47" s="32"/>
      <c r="Q47" s="32"/>
    </row>
    <row r="48" spans="1:17" s="56" customFormat="1" x14ac:dyDescent="0.3">
      <c r="A48" s="127" t="s">
        <v>291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s="118" customFormat="1" x14ac:dyDescent="0.3">
      <c r="A49" s="135" t="s">
        <v>20</v>
      </c>
      <c r="B49" s="136"/>
      <c r="C49" s="136"/>
      <c r="D49" s="136"/>
      <c r="E49" s="136"/>
      <c r="F49" s="136"/>
      <c r="G49" s="137"/>
      <c r="H49" s="78">
        <f t="shared" ref="H49:M49" si="1">SUM(H41:H46)</f>
        <v>30</v>
      </c>
      <c r="I49" s="78">
        <f t="shared" si="1"/>
        <v>15</v>
      </c>
      <c r="J49" s="78">
        <f t="shared" si="1"/>
        <v>0</v>
      </c>
      <c r="K49" s="78">
        <f t="shared" si="1"/>
        <v>0</v>
      </c>
      <c r="L49" s="78">
        <f t="shared" si="1"/>
        <v>0</v>
      </c>
      <c r="M49" s="78">
        <f t="shared" si="1"/>
        <v>10</v>
      </c>
      <c r="N49" s="77"/>
      <c r="O49" s="77"/>
      <c r="P49" s="116"/>
      <c r="Q49" s="116"/>
    </row>
    <row r="50" spans="1:17" s="118" customFormat="1" ht="27.6" x14ac:dyDescent="0.3">
      <c r="A50" s="60" t="s">
        <v>33</v>
      </c>
      <c r="B50" s="54">
        <v>5</v>
      </c>
      <c r="C50" s="119" t="s">
        <v>136</v>
      </c>
      <c r="D50" s="119" t="s">
        <v>137</v>
      </c>
      <c r="E50" s="119" t="s">
        <v>609</v>
      </c>
      <c r="F50" s="119" t="s">
        <v>96</v>
      </c>
      <c r="G50" s="57" t="s">
        <v>97</v>
      </c>
      <c r="H50" s="54"/>
      <c r="I50" s="54"/>
      <c r="J50" s="54">
        <v>0</v>
      </c>
      <c r="K50" s="32">
        <v>0</v>
      </c>
      <c r="L50" s="54">
        <v>0</v>
      </c>
      <c r="M50" s="32">
        <v>3</v>
      </c>
      <c r="N50" s="32" t="s">
        <v>18</v>
      </c>
      <c r="O50" s="55" t="s">
        <v>19</v>
      </c>
      <c r="P50" s="119"/>
      <c r="Q50" s="119"/>
    </row>
    <row r="51" spans="1:17" s="56" customFormat="1" ht="41.4" x14ac:dyDescent="0.3">
      <c r="A51" s="60" t="s">
        <v>33</v>
      </c>
      <c r="B51" s="80">
        <v>5</v>
      </c>
      <c r="C51" s="38"/>
      <c r="D51" s="38" t="s">
        <v>294</v>
      </c>
      <c r="E51" s="38"/>
      <c r="F51" s="38"/>
      <c r="G51" s="81"/>
      <c r="H51" s="47"/>
      <c r="I51" s="47"/>
      <c r="J51" s="47"/>
      <c r="K51" s="80"/>
      <c r="L51" s="80"/>
      <c r="M51" s="80"/>
      <c r="N51" s="80"/>
      <c r="O51" s="80" t="s">
        <v>19</v>
      </c>
      <c r="P51" s="48"/>
      <c r="Q51" s="82"/>
    </row>
    <row r="52" spans="1:17" s="56" customFormat="1" ht="27.6" x14ac:dyDescent="0.3">
      <c r="A52" s="60" t="s">
        <v>33</v>
      </c>
      <c r="B52" s="54">
        <v>5</v>
      </c>
      <c r="C52" s="38"/>
      <c r="D52" s="38" t="s">
        <v>308</v>
      </c>
      <c r="E52" s="38"/>
      <c r="F52" s="38"/>
      <c r="G52" s="81"/>
      <c r="H52" s="47"/>
      <c r="I52" s="47"/>
      <c r="J52" s="47"/>
      <c r="K52" s="80"/>
      <c r="L52" s="80"/>
      <c r="M52" s="80"/>
      <c r="N52" s="80"/>
      <c r="O52" s="80" t="s">
        <v>19</v>
      </c>
      <c r="P52" s="48"/>
      <c r="Q52" s="82"/>
    </row>
    <row r="53" spans="1:17" s="56" customFormat="1" ht="27.6" x14ac:dyDescent="0.3">
      <c r="A53" s="60" t="s">
        <v>33</v>
      </c>
      <c r="B53" s="54">
        <v>5</v>
      </c>
      <c r="C53" s="119"/>
      <c r="D53" s="38" t="s">
        <v>290</v>
      </c>
      <c r="E53" s="119" t="s">
        <v>585</v>
      </c>
      <c r="F53" s="119"/>
      <c r="G53" s="57"/>
      <c r="H53" s="32"/>
      <c r="I53" s="32"/>
      <c r="J53" s="32">
        <v>0</v>
      </c>
      <c r="K53" s="32">
        <v>0</v>
      </c>
      <c r="L53" s="32">
        <v>0</v>
      </c>
      <c r="M53" s="32"/>
      <c r="N53" s="32"/>
      <c r="O53" s="32" t="s">
        <v>21</v>
      </c>
      <c r="P53" s="32"/>
      <c r="Q53" s="32"/>
    </row>
    <row r="54" spans="1:17" s="56" customFormat="1" x14ac:dyDescent="0.3">
      <c r="A54" s="127" t="s">
        <v>291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s="118" customFormat="1" x14ac:dyDescent="0.3">
      <c r="A55" s="135" t="s">
        <v>20</v>
      </c>
      <c r="B55" s="136"/>
      <c r="C55" s="136"/>
      <c r="D55" s="136"/>
      <c r="E55" s="136"/>
      <c r="F55" s="136"/>
      <c r="G55" s="137"/>
      <c r="H55" s="78">
        <f>SUM(H50:H54)</f>
        <v>0</v>
      </c>
      <c r="I55" s="78">
        <f>SUM(I50:I54)</f>
        <v>0</v>
      </c>
      <c r="J55" s="78">
        <f>SUM(J50:J54)</f>
        <v>0</v>
      </c>
      <c r="K55" s="78">
        <f>SUM(K50:K54)</f>
        <v>0</v>
      </c>
      <c r="L55" s="78">
        <f>(SUM(L50:L54))*8</f>
        <v>0</v>
      </c>
      <c r="M55" s="78">
        <f>SUM(M50:M54)</f>
        <v>3</v>
      </c>
      <c r="N55" s="77"/>
      <c r="O55" s="77"/>
      <c r="P55" s="116"/>
      <c r="Q55" s="116"/>
    </row>
    <row r="56" spans="1:17" s="118" customFormat="1" ht="82.8" x14ac:dyDescent="0.3">
      <c r="A56" s="60" t="s">
        <v>33</v>
      </c>
      <c r="B56" s="54">
        <v>6</v>
      </c>
      <c r="C56" s="79" t="s">
        <v>138</v>
      </c>
      <c r="D56" s="87" t="s">
        <v>139</v>
      </c>
      <c r="E56" s="49" t="s">
        <v>140</v>
      </c>
      <c r="F56" s="119" t="s">
        <v>96</v>
      </c>
      <c r="G56" s="57" t="s">
        <v>97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46">
        <v>0</v>
      </c>
      <c r="N56" s="55" t="s">
        <v>110</v>
      </c>
      <c r="O56" s="55" t="s">
        <v>19</v>
      </c>
      <c r="P56" s="119" t="s">
        <v>118</v>
      </c>
      <c r="Q56" s="119"/>
    </row>
    <row r="57" spans="1:17" s="56" customFormat="1" ht="41.4" x14ac:dyDescent="0.3">
      <c r="A57" s="60" t="s">
        <v>33</v>
      </c>
      <c r="B57" s="54">
        <v>6</v>
      </c>
      <c r="C57" s="119"/>
      <c r="D57" s="119" t="s">
        <v>295</v>
      </c>
      <c r="E57" s="119"/>
      <c r="F57" s="119"/>
      <c r="G57" s="81"/>
      <c r="H57" s="47"/>
      <c r="I57" s="47"/>
      <c r="J57" s="47"/>
      <c r="K57" s="80"/>
      <c r="L57" s="80"/>
      <c r="M57" s="80"/>
      <c r="N57" s="80"/>
      <c r="O57" s="80" t="s">
        <v>19</v>
      </c>
      <c r="P57" s="48"/>
      <c r="Q57" s="82"/>
    </row>
    <row r="58" spans="1:17" s="56" customFormat="1" ht="27.6" x14ac:dyDescent="0.3">
      <c r="A58" s="60" t="s">
        <v>33</v>
      </c>
      <c r="B58" s="54">
        <v>6</v>
      </c>
      <c r="C58" s="38"/>
      <c r="D58" s="38" t="s">
        <v>309</v>
      </c>
      <c r="E58" s="38"/>
      <c r="F58" s="38"/>
      <c r="G58" s="81"/>
      <c r="H58" s="47"/>
      <c r="I58" s="47"/>
      <c r="J58" s="47"/>
      <c r="K58" s="80"/>
      <c r="L58" s="80"/>
      <c r="M58" s="80"/>
      <c r="N58" s="80"/>
      <c r="O58" s="80" t="s">
        <v>19</v>
      </c>
      <c r="P58" s="48"/>
      <c r="Q58" s="82"/>
    </row>
    <row r="59" spans="1:17" s="56" customFormat="1" ht="27.6" x14ac:dyDescent="0.3">
      <c r="A59" s="60" t="s">
        <v>33</v>
      </c>
      <c r="B59" s="54">
        <v>6</v>
      </c>
      <c r="C59" s="119"/>
      <c r="D59" s="38" t="s">
        <v>290</v>
      </c>
      <c r="E59" s="119" t="s">
        <v>585</v>
      </c>
      <c r="F59" s="119"/>
      <c r="G59" s="57"/>
      <c r="H59" s="32"/>
      <c r="I59" s="32"/>
      <c r="J59" s="32">
        <v>0</v>
      </c>
      <c r="K59" s="32">
        <v>0</v>
      </c>
      <c r="L59" s="32">
        <v>0</v>
      </c>
      <c r="M59" s="32"/>
      <c r="N59" s="32"/>
      <c r="O59" s="32" t="s">
        <v>21</v>
      </c>
      <c r="P59" s="32"/>
      <c r="Q59" s="32"/>
    </row>
    <row r="60" spans="1:17" s="56" customFormat="1" x14ac:dyDescent="0.3">
      <c r="A60" s="127" t="s">
        <v>291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</row>
    <row r="61" spans="1:17" s="118" customFormat="1" x14ac:dyDescent="0.3">
      <c r="A61" s="135" t="s">
        <v>20</v>
      </c>
      <c r="B61" s="136"/>
      <c r="C61" s="136"/>
      <c r="D61" s="136"/>
      <c r="E61" s="136"/>
      <c r="F61" s="136"/>
      <c r="G61" s="137"/>
      <c r="H61" s="78">
        <f>SUM(H56:H60)</f>
        <v>0</v>
      </c>
      <c r="I61" s="78">
        <f>SUM(I56:I60)</f>
        <v>0</v>
      </c>
      <c r="J61" s="78">
        <f>SUM(J56:J60)</f>
        <v>0</v>
      </c>
      <c r="K61" s="78">
        <f>SUM(K56:K60)</f>
        <v>0</v>
      </c>
      <c r="L61" s="78">
        <f>(SUM(L56:L60))*8</f>
        <v>0</v>
      </c>
      <c r="M61" s="78">
        <f>SUM(M56:M60)</f>
        <v>0</v>
      </c>
      <c r="N61" s="78"/>
      <c r="O61" s="78"/>
      <c r="P61" s="116"/>
      <c r="Q61" s="116"/>
    </row>
    <row r="62" spans="1:17" s="56" customFormat="1" ht="41.4" x14ac:dyDescent="0.3">
      <c r="A62" s="60" t="s">
        <v>33</v>
      </c>
      <c r="B62" s="80">
        <v>7</v>
      </c>
      <c r="C62" s="38"/>
      <c r="D62" s="38" t="s">
        <v>296</v>
      </c>
      <c r="E62" s="38"/>
      <c r="F62" s="38"/>
      <c r="G62" s="81"/>
      <c r="H62" s="47"/>
      <c r="I62" s="47"/>
      <c r="J62" s="47"/>
      <c r="K62" s="80"/>
      <c r="L62" s="80"/>
      <c r="M62" s="80"/>
      <c r="N62" s="80"/>
      <c r="O62" s="80" t="s">
        <v>19</v>
      </c>
      <c r="P62" s="48"/>
      <c r="Q62" s="82"/>
    </row>
    <row r="63" spans="1:17" s="56" customFormat="1" ht="27.6" x14ac:dyDescent="0.3">
      <c r="A63" s="60" t="s">
        <v>33</v>
      </c>
      <c r="B63" s="54">
        <v>7</v>
      </c>
      <c r="C63" s="38"/>
      <c r="D63" s="38" t="s">
        <v>303</v>
      </c>
      <c r="E63" s="38"/>
      <c r="F63" s="38"/>
      <c r="G63" s="81"/>
      <c r="H63" s="47"/>
      <c r="I63" s="47"/>
      <c r="J63" s="47"/>
      <c r="K63" s="80"/>
      <c r="L63" s="80"/>
      <c r="M63" s="80"/>
      <c r="N63" s="80"/>
      <c r="O63" s="80" t="s">
        <v>19</v>
      </c>
      <c r="P63" s="48"/>
      <c r="Q63" s="82"/>
    </row>
    <row r="64" spans="1:17" s="56" customFormat="1" ht="27.6" x14ac:dyDescent="0.3">
      <c r="A64" s="60" t="s">
        <v>33</v>
      </c>
      <c r="B64" s="54">
        <v>7</v>
      </c>
      <c r="C64" s="119"/>
      <c r="D64" s="38" t="s">
        <v>290</v>
      </c>
      <c r="E64" s="119" t="s">
        <v>585</v>
      </c>
      <c r="F64" s="119"/>
      <c r="G64" s="57"/>
      <c r="H64" s="32"/>
      <c r="I64" s="32"/>
      <c r="J64" s="32">
        <v>0</v>
      </c>
      <c r="K64" s="32">
        <v>0</v>
      </c>
      <c r="L64" s="32">
        <v>0</v>
      </c>
      <c r="M64" s="32"/>
      <c r="N64" s="32"/>
      <c r="O64" s="32" t="s">
        <v>21</v>
      </c>
      <c r="P64" s="32"/>
      <c r="Q64" s="32"/>
    </row>
    <row r="65" spans="1:17" s="56" customFormat="1" x14ac:dyDescent="0.3">
      <c r="A65" s="127" t="s">
        <v>291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</row>
    <row r="66" spans="1:17" s="118" customFormat="1" x14ac:dyDescent="0.3">
      <c r="A66" s="135" t="s">
        <v>20</v>
      </c>
      <c r="B66" s="136"/>
      <c r="C66" s="136"/>
      <c r="D66" s="136"/>
      <c r="E66" s="136"/>
      <c r="F66" s="136"/>
      <c r="G66" s="137"/>
      <c r="H66" s="41">
        <f>SUM(H63:H65)</f>
        <v>0</v>
      </c>
      <c r="I66" s="41">
        <f>SUM(I63:I65)</f>
        <v>0</v>
      </c>
      <c r="J66" s="41">
        <f>SUM(J63:J65)</f>
        <v>0</v>
      </c>
      <c r="K66" s="41">
        <f>SUM(K63:K65)</f>
        <v>0</v>
      </c>
      <c r="L66" s="41">
        <f>(SUM(L63:L65))*8</f>
        <v>0</v>
      </c>
      <c r="M66" s="41">
        <f>SUM(M63:M65)</f>
        <v>0</v>
      </c>
      <c r="N66" s="41"/>
      <c r="O66" s="77"/>
      <c r="P66" s="116"/>
      <c r="Q66" s="116"/>
    </row>
    <row r="67" spans="1:17" s="118" customFormat="1" x14ac:dyDescent="0.3">
      <c r="A67" s="133" t="s">
        <v>22</v>
      </c>
      <c r="B67" s="134"/>
      <c r="C67" s="134"/>
      <c r="D67" s="134"/>
      <c r="E67" s="134"/>
      <c r="F67" s="134"/>
      <c r="G67" s="134"/>
      <c r="H67" s="78">
        <f>H20+H30+H40+H49+H55+H61+H66</f>
        <v>220</v>
      </c>
      <c r="I67" s="78">
        <f>I20+I30+I40+I49+I55+I61+I66</f>
        <v>105</v>
      </c>
      <c r="J67" s="78">
        <f>J20+J30+J40+J49+J55+J61+J66</f>
        <v>0</v>
      </c>
      <c r="K67" s="78">
        <f>(K20+K30+K40+K49+K55+K61+K66)*8</f>
        <v>0</v>
      </c>
      <c r="L67" s="78">
        <f>(L20+L30+L40+L49+L55+L61+L66)*8</f>
        <v>0</v>
      </c>
      <c r="M67" s="78">
        <f>M20+M30+M40+M49+M55+M61+M66</f>
        <v>76</v>
      </c>
      <c r="N67" s="122"/>
      <c r="O67" s="122"/>
      <c r="P67" s="116"/>
      <c r="Q67" s="116"/>
    </row>
    <row r="68" spans="1:17" s="56" customFormat="1" x14ac:dyDescent="0.3">
      <c r="A68" s="90"/>
      <c r="B68" s="91"/>
      <c r="I68" s="92"/>
      <c r="J68" s="92"/>
      <c r="K68" s="92"/>
      <c r="L68" s="92"/>
      <c r="M68" s="93"/>
      <c r="N68" s="94"/>
      <c r="O68" s="94"/>
    </row>
    <row r="69" spans="1:17" s="56" customFormat="1" x14ac:dyDescent="0.3">
      <c r="A69" s="135" t="s">
        <v>141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8"/>
    </row>
    <row r="70" spans="1:17" s="56" customFormat="1" x14ac:dyDescent="0.3">
      <c r="A70" s="159" t="s">
        <v>310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1"/>
    </row>
    <row r="71" spans="1:17" s="56" customFormat="1" x14ac:dyDescent="0.3">
      <c r="A71" s="153" t="s">
        <v>142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s="56" customFormat="1" ht="69" x14ac:dyDescent="0.3">
      <c r="A72" s="60" t="s">
        <v>33</v>
      </c>
      <c r="B72" s="32">
        <v>3</v>
      </c>
      <c r="C72" s="119" t="s">
        <v>143</v>
      </c>
      <c r="D72" s="119" t="s">
        <v>144</v>
      </c>
      <c r="E72" s="53" t="s">
        <v>145</v>
      </c>
      <c r="F72" s="119" t="s">
        <v>96</v>
      </c>
      <c r="G72" s="57" t="s">
        <v>97</v>
      </c>
      <c r="H72" s="54">
        <v>10</v>
      </c>
      <c r="I72" s="54">
        <v>5</v>
      </c>
      <c r="J72" s="54">
        <v>0</v>
      </c>
      <c r="K72" s="54">
        <v>0</v>
      </c>
      <c r="L72" s="54">
        <v>0</v>
      </c>
      <c r="M72" s="32">
        <v>3</v>
      </c>
      <c r="N72" s="32" t="s">
        <v>18</v>
      </c>
      <c r="O72" s="55" t="s">
        <v>19</v>
      </c>
      <c r="P72" s="119" t="s">
        <v>60</v>
      </c>
      <c r="Q72" s="119"/>
    </row>
    <row r="73" spans="1:17" s="56" customFormat="1" ht="41.4" x14ac:dyDescent="0.3">
      <c r="A73" s="60" t="s">
        <v>33</v>
      </c>
      <c r="B73" s="32">
        <v>3</v>
      </c>
      <c r="C73" s="119" t="s">
        <v>146</v>
      </c>
      <c r="D73" s="119" t="s">
        <v>147</v>
      </c>
      <c r="E73" s="53" t="s">
        <v>148</v>
      </c>
      <c r="F73" s="119" t="s">
        <v>150</v>
      </c>
      <c r="G73" s="57" t="s">
        <v>149</v>
      </c>
      <c r="H73" s="54">
        <v>0</v>
      </c>
      <c r="I73" s="54">
        <v>10</v>
      </c>
      <c r="J73" s="54">
        <v>0</v>
      </c>
      <c r="K73" s="32">
        <v>0</v>
      </c>
      <c r="L73" s="54">
        <v>0</v>
      </c>
      <c r="M73" s="32">
        <v>3</v>
      </c>
      <c r="N73" s="32" t="s">
        <v>3</v>
      </c>
      <c r="O73" s="55" t="s">
        <v>19</v>
      </c>
      <c r="P73" s="119"/>
      <c r="Q73" s="119"/>
    </row>
    <row r="74" spans="1:17" s="56" customFormat="1" ht="55.2" x14ac:dyDescent="0.3">
      <c r="A74" s="60" t="s">
        <v>33</v>
      </c>
      <c r="B74" s="32">
        <v>3</v>
      </c>
      <c r="C74" s="119" t="s">
        <v>151</v>
      </c>
      <c r="D74" s="119" t="s">
        <v>152</v>
      </c>
      <c r="E74" s="53" t="s">
        <v>153</v>
      </c>
      <c r="F74" s="119" t="s">
        <v>96</v>
      </c>
      <c r="G74" s="57" t="s">
        <v>97</v>
      </c>
      <c r="H74" s="54">
        <v>10</v>
      </c>
      <c r="I74" s="54">
        <v>5</v>
      </c>
      <c r="J74" s="54">
        <v>0</v>
      </c>
      <c r="K74" s="54">
        <v>0</v>
      </c>
      <c r="L74" s="54">
        <v>0</v>
      </c>
      <c r="M74" s="32">
        <v>3</v>
      </c>
      <c r="N74" s="32" t="s">
        <v>3</v>
      </c>
      <c r="O74" s="55" t="s">
        <v>19</v>
      </c>
      <c r="P74" s="119" t="s">
        <v>45</v>
      </c>
      <c r="Q74" s="119"/>
    </row>
    <row r="75" spans="1:17" s="56" customFormat="1" x14ac:dyDescent="0.3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7" s="56" customFormat="1" ht="41.4" x14ac:dyDescent="0.3">
      <c r="A76" s="60" t="s">
        <v>33</v>
      </c>
      <c r="B76" s="32">
        <v>4</v>
      </c>
      <c r="C76" s="119" t="s">
        <v>154</v>
      </c>
      <c r="D76" s="119" t="s">
        <v>155</v>
      </c>
      <c r="E76" s="53" t="s">
        <v>156</v>
      </c>
      <c r="F76" s="119" t="s">
        <v>96</v>
      </c>
      <c r="G76" s="57" t="s">
        <v>97</v>
      </c>
      <c r="H76" s="54">
        <v>5</v>
      </c>
      <c r="I76" s="54">
        <v>10</v>
      </c>
      <c r="J76" s="54">
        <v>0</v>
      </c>
      <c r="K76" s="54">
        <v>0</v>
      </c>
      <c r="L76" s="54">
        <v>0</v>
      </c>
      <c r="M76" s="32">
        <v>4</v>
      </c>
      <c r="N76" s="32" t="s">
        <v>18</v>
      </c>
      <c r="O76" s="55" t="s">
        <v>19</v>
      </c>
      <c r="P76" s="119" t="s">
        <v>144</v>
      </c>
      <c r="Q76" s="119"/>
    </row>
    <row r="77" spans="1:17" s="56" customFormat="1" ht="27.6" x14ac:dyDescent="0.3">
      <c r="A77" s="60" t="s">
        <v>33</v>
      </c>
      <c r="B77" s="32">
        <v>4</v>
      </c>
      <c r="C77" s="37" t="s">
        <v>157</v>
      </c>
      <c r="D77" s="31" t="s">
        <v>158</v>
      </c>
      <c r="E77" s="58" t="s">
        <v>159</v>
      </c>
      <c r="F77" s="119" t="s">
        <v>163</v>
      </c>
      <c r="G77" s="57" t="s">
        <v>70</v>
      </c>
      <c r="H77" s="54">
        <v>10</v>
      </c>
      <c r="I77" s="54">
        <v>5</v>
      </c>
      <c r="J77" s="54">
        <v>0</v>
      </c>
      <c r="K77" s="32">
        <v>0</v>
      </c>
      <c r="L77" s="54">
        <v>0</v>
      </c>
      <c r="M77" s="32">
        <v>3</v>
      </c>
      <c r="N77" s="32" t="s">
        <v>18</v>
      </c>
      <c r="O77" s="55" t="s">
        <v>19</v>
      </c>
      <c r="P77" s="119"/>
      <c r="Q77" s="119"/>
    </row>
    <row r="78" spans="1:17" s="56" customFormat="1" ht="55.2" x14ac:dyDescent="0.3">
      <c r="A78" s="60" t="s">
        <v>33</v>
      </c>
      <c r="B78" s="32">
        <v>4</v>
      </c>
      <c r="C78" s="37" t="s">
        <v>160</v>
      </c>
      <c r="D78" s="59" t="s">
        <v>161</v>
      </c>
      <c r="E78" s="59" t="s">
        <v>162</v>
      </c>
      <c r="F78" s="119" t="s">
        <v>169</v>
      </c>
      <c r="G78" s="57" t="s">
        <v>170</v>
      </c>
      <c r="H78" s="54">
        <v>5</v>
      </c>
      <c r="I78" s="54">
        <v>10</v>
      </c>
      <c r="J78" s="54">
        <v>0</v>
      </c>
      <c r="K78" s="54">
        <v>0</v>
      </c>
      <c r="L78" s="54">
        <v>0</v>
      </c>
      <c r="M78" s="32">
        <v>3</v>
      </c>
      <c r="N78" s="32" t="s">
        <v>3</v>
      </c>
      <c r="O78" s="55" t="s">
        <v>19</v>
      </c>
      <c r="P78" s="119"/>
      <c r="Q78" s="119"/>
    </row>
    <row r="79" spans="1:17" s="56" customFormat="1" x14ac:dyDescent="0.3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</row>
    <row r="80" spans="1:17" s="56" customFormat="1" ht="27.6" x14ac:dyDescent="0.3">
      <c r="A80" s="60" t="s">
        <v>33</v>
      </c>
      <c r="B80" s="32">
        <v>5</v>
      </c>
      <c r="C80" s="37" t="s">
        <v>164</v>
      </c>
      <c r="D80" s="58" t="s">
        <v>165</v>
      </c>
      <c r="E80" s="58" t="s">
        <v>166</v>
      </c>
      <c r="F80" s="119" t="s">
        <v>167</v>
      </c>
      <c r="G80" s="57" t="s">
        <v>168</v>
      </c>
      <c r="H80" s="54">
        <v>10</v>
      </c>
      <c r="I80" s="54">
        <v>0</v>
      </c>
      <c r="J80" s="54">
        <v>0</v>
      </c>
      <c r="K80" s="54">
        <v>0</v>
      </c>
      <c r="L80" s="54">
        <v>0</v>
      </c>
      <c r="M80" s="32">
        <v>3</v>
      </c>
      <c r="N80" s="32" t="s">
        <v>18</v>
      </c>
      <c r="O80" s="55" t="s">
        <v>19</v>
      </c>
      <c r="P80" s="119"/>
      <c r="Q80" s="119"/>
    </row>
    <row r="81" spans="1:17" s="56" customFormat="1" ht="41.4" x14ac:dyDescent="0.3">
      <c r="A81" s="60" t="s">
        <v>33</v>
      </c>
      <c r="B81" s="32">
        <v>5</v>
      </c>
      <c r="C81" s="119" t="s">
        <v>171</v>
      </c>
      <c r="D81" s="119" t="s">
        <v>172</v>
      </c>
      <c r="E81" s="53" t="s">
        <v>173</v>
      </c>
      <c r="F81" s="119" t="s">
        <v>176</v>
      </c>
      <c r="G81" s="57" t="s">
        <v>177</v>
      </c>
      <c r="H81" s="54">
        <v>10</v>
      </c>
      <c r="I81" s="54">
        <v>5</v>
      </c>
      <c r="J81" s="54">
        <v>0</v>
      </c>
      <c r="K81" s="32">
        <v>0</v>
      </c>
      <c r="L81" s="54">
        <v>0</v>
      </c>
      <c r="M81" s="32">
        <v>3</v>
      </c>
      <c r="N81" s="32" t="s">
        <v>18</v>
      </c>
      <c r="O81" s="55" t="s">
        <v>19</v>
      </c>
      <c r="P81" s="119"/>
      <c r="Q81" s="119"/>
    </row>
    <row r="82" spans="1:17" s="56" customFormat="1" ht="27.6" x14ac:dyDescent="0.3">
      <c r="A82" s="60" t="s">
        <v>33</v>
      </c>
      <c r="B82" s="32">
        <v>5</v>
      </c>
      <c r="C82" s="119" t="s">
        <v>174</v>
      </c>
      <c r="D82" s="119" t="s">
        <v>175</v>
      </c>
      <c r="E82" s="53" t="s">
        <v>592</v>
      </c>
      <c r="F82" s="119" t="s">
        <v>96</v>
      </c>
      <c r="G82" s="57" t="s">
        <v>97</v>
      </c>
      <c r="H82" s="54">
        <v>5</v>
      </c>
      <c r="I82" s="54">
        <v>10</v>
      </c>
      <c r="J82" s="54">
        <v>0</v>
      </c>
      <c r="K82" s="32">
        <v>0</v>
      </c>
      <c r="L82" s="54">
        <v>0</v>
      </c>
      <c r="M82" s="32">
        <v>3</v>
      </c>
      <c r="N82" s="32" t="s">
        <v>3</v>
      </c>
      <c r="O82" s="55" t="s">
        <v>19</v>
      </c>
      <c r="P82" s="119"/>
      <c r="Q82" s="119"/>
    </row>
    <row r="83" spans="1:17" s="56" customFormat="1" ht="41.4" x14ac:dyDescent="0.3">
      <c r="A83" s="60" t="s">
        <v>33</v>
      </c>
      <c r="B83" s="32">
        <v>5</v>
      </c>
      <c r="C83" s="119" t="s">
        <v>178</v>
      </c>
      <c r="D83" s="119" t="s">
        <v>179</v>
      </c>
      <c r="E83" s="53" t="s">
        <v>180</v>
      </c>
      <c r="F83" s="119" t="s">
        <v>181</v>
      </c>
      <c r="G83" s="57" t="s">
        <v>182</v>
      </c>
      <c r="H83" s="54">
        <v>0</v>
      </c>
      <c r="I83" s="54">
        <v>25</v>
      </c>
      <c r="J83" s="54">
        <v>0</v>
      </c>
      <c r="K83" s="54">
        <v>0</v>
      </c>
      <c r="L83" s="54">
        <v>0</v>
      </c>
      <c r="M83" s="32">
        <v>3</v>
      </c>
      <c r="N83" s="32" t="s">
        <v>3</v>
      </c>
      <c r="O83" s="55" t="s">
        <v>19</v>
      </c>
      <c r="P83" s="119" t="s">
        <v>158</v>
      </c>
      <c r="Q83" s="119"/>
    </row>
    <row r="84" spans="1:17" s="56" customFormat="1" x14ac:dyDescent="0.3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1:17" s="56" customFormat="1" ht="27.6" x14ac:dyDescent="0.3">
      <c r="A85" s="60" t="s">
        <v>33</v>
      </c>
      <c r="B85" s="32">
        <v>6</v>
      </c>
      <c r="C85" s="119" t="s">
        <v>183</v>
      </c>
      <c r="D85" s="119" t="s">
        <v>184</v>
      </c>
      <c r="E85" s="53" t="s">
        <v>593</v>
      </c>
      <c r="F85" s="119" t="s">
        <v>188</v>
      </c>
      <c r="G85" s="57" t="s">
        <v>189</v>
      </c>
      <c r="H85" s="54">
        <v>5</v>
      </c>
      <c r="I85" s="54">
        <v>10</v>
      </c>
      <c r="J85" s="54">
        <v>0</v>
      </c>
      <c r="K85" s="32">
        <v>0</v>
      </c>
      <c r="L85" s="54">
        <v>0</v>
      </c>
      <c r="M85" s="32">
        <v>3</v>
      </c>
      <c r="N85" s="32" t="s">
        <v>3</v>
      </c>
      <c r="O85" s="55" t="s">
        <v>19</v>
      </c>
      <c r="P85" s="119"/>
      <c r="Q85" s="119"/>
    </row>
    <row r="86" spans="1:17" s="56" customFormat="1" ht="27.6" x14ac:dyDescent="0.3">
      <c r="A86" s="60" t="s">
        <v>33</v>
      </c>
      <c r="B86" s="32">
        <v>6</v>
      </c>
      <c r="C86" s="119" t="s">
        <v>185</v>
      </c>
      <c r="D86" s="119" t="s">
        <v>186</v>
      </c>
      <c r="E86" s="53" t="s">
        <v>187</v>
      </c>
      <c r="F86" s="119" t="s">
        <v>617</v>
      </c>
      <c r="G86" s="57" t="s">
        <v>74</v>
      </c>
      <c r="H86" s="54">
        <v>10</v>
      </c>
      <c r="I86" s="54">
        <v>5</v>
      </c>
      <c r="J86" s="54">
        <v>0</v>
      </c>
      <c r="K86" s="32">
        <v>0</v>
      </c>
      <c r="L86" s="54">
        <v>0</v>
      </c>
      <c r="M86" s="32">
        <v>3</v>
      </c>
      <c r="N86" s="32" t="s">
        <v>18</v>
      </c>
      <c r="O86" s="55" t="s">
        <v>19</v>
      </c>
      <c r="P86" s="119"/>
      <c r="Q86" s="119"/>
    </row>
    <row r="87" spans="1:17" s="56" customFormat="1" ht="27.6" x14ac:dyDescent="0.3">
      <c r="A87" s="60" t="s">
        <v>33</v>
      </c>
      <c r="B87" s="32">
        <v>6</v>
      </c>
      <c r="C87" s="119" t="s">
        <v>190</v>
      </c>
      <c r="D87" s="119" t="s">
        <v>191</v>
      </c>
      <c r="E87" s="53" t="s">
        <v>594</v>
      </c>
      <c r="F87" s="119" t="s">
        <v>134</v>
      </c>
      <c r="G87" s="57" t="s">
        <v>135</v>
      </c>
      <c r="H87" s="54">
        <v>5</v>
      </c>
      <c r="I87" s="54">
        <v>5</v>
      </c>
      <c r="J87" s="54">
        <v>0</v>
      </c>
      <c r="K87" s="32">
        <v>0</v>
      </c>
      <c r="L87" s="54">
        <v>0</v>
      </c>
      <c r="M87" s="32">
        <v>3</v>
      </c>
      <c r="N87" s="32" t="s">
        <v>3</v>
      </c>
      <c r="O87" s="55" t="s">
        <v>19</v>
      </c>
      <c r="P87" s="119"/>
      <c r="Q87" s="119"/>
    </row>
    <row r="88" spans="1:17" s="56" customFormat="1" ht="27.6" x14ac:dyDescent="0.3">
      <c r="A88" s="60" t="s">
        <v>33</v>
      </c>
      <c r="B88" s="32">
        <v>6</v>
      </c>
      <c r="C88" s="119" t="s">
        <v>192</v>
      </c>
      <c r="D88" s="119" t="s">
        <v>207</v>
      </c>
      <c r="E88" s="53" t="s">
        <v>208</v>
      </c>
      <c r="F88" s="119" t="s">
        <v>181</v>
      </c>
      <c r="G88" s="57" t="s">
        <v>182</v>
      </c>
      <c r="H88" s="54">
        <v>0</v>
      </c>
      <c r="I88" s="54">
        <v>25</v>
      </c>
      <c r="J88" s="54">
        <v>0</v>
      </c>
      <c r="K88" s="54">
        <v>0</v>
      </c>
      <c r="L88" s="54">
        <v>0</v>
      </c>
      <c r="M88" s="32">
        <v>3</v>
      </c>
      <c r="N88" s="32" t="s">
        <v>3</v>
      </c>
      <c r="O88" s="55" t="s">
        <v>19</v>
      </c>
      <c r="P88" s="119" t="s">
        <v>179</v>
      </c>
      <c r="Q88" s="119"/>
    </row>
    <row r="89" spans="1:17" s="56" customFormat="1" x14ac:dyDescent="0.3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</row>
    <row r="90" spans="1:17" s="56" customFormat="1" ht="27.6" x14ac:dyDescent="0.3">
      <c r="A90" s="60" t="s">
        <v>33</v>
      </c>
      <c r="B90" s="32">
        <v>7</v>
      </c>
      <c r="C90" s="119" t="s">
        <v>193</v>
      </c>
      <c r="D90" s="119" t="s">
        <v>194</v>
      </c>
      <c r="E90" s="53" t="s">
        <v>595</v>
      </c>
      <c r="F90" s="119" t="s">
        <v>96</v>
      </c>
      <c r="G90" s="57" t="s">
        <v>97</v>
      </c>
      <c r="H90" s="54">
        <v>5</v>
      </c>
      <c r="I90" s="54">
        <v>5</v>
      </c>
      <c r="J90" s="54">
        <v>0</v>
      </c>
      <c r="K90" s="32">
        <v>0</v>
      </c>
      <c r="L90" s="54">
        <v>0</v>
      </c>
      <c r="M90" s="32">
        <v>2</v>
      </c>
      <c r="N90" s="32" t="s">
        <v>3</v>
      </c>
      <c r="O90" s="55" t="s">
        <v>19</v>
      </c>
      <c r="P90" s="119"/>
      <c r="Q90" s="119"/>
    </row>
    <row r="91" spans="1:17" s="56" customFormat="1" ht="27.6" x14ac:dyDescent="0.3">
      <c r="A91" s="60" t="s">
        <v>33</v>
      </c>
      <c r="B91" s="32">
        <v>7</v>
      </c>
      <c r="C91" s="119" t="s">
        <v>195</v>
      </c>
      <c r="D91" s="119" t="s">
        <v>196</v>
      </c>
      <c r="E91" s="53" t="s">
        <v>596</v>
      </c>
      <c r="F91" s="119" t="s">
        <v>197</v>
      </c>
      <c r="G91" s="57" t="s">
        <v>198</v>
      </c>
      <c r="H91" s="54">
        <v>5</v>
      </c>
      <c r="I91" s="54">
        <v>10</v>
      </c>
      <c r="J91" s="54">
        <v>0</v>
      </c>
      <c r="K91" s="32">
        <v>0</v>
      </c>
      <c r="L91" s="54">
        <v>0</v>
      </c>
      <c r="M91" s="32">
        <v>3</v>
      </c>
      <c r="N91" s="32" t="s">
        <v>3</v>
      </c>
      <c r="O91" s="55" t="s">
        <v>19</v>
      </c>
      <c r="P91" s="119"/>
      <c r="Q91" s="119"/>
    </row>
    <row r="92" spans="1:17" s="56" customFormat="1" ht="27.6" x14ac:dyDescent="0.3">
      <c r="A92" s="60" t="s">
        <v>33</v>
      </c>
      <c r="B92" s="32">
        <v>7</v>
      </c>
      <c r="C92" s="119" t="s">
        <v>199</v>
      </c>
      <c r="D92" s="119" t="s">
        <v>200</v>
      </c>
      <c r="E92" s="53" t="s">
        <v>201</v>
      </c>
      <c r="F92" s="119" t="s">
        <v>617</v>
      </c>
      <c r="G92" s="57" t="s">
        <v>74</v>
      </c>
      <c r="H92" s="54">
        <v>10</v>
      </c>
      <c r="I92" s="54">
        <v>0</v>
      </c>
      <c r="J92" s="54">
        <v>0</v>
      </c>
      <c r="K92" s="54">
        <v>0</v>
      </c>
      <c r="L92" s="54">
        <v>0</v>
      </c>
      <c r="M92" s="32">
        <v>3</v>
      </c>
      <c r="N92" s="32" t="s">
        <v>18</v>
      </c>
      <c r="O92" s="55" t="s">
        <v>19</v>
      </c>
      <c r="P92" s="119"/>
      <c r="Q92" s="119"/>
    </row>
    <row r="93" spans="1:17" s="56" customFormat="1" ht="41.4" x14ac:dyDescent="0.3">
      <c r="A93" s="60" t="s">
        <v>33</v>
      </c>
      <c r="B93" s="32">
        <v>7</v>
      </c>
      <c r="C93" s="119" t="s">
        <v>202</v>
      </c>
      <c r="D93" s="119" t="s">
        <v>203</v>
      </c>
      <c r="E93" s="53" t="s">
        <v>204</v>
      </c>
      <c r="F93" s="119" t="s">
        <v>205</v>
      </c>
      <c r="G93" s="57" t="s">
        <v>206</v>
      </c>
      <c r="H93" s="54">
        <v>10</v>
      </c>
      <c r="I93" s="54">
        <v>5</v>
      </c>
      <c r="J93" s="54">
        <v>0</v>
      </c>
      <c r="K93" s="32">
        <v>0</v>
      </c>
      <c r="L93" s="54">
        <v>0</v>
      </c>
      <c r="M93" s="32">
        <v>3</v>
      </c>
      <c r="N93" s="32" t="s">
        <v>3</v>
      </c>
      <c r="O93" s="55" t="s">
        <v>19</v>
      </c>
      <c r="P93" s="119"/>
      <c r="Q93" s="119"/>
    </row>
    <row r="94" spans="1:17" s="56" customFormat="1" ht="41.4" x14ac:dyDescent="0.3">
      <c r="A94" s="60" t="s">
        <v>33</v>
      </c>
      <c r="B94" s="32">
        <v>7</v>
      </c>
      <c r="C94" s="119" t="s">
        <v>192</v>
      </c>
      <c r="D94" s="119" t="s">
        <v>209</v>
      </c>
      <c r="E94" s="53" t="s">
        <v>210</v>
      </c>
      <c r="F94" s="119" t="s">
        <v>181</v>
      </c>
      <c r="G94" s="57" t="s">
        <v>182</v>
      </c>
      <c r="H94" s="54">
        <v>0</v>
      </c>
      <c r="I94" s="54">
        <v>25</v>
      </c>
      <c r="J94" s="54">
        <v>0</v>
      </c>
      <c r="K94" s="54">
        <v>0</v>
      </c>
      <c r="L94" s="54">
        <v>0</v>
      </c>
      <c r="M94" s="32">
        <v>3</v>
      </c>
      <c r="N94" s="32" t="s">
        <v>3</v>
      </c>
      <c r="O94" s="55" t="s">
        <v>19</v>
      </c>
      <c r="P94" s="119" t="s">
        <v>207</v>
      </c>
      <c r="Q94" s="119"/>
    </row>
    <row r="95" spans="1:17" s="56" customFormat="1" x14ac:dyDescent="0.3">
      <c r="A95" s="144" t="s">
        <v>305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6"/>
    </row>
    <row r="96" spans="1:17" s="56" customFormat="1" x14ac:dyDescent="0.3">
      <c r="A96" s="153" t="s">
        <v>224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1:17" s="56" customFormat="1" ht="41.4" x14ac:dyDescent="0.3">
      <c r="A97" s="60" t="s">
        <v>33</v>
      </c>
      <c r="B97" s="32">
        <v>3</v>
      </c>
      <c r="C97" s="37" t="s">
        <v>225</v>
      </c>
      <c r="D97" s="33" t="s">
        <v>226</v>
      </c>
      <c r="E97" s="33" t="s">
        <v>227</v>
      </c>
      <c r="F97" s="119" t="s">
        <v>65</v>
      </c>
      <c r="G97" s="57" t="s">
        <v>66</v>
      </c>
      <c r="H97" s="54">
        <v>10</v>
      </c>
      <c r="I97" s="54">
        <v>0</v>
      </c>
      <c r="J97" s="54">
        <v>0</v>
      </c>
      <c r="K97" s="54">
        <v>0</v>
      </c>
      <c r="L97" s="54">
        <v>0</v>
      </c>
      <c r="M97" s="32">
        <v>2</v>
      </c>
      <c r="N97" s="32" t="s">
        <v>18</v>
      </c>
      <c r="O97" s="55" t="s">
        <v>19</v>
      </c>
      <c r="P97" s="119"/>
      <c r="Q97" s="119"/>
    </row>
    <row r="98" spans="1:17" s="56" customFormat="1" ht="27.6" x14ac:dyDescent="0.3">
      <c r="A98" s="60" t="s">
        <v>33</v>
      </c>
      <c r="B98" s="32">
        <v>3</v>
      </c>
      <c r="C98" s="61" t="s">
        <v>228</v>
      </c>
      <c r="D98" s="61" t="s">
        <v>229</v>
      </c>
      <c r="E98" s="53" t="s">
        <v>619</v>
      </c>
      <c r="F98" s="119" t="s">
        <v>169</v>
      </c>
      <c r="G98" s="57" t="s">
        <v>170</v>
      </c>
      <c r="H98" s="54">
        <v>15</v>
      </c>
      <c r="I98" s="54">
        <v>15</v>
      </c>
      <c r="J98" s="54">
        <v>0</v>
      </c>
      <c r="K98" s="54">
        <v>0</v>
      </c>
      <c r="L98" s="54">
        <v>0</v>
      </c>
      <c r="M98" s="32">
        <v>5</v>
      </c>
      <c r="N98" s="32" t="s">
        <v>18</v>
      </c>
      <c r="O98" s="55" t="s">
        <v>19</v>
      </c>
      <c r="P98" s="119"/>
      <c r="Q98" s="119"/>
    </row>
    <row r="99" spans="1:17" s="56" customFormat="1" x14ac:dyDescent="0.3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19"/>
    </row>
    <row r="100" spans="1:17" s="56" customFormat="1" ht="41.4" x14ac:dyDescent="0.3">
      <c r="A100" s="60" t="s">
        <v>33</v>
      </c>
      <c r="B100" s="32">
        <v>4</v>
      </c>
      <c r="C100" s="61" t="s">
        <v>230</v>
      </c>
      <c r="D100" s="61" t="s">
        <v>231</v>
      </c>
      <c r="E100" s="53" t="s">
        <v>232</v>
      </c>
      <c r="F100" s="119" t="s">
        <v>169</v>
      </c>
      <c r="G100" s="57" t="s">
        <v>170</v>
      </c>
      <c r="H100" s="54">
        <v>10</v>
      </c>
      <c r="I100" s="54">
        <v>5</v>
      </c>
      <c r="J100" s="54">
        <v>0</v>
      </c>
      <c r="K100" s="32">
        <v>0</v>
      </c>
      <c r="L100" s="54">
        <v>0</v>
      </c>
      <c r="M100" s="32">
        <v>4</v>
      </c>
      <c r="N100" s="32" t="s">
        <v>18</v>
      </c>
      <c r="O100" s="55" t="s">
        <v>19</v>
      </c>
      <c r="P100" s="61"/>
      <c r="Q100" s="119"/>
    </row>
    <row r="101" spans="1:17" s="56" customFormat="1" ht="27.6" x14ac:dyDescent="0.3">
      <c r="A101" s="60" t="s">
        <v>33</v>
      </c>
      <c r="B101" s="32">
        <v>4</v>
      </c>
      <c r="C101" s="61" t="s">
        <v>233</v>
      </c>
      <c r="D101" s="61" t="s">
        <v>234</v>
      </c>
      <c r="E101" s="53" t="s">
        <v>235</v>
      </c>
      <c r="F101" s="119" t="s">
        <v>169</v>
      </c>
      <c r="G101" s="57" t="s">
        <v>170</v>
      </c>
      <c r="H101" s="54">
        <v>0</v>
      </c>
      <c r="I101" s="54">
        <v>10</v>
      </c>
      <c r="J101" s="54">
        <v>0</v>
      </c>
      <c r="K101" s="54">
        <v>0</v>
      </c>
      <c r="L101" s="54">
        <v>0</v>
      </c>
      <c r="M101" s="32">
        <v>3</v>
      </c>
      <c r="N101" s="32" t="s">
        <v>3</v>
      </c>
      <c r="O101" s="55" t="s">
        <v>19</v>
      </c>
      <c r="P101" s="119"/>
      <c r="Q101" s="119"/>
    </row>
    <row r="102" spans="1:17" s="56" customFormat="1" x14ac:dyDescent="0.3">
      <c r="A102" s="60" t="s">
        <v>33</v>
      </c>
      <c r="B102" s="32">
        <v>4</v>
      </c>
      <c r="C102" s="61" t="s">
        <v>236</v>
      </c>
      <c r="D102" s="61" t="s">
        <v>237</v>
      </c>
      <c r="E102" s="53" t="s">
        <v>238</v>
      </c>
      <c r="F102" s="119" t="s">
        <v>242</v>
      </c>
      <c r="G102" s="57" t="s">
        <v>243</v>
      </c>
      <c r="H102" s="54">
        <v>5</v>
      </c>
      <c r="I102" s="54">
        <v>5</v>
      </c>
      <c r="J102" s="54">
        <v>0</v>
      </c>
      <c r="K102" s="32">
        <v>0</v>
      </c>
      <c r="L102" s="54">
        <v>0</v>
      </c>
      <c r="M102" s="32">
        <v>3</v>
      </c>
      <c r="N102" s="32" t="s">
        <v>3</v>
      </c>
      <c r="O102" s="55" t="s">
        <v>19</v>
      </c>
      <c r="P102" s="119"/>
      <c r="Q102" s="119"/>
    </row>
    <row r="103" spans="1:17" s="56" customFormat="1" ht="41.4" x14ac:dyDescent="0.3">
      <c r="A103" s="60" t="s">
        <v>33</v>
      </c>
      <c r="B103" s="32">
        <v>4</v>
      </c>
      <c r="C103" s="37" t="s">
        <v>239</v>
      </c>
      <c r="D103" s="58" t="s">
        <v>240</v>
      </c>
      <c r="E103" s="53" t="s">
        <v>241</v>
      </c>
      <c r="F103" s="119" t="s">
        <v>169</v>
      </c>
      <c r="G103" s="57" t="s">
        <v>170</v>
      </c>
      <c r="H103" s="54">
        <v>10</v>
      </c>
      <c r="I103" s="54">
        <v>5</v>
      </c>
      <c r="J103" s="54">
        <v>0</v>
      </c>
      <c r="K103" s="32">
        <v>0</v>
      </c>
      <c r="L103" s="54">
        <v>0</v>
      </c>
      <c r="M103" s="32">
        <v>4</v>
      </c>
      <c r="N103" s="32" t="s">
        <v>18</v>
      </c>
      <c r="O103" s="55" t="s">
        <v>19</v>
      </c>
      <c r="P103" s="119"/>
      <c r="Q103" s="119"/>
    </row>
    <row r="104" spans="1:17" s="56" customFormat="1" x14ac:dyDescent="0.3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s="56" customFormat="1" ht="55.2" x14ac:dyDescent="0.3">
      <c r="A105" s="60" t="s">
        <v>33</v>
      </c>
      <c r="B105" s="32">
        <v>5</v>
      </c>
      <c r="C105" s="61" t="s">
        <v>244</v>
      </c>
      <c r="D105" s="61" t="s">
        <v>245</v>
      </c>
      <c r="E105" s="53" t="s">
        <v>246</v>
      </c>
      <c r="F105" s="119" t="s">
        <v>169</v>
      </c>
      <c r="G105" s="57" t="s">
        <v>170</v>
      </c>
      <c r="H105" s="54">
        <v>10</v>
      </c>
      <c r="I105" s="54">
        <v>5</v>
      </c>
      <c r="J105" s="54">
        <v>0</v>
      </c>
      <c r="K105" s="32">
        <v>0</v>
      </c>
      <c r="L105" s="54">
        <v>0</v>
      </c>
      <c r="M105" s="32">
        <v>3</v>
      </c>
      <c r="N105" s="32" t="s">
        <v>18</v>
      </c>
      <c r="O105" s="55" t="s">
        <v>19</v>
      </c>
      <c r="P105" s="119"/>
      <c r="Q105" s="119"/>
    </row>
    <row r="106" spans="1:17" s="56" customFormat="1" x14ac:dyDescent="0.3">
      <c r="A106" s="60" t="s">
        <v>33</v>
      </c>
      <c r="B106" s="32">
        <v>5</v>
      </c>
      <c r="C106" s="61" t="s">
        <v>247</v>
      </c>
      <c r="D106" s="61" t="s">
        <v>248</v>
      </c>
      <c r="E106" s="53" t="s">
        <v>249</v>
      </c>
      <c r="F106" s="119" t="s">
        <v>169</v>
      </c>
      <c r="G106" s="57" t="s">
        <v>170</v>
      </c>
      <c r="H106" s="54">
        <v>10</v>
      </c>
      <c r="I106" s="54">
        <v>5</v>
      </c>
      <c r="J106" s="54">
        <v>0</v>
      </c>
      <c r="K106" s="54">
        <v>0</v>
      </c>
      <c r="L106" s="54">
        <v>0</v>
      </c>
      <c r="M106" s="32">
        <v>3</v>
      </c>
      <c r="N106" s="32" t="s">
        <v>18</v>
      </c>
      <c r="O106" s="55" t="s">
        <v>19</v>
      </c>
      <c r="P106" s="119"/>
      <c r="Q106" s="119"/>
    </row>
    <row r="107" spans="1:17" s="56" customFormat="1" ht="41.4" x14ac:dyDescent="0.3">
      <c r="A107" s="60" t="s">
        <v>33</v>
      </c>
      <c r="B107" s="32">
        <v>5</v>
      </c>
      <c r="C107" s="61" t="s">
        <v>250</v>
      </c>
      <c r="D107" s="61" t="s">
        <v>251</v>
      </c>
      <c r="E107" s="53" t="s">
        <v>252</v>
      </c>
      <c r="F107" s="119" t="s">
        <v>256</v>
      </c>
      <c r="G107" s="57" t="s">
        <v>257</v>
      </c>
      <c r="H107" s="54">
        <v>5</v>
      </c>
      <c r="I107" s="54">
        <v>10</v>
      </c>
      <c r="J107" s="54">
        <v>0</v>
      </c>
      <c r="K107" s="32">
        <v>0</v>
      </c>
      <c r="L107" s="54">
        <v>0</v>
      </c>
      <c r="M107" s="32">
        <v>4</v>
      </c>
      <c r="N107" s="32" t="s">
        <v>3</v>
      </c>
      <c r="O107" s="55" t="s">
        <v>19</v>
      </c>
      <c r="P107" s="119"/>
      <c r="Q107" s="119"/>
    </row>
    <row r="108" spans="1:17" s="56" customFormat="1" ht="27.6" x14ac:dyDescent="0.3">
      <c r="A108" s="60" t="s">
        <v>33</v>
      </c>
      <c r="B108" s="32">
        <v>5</v>
      </c>
      <c r="C108" s="37" t="s">
        <v>269</v>
      </c>
      <c r="D108" s="58" t="s">
        <v>253</v>
      </c>
      <c r="E108" s="53" t="s">
        <v>599</v>
      </c>
      <c r="F108" s="119" t="s">
        <v>254</v>
      </c>
      <c r="G108" s="57" t="s">
        <v>255</v>
      </c>
      <c r="H108" s="54">
        <v>0</v>
      </c>
      <c r="I108" s="54">
        <v>25</v>
      </c>
      <c r="J108" s="54">
        <v>0</v>
      </c>
      <c r="K108" s="54">
        <v>0</v>
      </c>
      <c r="L108" s="54">
        <v>0</v>
      </c>
      <c r="M108" s="32">
        <v>3</v>
      </c>
      <c r="N108" s="32" t="s">
        <v>3</v>
      </c>
      <c r="O108" s="55" t="s">
        <v>19</v>
      </c>
      <c r="P108" s="119"/>
      <c r="Q108" s="119"/>
    </row>
    <row r="109" spans="1:17" s="56" customFormat="1" x14ac:dyDescent="0.3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s="56" customFormat="1" x14ac:dyDescent="0.3">
      <c r="A110" s="60" t="s">
        <v>33</v>
      </c>
      <c r="B110" s="32">
        <v>6</v>
      </c>
      <c r="C110" s="61" t="s">
        <v>260</v>
      </c>
      <c r="D110" s="61" t="s">
        <v>261</v>
      </c>
      <c r="E110" s="53" t="s">
        <v>262</v>
      </c>
      <c r="F110" s="119" t="s">
        <v>242</v>
      </c>
      <c r="G110" s="57" t="s">
        <v>243</v>
      </c>
      <c r="H110" s="54">
        <v>10</v>
      </c>
      <c r="I110" s="54">
        <v>5</v>
      </c>
      <c r="J110" s="54">
        <v>0</v>
      </c>
      <c r="K110" s="54">
        <v>0</v>
      </c>
      <c r="L110" s="54">
        <v>0</v>
      </c>
      <c r="M110" s="32">
        <v>3</v>
      </c>
      <c r="N110" s="32" t="s">
        <v>3</v>
      </c>
      <c r="O110" s="55" t="s">
        <v>19</v>
      </c>
      <c r="P110" s="119"/>
      <c r="Q110" s="119"/>
    </row>
    <row r="111" spans="1:17" s="56" customFormat="1" ht="27.6" x14ac:dyDescent="0.3">
      <c r="A111" s="60" t="s">
        <v>33</v>
      </c>
      <c r="B111" s="32">
        <v>6</v>
      </c>
      <c r="C111" s="61" t="s">
        <v>263</v>
      </c>
      <c r="D111" s="61" t="s">
        <v>264</v>
      </c>
      <c r="E111" s="53" t="s">
        <v>265</v>
      </c>
      <c r="F111" s="119" t="s">
        <v>169</v>
      </c>
      <c r="G111" s="57" t="s">
        <v>170</v>
      </c>
      <c r="H111" s="54">
        <v>5</v>
      </c>
      <c r="I111" s="54">
        <v>10</v>
      </c>
      <c r="J111" s="54">
        <v>0</v>
      </c>
      <c r="K111" s="32">
        <v>0</v>
      </c>
      <c r="L111" s="54">
        <v>0</v>
      </c>
      <c r="M111" s="32">
        <v>3</v>
      </c>
      <c r="N111" s="32" t="s">
        <v>3</v>
      </c>
      <c r="O111" s="55" t="s">
        <v>19</v>
      </c>
      <c r="P111" s="119"/>
      <c r="Q111" s="119"/>
    </row>
    <row r="112" spans="1:17" s="56" customFormat="1" x14ac:dyDescent="0.3">
      <c r="A112" s="60" t="s">
        <v>33</v>
      </c>
      <c r="B112" s="32">
        <v>6</v>
      </c>
      <c r="C112" s="37" t="s">
        <v>266</v>
      </c>
      <c r="D112" s="58" t="s">
        <v>267</v>
      </c>
      <c r="E112" s="58" t="s">
        <v>268</v>
      </c>
      <c r="F112" s="119" t="s">
        <v>256</v>
      </c>
      <c r="G112" s="57" t="s">
        <v>257</v>
      </c>
      <c r="H112" s="54">
        <v>10</v>
      </c>
      <c r="I112" s="54">
        <v>5</v>
      </c>
      <c r="J112" s="54">
        <v>0</v>
      </c>
      <c r="K112" s="32">
        <v>0</v>
      </c>
      <c r="L112" s="54">
        <v>0</v>
      </c>
      <c r="M112" s="32">
        <v>3</v>
      </c>
      <c r="N112" s="32" t="s">
        <v>3</v>
      </c>
      <c r="O112" s="55" t="s">
        <v>19</v>
      </c>
      <c r="P112" s="119"/>
      <c r="Q112" s="119"/>
    </row>
    <row r="113" spans="1:17" s="56" customFormat="1" ht="41.4" x14ac:dyDescent="0.3">
      <c r="A113" s="60" t="s">
        <v>33</v>
      </c>
      <c r="B113" s="32">
        <v>6</v>
      </c>
      <c r="C113" s="61" t="s">
        <v>270</v>
      </c>
      <c r="D113" s="61" t="s">
        <v>258</v>
      </c>
      <c r="E113" s="53" t="s">
        <v>598</v>
      </c>
      <c r="F113" s="119" t="s">
        <v>254</v>
      </c>
      <c r="G113" s="57" t="s">
        <v>255</v>
      </c>
      <c r="H113" s="54">
        <v>0</v>
      </c>
      <c r="I113" s="54">
        <v>25</v>
      </c>
      <c r="J113" s="54">
        <v>0</v>
      </c>
      <c r="K113" s="54">
        <v>0</v>
      </c>
      <c r="L113" s="54">
        <v>0</v>
      </c>
      <c r="M113" s="32">
        <v>3</v>
      </c>
      <c r="N113" s="32" t="s">
        <v>3</v>
      </c>
      <c r="O113" s="55" t="s">
        <v>19</v>
      </c>
      <c r="P113" s="119" t="s">
        <v>253</v>
      </c>
      <c r="Q113" s="119"/>
    </row>
    <row r="114" spans="1:17" s="56" customFormat="1" x14ac:dyDescent="0.3">
      <c r="A114" s="154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6"/>
    </row>
    <row r="115" spans="1:17" s="56" customFormat="1" ht="41.4" x14ac:dyDescent="0.3">
      <c r="A115" s="60" t="s">
        <v>33</v>
      </c>
      <c r="B115" s="32">
        <v>7</v>
      </c>
      <c r="C115" s="37" t="s">
        <v>272</v>
      </c>
      <c r="D115" s="112" t="s">
        <v>273</v>
      </c>
      <c r="E115" s="53" t="s">
        <v>274</v>
      </c>
      <c r="F115" s="119" t="s">
        <v>169</v>
      </c>
      <c r="G115" s="57" t="s">
        <v>170</v>
      </c>
      <c r="H115" s="54">
        <v>5</v>
      </c>
      <c r="I115" s="54">
        <v>5</v>
      </c>
      <c r="J115" s="54">
        <v>0</v>
      </c>
      <c r="K115" s="54">
        <v>0</v>
      </c>
      <c r="L115" s="54">
        <v>0</v>
      </c>
      <c r="M115" s="32">
        <v>3</v>
      </c>
      <c r="N115" s="32" t="s">
        <v>3</v>
      </c>
      <c r="O115" s="55" t="s">
        <v>19</v>
      </c>
      <c r="P115" s="61"/>
      <c r="Q115" s="119"/>
    </row>
    <row r="116" spans="1:17" s="56" customFormat="1" ht="27.6" x14ac:dyDescent="0.3">
      <c r="A116" s="60" t="s">
        <v>33</v>
      </c>
      <c r="B116" s="32">
        <v>7</v>
      </c>
      <c r="C116" s="37" t="s">
        <v>275</v>
      </c>
      <c r="D116" s="112" t="s">
        <v>276</v>
      </c>
      <c r="E116" s="53" t="s">
        <v>277</v>
      </c>
      <c r="F116" s="119" t="s">
        <v>256</v>
      </c>
      <c r="G116" s="57" t="s">
        <v>257</v>
      </c>
      <c r="H116" s="54">
        <v>10</v>
      </c>
      <c r="I116" s="54">
        <v>5</v>
      </c>
      <c r="J116" s="54">
        <v>0</v>
      </c>
      <c r="K116" s="32">
        <v>0</v>
      </c>
      <c r="L116" s="54">
        <v>0</v>
      </c>
      <c r="M116" s="32">
        <v>3</v>
      </c>
      <c r="N116" s="32" t="s">
        <v>3</v>
      </c>
      <c r="O116" s="55" t="s">
        <v>19</v>
      </c>
      <c r="P116" s="119"/>
      <c r="Q116" s="119"/>
    </row>
    <row r="117" spans="1:17" s="56" customFormat="1" x14ac:dyDescent="0.3">
      <c r="A117" s="60" t="s">
        <v>33</v>
      </c>
      <c r="B117" s="32">
        <v>7</v>
      </c>
      <c r="C117" s="37" t="s">
        <v>278</v>
      </c>
      <c r="D117" s="112" t="s">
        <v>279</v>
      </c>
      <c r="E117" s="53" t="s">
        <v>280</v>
      </c>
      <c r="F117" s="119" t="s">
        <v>256</v>
      </c>
      <c r="G117" s="57" t="s">
        <v>257</v>
      </c>
      <c r="H117" s="54">
        <v>5</v>
      </c>
      <c r="I117" s="54">
        <v>5</v>
      </c>
      <c r="J117" s="54">
        <v>0</v>
      </c>
      <c r="K117" s="32">
        <v>0</v>
      </c>
      <c r="L117" s="54">
        <v>0</v>
      </c>
      <c r="M117" s="32">
        <v>3</v>
      </c>
      <c r="N117" s="32" t="s">
        <v>3</v>
      </c>
      <c r="O117" s="32" t="s">
        <v>19</v>
      </c>
      <c r="P117" s="119"/>
      <c r="Q117" s="119"/>
    </row>
    <row r="118" spans="1:17" s="56" customFormat="1" ht="41.4" x14ac:dyDescent="0.3">
      <c r="A118" s="60" t="s">
        <v>33</v>
      </c>
      <c r="B118" s="32">
        <v>7</v>
      </c>
      <c r="C118" s="61" t="s">
        <v>271</v>
      </c>
      <c r="D118" s="113" t="s">
        <v>259</v>
      </c>
      <c r="E118" s="53" t="s">
        <v>597</v>
      </c>
      <c r="F118" s="119" t="s">
        <v>254</v>
      </c>
      <c r="G118" s="57" t="s">
        <v>255</v>
      </c>
      <c r="H118" s="54">
        <v>0</v>
      </c>
      <c r="I118" s="54">
        <v>25</v>
      </c>
      <c r="J118" s="54">
        <v>0</v>
      </c>
      <c r="K118" s="54">
        <v>0</v>
      </c>
      <c r="L118" s="54">
        <v>0</v>
      </c>
      <c r="M118" s="32">
        <v>3</v>
      </c>
      <c r="N118" s="32" t="s">
        <v>3</v>
      </c>
      <c r="O118" s="55" t="s">
        <v>19</v>
      </c>
      <c r="P118" s="119" t="s">
        <v>258</v>
      </c>
      <c r="Q118" s="119"/>
    </row>
    <row r="119" spans="1:17" s="56" customFormat="1" x14ac:dyDescent="0.3">
      <c r="A119" s="144" t="s">
        <v>26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</row>
    <row r="120" spans="1:17" s="56" customFormat="1" ht="41.4" x14ac:dyDescent="0.3">
      <c r="A120" s="60" t="s">
        <v>33</v>
      </c>
      <c r="B120" s="32">
        <v>8</v>
      </c>
      <c r="C120" s="37" t="s">
        <v>211</v>
      </c>
      <c r="D120" s="33" t="s">
        <v>212</v>
      </c>
      <c r="E120" s="33" t="s">
        <v>213</v>
      </c>
      <c r="F120" s="119" t="s">
        <v>181</v>
      </c>
      <c r="G120" s="57" t="s">
        <v>182</v>
      </c>
      <c r="H120" s="54">
        <v>0</v>
      </c>
      <c r="I120" s="54">
        <v>150</v>
      </c>
      <c r="J120" s="54">
        <v>0</v>
      </c>
      <c r="K120" s="32">
        <v>0</v>
      </c>
      <c r="L120" s="54">
        <v>0</v>
      </c>
      <c r="M120" s="32">
        <v>15</v>
      </c>
      <c r="N120" s="32" t="s">
        <v>3</v>
      </c>
      <c r="O120" s="55" t="s">
        <v>19</v>
      </c>
      <c r="P120" s="119" t="s">
        <v>209</v>
      </c>
      <c r="Q120" s="119"/>
    </row>
    <row r="121" spans="1:17" s="56" customFormat="1" ht="41.4" x14ac:dyDescent="0.3">
      <c r="A121" s="60" t="s">
        <v>33</v>
      </c>
      <c r="B121" s="54">
        <v>8</v>
      </c>
      <c r="C121" s="37" t="s">
        <v>281</v>
      </c>
      <c r="D121" s="31" t="s">
        <v>282</v>
      </c>
      <c r="E121" s="31" t="s">
        <v>283</v>
      </c>
      <c r="F121" s="119" t="s">
        <v>284</v>
      </c>
      <c r="G121" s="57"/>
      <c r="H121" s="54">
        <v>0</v>
      </c>
      <c r="I121" s="54">
        <v>150</v>
      </c>
      <c r="J121" s="54">
        <v>0</v>
      </c>
      <c r="K121" s="32">
        <v>0</v>
      </c>
      <c r="L121" s="54">
        <v>0</v>
      </c>
      <c r="M121" s="32">
        <v>15</v>
      </c>
      <c r="N121" s="32" t="s">
        <v>3</v>
      </c>
      <c r="O121" s="55" t="s">
        <v>19</v>
      </c>
      <c r="P121" s="119" t="s">
        <v>259</v>
      </c>
      <c r="Q121" s="119"/>
    </row>
    <row r="122" spans="1:17" s="56" customFormat="1" x14ac:dyDescent="0.3">
      <c r="A122" s="90"/>
      <c r="B122" s="91"/>
      <c r="C122" s="90"/>
      <c r="D122" s="114"/>
      <c r="E122" s="114"/>
      <c r="F122" s="114"/>
      <c r="G122" s="114"/>
      <c r="H122" s="92"/>
      <c r="I122" s="92"/>
      <c r="J122" s="92"/>
      <c r="K122" s="92"/>
      <c r="L122" s="92"/>
      <c r="M122" s="93"/>
      <c r="N122" s="94"/>
      <c r="O122" s="94"/>
    </row>
    <row r="123" spans="1:17" s="56" customFormat="1" x14ac:dyDescent="0.3">
      <c r="A123" s="144" t="s">
        <v>27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6"/>
    </row>
    <row r="124" spans="1:17" s="56" customFormat="1" ht="27.6" x14ac:dyDescent="0.3">
      <c r="A124" s="60" t="s">
        <v>33</v>
      </c>
      <c r="B124" s="54">
        <v>5</v>
      </c>
      <c r="C124" s="37" t="s">
        <v>214</v>
      </c>
      <c r="D124" s="53" t="s">
        <v>215</v>
      </c>
      <c r="E124" s="53" t="s">
        <v>216</v>
      </c>
      <c r="F124" s="119" t="s">
        <v>222</v>
      </c>
      <c r="G124" s="57"/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32">
        <v>2</v>
      </c>
      <c r="N124" s="32" t="s">
        <v>3</v>
      </c>
      <c r="O124" s="55" t="s">
        <v>19</v>
      </c>
      <c r="P124" s="119"/>
      <c r="Q124" s="119"/>
    </row>
    <row r="125" spans="1:17" s="56" customFormat="1" ht="27.6" x14ac:dyDescent="0.3">
      <c r="A125" s="60" t="s">
        <v>33</v>
      </c>
      <c r="B125" s="54">
        <v>6</v>
      </c>
      <c r="C125" s="37" t="s">
        <v>217</v>
      </c>
      <c r="D125" s="53" t="s">
        <v>218</v>
      </c>
      <c r="E125" s="53" t="s">
        <v>219</v>
      </c>
      <c r="F125" s="119" t="s">
        <v>222</v>
      </c>
      <c r="G125" s="57"/>
      <c r="H125" s="54">
        <v>0</v>
      </c>
      <c r="I125" s="54">
        <v>0</v>
      </c>
      <c r="J125" s="54">
        <v>0</v>
      </c>
      <c r="K125" s="32">
        <v>0</v>
      </c>
      <c r="L125" s="32">
        <v>0</v>
      </c>
      <c r="M125" s="32">
        <v>4</v>
      </c>
      <c r="N125" s="32" t="s">
        <v>3</v>
      </c>
      <c r="O125" s="55" t="s">
        <v>19</v>
      </c>
      <c r="P125" s="119"/>
      <c r="Q125" s="119"/>
    </row>
    <row r="126" spans="1:17" s="56" customFormat="1" ht="27.6" x14ac:dyDescent="0.3">
      <c r="A126" s="60" t="s">
        <v>33</v>
      </c>
      <c r="B126" s="54">
        <v>7</v>
      </c>
      <c r="C126" s="37" t="s">
        <v>220</v>
      </c>
      <c r="D126" s="53" t="s">
        <v>221</v>
      </c>
      <c r="E126" s="53" t="s">
        <v>600</v>
      </c>
      <c r="F126" s="119" t="s">
        <v>222</v>
      </c>
      <c r="G126" s="57"/>
      <c r="H126" s="54">
        <v>0</v>
      </c>
      <c r="I126" s="54">
        <v>0</v>
      </c>
      <c r="J126" s="54">
        <v>0</v>
      </c>
      <c r="K126" s="32">
        <v>0</v>
      </c>
      <c r="L126" s="32">
        <v>0</v>
      </c>
      <c r="M126" s="32">
        <v>2</v>
      </c>
      <c r="N126" s="32" t="s">
        <v>3</v>
      </c>
      <c r="O126" s="55" t="s">
        <v>19</v>
      </c>
      <c r="P126" s="119"/>
      <c r="Q126" s="119"/>
    </row>
    <row r="127" spans="1:17" s="56" customFormat="1" x14ac:dyDescent="0.3">
      <c r="A127" s="154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6"/>
    </row>
    <row r="128" spans="1:17" s="118" customFormat="1" x14ac:dyDescent="0.3">
      <c r="A128" s="102"/>
      <c r="B128" s="103"/>
      <c r="C128" s="102"/>
      <c r="D128" s="115"/>
      <c r="E128" s="115"/>
      <c r="F128" s="115"/>
      <c r="G128" s="115"/>
      <c r="H128" s="104"/>
      <c r="I128" s="104"/>
      <c r="J128" s="104"/>
      <c r="K128" s="104"/>
      <c r="L128" s="104"/>
      <c r="M128" s="105"/>
      <c r="N128" s="106"/>
      <c r="O128" s="106"/>
    </row>
    <row r="129" spans="1:17" s="118" customFormat="1" x14ac:dyDescent="0.3">
      <c r="A129" s="162" t="s">
        <v>291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</row>
    <row r="130" spans="1:17" s="118" customFormat="1" x14ac:dyDescent="0.3">
      <c r="A130" s="149" t="s">
        <v>306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</row>
    <row r="131" spans="1:17" s="118" customFormat="1" x14ac:dyDescent="0.3">
      <c r="A131" s="149" t="s">
        <v>307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</row>
    <row r="132" spans="1:17" s="118" customFormat="1" x14ac:dyDescent="0.3">
      <c r="A132" s="102"/>
      <c r="B132" s="103"/>
      <c r="C132" s="102"/>
      <c r="D132" s="115"/>
      <c r="E132" s="115"/>
      <c r="F132" s="115"/>
      <c r="G132" s="115"/>
      <c r="H132" s="104"/>
      <c r="I132" s="104"/>
      <c r="J132" s="104"/>
      <c r="K132" s="104"/>
      <c r="L132" s="104"/>
      <c r="M132" s="105"/>
      <c r="N132" s="106"/>
      <c r="O132" s="106"/>
    </row>
    <row r="133" spans="1:17" s="118" customFormat="1" x14ac:dyDescent="0.3">
      <c r="A133" s="144" t="s">
        <v>574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6"/>
    </row>
    <row r="134" spans="1:17" s="118" customFormat="1" ht="27.6" x14ac:dyDescent="0.3">
      <c r="A134" s="60" t="s">
        <v>33</v>
      </c>
      <c r="B134" s="109" t="s">
        <v>312</v>
      </c>
      <c r="C134" s="37" t="s">
        <v>313</v>
      </c>
      <c r="D134" s="33" t="s">
        <v>314</v>
      </c>
      <c r="E134" s="33" t="s">
        <v>315</v>
      </c>
      <c r="F134" s="31" t="s">
        <v>197</v>
      </c>
      <c r="G134" s="57" t="s">
        <v>198</v>
      </c>
      <c r="H134" s="54">
        <v>10</v>
      </c>
      <c r="I134" s="54">
        <v>0</v>
      </c>
      <c r="J134" s="32">
        <v>0</v>
      </c>
      <c r="K134" s="32">
        <v>0</v>
      </c>
      <c r="L134" s="32">
        <v>0</v>
      </c>
      <c r="M134" s="32">
        <v>3</v>
      </c>
      <c r="N134" s="32" t="s">
        <v>18</v>
      </c>
      <c r="O134" s="55" t="s">
        <v>21</v>
      </c>
      <c r="P134" s="119"/>
      <c r="Q134" s="119"/>
    </row>
    <row r="135" spans="1:17" s="118" customFormat="1" ht="27.6" x14ac:dyDescent="0.3">
      <c r="A135" s="60" t="s">
        <v>33</v>
      </c>
      <c r="B135" s="109" t="s">
        <v>312</v>
      </c>
      <c r="C135" s="79" t="s">
        <v>316</v>
      </c>
      <c r="D135" s="33" t="s">
        <v>317</v>
      </c>
      <c r="E135" s="33" t="s">
        <v>318</v>
      </c>
      <c r="F135" s="31" t="s">
        <v>197</v>
      </c>
      <c r="G135" s="57" t="s">
        <v>198</v>
      </c>
      <c r="H135" s="54">
        <v>10</v>
      </c>
      <c r="I135" s="54">
        <v>0</v>
      </c>
      <c r="J135" s="32">
        <v>0</v>
      </c>
      <c r="K135" s="32">
        <v>0</v>
      </c>
      <c r="L135" s="32">
        <v>0</v>
      </c>
      <c r="M135" s="32">
        <v>3</v>
      </c>
      <c r="N135" s="32" t="s">
        <v>18</v>
      </c>
      <c r="O135" s="55" t="s">
        <v>21</v>
      </c>
      <c r="P135" s="119"/>
      <c r="Q135" s="119"/>
    </row>
    <row r="136" spans="1:17" s="118" customFormat="1" ht="27.6" x14ac:dyDescent="0.3">
      <c r="A136" s="60" t="s">
        <v>33</v>
      </c>
      <c r="B136" s="109" t="s">
        <v>312</v>
      </c>
      <c r="C136" s="37" t="s">
        <v>319</v>
      </c>
      <c r="D136" s="33" t="s">
        <v>320</v>
      </c>
      <c r="E136" s="33" t="s">
        <v>321</v>
      </c>
      <c r="F136" s="119" t="s">
        <v>322</v>
      </c>
      <c r="G136" s="57" t="s">
        <v>323</v>
      </c>
      <c r="H136" s="54">
        <v>10</v>
      </c>
      <c r="I136" s="54">
        <v>0</v>
      </c>
      <c r="J136" s="32">
        <v>0</v>
      </c>
      <c r="K136" s="32">
        <v>0</v>
      </c>
      <c r="L136" s="32">
        <v>0</v>
      </c>
      <c r="M136" s="32">
        <v>3</v>
      </c>
      <c r="N136" s="32" t="s">
        <v>18</v>
      </c>
      <c r="O136" s="55" t="s">
        <v>21</v>
      </c>
      <c r="P136" s="119"/>
      <c r="Q136" s="119"/>
    </row>
    <row r="137" spans="1:17" s="118" customFormat="1" ht="27.6" x14ac:dyDescent="0.3">
      <c r="A137" s="60" t="s">
        <v>33</v>
      </c>
      <c r="B137" s="109" t="s">
        <v>312</v>
      </c>
      <c r="C137" s="79" t="s">
        <v>324</v>
      </c>
      <c r="D137" s="33" t="s">
        <v>325</v>
      </c>
      <c r="E137" s="33" t="s">
        <v>326</v>
      </c>
      <c r="F137" s="119" t="s">
        <v>617</v>
      </c>
      <c r="G137" s="57" t="s">
        <v>74</v>
      </c>
      <c r="H137" s="54">
        <v>5</v>
      </c>
      <c r="I137" s="54">
        <v>5</v>
      </c>
      <c r="J137" s="32">
        <v>0</v>
      </c>
      <c r="K137" s="32">
        <v>0</v>
      </c>
      <c r="L137" s="32">
        <v>0</v>
      </c>
      <c r="M137" s="32">
        <v>3</v>
      </c>
      <c r="N137" s="32" t="s">
        <v>18</v>
      </c>
      <c r="O137" s="55" t="s">
        <v>21</v>
      </c>
      <c r="P137" s="119"/>
      <c r="Q137" s="119"/>
    </row>
    <row r="138" spans="1:17" s="118" customFormat="1" ht="27.6" x14ac:dyDescent="0.3">
      <c r="A138" s="60" t="s">
        <v>33</v>
      </c>
      <c r="B138" s="109" t="s">
        <v>327</v>
      </c>
      <c r="C138" s="37" t="s">
        <v>328</v>
      </c>
      <c r="D138" s="70" t="s">
        <v>329</v>
      </c>
      <c r="E138" s="70" t="s">
        <v>330</v>
      </c>
      <c r="F138" s="119" t="s">
        <v>331</v>
      </c>
      <c r="G138" s="57" t="s">
        <v>332</v>
      </c>
      <c r="H138" s="54">
        <v>0</v>
      </c>
      <c r="I138" s="54">
        <v>5</v>
      </c>
      <c r="J138" s="32">
        <v>0</v>
      </c>
      <c r="K138" s="32">
        <v>0</v>
      </c>
      <c r="L138" s="32">
        <v>0</v>
      </c>
      <c r="M138" s="32">
        <v>1</v>
      </c>
      <c r="N138" s="32" t="s">
        <v>3</v>
      </c>
      <c r="O138" s="55" t="s">
        <v>21</v>
      </c>
      <c r="P138" s="119"/>
      <c r="Q138" s="119"/>
    </row>
    <row r="139" spans="1:17" s="118" customFormat="1" ht="41.4" x14ac:dyDescent="0.3">
      <c r="A139" s="60" t="s">
        <v>33</v>
      </c>
      <c r="B139" s="109" t="s">
        <v>333</v>
      </c>
      <c r="C139" s="37" t="s">
        <v>334</v>
      </c>
      <c r="D139" s="36" t="s">
        <v>335</v>
      </c>
      <c r="E139" s="119" t="s">
        <v>336</v>
      </c>
      <c r="F139" s="119" t="s">
        <v>620</v>
      </c>
      <c r="G139" s="57" t="s">
        <v>337</v>
      </c>
      <c r="H139" s="54">
        <v>0</v>
      </c>
      <c r="I139" s="54">
        <v>10</v>
      </c>
      <c r="J139" s="32">
        <v>0</v>
      </c>
      <c r="K139" s="32">
        <v>0</v>
      </c>
      <c r="L139" s="32">
        <v>0</v>
      </c>
      <c r="M139" s="32">
        <v>2</v>
      </c>
      <c r="N139" s="32" t="s">
        <v>3</v>
      </c>
      <c r="O139" s="55" t="s">
        <v>21</v>
      </c>
      <c r="P139" s="119"/>
      <c r="Q139" s="119"/>
    </row>
    <row r="140" spans="1:17" s="118" customFormat="1" ht="41.4" x14ac:dyDescent="0.3">
      <c r="A140" s="60" t="s">
        <v>33</v>
      </c>
      <c r="B140" s="109" t="s">
        <v>333</v>
      </c>
      <c r="C140" s="119" t="s">
        <v>338</v>
      </c>
      <c r="D140" s="119" t="s">
        <v>339</v>
      </c>
      <c r="E140" s="119" t="s">
        <v>340</v>
      </c>
      <c r="F140" s="119" t="s">
        <v>620</v>
      </c>
      <c r="G140" s="57" t="s">
        <v>337</v>
      </c>
      <c r="H140" s="54">
        <v>0</v>
      </c>
      <c r="I140" s="54">
        <v>10</v>
      </c>
      <c r="J140" s="32">
        <v>0</v>
      </c>
      <c r="K140" s="32">
        <v>0</v>
      </c>
      <c r="L140" s="32">
        <v>0</v>
      </c>
      <c r="M140" s="32">
        <v>2</v>
      </c>
      <c r="N140" s="32" t="s">
        <v>3</v>
      </c>
      <c r="O140" s="55" t="s">
        <v>21</v>
      </c>
      <c r="P140" s="119"/>
      <c r="Q140" s="119"/>
    </row>
    <row r="141" spans="1:17" s="118" customFormat="1" ht="41.4" x14ac:dyDescent="0.3">
      <c r="A141" s="60" t="s">
        <v>33</v>
      </c>
      <c r="B141" s="109" t="s">
        <v>333</v>
      </c>
      <c r="C141" s="119" t="s">
        <v>341</v>
      </c>
      <c r="D141" s="119" t="s">
        <v>342</v>
      </c>
      <c r="E141" s="119" t="s">
        <v>343</v>
      </c>
      <c r="F141" s="119" t="s">
        <v>620</v>
      </c>
      <c r="G141" s="57" t="s">
        <v>337</v>
      </c>
      <c r="H141" s="54">
        <v>0</v>
      </c>
      <c r="I141" s="54">
        <v>10</v>
      </c>
      <c r="J141" s="32">
        <v>0</v>
      </c>
      <c r="K141" s="32">
        <v>0</v>
      </c>
      <c r="L141" s="32">
        <v>0</v>
      </c>
      <c r="M141" s="32">
        <v>2</v>
      </c>
      <c r="N141" s="32" t="s">
        <v>3</v>
      </c>
      <c r="O141" s="55" t="s">
        <v>21</v>
      </c>
      <c r="P141" s="119"/>
      <c r="Q141" s="119"/>
    </row>
    <row r="142" spans="1:17" s="118" customFormat="1" ht="41.4" x14ac:dyDescent="0.3">
      <c r="A142" s="60" t="s">
        <v>33</v>
      </c>
      <c r="B142" s="109" t="s">
        <v>333</v>
      </c>
      <c r="C142" s="119" t="s">
        <v>344</v>
      </c>
      <c r="D142" s="119" t="s">
        <v>345</v>
      </c>
      <c r="E142" s="119" t="s">
        <v>346</v>
      </c>
      <c r="F142" s="119" t="s">
        <v>620</v>
      </c>
      <c r="G142" s="57" t="s">
        <v>337</v>
      </c>
      <c r="H142" s="54">
        <v>0</v>
      </c>
      <c r="I142" s="54">
        <v>10</v>
      </c>
      <c r="J142" s="32">
        <v>0</v>
      </c>
      <c r="K142" s="32">
        <v>0</v>
      </c>
      <c r="L142" s="32">
        <v>0</v>
      </c>
      <c r="M142" s="32">
        <v>2</v>
      </c>
      <c r="N142" s="32" t="s">
        <v>3</v>
      </c>
      <c r="O142" s="55" t="s">
        <v>21</v>
      </c>
      <c r="P142" s="119"/>
      <c r="Q142" s="119"/>
    </row>
    <row r="143" spans="1:17" s="118" customFormat="1" ht="41.4" x14ac:dyDescent="0.3">
      <c r="A143" s="60" t="s">
        <v>33</v>
      </c>
      <c r="B143" s="109" t="s">
        <v>333</v>
      </c>
      <c r="C143" s="119" t="s">
        <v>347</v>
      </c>
      <c r="D143" s="119" t="s">
        <v>348</v>
      </c>
      <c r="E143" s="119" t="s">
        <v>349</v>
      </c>
      <c r="F143" s="119" t="s">
        <v>620</v>
      </c>
      <c r="G143" s="57" t="s">
        <v>337</v>
      </c>
      <c r="H143" s="54">
        <v>0</v>
      </c>
      <c r="I143" s="54">
        <v>10</v>
      </c>
      <c r="J143" s="32">
        <v>0</v>
      </c>
      <c r="K143" s="32">
        <v>0</v>
      </c>
      <c r="L143" s="32">
        <v>0</v>
      </c>
      <c r="M143" s="32">
        <v>2</v>
      </c>
      <c r="N143" s="32" t="s">
        <v>3</v>
      </c>
      <c r="O143" s="55" t="s">
        <v>21</v>
      </c>
      <c r="P143" s="119"/>
      <c r="Q143" s="119"/>
    </row>
    <row r="144" spans="1:17" s="118" customFormat="1" ht="41.4" x14ac:dyDescent="0.3">
      <c r="A144" s="60" t="s">
        <v>33</v>
      </c>
      <c r="B144" s="109" t="s">
        <v>333</v>
      </c>
      <c r="C144" s="119" t="s">
        <v>350</v>
      </c>
      <c r="D144" s="119" t="s">
        <v>351</v>
      </c>
      <c r="E144" s="119" t="s">
        <v>352</v>
      </c>
      <c r="F144" s="119" t="s">
        <v>620</v>
      </c>
      <c r="G144" s="57" t="s">
        <v>337</v>
      </c>
      <c r="H144" s="54">
        <v>0</v>
      </c>
      <c r="I144" s="54">
        <v>10</v>
      </c>
      <c r="J144" s="32">
        <v>0</v>
      </c>
      <c r="K144" s="32">
        <v>0</v>
      </c>
      <c r="L144" s="32">
        <v>0</v>
      </c>
      <c r="M144" s="32">
        <v>2</v>
      </c>
      <c r="N144" s="32" t="s">
        <v>3</v>
      </c>
      <c r="O144" s="55" t="s">
        <v>21</v>
      </c>
      <c r="P144" s="119"/>
      <c r="Q144" s="119"/>
    </row>
    <row r="145" spans="1:17" s="118" customFormat="1" ht="41.4" x14ac:dyDescent="0.3">
      <c r="A145" s="60" t="s">
        <v>33</v>
      </c>
      <c r="B145" s="109" t="s">
        <v>333</v>
      </c>
      <c r="C145" s="119" t="s">
        <v>353</v>
      </c>
      <c r="D145" s="119" t="s">
        <v>354</v>
      </c>
      <c r="E145" s="119" t="s">
        <v>355</v>
      </c>
      <c r="F145" s="119" t="s">
        <v>57</v>
      </c>
      <c r="G145" s="57" t="s">
        <v>58</v>
      </c>
      <c r="H145" s="54">
        <v>0</v>
      </c>
      <c r="I145" s="54">
        <v>10</v>
      </c>
      <c r="J145" s="32">
        <v>0</v>
      </c>
      <c r="K145" s="32">
        <v>0</v>
      </c>
      <c r="L145" s="32">
        <v>0</v>
      </c>
      <c r="M145" s="32">
        <v>2</v>
      </c>
      <c r="N145" s="32" t="s">
        <v>3</v>
      </c>
      <c r="O145" s="55" t="s">
        <v>21</v>
      </c>
      <c r="P145" s="119"/>
      <c r="Q145" s="119"/>
    </row>
    <row r="146" spans="1:17" s="118" customFormat="1" ht="41.4" x14ac:dyDescent="0.3">
      <c r="A146" s="60" t="s">
        <v>33</v>
      </c>
      <c r="B146" s="109" t="s">
        <v>333</v>
      </c>
      <c r="C146" s="119" t="s">
        <v>356</v>
      </c>
      <c r="D146" s="119" t="s">
        <v>357</v>
      </c>
      <c r="E146" s="119" t="s">
        <v>358</v>
      </c>
      <c r="F146" s="119" t="s">
        <v>359</v>
      </c>
      <c r="G146" s="57" t="s">
        <v>360</v>
      </c>
      <c r="H146" s="54">
        <v>0</v>
      </c>
      <c r="I146" s="54">
        <v>10</v>
      </c>
      <c r="J146" s="32">
        <v>0</v>
      </c>
      <c r="K146" s="32">
        <v>0</v>
      </c>
      <c r="L146" s="32">
        <v>0</v>
      </c>
      <c r="M146" s="32">
        <v>2</v>
      </c>
      <c r="N146" s="32" t="s">
        <v>3</v>
      </c>
      <c r="O146" s="55" t="s">
        <v>21</v>
      </c>
      <c r="P146" s="119"/>
      <c r="Q146" s="119"/>
    </row>
    <row r="147" spans="1:17" s="118" customFormat="1" ht="41.4" x14ac:dyDescent="0.3">
      <c r="A147" s="60" t="s">
        <v>33</v>
      </c>
      <c r="B147" s="109" t="s">
        <v>333</v>
      </c>
      <c r="C147" s="110" t="s">
        <v>361</v>
      </c>
      <c r="D147" s="35" t="s">
        <v>362</v>
      </c>
      <c r="E147" s="119" t="s">
        <v>602</v>
      </c>
      <c r="F147" s="119" t="s">
        <v>621</v>
      </c>
      <c r="G147" s="57" t="s">
        <v>363</v>
      </c>
      <c r="H147" s="54">
        <v>0</v>
      </c>
      <c r="I147" s="54">
        <v>10</v>
      </c>
      <c r="J147" s="32">
        <v>0</v>
      </c>
      <c r="K147" s="32">
        <v>0</v>
      </c>
      <c r="L147" s="32">
        <v>0</v>
      </c>
      <c r="M147" s="32">
        <v>2</v>
      </c>
      <c r="N147" s="32" t="s">
        <v>3</v>
      </c>
      <c r="O147" s="55" t="s">
        <v>21</v>
      </c>
      <c r="P147" s="119"/>
      <c r="Q147" s="119"/>
    </row>
    <row r="148" spans="1:17" s="118" customFormat="1" ht="41.4" x14ac:dyDescent="0.3">
      <c r="A148" s="60" t="s">
        <v>33</v>
      </c>
      <c r="B148" s="109" t="s">
        <v>333</v>
      </c>
      <c r="C148" s="110" t="s">
        <v>364</v>
      </c>
      <c r="D148" s="35" t="s">
        <v>365</v>
      </c>
      <c r="E148" s="119" t="s">
        <v>610</v>
      </c>
      <c r="F148" s="119" t="s">
        <v>621</v>
      </c>
      <c r="G148" s="57" t="s">
        <v>363</v>
      </c>
      <c r="H148" s="54">
        <v>0</v>
      </c>
      <c r="I148" s="54">
        <v>10</v>
      </c>
      <c r="J148" s="32">
        <v>0</v>
      </c>
      <c r="K148" s="32">
        <v>0</v>
      </c>
      <c r="L148" s="32">
        <v>0</v>
      </c>
      <c r="M148" s="32">
        <v>2</v>
      </c>
      <c r="N148" s="32" t="s">
        <v>3</v>
      </c>
      <c r="O148" s="55" t="s">
        <v>21</v>
      </c>
      <c r="P148" s="119"/>
      <c r="Q148" s="119"/>
    </row>
    <row r="149" spans="1:17" s="118" customFormat="1" ht="41.4" x14ac:dyDescent="0.3">
      <c r="A149" s="60" t="s">
        <v>33</v>
      </c>
      <c r="B149" s="109" t="s">
        <v>333</v>
      </c>
      <c r="C149" s="37" t="s">
        <v>366</v>
      </c>
      <c r="D149" s="119" t="s">
        <v>367</v>
      </c>
      <c r="E149" s="73" t="s">
        <v>368</v>
      </c>
      <c r="F149" s="119" t="s">
        <v>369</v>
      </c>
      <c r="G149" s="57" t="s">
        <v>370</v>
      </c>
      <c r="H149" s="54">
        <v>0</v>
      </c>
      <c r="I149" s="54">
        <v>10</v>
      </c>
      <c r="J149" s="32">
        <v>0</v>
      </c>
      <c r="K149" s="32">
        <v>0</v>
      </c>
      <c r="L149" s="32">
        <v>0</v>
      </c>
      <c r="M149" s="32">
        <v>2</v>
      </c>
      <c r="N149" s="32" t="s">
        <v>3</v>
      </c>
      <c r="O149" s="55" t="s">
        <v>21</v>
      </c>
      <c r="P149" s="119"/>
      <c r="Q149" s="119"/>
    </row>
    <row r="150" spans="1:17" s="118" customFormat="1" ht="27.6" x14ac:dyDescent="0.3">
      <c r="A150" s="60" t="s">
        <v>33</v>
      </c>
      <c r="B150" s="109">
        <v>1</v>
      </c>
      <c r="C150" s="37" t="s">
        <v>371</v>
      </c>
      <c r="D150" s="69" t="s">
        <v>372</v>
      </c>
      <c r="E150" s="33" t="s">
        <v>601</v>
      </c>
      <c r="F150" s="119" t="s">
        <v>169</v>
      </c>
      <c r="G150" s="57" t="s">
        <v>170</v>
      </c>
      <c r="H150" s="54">
        <v>0</v>
      </c>
      <c r="I150" s="54">
        <v>10</v>
      </c>
      <c r="J150" s="32">
        <v>0</v>
      </c>
      <c r="K150" s="32">
        <v>0</v>
      </c>
      <c r="L150" s="32">
        <v>0</v>
      </c>
      <c r="M150" s="32">
        <v>2</v>
      </c>
      <c r="N150" s="32" t="s">
        <v>3</v>
      </c>
      <c r="O150" s="55" t="s">
        <v>21</v>
      </c>
      <c r="P150" s="119"/>
      <c r="Q150" s="119"/>
    </row>
    <row r="151" spans="1:17" s="118" customFormat="1" ht="41.4" x14ac:dyDescent="0.3">
      <c r="A151" s="60" t="s">
        <v>33</v>
      </c>
      <c r="B151" s="109" t="s">
        <v>312</v>
      </c>
      <c r="C151" s="110" t="s">
        <v>373</v>
      </c>
      <c r="D151" s="70" t="s">
        <v>374</v>
      </c>
      <c r="E151" s="119" t="s">
        <v>603</v>
      </c>
      <c r="F151" s="119" t="s">
        <v>375</v>
      </c>
      <c r="G151" s="57" t="s">
        <v>376</v>
      </c>
      <c r="H151" s="54">
        <v>0</v>
      </c>
      <c r="I151" s="54">
        <v>10</v>
      </c>
      <c r="J151" s="32">
        <v>0</v>
      </c>
      <c r="K151" s="32">
        <v>0</v>
      </c>
      <c r="L151" s="32">
        <v>0</v>
      </c>
      <c r="M151" s="32">
        <v>2</v>
      </c>
      <c r="N151" s="32" t="s">
        <v>3</v>
      </c>
      <c r="O151" s="55" t="s">
        <v>21</v>
      </c>
      <c r="P151" s="119"/>
      <c r="Q151" s="119"/>
    </row>
    <row r="152" spans="1:17" s="118" customFormat="1" x14ac:dyDescent="0.3">
      <c r="A152" s="135" t="s">
        <v>20</v>
      </c>
      <c r="B152" s="136"/>
      <c r="C152" s="136"/>
      <c r="D152" s="136"/>
      <c r="E152" s="136"/>
      <c r="F152" s="136"/>
      <c r="G152" s="137"/>
      <c r="H152" s="41">
        <f>SUM(H134:H141)</f>
        <v>35</v>
      </c>
      <c r="I152" s="41">
        <f>SUM(I134:I141)</f>
        <v>40</v>
      </c>
      <c r="J152" s="41">
        <f>SUM(J134:J141)</f>
        <v>0</v>
      </c>
      <c r="K152" s="41">
        <f>SUM(K134:K141)</f>
        <v>0</v>
      </c>
      <c r="L152" s="41">
        <f>(SUM(L134:L141))*8</f>
        <v>0</v>
      </c>
      <c r="M152" s="41">
        <f>SUM(M134:M141)</f>
        <v>19</v>
      </c>
      <c r="N152" s="77"/>
      <c r="O152" s="77"/>
      <c r="P152" s="116"/>
      <c r="Q152" s="116"/>
    </row>
    <row r="153" spans="1:17" s="118" customFormat="1" ht="27.6" x14ac:dyDescent="0.3">
      <c r="A153" s="60" t="s">
        <v>33</v>
      </c>
      <c r="B153" s="109" t="s">
        <v>377</v>
      </c>
      <c r="C153" s="119" t="s">
        <v>378</v>
      </c>
      <c r="D153" s="35" t="s">
        <v>379</v>
      </c>
      <c r="E153" s="119" t="s">
        <v>380</v>
      </c>
      <c r="F153" s="119" t="s">
        <v>197</v>
      </c>
      <c r="G153" s="57" t="s">
        <v>198</v>
      </c>
      <c r="H153" s="54">
        <v>5</v>
      </c>
      <c r="I153" s="54">
        <v>5</v>
      </c>
      <c r="J153" s="54">
        <v>0</v>
      </c>
      <c r="K153" s="32">
        <v>0</v>
      </c>
      <c r="L153" s="32">
        <v>0</v>
      </c>
      <c r="M153" s="32">
        <v>3</v>
      </c>
      <c r="N153" s="32" t="s">
        <v>3</v>
      </c>
      <c r="O153" s="55" t="s">
        <v>21</v>
      </c>
      <c r="P153" s="119"/>
      <c r="Q153" s="119"/>
    </row>
    <row r="154" spans="1:17" s="118" customFormat="1" ht="27.6" x14ac:dyDescent="0.3">
      <c r="A154" s="60" t="s">
        <v>33</v>
      </c>
      <c r="B154" s="109">
        <v>2</v>
      </c>
      <c r="C154" s="119" t="s">
        <v>381</v>
      </c>
      <c r="D154" s="119" t="s">
        <v>382</v>
      </c>
      <c r="E154" s="119" t="s">
        <v>383</v>
      </c>
      <c r="F154" s="119" t="s">
        <v>474</v>
      </c>
      <c r="G154" s="57" t="s">
        <v>49</v>
      </c>
      <c r="H154" s="54">
        <v>5</v>
      </c>
      <c r="I154" s="54">
        <v>5</v>
      </c>
      <c r="J154" s="54">
        <v>0</v>
      </c>
      <c r="K154" s="32">
        <v>0</v>
      </c>
      <c r="L154" s="32">
        <v>0</v>
      </c>
      <c r="M154" s="32">
        <v>3</v>
      </c>
      <c r="N154" s="32" t="s">
        <v>18</v>
      </c>
      <c r="O154" s="55" t="s">
        <v>21</v>
      </c>
      <c r="P154" s="119"/>
      <c r="Q154" s="119"/>
    </row>
    <row r="155" spans="1:17" s="118" customFormat="1" ht="27.6" x14ac:dyDescent="0.3">
      <c r="A155" s="60" t="s">
        <v>33</v>
      </c>
      <c r="B155" s="109" t="s">
        <v>377</v>
      </c>
      <c r="C155" s="37" t="s">
        <v>384</v>
      </c>
      <c r="D155" s="33" t="s">
        <v>385</v>
      </c>
      <c r="E155" s="33" t="s">
        <v>386</v>
      </c>
      <c r="F155" s="119" t="s">
        <v>197</v>
      </c>
      <c r="G155" s="57" t="s">
        <v>198</v>
      </c>
      <c r="H155" s="32">
        <v>0</v>
      </c>
      <c r="I155" s="32">
        <v>10</v>
      </c>
      <c r="J155" s="32">
        <v>0</v>
      </c>
      <c r="K155" s="32">
        <v>0</v>
      </c>
      <c r="L155" s="32">
        <v>0</v>
      </c>
      <c r="M155" s="32">
        <v>3</v>
      </c>
      <c r="N155" s="32" t="s">
        <v>3</v>
      </c>
      <c r="O155" s="55" t="s">
        <v>21</v>
      </c>
      <c r="P155" s="119"/>
      <c r="Q155" s="119"/>
    </row>
    <row r="156" spans="1:17" s="118" customFormat="1" ht="27.6" x14ac:dyDescent="0.3">
      <c r="A156" s="60" t="s">
        <v>33</v>
      </c>
      <c r="B156" s="109" t="s">
        <v>377</v>
      </c>
      <c r="C156" s="79" t="s">
        <v>387</v>
      </c>
      <c r="D156" s="33" t="s">
        <v>388</v>
      </c>
      <c r="E156" s="33" t="s">
        <v>389</v>
      </c>
      <c r="F156" s="119" t="s">
        <v>390</v>
      </c>
      <c r="G156" s="57" t="s">
        <v>97</v>
      </c>
      <c r="H156" s="54">
        <v>10</v>
      </c>
      <c r="I156" s="54">
        <v>0</v>
      </c>
      <c r="J156" s="32">
        <v>0</v>
      </c>
      <c r="K156" s="32">
        <v>0</v>
      </c>
      <c r="L156" s="32">
        <v>0</v>
      </c>
      <c r="M156" s="32">
        <v>3</v>
      </c>
      <c r="N156" s="32" t="s">
        <v>18</v>
      </c>
      <c r="O156" s="55" t="s">
        <v>21</v>
      </c>
      <c r="P156" s="119"/>
      <c r="Q156" s="119"/>
    </row>
    <row r="157" spans="1:17" s="118" customFormat="1" ht="27.6" x14ac:dyDescent="0.3">
      <c r="A157" s="60" t="s">
        <v>33</v>
      </c>
      <c r="B157" s="109" t="s">
        <v>391</v>
      </c>
      <c r="C157" s="119" t="s">
        <v>392</v>
      </c>
      <c r="D157" s="119" t="s">
        <v>393</v>
      </c>
      <c r="E157" s="119" t="s">
        <v>394</v>
      </c>
      <c r="F157" s="119" t="s">
        <v>331</v>
      </c>
      <c r="G157" s="57" t="s">
        <v>332</v>
      </c>
      <c r="H157" s="54">
        <v>0</v>
      </c>
      <c r="I157" s="54">
        <v>5</v>
      </c>
      <c r="J157" s="54">
        <v>0</v>
      </c>
      <c r="K157" s="32">
        <v>0</v>
      </c>
      <c r="L157" s="32">
        <v>0</v>
      </c>
      <c r="M157" s="32">
        <v>1</v>
      </c>
      <c r="N157" s="32" t="s">
        <v>3</v>
      </c>
      <c r="O157" s="55" t="s">
        <v>21</v>
      </c>
      <c r="P157" s="119" t="s">
        <v>329</v>
      </c>
      <c r="Q157" s="119"/>
    </row>
    <row r="158" spans="1:17" s="118" customFormat="1" ht="27.6" x14ac:dyDescent="0.3">
      <c r="A158" s="60" t="s">
        <v>33</v>
      </c>
      <c r="B158" s="109" t="s">
        <v>391</v>
      </c>
      <c r="C158" s="37" t="s">
        <v>395</v>
      </c>
      <c r="D158" s="119" t="s">
        <v>396</v>
      </c>
      <c r="E158" s="73" t="s">
        <v>397</v>
      </c>
      <c r="F158" s="119" t="s">
        <v>398</v>
      </c>
      <c r="G158" s="57" t="s">
        <v>399</v>
      </c>
      <c r="H158" s="54">
        <v>0</v>
      </c>
      <c r="I158" s="54">
        <v>5</v>
      </c>
      <c r="J158" s="54">
        <v>0</v>
      </c>
      <c r="K158" s="32">
        <v>0</v>
      </c>
      <c r="L158" s="32">
        <v>0</v>
      </c>
      <c r="M158" s="32">
        <v>2</v>
      </c>
      <c r="N158" s="32" t="s">
        <v>3</v>
      </c>
      <c r="O158" s="55" t="s">
        <v>21</v>
      </c>
      <c r="P158" s="119"/>
      <c r="Q158" s="119"/>
    </row>
    <row r="159" spans="1:17" s="118" customFormat="1" ht="27.6" x14ac:dyDescent="0.3">
      <c r="A159" s="60" t="s">
        <v>33</v>
      </c>
      <c r="B159" s="109" t="s">
        <v>377</v>
      </c>
      <c r="C159" s="37" t="s">
        <v>400</v>
      </c>
      <c r="D159" s="37" t="s">
        <v>401</v>
      </c>
      <c r="E159" s="33" t="s">
        <v>402</v>
      </c>
      <c r="F159" s="119" t="s">
        <v>188</v>
      </c>
      <c r="G159" s="57" t="s">
        <v>189</v>
      </c>
      <c r="H159" s="32">
        <v>0</v>
      </c>
      <c r="I159" s="32">
        <v>10</v>
      </c>
      <c r="J159" s="54">
        <v>0</v>
      </c>
      <c r="K159" s="32">
        <v>0</v>
      </c>
      <c r="L159" s="32">
        <v>0</v>
      </c>
      <c r="M159" s="32">
        <v>3</v>
      </c>
      <c r="N159" s="32" t="s">
        <v>3</v>
      </c>
      <c r="O159" s="55" t="s">
        <v>21</v>
      </c>
      <c r="P159" s="119"/>
      <c r="Q159" s="119"/>
    </row>
    <row r="160" spans="1:17" s="118" customFormat="1" ht="27.6" x14ac:dyDescent="0.3">
      <c r="A160" s="60" t="s">
        <v>33</v>
      </c>
      <c r="B160" s="109" t="s">
        <v>377</v>
      </c>
      <c r="C160" s="37" t="s">
        <v>403</v>
      </c>
      <c r="D160" s="71" t="s">
        <v>404</v>
      </c>
      <c r="E160" s="33" t="s">
        <v>405</v>
      </c>
      <c r="F160" s="119" t="s">
        <v>620</v>
      </c>
      <c r="G160" s="57" t="s">
        <v>337</v>
      </c>
      <c r="H160" s="32">
        <v>0</v>
      </c>
      <c r="I160" s="32">
        <v>15</v>
      </c>
      <c r="J160" s="54">
        <v>0</v>
      </c>
      <c r="K160" s="32">
        <v>0</v>
      </c>
      <c r="L160" s="32">
        <v>0</v>
      </c>
      <c r="M160" s="32">
        <v>3</v>
      </c>
      <c r="N160" s="32" t="s">
        <v>3</v>
      </c>
      <c r="O160" s="55" t="s">
        <v>21</v>
      </c>
      <c r="P160" s="119"/>
      <c r="Q160" s="119"/>
    </row>
    <row r="161" spans="1:17" s="118" customFormat="1" ht="27.6" x14ac:dyDescent="0.3">
      <c r="A161" s="60" t="s">
        <v>33</v>
      </c>
      <c r="B161" s="109" t="s">
        <v>377</v>
      </c>
      <c r="C161" s="37" t="s">
        <v>406</v>
      </c>
      <c r="D161" s="71" t="s">
        <v>407</v>
      </c>
      <c r="E161" s="33" t="s">
        <v>408</v>
      </c>
      <c r="F161" s="119" t="s">
        <v>620</v>
      </c>
      <c r="G161" s="57" t="s">
        <v>337</v>
      </c>
      <c r="H161" s="32">
        <v>0</v>
      </c>
      <c r="I161" s="32">
        <v>15</v>
      </c>
      <c r="J161" s="54">
        <v>0</v>
      </c>
      <c r="K161" s="32">
        <v>0</v>
      </c>
      <c r="L161" s="32">
        <v>0</v>
      </c>
      <c r="M161" s="32">
        <v>3</v>
      </c>
      <c r="N161" s="32" t="s">
        <v>3</v>
      </c>
      <c r="O161" s="55" t="s">
        <v>21</v>
      </c>
      <c r="P161" s="119"/>
      <c r="Q161" s="119"/>
    </row>
    <row r="162" spans="1:17" s="118" customFormat="1" ht="27.6" x14ac:dyDescent="0.3">
      <c r="A162" s="60" t="s">
        <v>33</v>
      </c>
      <c r="B162" s="109">
        <v>2</v>
      </c>
      <c r="C162" s="37" t="s">
        <v>409</v>
      </c>
      <c r="D162" s="71" t="s">
        <v>410</v>
      </c>
      <c r="E162" s="33" t="s">
        <v>604</v>
      </c>
      <c r="F162" s="119" t="s">
        <v>169</v>
      </c>
      <c r="G162" s="57" t="s">
        <v>170</v>
      </c>
      <c r="H162" s="54">
        <v>0</v>
      </c>
      <c r="I162" s="54">
        <v>10</v>
      </c>
      <c r="J162" s="54">
        <v>0</v>
      </c>
      <c r="K162" s="32">
        <v>0</v>
      </c>
      <c r="L162" s="32">
        <v>0</v>
      </c>
      <c r="M162" s="32">
        <v>2</v>
      </c>
      <c r="N162" s="32" t="s">
        <v>3</v>
      </c>
      <c r="O162" s="55" t="s">
        <v>21</v>
      </c>
      <c r="P162" s="119"/>
      <c r="Q162" s="119"/>
    </row>
    <row r="163" spans="1:17" s="118" customFormat="1" x14ac:dyDescent="0.3">
      <c r="A163" s="133" t="s">
        <v>20</v>
      </c>
      <c r="B163" s="134"/>
      <c r="C163" s="134"/>
      <c r="D163" s="134"/>
      <c r="E163" s="134"/>
      <c r="F163" s="134"/>
      <c r="G163" s="134"/>
      <c r="H163" s="78"/>
      <c r="I163" s="78"/>
      <c r="J163" s="78">
        <f>SUM(J153:J157)</f>
        <v>0</v>
      </c>
      <c r="K163" s="78">
        <f>SUM(K153:K157)</f>
        <v>0</v>
      </c>
      <c r="L163" s="78">
        <f>(SUM(L153:L157))*8</f>
        <v>0</v>
      </c>
      <c r="M163" s="78">
        <f>SUM(M153:M157)</f>
        <v>13</v>
      </c>
      <c r="N163" s="77"/>
      <c r="O163" s="77"/>
      <c r="P163" s="116"/>
      <c r="Q163" s="116"/>
    </row>
    <row r="164" spans="1:17" s="118" customFormat="1" ht="27.6" x14ac:dyDescent="0.3">
      <c r="A164" s="60" t="s">
        <v>33</v>
      </c>
      <c r="B164" s="109" t="s">
        <v>411</v>
      </c>
      <c r="C164" s="37" t="s">
        <v>412</v>
      </c>
      <c r="D164" s="31" t="s">
        <v>413</v>
      </c>
      <c r="E164" s="119" t="s">
        <v>606</v>
      </c>
      <c r="F164" s="119" t="s">
        <v>69</v>
      </c>
      <c r="G164" s="57" t="s">
        <v>70</v>
      </c>
      <c r="H164" s="54">
        <v>5</v>
      </c>
      <c r="I164" s="54">
        <v>5</v>
      </c>
      <c r="J164" s="54">
        <v>0</v>
      </c>
      <c r="K164" s="32">
        <v>0</v>
      </c>
      <c r="L164" s="54">
        <v>0</v>
      </c>
      <c r="M164" s="32">
        <v>3</v>
      </c>
      <c r="N164" s="32" t="s">
        <v>18</v>
      </c>
      <c r="O164" s="32" t="s">
        <v>21</v>
      </c>
      <c r="P164" s="119"/>
      <c r="Q164" s="119"/>
    </row>
    <row r="165" spans="1:17" s="118" customFormat="1" ht="27.6" x14ac:dyDescent="0.3">
      <c r="A165" s="60" t="s">
        <v>33</v>
      </c>
      <c r="B165" s="109" t="s">
        <v>411</v>
      </c>
      <c r="C165" s="37" t="s">
        <v>414</v>
      </c>
      <c r="D165" s="31" t="s">
        <v>415</v>
      </c>
      <c r="E165" s="119" t="s">
        <v>416</v>
      </c>
      <c r="F165" s="119" t="s">
        <v>205</v>
      </c>
      <c r="G165" s="57" t="s">
        <v>206</v>
      </c>
      <c r="H165" s="54">
        <v>0</v>
      </c>
      <c r="I165" s="54">
        <v>10</v>
      </c>
      <c r="J165" s="54">
        <v>0</v>
      </c>
      <c r="K165" s="32">
        <v>0</v>
      </c>
      <c r="L165" s="54">
        <v>0</v>
      </c>
      <c r="M165" s="32">
        <v>3</v>
      </c>
      <c r="N165" s="32" t="s">
        <v>3</v>
      </c>
      <c r="O165" s="32" t="s">
        <v>21</v>
      </c>
      <c r="P165" s="119"/>
      <c r="Q165" s="119"/>
    </row>
    <row r="166" spans="1:17" s="118" customFormat="1" ht="27.6" x14ac:dyDescent="0.3">
      <c r="A166" s="60" t="s">
        <v>33</v>
      </c>
      <c r="B166" s="109" t="s">
        <v>417</v>
      </c>
      <c r="C166" s="37" t="s">
        <v>418</v>
      </c>
      <c r="D166" s="31" t="s">
        <v>419</v>
      </c>
      <c r="E166" s="119" t="s">
        <v>420</v>
      </c>
      <c r="F166" s="119" t="s">
        <v>375</v>
      </c>
      <c r="G166" s="57" t="s">
        <v>376</v>
      </c>
      <c r="H166" s="54">
        <v>0</v>
      </c>
      <c r="I166" s="54">
        <v>15</v>
      </c>
      <c r="J166" s="54">
        <v>0</v>
      </c>
      <c r="K166" s="32">
        <v>0</v>
      </c>
      <c r="L166" s="54">
        <v>0</v>
      </c>
      <c r="M166" s="32">
        <v>3</v>
      </c>
      <c r="N166" s="32" t="s">
        <v>3</v>
      </c>
      <c r="O166" s="32" t="s">
        <v>21</v>
      </c>
      <c r="P166" s="119"/>
      <c r="Q166" s="119"/>
    </row>
    <row r="167" spans="1:17" s="118" customFormat="1" ht="27.6" x14ac:dyDescent="0.3">
      <c r="A167" s="60" t="s">
        <v>33</v>
      </c>
      <c r="B167" s="109" t="s">
        <v>421</v>
      </c>
      <c r="C167" s="37" t="s">
        <v>422</v>
      </c>
      <c r="D167" s="31" t="s">
        <v>423</v>
      </c>
      <c r="E167" s="119" t="s">
        <v>424</v>
      </c>
      <c r="F167" s="119" t="s">
        <v>331</v>
      </c>
      <c r="G167" s="57" t="s">
        <v>332</v>
      </c>
      <c r="H167" s="54">
        <v>0</v>
      </c>
      <c r="I167" s="54">
        <v>5</v>
      </c>
      <c r="J167" s="54">
        <v>0</v>
      </c>
      <c r="K167" s="32">
        <v>0</v>
      </c>
      <c r="L167" s="54">
        <v>0</v>
      </c>
      <c r="M167" s="32">
        <v>1</v>
      </c>
      <c r="N167" s="32" t="s">
        <v>3</v>
      </c>
      <c r="O167" s="32" t="s">
        <v>21</v>
      </c>
      <c r="P167" s="119" t="s">
        <v>393</v>
      </c>
      <c r="Q167" s="119"/>
    </row>
    <row r="168" spans="1:17" s="118" customFormat="1" ht="27.6" x14ac:dyDescent="0.3">
      <c r="A168" s="60" t="s">
        <v>33</v>
      </c>
      <c r="B168" s="109" t="s">
        <v>425</v>
      </c>
      <c r="C168" s="37" t="s">
        <v>426</v>
      </c>
      <c r="D168" s="31" t="s">
        <v>427</v>
      </c>
      <c r="E168" s="119" t="s">
        <v>428</v>
      </c>
      <c r="F168" s="119" t="s">
        <v>188</v>
      </c>
      <c r="G168" s="57" t="s">
        <v>189</v>
      </c>
      <c r="H168" s="54">
        <v>0</v>
      </c>
      <c r="I168" s="54">
        <v>10</v>
      </c>
      <c r="J168" s="54">
        <v>0</v>
      </c>
      <c r="K168" s="32">
        <v>0</v>
      </c>
      <c r="L168" s="54">
        <v>0</v>
      </c>
      <c r="M168" s="32">
        <v>3</v>
      </c>
      <c r="N168" s="32" t="s">
        <v>3</v>
      </c>
      <c r="O168" s="32" t="s">
        <v>21</v>
      </c>
      <c r="P168" s="119"/>
      <c r="Q168" s="119"/>
    </row>
    <row r="169" spans="1:17" s="118" customFormat="1" ht="27.6" x14ac:dyDescent="0.3">
      <c r="A169" s="60" t="s">
        <v>33</v>
      </c>
      <c r="B169" s="109" t="s">
        <v>411</v>
      </c>
      <c r="C169" s="119" t="s">
        <v>429</v>
      </c>
      <c r="D169" s="119" t="s">
        <v>430</v>
      </c>
      <c r="E169" s="119" t="s">
        <v>431</v>
      </c>
      <c r="F169" s="119" t="s">
        <v>331</v>
      </c>
      <c r="G169" s="57" t="s">
        <v>332</v>
      </c>
      <c r="H169" s="54">
        <v>0</v>
      </c>
      <c r="I169" s="54">
        <v>10</v>
      </c>
      <c r="J169" s="54">
        <v>0</v>
      </c>
      <c r="K169" s="32">
        <v>0</v>
      </c>
      <c r="L169" s="54">
        <v>0</v>
      </c>
      <c r="M169" s="32">
        <v>2</v>
      </c>
      <c r="N169" s="32" t="s">
        <v>3</v>
      </c>
      <c r="O169" s="32" t="s">
        <v>21</v>
      </c>
      <c r="P169" s="119"/>
      <c r="Q169" s="119"/>
    </row>
    <row r="170" spans="1:17" s="118" customFormat="1" ht="27.6" x14ac:dyDescent="0.3">
      <c r="A170" s="60" t="s">
        <v>33</v>
      </c>
      <c r="B170" s="109" t="s">
        <v>425</v>
      </c>
      <c r="C170" s="38" t="s">
        <v>432</v>
      </c>
      <c r="D170" s="38" t="s">
        <v>433</v>
      </c>
      <c r="E170" s="38" t="s">
        <v>434</v>
      </c>
      <c r="F170" s="38" t="s">
        <v>69</v>
      </c>
      <c r="G170" s="81" t="s">
        <v>70</v>
      </c>
      <c r="H170" s="80">
        <v>5</v>
      </c>
      <c r="I170" s="80">
        <v>5</v>
      </c>
      <c r="J170" s="54">
        <v>0</v>
      </c>
      <c r="K170" s="80">
        <v>0</v>
      </c>
      <c r="L170" s="80">
        <v>0</v>
      </c>
      <c r="M170" s="48" t="s">
        <v>435</v>
      </c>
      <c r="N170" s="82" t="s">
        <v>3</v>
      </c>
      <c r="O170" s="82" t="s">
        <v>21</v>
      </c>
      <c r="P170" s="38"/>
      <c r="Q170" s="38"/>
    </row>
    <row r="171" spans="1:17" s="118" customFormat="1" ht="41.4" x14ac:dyDescent="0.3">
      <c r="A171" s="60" t="s">
        <v>33</v>
      </c>
      <c r="B171" s="109" t="s">
        <v>417</v>
      </c>
      <c r="C171" s="38" t="s">
        <v>436</v>
      </c>
      <c r="D171" s="38" t="s">
        <v>437</v>
      </c>
      <c r="E171" s="38" t="s">
        <v>438</v>
      </c>
      <c r="F171" s="38" t="s">
        <v>439</v>
      </c>
      <c r="G171" s="81" t="s">
        <v>440</v>
      </c>
      <c r="H171" s="80">
        <v>5</v>
      </c>
      <c r="I171" s="80">
        <v>5</v>
      </c>
      <c r="J171" s="54">
        <v>0</v>
      </c>
      <c r="K171" s="80">
        <v>0</v>
      </c>
      <c r="L171" s="80">
        <v>0</v>
      </c>
      <c r="M171" s="48" t="s">
        <v>435</v>
      </c>
      <c r="N171" s="82" t="s">
        <v>3</v>
      </c>
      <c r="O171" s="82" t="s">
        <v>21</v>
      </c>
      <c r="P171" s="38"/>
      <c r="Q171" s="38"/>
    </row>
    <row r="172" spans="1:17" s="118" customFormat="1" ht="27.6" x14ac:dyDescent="0.3">
      <c r="A172" s="60" t="s">
        <v>33</v>
      </c>
      <c r="B172" s="109" t="s">
        <v>417</v>
      </c>
      <c r="C172" s="38" t="s">
        <v>441</v>
      </c>
      <c r="D172" s="38" t="s">
        <v>442</v>
      </c>
      <c r="E172" s="38" t="s">
        <v>443</v>
      </c>
      <c r="F172" s="38" t="s">
        <v>37</v>
      </c>
      <c r="G172" s="81" t="s">
        <v>38</v>
      </c>
      <c r="H172" s="80">
        <v>5</v>
      </c>
      <c r="I172" s="80">
        <v>5</v>
      </c>
      <c r="J172" s="54">
        <v>0</v>
      </c>
      <c r="K172" s="80">
        <v>0</v>
      </c>
      <c r="L172" s="80">
        <v>0</v>
      </c>
      <c r="M172" s="48" t="s">
        <v>435</v>
      </c>
      <c r="N172" s="82" t="s">
        <v>3</v>
      </c>
      <c r="O172" s="82" t="s">
        <v>21</v>
      </c>
      <c r="P172" s="38"/>
      <c r="Q172" s="38"/>
    </row>
    <row r="173" spans="1:17" s="118" customFormat="1" ht="27.6" x14ac:dyDescent="0.3">
      <c r="A173" s="60" t="s">
        <v>33</v>
      </c>
      <c r="B173" s="109" t="s">
        <v>417</v>
      </c>
      <c r="C173" s="38" t="s">
        <v>444</v>
      </c>
      <c r="D173" s="38" t="s">
        <v>445</v>
      </c>
      <c r="E173" s="38" t="s">
        <v>446</v>
      </c>
      <c r="F173" s="38" t="s">
        <v>322</v>
      </c>
      <c r="G173" s="57" t="s">
        <v>323</v>
      </c>
      <c r="H173" s="80">
        <v>0</v>
      </c>
      <c r="I173" s="80">
        <v>10</v>
      </c>
      <c r="J173" s="54">
        <v>0</v>
      </c>
      <c r="K173" s="80">
        <v>0</v>
      </c>
      <c r="L173" s="80">
        <v>0</v>
      </c>
      <c r="M173" s="48">
        <v>2</v>
      </c>
      <c r="N173" s="82" t="s">
        <v>3</v>
      </c>
      <c r="O173" s="82" t="s">
        <v>21</v>
      </c>
      <c r="P173" s="38"/>
      <c r="Q173" s="38"/>
    </row>
    <row r="174" spans="1:17" s="118" customFormat="1" ht="27.6" x14ac:dyDescent="0.3">
      <c r="A174" s="83" t="s">
        <v>33</v>
      </c>
      <c r="B174" s="109" t="s">
        <v>417</v>
      </c>
      <c r="C174" s="38" t="s">
        <v>447</v>
      </c>
      <c r="D174" s="38" t="s">
        <v>448</v>
      </c>
      <c r="E174" s="38" t="s">
        <v>449</v>
      </c>
      <c r="F174" s="38" t="s">
        <v>69</v>
      </c>
      <c r="G174" s="81" t="s">
        <v>70</v>
      </c>
      <c r="H174" s="80">
        <v>5</v>
      </c>
      <c r="I174" s="80">
        <v>5</v>
      </c>
      <c r="J174" s="54">
        <v>0</v>
      </c>
      <c r="K174" s="80">
        <v>0</v>
      </c>
      <c r="L174" s="80">
        <v>0</v>
      </c>
      <c r="M174" s="48" t="s">
        <v>435</v>
      </c>
      <c r="N174" s="82" t="s">
        <v>3</v>
      </c>
      <c r="O174" s="82" t="s">
        <v>21</v>
      </c>
      <c r="P174" s="38"/>
      <c r="Q174" s="38"/>
    </row>
    <row r="175" spans="1:17" s="118" customFormat="1" ht="27.6" x14ac:dyDescent="0.3">
      <c r="A175" s="83" t="s">
        <v>33</v>
      </c>
      <c r="B175" s="109" t="s">
        <v>417</v>
      </c>
      <c r="C175" s="38" t="s">
        <v>450</v>
      </c>
      <c r="D175" s="38" t="s">
        <v>451</v>
      </c>
      <c r="E175" s="38" t="s">
        <v>452</v>
      </c>
      <c r="F175" s="38" t="s">
        <v>37</v>
      </c>
      <c r="G175" s="81" t="s">
        <v>38</v>
      </c>
      <c r="H175" s="80">
        <v>0</v>
      </c>
      <c r="I175" s="80">
        <v>10</v>
      </c>
      <c r="J175" s="54">
        <v>0</v>
      </c>
      <c r="K175" s="80">
        <v>0</v>
      </c>
      <c r="L175" s="80">
        <v>0</v>
      </c>
      <c r="M175" s="48">
        <v>2</v>
      </c>
      <c r="N175" s="82" t="s">
        <v>3</v>
      </c>
      <c r="O175" s="82" t="s">
        <v>21</v>
      </c>
      <c r="P175" s="38"/>
      <c r="Q175" s="38"/>
    </row>
    <row r="176" spans="1:17" s="118" customFormat="1" x14ac:dyDescent="0.3">
      <c r="A176" s="83" t="s">
        <v>33</v>
      </c>
      <c r="B176" s="109" t="s">
        <v>411</v>
      </c>
      <c r="C176" s="38" t="s">
        <v>453</v>
      </c>
      <c r="D176" s="38" t="s">
        <v>454</v>
      </c>
      <c r="E176" s="38" t="s">
        <v>455</v>
      </c>
      <c r="F176" s="38" t="s">
        <v>456</v>
      </c>
      <c r="G176" s="81" t="s">
        <v>457</v>
      </c>
      <c r="H176" s="80">
        <v>5</v>
      </c>
      <c r="I176" s="80">
        <v>5</v>
      </c>
      <c r="J176" s="54">
        <v>0</v>
      </c>
      <c r="K176" s="80">
        <v>0</v>
      </c>
      <c r="L176" s="80">
        <v>0</v>
      </c>
      <c r="M176" s="48" t="s">
        <v>458</v>
      </c>
      <c r="N176" s="82" t="s">
        <v>3</v>
      </c>
      <c r="O176" s="82" t="s">
        <v>21</v>
      </c>
      <c r="P176" s="38"/>
      <c r="Q176" s="38"/>
    </row>
    <row r="177" spans="1:17" s="118" customFormat="1" x14ac:dyDescent="0.3">
      <c r="A177" s="83" t="s">
        <v>33</v>
      </c>
      <c r="B177" s="109" t="s">
        <v>411</v>
      </c>
      <c r="C177" s="38" t="s">
        <v>459</v>
      </c>
      <c r="D177" s="38" t="s">
        <v>460</v>
      </c>
      <c r="E177" s="38" t="s">
        <v>461</v>
      </c>
      <c r="F177" s="38" t="s">
        <v>456</v>
      </c>
      <c r="G177" s="81" t="s">
        <v>457</v>
      </c>
      <c r="H177" s="80">
        <v>5</v>
      </c>
      <c r="I177" s="80">
        <v>5</v>
      </c>
      <c r="J177" s="54">
        <v>0</v>
      </c>
      <c r="K177" s="80">
        <v>0</v>
      </c>
      <c r="L177" s="80">
        <v>0</v>
      </c>
      <c r="M177" s="48" t="s">
        <v>458</v>
      </c>
      <c r="N177" s="82" t="s">
        <v>3</v>
      </c>
      <c r="O177" s="82" t="s">
        <v>21</v>
      </c>
      <c r="P177" s="38"/>
      <c r="Q177" s="38"/>
    </row>
    <row r="178" spans="1:17" s="118" customFormat="1" x14ac:dyDescent="0.3">
      <c r="A178" s="83" t="s">
        <v>33</v>
      </c>
      <c r="B178" s="109" t="s">
        <v>411</v>
      </c>
      <c r="C178" s="38" t="s">
        <v>462</v>
      </c>
      <c r="D178" s="38" t="s">
        <v>463</v>
      </c>
      <c r="E178" s="38" t="s">
        <v>464</v>
      </c>
      <c r="F178" s="38" t="s">
        <v>456</v>
      </c>
      <c r="G178" s="81" t="s">
        <v>457</v>
      </c>
      <c r="H178" s="80">
        <v>5</v>
      </c>
      <c r="I178" s="80">
        <v>5</v>
      </c>
      <c r="J178" s="54">
        <v>0</v>
      </c>
      <c r="K178" s="80">
        <v>0</v>
      </c>
      <c r="L178" s="80">
        <v>0</v>
      </c>
      <c r="M178" s="48" t="s">
        <v>458</v>
      </c>
      <c r="N178" s="82" t="s">
        <v>3</v>
      </c>
      <c r="O178" s="82" t="s">
        <v>21</v>
      </c>
      <c r="P178" s="38"/>
      <c r="Q178" s="38"/>
    </row>
    <row r="179" spans="1:17" s="118" customFormat="1" ht="41.4" x14ac:dyDescent="0.3">
      <c r="A179" s="83" t="s">
        <v>33</v>
      </c>
      <c r="B179" s="109" t="s">
        <v>411</v>
      </c>
      <c r="C179" s="38" t="s">
        <v>465</v>
      </c>
      <c r="D179" s="38" t="s">
        <v>466</v>
      </c>
      <c r="E179" s="119" t="s">
        <v>607</v>
      </c>
      <c r="F179" s="38" t="s">
        <v>375</v>
      </c>
      <c r="G179" s="57" t="s">
        <v>376</v>
      </c>
      <c r="H179" s="80">
        <v>0</v>
      </c>
      <c r="I179" s="80">
        <v>10</v>
      </c>
      <c r="J179" s="54">
        <v>0</v>
      </c>
      <c r="K179" s="80">
        <v>0</v>
      </c>
      <c r="L179" s="80">
        <v>0</v>
      </c>
      <c r="M179" s="48">
        <v>2</v>
      </c>
      <c r="N179" s="82" t="s">
        <v>3</v>
      </c>
      <c r="O179" s="82" t="s">
        <v>21</v>
      </c>
      <c r="P179" s="38"/>
      <c r="Q179" s="38"/>
    </row>
    <row r="180" spans="1:17" s="118" customFormat="1" x14ac:dyDescent="0.3">
      <c r="A180" s="74"/>
      <c r="B180" s="111"/>
      <c r="C180" s="39"/>
      <c r="D180" s="39"/>
      <c r="E180" s="39"/>
      <c r="F180" s="39"/>
      <c r="G180" s="75"/>
      <c r="H180" s="40"/>
      <c r="I180" s="40"/>
      <c r="J180" s="40"/>
      <c r="K180" s="40"/>
      <c r="L180" s="40"/>
      <c r="M180" s="40"/>
      <c r="N180" s="40"/>
      <c r="O180" s="76"/>
      <c r="P180" s="39"/>
      <c r="Q180" s="51"/>
    </row>
    <row r="181" spans="1:17" s="118" customFormat="1" x14ac:dyDescent="0.3">
      <c r="A181" s="138" t="s">
        <v>20</v>
      </c>
      <c r="B181" s="139"/>
      <c r="C181" s="139"/>
      <c r="D181" s="139"/>
      <c r="E181" s="139"/>
      <c r="F181" s="139"/>
      <c r="G181" s="140"/>
      <c r="H181" s="84"/>
      <c r="I181" s="84"/>
      <c r="J181" s="84">
        <f>SUM(J164:J170)</f>
        <v>0</v>
      </c>
      <c r="K181" s="84">
        <f>SUM(K164:K170)</f>
        <v>0</v>
      </c>
      <c r="L181" s="84">
        <f>SUM(L164:L170)</f>
        <v>0</v>
      </c>
      <c r="M181" s="84">
        <f>SUM(M164:M169)</f>
        <v>15</v>
      </c>
      <c r="N181" s="85"/>
      <c r="O181" s="85"/>
      <c r="P181" s="86"/>
      <c r="Q181" s="86"/>
    </row>
    <row r="182" spans="1:17" s="118" customFormat="1" ht="27.6" x14ac:dyDescent="0.3">
      <c r="A182" s="60" t="s">
        <v>33</v>
      </c>
      <c r="B182" s="109" t="s">
        <v>467</v>
      </c>
      <c r="C182" s="79" t="s">
        <v>468</v>
      </c>
      <c r="D182" s="36" t="s">
        <v>469</v>
      </c>
      <c r="E182" s="36" t="s">
        <v>470</v>
      </c>
      <c r="F182" s="119" t="s">
        <v>197</v>
      </c>
      <c r="G182" s="57" t="s">
        <v>198</v>
      </c>
      <c r="H182" s="54">
        <v>10</v>
      </c>
      <c r="I182" s="54">
        <v>0</v>
      </c>
      <c r="J182" s="54">
        <v>0</v>
      </c>
      <c r="K182" s="32">
        <v>0</v>
      </c>
      <c r="L182" s="54">
        <v>0</v>
      </c>
      <c r="M182" s="32">
        <v>3</v>
      </c>
      <c r="N182" s="55" t="s">
        <v>18</v>
      </c>
      <c r="O182" s="55" t="s">
        <v>21</v>
      </c>
      <c r="P182" s="119"/>
      <c r="Q182" s="119"/>
    </row>
    <row r="183" spans="1:17" s="118" customFormat="1" ht="27.6" x14ac:dyDescent="0.3">
      <c r="A183" s="60" t="s">
        <v>33</v>
      </c>
      <c r="B183" s="109" t="s">
        <v>467</v>
      </c>
      <c r="C183" s="79" t="s">
        <v>471</v>
      </c>
      <c r="D183" s="119" t="s">
        <v>472</v>
      </c>
      <c r="E183" s="36" t="s">
        <v>473</v>
      </c>
      <c r="F183" s="119" t="s">
        <v>474</v>
      </c>
      <c r="G183" s="57" t="s">
        <v>49</v>
      </c>
      <c r="H183" s="54">
        <v>10</v>
      </c>
      <c r="I183" s="54">
        <v>0</v>
      </c>
      <c r="J183" s="54">
        <v>0</v>
      </c>
      <c r="K183" s="32">
        <v>0</v>
      </c>
      <c r="L183" s="54">
        <v>0</v>
      </c>
      <c r="M183" s="32">
        <v>3</v>
      </c>
      <c r="N183" s="55" t="s">
        <v>18</v>
      </c>
      <c r="O183" s="55" t="s">
        <v>21</v>
      </c>
      <c r="P183" s="119"/>
      <c r="Q183" s="38"/>
    </row>
    <row r="184" spans="1:17" s="118" customFormat="1" ht="55.2" x14ac:dyDescent="0.3">
      <c r="A184" s="60" t="s">
        <v>33</v>
      </c>
      <c r="B184" s="109" t="s">
        <v>467</v>
      </c>
      <c r="C184" s="35" t="s">
        <v>475</v>
      </c>
      <c r="D184" s="70" t="s">
        <v>476</v>
      </c>
      <c r="E184" s="70" t="s">
        <v>477</v>
      </c>
      <c r="F184" s="119" t="s">
        <v>69</v>
      </c>
      <c r="G184" s="57" t="s">
        <v>70</v>
      </c>
      <c r="H184" s="54">
        <v>0</v>
      </c>
      <c r="I184" s="54">
        <v>10</v>
      </c>
      <c r="J184" s="54">
        <v>0</v>
      </c>
      <c r="K184" s="32">
        <v>0</v>
      </c>
      <c r="L184" s="54">
        <v>0</v>
      </c>
      <c r="M184" s="32">
        <v>2</v>
      </c>
      <c r="N184" s="55" t="s">
        <v>3</v>
      </c>
      <c r="O184" s="55" t="s">
        <v>21</v>
      </c>
      <c r="P184" s="38" t="s">
        <v>433</v>
      </c>
      <c r="Q184" s="38"/>
    </row>
    <row r="185" spans="1:17" s="118" customFormat="1" x14ac:dyDescent="0.3">
      <c r="A185" s="60" t="s">
        <v>33</v>
      </c>
      <c r="B185" s="109" t="s">
        <v>467</v>
      </c>
      <c r="C185" s="79" t="s">
        <v>478</v>
      </c>
      <c r="D185" s="119" t="s">
        <v>479</v>
      </c>
      <c r="E185" s="36" t="s">
        <v>480</v>
      </c>
      <c r="F185" s="119" t="s">
        <v>456</v>
      </c>
      <c r="G185" s="81" t="s">
        <v>457</v>
      </c>
      <c r="H185" s="54">
        <v>5</v>
      </c>
      <c r="I185" s="54">
        <v>5</v>
      </c>
      <c r="J185" s="54">
        <v>0</v>
      </c>
      <c r="K185" s="32">
        <v>0</v>
      </c>
      <c r="L185" s="54">
        <v>0</v>
      </c>
      <c r="M185" s="32">
        <v>3</v>
      </c>
      <c r="N185" s="55" t="s">
        <v>3</v>
      </c>
      <c r="O185" s="55" t="s">
        <v>21</v>
      </c>
      <c r="P185" s="119"/>
      <c r="Q185" s="38"/>
    </row>
    <row r="186" spans="1:17" s="118" customFormat="1" x14ac:dyDescent="0.3">
      <c r="A186" s="60" t="s">
        <v>33</v>
      </c>
      <c r="B186" s="109" t="s">
        <v>467</v>
      </c>
      <c r="C186" s="119" t="s">
        <v>481</v>
      </c>
      <c r="D186" s="119" t="s">
        <v>482</v>
      </c>
      <c r="E186" s="119" t="s">
        <v>483</v>
      </c>
      <c r="F186" s="119" t="s">
        <v>456</v>
      </c>
      <c r="G186" s="81" t="s">
        <v>457</v>
      </c>
      <c r="H186" s="80">
        <v>5</v>
      </c>
      <c r="I186" s="80">
        <v>5</v>
      </c>
      <c r="J186" s="54">
        <v>0</v>
      </c>
      <c r="K186" s="80">
        <v>0</v>
      </c>
      <c r="L186" s="80">
        <v>0</v>
      </c>
      <c r="M186" s="48" t="s">
        <v>458</v>
      </c>
      <c r="N186" s="82" t="s">
        <v>3</v>
      </c>
      <c r="O186" s="82" t="s">
        <v>21</v>
      </c>
      <c r="P186" s="119"/>
      <c r="Q186" s="38"/>
    </row>
    <row r="187" spans="1:17" s="118" customFormat="1" ht="27.6" x14ac:dyDescent="0.3">
      <c r="A187" s="60" t="s">
        <v>33</v>
      </c>
      <c r="B187" s="109" t="s">
        <v>467</v>
      </c>
      <c r="C187" s="119" t="s">
        <v>484</v>
      </c>
      <c r="D187" s="38" t="s">
        <v>485</v>
      </c>
      <c r="E187" s="119" t="s">
        <v>486</v>
      </c>
      <c r="F187" s="119" t="s">
        <v>622</v>
      </c>
      <c r="G187" s="57" t="s">
        <v>488</v>
      </c>
      <c r="H187" s="54">
        <v>5</v>
      </c>
      <c r="I187" s="54">
        <v>5</v>
      </c>
      <c r="J187" s="54">
        <v>0</v>
      </c>
      <c r="K187" s="54">
        <v>0</v>
      </c>
      <c r="L187" s="54">
        <v>0</v>
      </c>
      <c r="M187" s="46" t="s">
        <v>458</v>
      </c>
      <c r="N187" s="55" t="s">
        <v>18</v>
      </c>
      <c r="O187" s="55" t="s">
        <v>21</v>
      </c>
      <c r="P187" s="119"/>
      <c r="Q187" s="38"/>
    </row>
    <row r="188" spans="1:17" s="118" customFormat="1" x14ac:dyDescent="0.3">
      <c r="A188" s="74"/>
      <c r="B188" s="111"/>
      <c r="C188" s="39"/>
      <c r="D188" s="39"/>
      <c r="E188" s="39"/>
      <c r="F188" s="39"/>
      <c r="G188" s="75"/>
      <c r="H188" s="40"/>
      <c r="I188" s="40"/>
      <c r="J188" s="40"/>
      <c r="K188" s="40"/>
      <c r="L188" s="40"/>
      <c r="M188" s="40"/>
      <c r="N188" s="40"/>
      <c r="O188" s="76"/>
      <c r="P188" s="39"/>
      <c r="Q188" s="51"/>
    </row>
    <row r="189" spans="1:17" s="118" customFormat="1" x14ac:dyDescent="0.3">
      <c r="A189" s="135" t="s">
        <v>20</v>
      </c>
      <c r="B189" s="136"/>
      <c r="C189" s="136"/>
      <c r="D189" s="136"/>
      <c r="E189" s="136"/>
      <c r="F189" s="136"/>
      <c r="G189" s="137"/>
      <c r="H189" s="78"/>
      <c r="I189" s="78"/>
      <c r="J189" s="78">
        <f>SUM(J182:J187)</f>
        <v>0</v>
      </c>
      <c r="K189" s="78">
        <f>SUM(K182:K187)</f>
        <v>0</v>
      </c>
      <c r="L189" s="78">
        <f>SUM(L182:L187)</f>
        <v>0</v>
      </c>
      <c r="M189" s="78">
        <f>SUM(M182:M187)</f>
        <v>11</v>
      </c>
      <c r="N189" s="77"/>
      <c r="O189" s="77"/>
      <c r="P189" s="116"/>
      <c r="Q189" s="116"/>
    </row>
    <row r="190" spans="1:17" s="118" customFormat="1" x14ac:dyDescent="0.3">
      <c r="A190" s="60" t="s">
        <v>33</v>
      </c>
      <c r="B190" s="109">
        <v>5</v>
      </c>
      <c r="C190" s="38" t="s">
        <v>489</v>
      </c>
      <c r="D190" s="38" t="s">
        <v>490</v>
      </c>
      <c r="E190" s="38" t="s">
        <v>491</v>
      </c>
      <c r="F190" s="38" t="s">
        <v>150</v>
      </c>
      <c r="G190" s="81" t="s">
        <v>149</v>
      </c>
      <c r="H190" s="80">
        <v>0</v>
      </c>
      <c r="I190" s="80">
        <v>10</v>
      </c>
      <c r="J190" s="80">
        <v>0</v>
      </c>
      <c r="K190" s="47">
        <v>0</v>
      </c>
      <c r="L190" s="80">
        <v>0</v>
      </c>
      <c r="M190" s="47">
        <v>3</v>
      </c>
      <c r="N190" s="47" t="s">
        <v>3</v>
      </c>
      <c r="O190" s="82" t="s">
        <v>21</v>
      </c>
      <c r="P190" s="38"/>
      <c r="Q190" s="38"/>
    </row>
    <row r="191" spans="1:17" s="118" customFormat="1" ht="27.6" x14ac:dyDescent="0.3">
      <c r="A191" s="60" t="s">
        <v>33</v>
      </c>
      <c r="B191" s="109">
        <v>5</v>
      </c>
      <c r="C191" s="38" t="s">
        <v>492</v>
      </c>
      <c r="D191" s="38" t="s">
        <v>493</v>
      </c>
      <c r="E191" s="38" t="s">
        <v>494</v>
      </c>
      <c r="F191" s="38" t="s">
        <v>150</v>
      </c>
      <c r="G191" s="81" t="s">
        <v>149</v>
      </c>
      <c r="H191" s="80">
        <v>0</v>
      </c>
      <c r="I191" s="80">
        <v>10</v>
      </c>
      <c r="J191" s="80">
        <v>0</v>
      </c>
      <c r="K191" s="47">
        <v>0</v>
      </c>
      <c r="L191" s="80">
        <v>0</v>
      </c>
      <c r="M191" s="47">
        <v>3</v>
      </c>
      <c r="N191" s="47" t="s">
        <v>3</v>
      </c>
      <c r="O191" s="82" t="s">
        <v>21</v>
      </c>
      <c r="P191" s="38"/>
      <c r="Q191" s="38"/>
    </row>
    <row r="192" spans="1:17" s="118" customFormat="1" ht="27.6" x14ac:dyDescent="0.3">
      <c r="A192" s="60" t="s">
        <v>33</v>
      </c>
      <c r="B192" s="109">
        <v>5</v>
      </c>
      <c r="C192" s="38" t="s">
        <v>495</v>
      </c>
      <c r="D192" s="38" t="s">
        <v>496</v>
      </c>
      <c r="E192" s="38" t="s">
        <v>497</v>
      </c>
      <c r="F192" s="38" t="s">
        <v>150</v>
      </c>
      <c r="G192" s="81" t="s">
        <v>149</v>
      </c>
      <c r="H192" s="80">
        <v>0</v>
      </c>
      <c r="I192" s="80">
        <v>10</v>
      </c>
      <c r="J192" s="80">
        <v>0</v>
      </c>
      <c r="K192" s="47">
        <v>0</v>
      </c>
      <c r="L192" s="80">
        <v>0</v>
      </c>
      <c r="M192" s="47">
        <v>3</v>
      </c>
      <c r="N192" s="47" t="s">
        <v>3</v>
      </c>
      <c r="O192" s="82" t="s">
        <v>21</v>
      </c>
      <c r="P192" s="38"/>
      <c r="Q192" s="38"/>
    </row>
    <row r="193" spans="1:17" s="118" customFormat="1" ht="27.6" x14ac:dyDescent="0.3">
      <c r="A193" s="60" t="s">
        <v>33</v>
      </c>
      <c r="B193" s="109">
        <v>5</v>
      </c>
      <c r="C193" s="38" t="s">
        <v>498</v>
      </c>
      <c r="D193" s="38" t="s">
        <v>499</v>
      </c>
      <c r="E193" s="38" t="s">
        <v>500</v>
      </c>
      <c r="F193" s="38" t="s">
        <v>359</v>
      </c>
      <c r="G193" s="57" t="s">
        <v>360</v>
      </c>
      <c r="H193" s="80">
        <v>0</v>
      </c>
      <c r="I193" s="80">
        <v>10</v>
      </c>
      <c r="J193" s="80">
        <v>0</v>
      </c>
      <c r="K193" s="47">
        <v>0</v>
      </c>
      <c r="L193" s="80">
        <v>0</v>
      </c>
      <c r="M193" s="47">
        <v>3</v>
      </c>
      <c r="N193" s="47" t="s">
        <v>3</v>
      </c>
      <c r="O193" s="82" t="s">
        <v>21</v>
      </c>
      <c r="P193" s="38"/>
      <c r="Q193" s="38"/>
    </row>
    <row r="194" spans="1:17" s="118" customFormat="1" ht="27.6" x14ac:dyDescent="0.3">
      <c r="A194" s="60" t="s">
        <v>33</v>
      </c>
      <c r="B194" s="109" t="s">
        <v>501</v>
      </c>
      <c r="C194" s="38" t="s">
        <v>502</v>
      </c>
      <c r="D194" s="38" t="s">
        <v>503</v>
      </c>
      <c r="E194" s="38" t="s">
        <v>504</v>
      </c>
      <c r="F194" s="38" t="s">
        <v>369</v>
      </c>
      <c r="G194" s="57" t="s">
        <v>370</v>
      </c>
      <c r="H194" s="80">
        <v>0</v>
      </c>
      <c r="I194" s="80">
        <v>10</v>
      </c>
      <c r="J194" s="80">
        <v>0</v>
      </c>
      <c r="K194" s="47">
        <v>0</v>
      </c>
      <c r="L194" s="80">
        <v>0</v>
      </c>
      <c r="M194" s="47">
        <v>3</v>
      </c>
      <c r="N194" s="47" t="s">
        <v>3</v>
      </c>
      <c r="O194" s="82" t="s">
        <v>21</v>
      </c>
      <c r="P194" s="38"/>
      <c r="Q194" s="38"/>
    </row>
    <row r="195" spans="1:17" s="118" customFormat="1" ht="41.4" x14ac:dyDescent="0.3">
      <c r="A195" s="60" t="s">
        <v>33</v>
      </c>
      <c r="B195" s="109" t="s">
        <v>505</v>
      </c>
      <c r="C195" s="38" t="s">
        <v>506</v>
      </c>
      <c r="D195" s="38" t="s">
        <v>507</v>
      </c>
      <c r="E195" s="38" t="s">
        <v>508</v>
      </c>
      <c r="F195" s="38" t="s">
        <v>509</v>
      </c>
      <c r="G195" s="81" t="s">
        <v>510</v>
      </c>
      <c r="H195" s="80">
        <v>5</v>
      </c>
      <c r="I195" s="80">
        <v>5</v>
      </c>
      <c r="J195" s="80">
        <v>0</v>
      </c>
      <c r="K195" s="47">
        <v>0</v>
      </c>
      <c r="L195" s="80">
        <v>0</v>
      </c>
      <c r="M195" s="47" t="s">
        <v>458</v>
      </c>
      <c r="N195" s="47" t="s">
        <v>18</v>
      </c>
      <c r="O195" s="82" t="s">
        <v>21</v>
      </c>
      <c r="P195" s="38"/>
      <c r="Q195" s="38"/>
    </row>
    <row r="196" spans="1:17" s="118" customFormat="1" ht="41.4" x14ac:dyDescent="0.3">
      <c r="A196" s="60" t="s">
        <v>33</v>
      </c>
      <c r="B196" s="109" t="s">
        <v>505</v>
      </c>
      <c r="C196" s="38" t="s">
        <v>511</v>
      </c>
      <c r="D196" s="38" t="s">
        <v>512</v>
      </c>
      <c r="E196" s="119" t="s">
        <v>608</v>
      </c>
      <c r="F196" s="38" t="s">
        <v>375</v>
      </c>
      <c r="G196" s="57" t="s">
        <v>376</v>
      </c>
      <c r="H196" s="80">
        <v>0</v>
      </c>
      <c r="I196" s="80">
        <v>10</v>
      </c>
      <c r="J196" s="80">
        <v>0</v>
      </c>
      <c r="K196" s="47">
        <v>0</v>
      </c>
      <c r="L196" s="80">
        <v>0</v>
      </c>
      <c r="M196" s="47">
        <v>2</v>
      </c>
      <c r="N196" s="47" t="s">
        <v>3</v>
      </c>
      <c r="O196" s="82" t="s">
        <v>21</v>
      </c>
      <c r="P196" s="38"/>
      <c r="Q196" s="38"/>
    </row>
    <row r="197" spans="1:17" s="118" customFormat="1" x14ac:dyDescent="0.3">
      <c r="A197" s="135" t="s">
        <v>20</v>
      </c>
      <c r="B197" s="136"/>
      <c r="C197" s="136"/>
      <c r="D197" s="136"/>
      <c r="E197" s="136"/>
      <c r="F197" s="136"/>
      <c r="G197" s="137"/>
      <c r="H197" s="78"/>
      <c r="I197" s="78"/>
      <c r="J197" s="78">
        <f>SUM(J190:J196)</f>
        <v>0</v>
      </c>
      <c r="K197" s="78">
        <f>SUM(K190:K196)</f>
        <v>0</v>
      </c>
      <c r="L197" s="78">
        <f>(SUM(L190:L196))*8</f>
        <v>0</v>
      </c>
      <c r="M197" s="78">
        <f>SUM(M190:M196)</f>
        <v>17</v>
      </c>
      <c r="N197" s="77"/>
      <c r="O197" s="77"/>
      <c r="P197" s="116"/>
      <c r="Q197" s="116"/>
    </row>
    <row r="198" spans="1:17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7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7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7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7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7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7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7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7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7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7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</sheetData>
  <sheetProtection algorithmName="SHA-512" hashValue="oSz/mmyr8G3UFNyd6HYsM25gUUPfAD8/tiu5/Cnb8DOPF9cTnsTuDscwlSIi0SpGc15fr0Z7XTbyLLUtySvkRA==" saltValue="Ml3VcRyg0PZLoNZMNur8Tg==" spinCount="100000" sheet="1" objects="1" scenarios="1"/>
  <mergeCells count="42">
    <mergeCell ref="H6:L6"/>
    <mergeCell ref="H7:L7"/>
    <mergeCell ref="A129:Q129"/>
    <mergeCell ref="A130:Q130"/>
    <mergeCell ref="A131:Q131"/>
    <mergeCell ref="A60:Q60"/>
    <mergeCell ref="A65:Q65"/>
    <mergeCell ref="A54:Q54"/>
    <mergeCell ref="A48:Q48"/>
    <mergeCell ref="A39:Q39"/>
    <mergeCell ref="A29:Q29"/>
    <mergeCell ref="A19:Q19"/>
    <mergeCell ref="A123:Q123"/>
    <mergeCell ref="A75:Q75"/>
    <mergeCell ref="A79:Q79"/>
    <mergeCell ref="A84:Q84"/>
    <mergeCell ref="A189:G189"/>
    <mergeCell ref="A197:G197"/>
    <mergeCell ref="A152:G152"/>
    <mergeCell ref="A163:G163"/>
    <mergeCell ref="A181:G181"/>
    <mergeCell ref="A89:Q89"/>
    <mergeCell ref="A99:P99"/>
    <mergeCell ref="A104:Q104"/>
    <mergeCell ref="A109:Q109"/>
    <mergeCell ref="A114:Q114"/>
    <mergeCell ref="A133:Q133"/>
    <mergeCell ref="A20:G20"/>
    <mergeCell ref="A30:G30"/>
    <mergeCell ref="A40:G40"/>
    <mergeCell ref="A49:G49"/>
    <mergeCell ref="A55:G55"/>
    <mergeCell ref="A67:G67"/>
    <mergeCell ref="A127:Q127"/>
    <mergeCell ref="A69:Q69"/>
    <mergeCell ref="A70:Q70"/>
    <mergeCell ref="A71:Q71"/>
    <mergeCell ref="A119:Q119"/>
    <mergeCell ref="A95:Q95"/>
    <mergeCell ref="A96:Q96"/>
    <mergeCell ref="A61:G61"/>
    <mergeCell ref="A66:G66"/>
  </mergeCells>
  <pageMargins left="0.7" right="0.7" top="0.75" bottom="0.75" header="0.3" footer="0.3"/>
  <pageSetup paperSize="9" scale="75" orientation="landscape" r:id="rId1"/>
  <headerFooter>
    <oddFooter>&amp;C&amp;10&amp;P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2020-08-18T17:50:27Z</cp:lastPrinted>
  <dcterms:created xsi:type="dcterms:W3CDTF">2017-08-27T22:25:18Z</dcterms:created>
  <dcterms:modified xsi:type="dcterms:W3CDTF">2020-09-05T19:05:14Z</dcterms:modified>
</cp:coreProperties>
</file>