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19440" windowHeight="11544"/>
  </bookViews>
  <sheets>
    <sheet name="MS_TAK_szakmérnök" sheetId="3" r:id="rId1"/>
  </sheets>
  <definedNames>
    <definedName name="_xlnm.Print_Area" localSheetId="0">MS_TAK_szakmérnök!$A$1:$S$34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3" l="1"/>
  <c r="O34" i="3"/>
  <c r="N34" i="3"/>
  <c r="M34" i="3"/>
  <c r="J34" i="3"/>
  <c r="I34" i="3"/>
  <c r="H34" i="3"/>
  <c r="P33" i="3"/>
  <c r="O33" i="3"/>
  <c r="N33" i="3"/>
  <c r="M33" i="3"/>
  <c r="L33" i="3"/>
  <c r="L34" i="3" s="1"/>
  <c r="K33" i="3"/>
  <c r="J33" i="3"/>
  <c r="I33" i="3"/>
  <c r="H33" i="3"/>
  <c r="P27" i="3"/>
  <c r="O27" i="3"/>
  <c r="N27" i="3"/>
  <c r="M27" i="3"/>
  <c r="L27" i="3"/>
  <c r="K27" i="3"/>
  <c r="J27" i="3"/>
  <c r="I27" i="3"/>
  <c r="H27" i="3"/>
  <c r="P20" i="3"/>
  <c r="O20" i="3"/>
  <c r="N20" i="3"/>
  <c r="M20" i="3"/>
  <c r="L20" i="3"/>
  <c r="K20" i="3"/>
  <c r="J20" i="3"/>
  <c r="I20" i="3"/>
  <c r="H20" i="3"/>
  <c r="P13" i="3"/>
  <c r="O13" i="3"/>
  <c r="N13" i="3"/>
  <c r="M13" i="3"/>
  <c r="L13" i="3"/>
  <c r="K13" i="3"/>
  <c r="J13" i="3"/>
  <c r="I13" i="3"/>
  <c r="H13" i="3"/>
  <c r="K34" i="3" l="1"/>
</calcChain>
</file>

<file path=xl/sharedStrings.xml><?xml version="1.0" encoding="utf-8"?>
<sst xmlns="http://schemas.openxmlformats.org/spreadsheetml/2006/main" count="227" uniqueCount="116">
  <si>
    <t>Szent István Egyetem</t>
  </si>
  <si>
    <t>Heti</t>
  </si>
  <si>
    <t>Képzéskód</t>
  </si>
  <si>
    <t>Tf.kód</t>
  </si>
  <si>
    <t>Gy</t>
  </si>
  <si>
    <t>K</t>
  </si>
  <si>
    <t>F.típ.</t>
  </si>
  <si>
    <t>Előkövetelmény</t>
  </si>
  <si>
    <t>A</t>
  </si>
  <si>
    <t>MKLS_TAK</t>
  </si>
  <si>
    <t>SMKTK7011TL</t>
  </si>
  <si>
    <t>Környezet-biokémia</t>
  </si>
  <si>
    <t>Nincs</t>
  </si>
  <si>
    <t>SMKTK7031TL</t>
  </si>
  <si>
    <t>Balláné Dr. Erdélyi Márta</t>
  </si>
  <si>
    <t>E6LWM9</t>
  </si>
  <si>
    <t>SGMMG7011TL</t>
  </si>
  <si>
    <t>Minőségmenedzsment</t>
  </si>
  <si>
    <t>SMKTK7021TL</t>
  </si>
  <si>
    <t>Takarmányozás-élettan</t>
  </si>
  <si>
    <t>Dr. Mézes Miklós</t>
  </si>
  <si>
    <t>H50XD0</t>
  </si>
  <si>
    <t>SMKTK7022TL</t>
  </si>
  <si>
    <t>Dr. Orosz Szilvia</t>
  </si>
  <si>
    <t>EKDTRR</t>
  </si>
  <si>
    <t>Az első szemeszter összes tantárgya</t>
  </si>
  <si>
    <t>SMKGP7012TL</t>
  </si>
  <si>
    <t>Gyephasznosítás</t>
  </si>
  <si>
    <t>Dr. Szemán László</t>
  </si>
  <si>
    <t>ULVZF7</t>
  </si>
  <si>
    <t>SMKTK7052TL</t>
  </si>
  <si>
    <t>Ipari abrakkeverék gyártás és minősítés</t>
  </si>
  <si>
    <t>SMKTK7062TL</t>
  </si>
  <si>
    <t>Kérődző állatok takarmányozása</t>
  </si>
  <si>
    <t>SMKTK7072TL</t>
  </si>
  <si>
    <t>Sertések takarmányozása</t>
  </si>
  <si>
    <t>SMKTK7173TL</t>
  </si>
  <si>
    <t>A második szemeszter összes tantárgya</t>
  </si>
  <si>
    <t>SMKTK7163TL</t>
  </si>
  <si>
    <t>Kisérleti metodika és értékelés</t>
  </si>
  <si>
    <t>Dr. Balogh Krisztián Milán</t>
  </si>
  <si>
    <t>P64RAT</t>
  </si>
  <si>
    <t>SMKTK7113TL</t>
  </si>
  <si>
    <t>Lótakarmányozás</t>
  </si>
  <si>
    <t>SMKTK7123TL</t>
  </si>
  <si>
    <t>Nyúltakarmányozás</t>
  </si>
  <si>
    <t>SMKTK7092TL</t>
  </si>
  <si>
    <t>Szakdolgozat konzultáció I.</t>
  </si>
  <si>
    <t>Választott konzulens</t>
  </si>
  <si>
    <t>SMKTK7143TL</t>
  </si>
  <si>
    <t>Takarmányártalmak</t>
  </si>
  <si>
    <t>SG1UZ7013TL</t>
  </si>
  <si>
    <t>Vállalkozás- és projektmenedzsment</t>
  </si>
  <si>
    <t>A második szemeszter összes tanárgya</t>
  </si>
  <si>
    <t>SMKTK7103TL</t>
  </si>
  <si>
    <t>Anyagforgalmi betegségek</t>
  </si>
  <si>
    <t>A harmadik szemeszter összes tantárgya</t>
  </si>
  <si>
    <t>SMKTK7164TL</t>
  </si>
  <si>
    <t>SMKTK7174TL</t>
  </si>
  <si>
    <t>Minőség-ellenőrzés és élelmiszerbiztonság</t>
  </si>
  <si>
    <t>SMKTK7133TL</t>
  </si>
  <si>
    <t>Szakdolgozat konzultáció II.</t>
  </si>
  <si>
    <t>SMKTK7194TL</t>
  </si>
  <si>
    <t>Takarmányadalékok és élelmiszerbiztonság</t>
  </si>
  <si>
    <t>Feltöltve: 2015.01.29.</t>
  </si>
  <si>
    <t>Szakfelelős: Balláné Dr. Erdélyi Márta</t>
  </si>
  <si>
    <t>G</t>
  </si>
  <si>
    <t>Összesen:</t>
  </si>
  <si>
    <t>Bodnár Ákos</t>
  </si>
  <si>
    <t xml:space="preserve">Tömegtakarmányok előállítása és tartósítása </t>
  </si>
  <si>
    <t xml:space="preserve">Baromfitakarmányozás </t>
  </si>
  <si>
    <t>Melléktermékek a takarmányozásban</t>
  </si>
  <si>
    <t>Illés B. Csaba</t>
  </si>
  <si>
    <t>nincs</t>
  </si>
  <si>
    <t>2018.02.01.-től beiratkozottak részére</t>
  </si>
  <si>
    <t>Takarmányismeret és laboratóriumi vizsgálatok</t>
  </si>
  <si>
    <t>Társállatok tartása és táplálása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</si>
  <si>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</si>
  <si>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</si>
  <si>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</si>
  <si>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</si>
  <si>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</si>
  <si>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</si>
  <si>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</si>
  <si>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</si>
  <si>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</si>
  <si>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</si>
  <si>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Environmental Chemistry</t>
  </si>
  <si>
    <t>Feedstuffs and Feed Analysis</t>
  </si>
  <si>
    <t>Nutritional Physiology</t>
  </si>
  <si>
    <t>Research Methodology and Data Analysis</t>
  </si>
  <si>
    <t>Nutritional Disorders</t>
  </si>
  <si>
    <t>Forage Production and Conservation</t>
  </si>
  <si>
    <t>Quality Management</t>
  </si>
  <si>
    <t>Sward Management</t>
  </si>
  <si>
    <t>Feed Manufacturing</t>
  </si>
  <si>
    <t>By-products in Animal Nutrition</t>
  </si>
  <si>
    <t>Pet Management and Nutrition</t>
  </si>
  <si>
    <t>Poultry Nutrition</t>
  </si>
  <si>
    <t>Swine Nutrition</t>
  </si>
  <si>
    <t>Thesis Work I.</t>
  </si>
  <si>
    <t>Quality Control and Food Safety</t>
  </si>
  <si>
    <t>Management and Project management</t>
  </si>
  <si>
    <t>Ruminant Nutrition</t>
  </si>
  <si>
    <t>Horse Nutrition</t>
  </si>
  <si>
    <t>Rabbit Nutrition</t>
  </si>
  <si>
    <t>Feed Toxicology</t>
  </si>
  <si>
    <t>Thesis Work II.</t>
  </si>
  <si>
    <t>Feed Additives and Food Safety</t>
  </si>
  <si>
    <t>I5SOLR</t>
  </si>
  <si>
    <t>FG9HYU</t>
  </si>
  <si>
    <t>Takarmányozási és takarmánygazdálkodási szakirányú továbbképzési szak (levelező munkarend)</t>
  </si>
  <si>
    <t xml:space="preserve">Gödöllői Campus, Mezőgazdaság- és Környezettudományi Kar </t>
  </si>
  <si>
    <t>Félév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</si>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</sst>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/>
    <xf numFmtId="1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/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609600</xdr:colOff>
      <xdr:row>2</xdr:row>
      <xdr:rowOff>168275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552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Normal="100" zoomScaleSheetLayoutView="100" workbookViewId="0">
      <selection activeCell="F11" sqref="F11"/>
    </sheetView>
  </sheetViews>
  <sheetFormatPr defaultColWidth="8.77734375" defaultRowHeight="13.8" x14ac:dyDescent="0.3"/>
  <cols>
    <col min="1" max="1" width="10.77734375" style="4" customWidth="1"/>
    <col min="2" max="2" width="6.109375" style="28" customWidth="1"/>
    <col min="3" max="3" width="13.21875" style="4" customWidth="1"/>
    <col min="4" max="4" width="26" style="29" customWidth="1"/>
    <col min="5" max="5" width="27.44140625" style="29" customWidth="1"/>
    <col min="6" max="6" width="22" style="4" customWidth="1"/>
    <col min="7" max="7" width="10" style="4" hidden="1" customWidth="1"/>
    <col min="8" max="10" width="3.77734375" style="30" hidden="1" customWidth="1"/>
    <col min="11" max="13" width="3.77734375" style="30" customWidth="1"/>
    <col min="14" max="14" width="6.21875" style="30" customWidth="1"/>
    <col min="15" max="15" width="6.109375" style="30" customWidth="1"/>
    <col min="16" max="16" width="5.77734375" style="32" customWidth="1"/>
    <col min="17" max="17" width="4.77734375" style="31" customWidth="1"/>
    <col min="18" max="18" width="5" style="31" customWidth="1"/>
    <col min="19" max="19" width="29.21875" style="4" customWidth="1"/>
    <col min="20" max="20" width="28.44140625" style="8" customWidth="1"/>
    <col min="21" max="16384" width="8.77734375" style="8"/>
  </cols>
  <sheetData>
    <row r="1" spans="1:20" x14ac:dyDescent="0.3">
      <c r="A1" s="1"/>
      <c r="B1" s="2" t="s">
        <v>0</v>
      </c>
      <c r="C1" s="1"/>
      <c r="D1" s="3"/>
      <c r="E1" s="3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7" t="s">
        <v>64</v>
      </c>
    </row>
    <row r="2" spans="1:20" x14ac:dyDescent="0.3">
      <c r="A2" s="1"/>
      <c r="B2" s="9" t="s">
        <v>112</v>
      </c>
      <c r="C2" s="1"/>
      <c r="D2" s="3"/>
      <c r="E2" s="3"/>
      <c r="F2" s="10"/>
      <c r="H2" s="5"/>
      <c r="I2" s="5"/>
      <c r="J2" s="5"/>
      <c r="K2" s="5"/>
      <c r="L2" s="5"/>
      <c r="M2" s="5"/>
      <c r="N2" s="5"/>
      <c r="O2" s="5"/>
      <c r="P2" s="6"/>
      <c r="Q2" s="3"/>
      <c r="R2" s="3"/>
    </row>
    <row r="3" spans="1:20" x14ac:dyDescent="0.3">
      <c r="A3" s="1"/>
      <c r="B3" s="2" t="s">
        <v>65</v>
      </c>
      <c r="C3" s="1"/>
      <c r="D3" s="3"/>
      <c r="E3" s="3"/>
      <c r="F3" s="10"/>
      <c r="H3" s="5"/>
      <c r="I3" s="5"/>
      <c r="J3" s="5"/>
      <c r="K3" s="5"/>
      <c r="L3" s="5"/>
      <c r="M3" s="5"/>
      <c r="N3" s="5"/>
      <c r="O3" s="5"/>
      <c r="P3" s="6"/>
      <c r="Q3" s="3"/>
      <c r="R3" s="3"/>
    </row>
    <row r="4" spans="1:20" x14ac:dyDescent="0.3">
      <c r="A4" s="1"/>
      <c r="B4" s="2"/>
      <c r="C4" s="1"/>
      <c r="D4" s="3"/>
      <c r="E4" s="3"/>
      <c r="F4" s="10"/>
      <c r="H4" s="5"/>
      <c r="I4" s="5"/>
      <c r="J4" s="5"/>
      <c r="K4" s="5"/>
      <c r="L4" s="5"/>
      <c r="M4" s="5"/>
      <c r="N4" s="5"/>
      <c r="O4" s="5"/>
      <c r="P4" s="6"/>
      <c r="Q4" s="3"/>
      <c r="R4" s="3"/>
    </row>
    <row r="5" spans="1:20" x14ac:dyDescent="0.3">
      <c r="A5" s="11" t="s">
        <v>111</v>
      </c>
      <c r="B5" s="6"/>
      <c r="C5" s="12"/>
      <c r="D5" s="12"/>
      <c r="E5" s="12"/>
      <c r="F5" s="12"/>
      <c r="G5" s="13"/>
      <c r="H5" s="6"/>
      <c r="I5" s="6"/>
      <c r="J5" s="6"/>
      <c r="K5" s="6"/>
      <c r="L5" s="6"/>
      <c r="M5" s="6"/>
      <c r="N5" s="6"/>
      <c r="O5" s="6"/>
      <c r="P5" s="6"/>
      <c r="Q5" s="12"/>
      <c r="R5" s="12"/>
      <c r="S5" s="14" t="s">
        <v>74</v>
      </c>
    </row>
    <row r="6" spans="1:20" x14ac:dyDescent="0.3">
      <c r="B6" s="5"/>
      <c r="C6" s="3"/>
      <c r="D6" s="3"/>
      <c r="E6" s="3"/>
      <c r="F6" s="3"/>
      <c r="H6" s="15" t="s">
        <v>1</v>
      </c>
      <c r="I6" s="15"/>
      <c r="J6" s="15"/>
      <c r="K6" s="15" t="s">
        <v>115</v>
      </c>
      <c r="L6" s="15"/>
      <c r="M6" s="15"/>
      <c r="N6" s="15"/>
      <c r="O6" s="15"/>
      <c r="P6" s="6"/>
      <c r="Q6" s="3"/>
      <c r="R6" s="3"/>
    </row>
    <row r="7" spans="1:20" s="22" customFormat="1" ht="41.4" x14ac:dyDescent="0.3">
      <c r="A7" s="16" t="s">
        <v>2</v>
      </c>
      <c r="B7" s="17" t="s">
        <v>113</v>
      </c>
      <c r="C7" s="16" t="s">
        <v>77</v>
      </c>
      <c r="D7" s="18" t="s">
        <v>78</v>
      </c>
      <c r="E7" s="18" t="s">
        <v>79</v>
      </c>
      <c r="F7" s="18" t="s">
        <v>80</v>
      </c>
      <c r="G7" s="19" t="s">
        <v>3</v>
      </c>
      <c r="H7" s="17" t="s">
        <v>81</v>
      </c>
      <c r="I7" s="17" t="s">
        <v>4</v>
      </c>
      <c r="J7" s="17" t="s">
        <v>82</v>
      </c>
      <c r="K7" s="17" t="s">
        <v>81</v>
      </c>
      <c r="L7" s="17" t="s">
        <v>4</v>
      </c>
      <c r="M7" s="17" t="s">
        <v>82</v>
      </c>
      <c r="N7" s="17" t="s">
        <v>83</v>
      </c>
      <c r="O7" s="17" t="s">
        <v>84</v>
      </c>
      <c r="P7" s="17" t="s">
        <v>85</v>
      </c>
      <c r="Q7" s="19" t="s">
        <v>86</v>
      </c>
      <c r="R7" s="19" t="s">
        <v>6</v>
      </c>
      <c r="S7" s="20" t="s">
        <v>7</v>
      </c>
      <c r="T7" s="21"/>
    </row>
    <row r="8" spans="1:20" s="21" customFormat="1" x14ac:dyDescent="0.3">
      <c r="A8" s="33" t="s">
        <v>9</v>
      </c>
      <c r="B8" s="34">
        <v>1</v>
      </c>
      <c r="C8" s="33" t="s">
        <v>10</v>
      </c>
      <c r="D8" s="33" t="s">
        <v>11</v>
      </c>
      <c r="E8" s="33" t="s">
        <v>87</v>
      </c>
      <c r="F8" s="33" t="s">
        <v>40</v>
      </c>
      <c r="G8" s="35" t="s">
        <v>41</v>
      </c>
      <c r="H8" s="36"/>
      <c r="I8" s="36"/>
      <c r="J8" s="36"/>
      <c r="K8" s="36">
        <v>20</v>
      </c>
      <c r="L8" s="36">
        <v>0</v>
      </c>
      <c r="M8" s="36"/>
      <c r="N8" s="36"/>
      <c r="O8" s="36"/>
      <c r="P8" s="37">
        <v>6</v>
      </c>
      <c r="Q8" s="49" t="s">
        <v>5</v>
      </c>
      <c r="R8" s="49" t="s">
        <v>8</v>
      </c>
      <c r="S8" s="33" t="s">
        <v>12</v>
      </c>
    </row>
    <row r="9" spans="1:20" s="21" customFormat="1" ht="27.6" x14ac:dyDescent="0.3">
      <c r="A9" s="33" t="s">
        <v>9</v>
      </c>
      <c r="B9" s="34">
        <v>2</v>
      </c>
      <c r="C9" s="33" t="s">
        <v>13</v>
      </c>
      <c r="D9" s="33" t="s">
        <v>75</v>
      </c>
      <c r="E9" s="33" t="s">
        <v>88</v>
      </c>
      <c r="F9" s="33" t="s">
        <v>14</v>
      </c>
      <c r="G9" s="33" t="s">
        <v>15</v>
      </c>
      <c r="H9" s="36"/>
      <c r="I9" s="36"/>
      <c r="J9" s="36"/>
      <c r="K9" s="36">
        <v>10</v>
      </c>
      <c r="L9" s="36">
        <v>5</v>
      </c>
      <c r="M9" s="36"/>
      <c r="N9" s="36"/>
      <c r="O9" s="36"/>
      <c r="P9" s="37">
        <v>5</v>
      </c>
      <c r="Q9" s="49" t="s">
        <v>66</v>
      </c>
      <c r="R9" s="49" t="s">
        <v>8</v>
      </c>
      <c r="S9" s="33" t="s">
        <v>73</v>
      </c>
    </row>
    <row r="10" spans="1:20" s="21" customFormat="1" x14ac:dyDescent="0.3">
      <c r="A10" s="33" t="s">
        <v>9</v>
      </c>
      <c r="B10" s="34">
        <v>1</v>
      </c>
      <c r="C10" s="33" t="s">
        <v>18</v>
      </c>
      <c r="D10" s="33" t="s">
        <v>19</v>
      </c>
      <c r="E10" s="33" t="s">
        <v>89</v>
      </c>
      <c r="F10" s="33" t="s">
        <v>20</v>
      </c>
      <c r="G10" s="33" t="s">
        <v>21</v>
      </c>
      <c r="H10" s="36"/>
      <c r="I10" s="36"/>
      <c r="J10" s="36"/>
      <c r="K10" s="36">
        <v>20</v>
      </c>
      <c r="L10" s="36">
        <v>0</v>
      </c>
      <c r="M10" s="36"/>
      <c r="N10" s="36"/>
      <c r="O10" s="36"/>
      <c r="P10" s="37">
        <v>6</v>
      </c>
      <c r="Q10" s="49" t="s">
        <v>5</v>
      </c>
      <c r="R10" s="49" t="s">
        <v>8</v>
      </c>
      <c r="S10" s="33" t="s">
        <v>12</v>
      </c>
      <c r="T10" s="23"/>
    </row>
    <row r="11" spans="1:20" s="23" customFormat="1" ht="27.6" x14ac:dyDescent="0.3">
      <c r="A11" s="38" t="s">
        <v>9</v>
      </c>
      <c r="B11" s="39">
        <v>3</v>
      </c>
      <c r="C11" s="38" t="s">
        <v>38</v>
      </c>
      <c r="D11" s="38" t="s">
        <v>39</v>
      </c>
      <c r="E11" s="38" t="s">
        <v>90</v>
      </c>
      <c r="F11" s="38" t="s">
        <v>40</v>
      </c>
      <c r="G11" s="38" t="s">
        <v>41</v>
      </c>
      <c r="H11" s="40"/>
      <c r="I11" s="36"/>
      <c r="J11" s="36"/>
      <c r="K11" s="40">
        <v>4</v>
      </c>
      <c r="L11" s="40">
        <v>6</v>
      </c>
      <c r="M11" s="40"/>
      <c r="N11" s="40"/>
      <c r="O11" s="40"/>
      <c r="P11" s="41">
        <v>5</v>
      </c>
      <c r="Q11" s="50" t="s">
        <v>5</v>
      </c>
      <c r="R11" s="50" t="s">
        <v>8</v>
      </c>
      <c r="S11" s="38" t="s">
        <v>12</v>
      </c>
    </row>
    <row r="12" spans="1:20" s="23" customFormat="1" x14ac:dyDescent="0.3">
      <c r="A12" s="38" t="s">
        <v>9</v>
      </c>
      <c r="B12" s="39">
        <v>4</v>
      </c>
      <c r="C12" s="38" t="s">
        <v>54</v>
      </c>
      <c r="D12" s="38" t="s">
        <v>55</v>
      </c>
      <c r="E12" s="38" t="s">
        <v>91</v>
      </c>
      <c r="F12" s="38" t="s">
        <v>20</v>
      </c>
      <c r="G12" s="38" t="s">
        <v>21</v>
      </c>
      <c r="H12" s="40"/>
      <c r="I12" s="36"/>
      <c r="J12" s="36"/>
      <c r="K12" s="40">
        <v>15</v>
      </c>
      <c r="L12" s="40">
        <v>0</v>
      </c>
      <c r="M12" s="40"/>
      <c r="N12" s="40"/>
      <c r="O12" s="40"/>
      <c r="P12" s="41">
        <v>6</v>
      </c>
      <c r="Q12" s="50" t="s">
        <v>5</v>
      </c>
      <c r="R12" s="50" t="s">
        <v>8</v>
      </c>
      <c r="S12" s="38" t="s">
        <v>12</v>
      </c>
      <c r="T12" s="21"/>
    </row>
    <row r="13" spans="1:20" s="21" customFormat="1" x14ac:dyDescent="0.3">
      <c r="A13" s="42" t="s">
        <v>67</v>
      </c>
      <c r="B13" s="42"/>
      <c r="C13" s="42"/>
      <c r="D13" s="42"/>
      <c r="E13" s="42"/>
      <c r="F13" s="42"/>
      <c r="G13" s="42"/>
      <c r="H13" s="43">
        <f>SUM(H8:H12)</f>
        <v>0</v>
      </c>
      <c r="I13" s="43">
        <f t="shared" ref="I13:P13" si="0">SUM(I8:I12)</f>
        <v>0</v>
      </c>
      <c r="J13" s="43">
        <f t="shared" si="0"/>
        <v>0</v>
      </c>
      <c r="K13" s="43">
        <f t="shared" si="0"/>
        <v>69</v>
      </c>
      <c r="L13" s="43">
        <f t="shared" si="0"/>
        <v>11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3">
        <f t="shared" si="0"/>
        <v>28</v>
      </c>
      <c r="Q13" s="51"/>
      <c r="R13" s="51"/>
      <c r="S13" s="44"/>
      <c r="T13" s="23"/>
    </row>
    <row r="14" spans="1:20" s="24" customFormat="1" ht="27.6" x14ac:dyDescent="0.3">
      <c r="A14" s="33" t="s">
        <v>9</v>
      </c>
      <c r="B14" s="34">
        <v>1</v>
      </c>
      <c r="C14" s="33" t="s">
        <v>22</v>
      </c>
      <c r="D14" s="33" t="s">
        <v>69</v>
      </c>
      <c r="E14" s="33" t="s">
        <v>92</v>
      </c>
      <c r="F14" s="33" t="s">
        <v>23</v>
      </c>
      <c r="G14" s="33" t="s">
        <v>24</v>
      </c>
      <c r="H14" s="36"/>
      <c r="I14" s="36"/>
      <c r="J14" s="36"/>
      <c r="K14" s="36">
        <v>15</v>
      </c>
      <c r="L14" s="36">
        <v>5</v>
      </c>
      <c r="M14" s="36"/>
      <c r="N14" s="36"/>
      <c r="O14" s="36"/>
      <c r="P14" s="37">
        <v>6</v>
      </c>
      <c r="Q14" s="49" t="s">
        <v>5</v>
      </c>
      <c r="R14" s="49" t="s">
        <v>8</v>
      </c>
      <c r="S14" s="33" t="s">
        <v>12</v>
      </c>
    </row>
    <row r="15" spans="1:20" s="24" customFormat="1" ht="27.6" x14ac:dyDescent="0.3">
      <c r="A15" s="33" t="s">
        <v>9</v>
      </c>
      <c r="B15" s="34">
        <v>2</v>
      </c>
      <c r="C15" s="33" t="s">
        <v>16</v>
      </c>
      <c r="D15" s="33" t="s">
        <v>17</v>
      </c>
      <c r="E15" s="33" t="s">
        <v>93</v>
      </c>
      <c r="F15" s="33" t="s">
        <v>68</v>
      </c>
      <c r="G15" s="35" t="s">
        <v>110</v>
      </c>
      <c r="H15" s="36"/>
      <c r="I15" s="36"/>
      <c r="J15" s="36"/>
      <c r="K15" s="36">
        <v>12</v>
      </c>
      <c r="L15" s="36">
        <v>0</v>
      </c>
      <c r="M15" s="36"/>
      <c r="N15" s="36"/>
      <c r="O15" s="36"/>
      <c r="P15" s="37">
        <v>4</v>
      </c>
      <c r="Q15" s="49" t="s">
        <v>5</v>
      </c>
      <c r="R15" s="49" t="s">
        <v>8</v>
      </c>
      <c r="S15" s="33" t="s">
        <v>25</v>
      </c>
    </row>
    <row r="16" spans="1:20" s="24" customFormat="1" x14ac:dyDescent="0.3">
      <c r="A16" s="33" t="s">
        <v>9</v>
      </c>
      <c r="B16" s="34">
        <v>2</v>
      </c>
      <c r="C16" s="33" t="s">
        <v>26</v>
      </c>
      <c r="D16" s="33" t="s">
        <v>27</v>
      </c>
      <c r="E16" s="33" t="s">
        <v>94</v>
      </c>
      <c r="F16" s="33" t="s">
        <v>28</v>
      </c>
      <c r="G16" s="33" t="s">
        <v>29</v>
      </c>
      <c r="H16" s="36"/>
      <c r="I16" s="36"/>
      <c r="J16" s="36"/>
      <c r="K16" s="36">
        <v>12</v>
      </c>
      <c r="L16" s="36">
        <v>0</v>
      </c>
      <c r="M16" s="36"/>
      <c r="N16" s="36"/>
      <c r="O16" s="36"/>
      <c r="P16" s="37">
        <v>4</v>
      </c>
      <c r="Q16" s="49" t="s">
        <v>5</v>
      </c>
      <c r="R16" s="49" t="s">
        <v>8</v>
      </c>
      <c r="S16" s="33" t="s">
        <v>25</v>
      </c>
    </row>
    <row r="17" spans="1:20" s="24" customFormat="1" ht="27.6" x14ac:dyDescent="0.3">
      <c r="A17" s="33" t="s">
        <v>9</v>
      </c>
      <c r="B17" s="34">
        <v>2</v>
      </c>
      <c r="C17" s="33" t="s">
        <v>30</v>
      </c>
      <c r="D17" s="33" t="s">
        <v>31</v>
      </c>
      <c r="E17" s="33" t="s">
        <v>95</v>
      </c>
      <c r="F17" s="33" t="s">
        <v>20</v>
      </c>
      <c r="G17" s="33" t="s">
        <v>21</v>
      </c>
      <c r="H17" s="36"/>
      <c r="I17" s="36"/>
      <c r="J17" s="36"/>
      <c r="K17" s="36">
        <v>10</v>
      </c>
      <c r="L17" s="36">
        <v>8</v>
      </c>
      <c r="M17" s="36"/>
      <c r="N17" s="36"/>
      <c r="O17" s="36"/>
      <c r="P17" s="37">
        <v>6</v>
      </c>
      <c r="Q17" s="49" t="s">
        <v>5</v>
      </c>
      <c r="R17" s="49" t="s">
        <v>8</v>
      </c>
      <c r="S17" s="33" t="s">
        <v>25</v>
      </c>
    </row>
    <row r="18" spans="1:20" s="24" customFormat="1" ht="27.6" x14ac:dyDescent="0.3">
      <c r="A18" s="33" t="s">
        <v>9</v>
      </c>
      <c r="B18" s="34">
        <v>2</v>
      </c>
      <c r="C18" s="33" t="s">
        <v>57</v>
      </c>
      <c r="D18" s="33" t="s">
        <v>71</v>
      </c>
      <c r="E18" s="33" t="s">
        <v>96</v>
      </c>
      <c r="F18" s="33" t="s">
        <v>14</v>
      </c>
      <c r="G18" s="33" t="s">
        <v>15</v>
      </c>
      <c r="H18" s="36"/>
      <c r="I18" s="36"/>
      <c r="J18" s="36"/>
      <c r="K18" s="36">
        <v>10</v>
      </c>
      <c r="L18" s="36">
        <v>8</v>
      </c>
      <c r="M18" s="36"/>
      <c r="N18" s="36"/>
      <c r="O18" s="36"/>
      <c r="P18" s="37">
        <v>6</v>
      </c>
      <c r="Q18" s="49" t="s">
        <v>5</v>
      </c>
      <c r="R18" s="49" t="s">
        <v>8</v>
      </c>
      <c r="S18" s="33" t="s">
        <v>25</v>
      </c>
    </row>
    <row r="19" spans="1:20" s="24" customFormat="1" x14ac:dyDescent="0.3">
      <c r="A19" s="33" t="s">
        <v>9</v>
      </c>
      <c r="B19" s="34">
        <v>2</v>
      </c>
      <c r="C19" s="33"/>
      <c r="D19" s="33" t="s">
        <v>76</v>
      </c>
      <c r="E19" s="33" t="s">
        <v>97</v>
      </c>
      <c r="F19" s="33" t="s">
        <v>14</v>
      </c>
      <c r="G19" s="33" t="s">
        <v>15</v>
      </c>
      <c r="H19" s="36"/>
      <c r="I19" s="36"/>
      <c r="J19" s="36"/>
      <c r="K19" s="36">
        <v>6</v>
      </c>
      <c r="L19" s="36">
        <v>4</v>
      </c>
      <c r="M19" s="36"/>
      <c r="N19" s="36"/>
      <c r="O19" s="36"/>
      <c r="P19" s="37">
        <v>5</v>
      </c>
      <c r="Q19" s="49" t="s">
        <v>5</v>
      </c>
      <c r="R19" s="49" t="s">
        <v>8</v>
      </c>
      <c r="S19" s="33" t="s">
        <v>25</v>
      </c>
    </row>
    <row r="20" spans="1:20" s="21" customFormat="1" x14ac:dyDescent="0.3">
      <c r="A20" s="42" t="s">
        <v>67</v>
      </c>
      <c r="B20" s="42"/>
      <c r="C20" s="42"/>
      <c r="D20" s="42"/>
      <c r="E20" s="42"/>
      <c r="F20" s="42"/>
      <c r="G20" s="42"/>
      <c r="H20" s="43">
        <f>SUM(H14:H19)</f>
        <v>0</v>
      </c>
      <c r="I20" s="43">
        <f t="shared" ref="I20:P20" si="1">SUM(I14:I19)</f>
        <v>0</v>
      </c>
      <c r="J20" s="43">
        <f t="shared" si="1"/>
        <v>0</v>
      </c>
      <c r="K20" s="43">
        <f t="shared" si="1"/>
        <v>65</v>
      </c>
      <c r="L20" s="43">
        <f t="shared" si="1"/>
        <v>25</v>
      </c>
      <c r="M20" s="43">
        <f t="shared" si="1"/>
        <v>0</v>
      </c>
      <c r="N20" s="43">
        <f t="shared" si="1"/>
        <v>0</v>
      </c>
      <c r="O20" s="43">
        <f t="shared" si="1"/>
        <v>0</v>
      </c>
      <c r="P20" s="43">
        <f t="shared" si="1"/>
        <v>31</v>
      </c>
      <c r="Q20" s="51"/>
      <c r="R20" s="51"/>
      <c r="S20" s="44"/>
      <c r="T20" s="23"/>
    </row>
    <row r="21" spans="1:20" s="23" customFormat="1" x14ac:dyDescent="0.3">
      <c r="A21" s="38" t="s">
        <v>9</v>
      </c>
      <c r="B21" s="39">
        <v>3</v>
      </c>
      <c r="C21" s="38" t="s">
        <v>36</v>
      </c>
      <c r="D21" s="38" t="s">
        <v>70</v>
      </c>
      <c r="E21" s="38" t="s">
        <v>98</v>
      </c>
      <c r="F21" s="38" t="s">
        <v>14</v>
      </c>
      <c r="G21" s="38" t="s">
        <v>15</v>
      </c>
      <c r="H21" s="40"/>
      <c r="I21" s="36"/>
      <c r="J21" s="36"/>
      <c r="K21" s="40">
        <v>15</v>
      </c>
      <c r="L21" s="40">
        <v>5</v>
      </c>
      <c r="M21" s="40"/>
      <c r="N21" s="40"/>
      <c r="O21" s="40"/>
      <c r="P21" s="41">
        <v>6</v>
      </c>
      <c r="Q21" s="50" t="s">
        <v>5</v>
      </c>
      <c r="R21" s="50" t="s">
        <v>8</v>
      </c>
      <c r="S21" s="38" t="s">
        <v>37</v>
      </c>
    </row>
    <row r="22" spans="1:20" s="23" customFormat="1" x14ac:dyDescent="0.3">
      <c r="A22" s="38" t="s">
        <v>9</v>
      </c>
      <c r="B22" s="39">
        <v>3</v>
      </c>
      <c r="C22" s="38" t="s">
        <v>34</v>
      </c>
      <c r="D22" s="38" t="s">
        <v>35</v>
      </c>
      <c r="E22" s="38" t="s">
        <v>99</v>
      </c>
      <c r="F22" s="38" t="s">
        <v>20</v>
      </c>
      <c r="G22" s="38" t="s">
        <v>21</v>
      </c>
      <c r="H22" s="40"/>
      <c r="I22" s="36"/>
      <c r="J22" s="36"/>
      <c r="K22" s="40">
        <v>20</v>
      </c>
      <c r="L22" s="40">
        <v>0</v>
      </c>
      <c r="M22" s="40"/>
      <c r="N22" s="40"/>
      <c r="O22" s="40"/>
      <c r="P22" s="41">
        <v>6</v>
      </c>
      <c r="Q22" s="50" t="s">
        <v>5</v>
      </c>
      <c r="R22" s="50" t="s">
        <v>8</v>
      </c>
      <c r="S22" s="38" t="s">
        <v>37</v>
      </c>
      <c r="T22" s="21"/>
    </row>
    <row r="23" spans="1:20" s="21" customFormat="1" x14ac:dyDescent="0.3">
      <c r="A23" s="33" t="s">
        <v>9</v>
      </c>
      <c r="B23" s="34">
        <v>3</v>
      </c>
      <c r="C23" s="33" t="s">
        <v>46</v>
      </c>
      <c r="D23" s="33" t="s">
        <v>47</v>
      </c>
      <c r="E23" s="33" t="s">
        <v>100</v>
      </c>
      <c r="F23" s="33" t="s">
        <v>48</v>
      </c>
      <c r="G23" s="33"/>
      <c r="H23" s="36"/>
      <c r="I23" s="36"/>
      <c r="J23" s="36"/>
      <c r="K23" s="36">
        <v>0</v>
      </c>
      <c r="L23" s="36">
        <v>8</v>
      </c>
      <c r="M23" s="36"/>
      <c r="N23" s="36"/>
      <c r="O23" s="36"/>
      <c r="P23" s="37">
        <v>5</v>
      </c>
      <c r="Q23" s="49" t="s">
        <v>8</v>
      </c>
      <c r="R23" s="49" t="s">
        <v>8</v>
      </c>
      <c r="S23" s="33" t="s">
        <v>37</v>
      </c>
    </row>
    <row r="24" spans="1:20" s="21" customFormat="1" ht="27.6" x14ac:dyDescent="0.3">
      <c r="A24" s="33" t="s">
        <v>9</v>
      </c>
      <c r="B24" s="34">
        <v>4</v>
      </c>
      <c r="C24" s="33" t="s">
        <v>58</v>
      </c>
      <c r="D24" s="33" t="s">
        <v>59</v>
      </c>
      <c r="E24" s="33" t="s">
        <v>101</v>
      </c>
      <c r="F24" s="33" t="s">
        <v>20</v>
      </c>
      <c r="G24" s="33" t="s">
        <v>21</v>
      </c>
      <c r="H24" s="36"/>
      <c r="I24" s="36"/>
      <c r="J24" s="36"/>
      <c r="K24" s="36">
        <v>16</v>
      </c>
      <c r="L24" s="36">
        <v>0</v>
      </c>
      <c r="M24" s="36"/>
      <c r="N24" s="36"/>
      <c r="O24" s="36"/>
      <c r="P24" s="37">
        <v>6</v>
      </c>
      <c r="Q24" s="49" t="s">
        <v>5</v>
      </c>
      <c r="R24" s="49" t="s">
        <v>8</v>
      </c>
      <c r="S24" s="33" t="s">
        <v>37</v>
      </c>
    </row>
    <row r="25" spans="1:20" s="21" customFormat="1" ht="27.6" x14ac:dyDescent="0.3">
      <c r="A25" s="33" t="s">
        <v>9</v>
      </c>
      <c r="B25" s="34">
        <v>3</v>
      </c>
      <c r="C25" s="33" t="s">
        <v>51</v>
      </c>
      <c r="D25" s="33" t="s">
        <v>52</v>
      </c>
      <c r="E25" s="33" t="s">
        <v>102</v>
      </c>
      <c r="F25" s="33" t="s">
        <v>72</v>
      </c>
      <c r="G25" s="35" t="s">
        <v>109</v>
      </c>
      <c r="H25" s="36"/>
      <c r="I25" s="36"/>
      <c r="J25" s="36"/>
      <c r="K25" s="36">
        <v>12</v>
      </c>
      <c r="L25" s="36">
        <v>0</v>
      </c>
      <c r="M25" s="36"/>
      <c r="N25" s="36"/>
      <c r="O25" s="36"/>
      <c r="P25" s="37">
        <v>4</v>
      </c>
      <c r="Q25" s="49" t="s">
        <v>5</v>
      </c>
      <c r="R25" s="49" t="s">
        <v>8</v>
      </c>
      <c r="S25" s="33" t="s">
        <v>53</v>
      </c>
      <c r="T25" s="23"/>
    </row>
    <row r="26" spans="1:20" s="23" customFormat="1" ht="27.6" x14ac:dyDescent="0.3">
      <c r="A26" s="33" t="s">
        <v>9</v>
      </c>
      <c r="B26" s="34">
        <v>2</v>
      </c>
      <c r="C26" s="33" t="s">
        <v>32</v>
      </c>
      <c r="D26" s="33" t="s">
        <v>33</v>
      </c>
      <c r="E26" s="33" t="s">
        <v>103</v>
      </c>
      <c r="F26" s="33" t="s">
        <v>23</v>
      </c>
      <c r="G26" s="33" t="s">
        <v>24</v>
      </c>
      <c r="H26" s="36"/>
      <c r="I26" s="36"/>
      <c r="J26" s="36"/>
      <c r="K26" s="36">
        <v>15</v>
      </c>
      <c r="L26" s="36">
        <v>5</v>
      </c>
      <c r="M26" s="36"/>
      <c r="N26" s="36"/>
      <c r="O26" s="36"/>
      <c r="P26" s="37">
        <v>6</v>
      </c>
      <c r="Q26" s="49" t="s">
        <v>5</v>
      </c>
      <c r="R26" s="49" t="s">
        <v>8</v>
      </c>
      <c r="S26" s="33" t="s">
        <v>37</v>
      </c>
      <c r="T26" s="21"/>
    </row>
    <row r="27" spans="1:20" s="21" customFormat="1" x14ac:dyDescent="0.3">
      <c r="A27" s="42" t="s">
        <v>67</v>
      </c>
      <c r="B27" s="42"/>
      <c r="C27" s="42"/>
      <c r="D27" s="42"/>
      <c r="E27" s="42"/>
      <c r="F27" s="42"/>
      <c r="G27" s="42"/>
      <c r="H27" s="43">
        <f>SUM(H21:H26)</f>
        <v>0</v>
      </c>
      <c r="I27" s="43">
        <f t="shared" ref="I27:P27" si="2">SUM(I21:I26)</f>
        <v>0</v>
      </c>
      <c r="J27" s="43">
        <f t="shared" si="2"/>
        <v>0</v>
      </c>
      <c r="K27" s="43">
        <f t="shared" si="2"/>
        <v>78</v>
      </c>
      <c r="L27" s="43">
        <f t="shared" si="2"/>
        <v>18</v>
      </c>
      <c r="M27" s="43">
        <f t="shared" si="2"/>
        <v>0</v>
      </c>
      <c r="N27" s="43">
        <f t="shared" si="2"/>
        <v>0</v>
      </c>
      <c r="O27" s="43">
        <f t="shared" si="2"/>
        <v>0</v>
      </c>
      <c r="P27" s="43">
        <f t="shared" si="2"/>
        <v>33</v>
      </c>
      <c r="Q27" s="51"/>
      <c r="R27" s="51"/>
      <c r="S27" s="44"/>
      <c r="T27" s="23"/>
    </row>
    <row r="28" spans="1:20" s="24" customFormat="1" x14ac:dyDescent="0.3">
      <c r="A28" s="33" t="s">
        <v>9</v>
      </c>
      <c r="B28" s="34">
        <v>4</v>
      </c>
      <c r="C28" s="33" t="s">
        <v>42</v>
      </c>
      <c r="D28" s="33" t="s">
        <v>43</v>
      </c>
      <c r="E28" s="33" t="s">
        <v>104</v>
      </c>
      <c r="F28" s="33" t="s">
        <v>40</v>
      </c>
      <c r="G28" s="35" t="s">
        <v>41</v>
      </c>
      <c r="H28" s="36"/>
      <c r="I28" s="36"/>
      <c r="J28" s="36"/>
      <c r="K28" s="36">
        <v>8</v>
      </c>
      <c r="L28" s="36">
        <v>8</v>
      </c>
      <c r="M28" s="36"/>
      <c r="N28" s="36"/>
      <c r="O28" s="36"/>
      <c r="P28" s="37">
        <v>6</v>
      </c>
      <c r="Q28" s="49" t="s">
        <v>5</v>
      </c>
      <c r="R28" s="49" t="s">
        <v>8</v>
      </c>
      <c r="S28" s="33" t="s">
        <v>56</v>
      </c>
    </row>
    <row r="29" spans="1:20" s="24" customFormat="1" x14ac:dyDescent="0.3">
      <c r="A29" s="33" t="s">
        <v>9</v>
      </c>
      <c r="B29" s="34">
        <v>4</v>
      </c>
      <c r="C29" s="33" t="s">
        <v>44</v>
      </c>
      <c r="D29" s="33" t="s">
        <v>45</v>
      </c>
      <c r="E29" s="33" t="s">
        <v>105</v>
      </c>
      <c r="F29" s="33" t="s">
        <v>14</v>
      </c>
      <c r="G29" s="33" t="s">
        <v>15</v>
      </c>
      <c r="H29" s="36"/>
      <c r="I29" s="36"/>
      <c r="J29" s="36"/>
      <c r="K29" s="36">
        <v>10</v>
      </c>
      <c r="L29" s="36">
        <v>2</v>
      </c>
      <c r="M29" s="36"/>
      <c r="N29" s="36"/>
      <c r="O29" s="36"/>
      <c r="P29" s="37">
        <v>5</v>
      </c>
      <c r="Q29" s="49" t="s">
        <v>5</v>
      </c>
      <c r="R29" s="49" t="s">
        <v>8</v>
      </c>
      <c r="S29" s="33" t="s">
        <v>56</v>
      </c>
    </row>
    <row r="30" spans="1:20" s="24" customFormat="1" x14ac:dyDescent="0.3">
      <c r="A30" s="33" t="s">
        <v>9</v>
      </c>
      <c r="B30" s="34">
        <v>3</v>
      </c>
      <c r="C30" s="33" t="s">
        <v>49</v>
      </c>
      <c r="D30" s="33" t="s">
        <v>50</v>
      </c>
      <c r="E30" s="33" t="s">
        <v>106</v>
      </c>
      <c r="F30" s="33" t="s">
        <v>20</v>
      </c>
      <c r="G30" s="33" t="s">
        <v>21</v>
      </c>
      <c r="H30" s="36"/>
      <c r="I30" s="36"/>
      <c r="J30" s="36"/>
      <c r="K30" s="36">
        <v>20</v>
      </c>
      <c r="L30" s="36">
        <v>0</v>
      </c>
      <c r="M30" s="36"/>
      <c r="N30" s="36"/>
      <c r="O30" s="36"/>
      <c r="P30" s="37">
        <v>6</v>
      </c>
      <c r="Q30" s="49" t="s">
        <v>5</v>
      </c>
      <c r="R30" s="49" t="s">
        <v>8</v>
      </c>
      <c r="S30" s="33" t="s">
        <v>56</v>
      </c>
    </row>
    <row r="31" spans="1:20" s="24" customFormat="1" x14ac:dyDescent="0.3">
      <c r="A31" s="33" t="s">
        <v>9</v>
      </c>
      <c r="B31" s="34">
        <v>4</v>
      </c>
      <c r="C31" s="33" t="s">
        <v>60</v>
      </c>
      <c r="D31" s="33" t="s">
        <v>61</v>
      </c>
      <c r="E31" s="33" t="s">
        <v>107</v>
      </c>
      <c r="F31" s="33" t="s">
        <v>48</v>
      </c>
      <c r="G31" s="33"/>
      <c r="H31" s="36"/>
      <c r="I31" s="36"/>
      <c r="J31" s="36"/>
      <c r="K31" s="36">
        <v>0</v>
      </c>
      <c r="L31" s="36">
        <v>16</v>
      </c>
      <c r="M31" s="36"/>
      <c r="N31" s="36"/>
      <c r="O31" s="36"/>
      <c r="P31" s="37">
        <v>5</v>
      </c>
      <c r="Q31" s="49" t="s">
        <v>8</v>
      </c>
      <c r="R31" s="49" t="s">
        <v>8</v>
      </c>
      <c r="S31" s="33" t="s">
        <v>56</v>
      </c>
    </row>
    <row r="32" spans="1:20" s="24" customFormat="1" ht="27.6" x14ac:dyDescent="0.3">
      <c r="A32" s="33" t="s">
        <v>9</v>
      </c>
      <c r="B32" s="34">
        <v>4</v>
      </c>
      <c r="C32" s="33" t="s">
        <v>62</v>
      </c>
      <c r="D32" s="33" t="s">
        <v>63</v>
      </c>
      <c r="E32" s="33" t="s">
        <v>108</v>
      </c>
      <c r="F32" s="33" t="s">
        <v>14</v>
      </c>
      <c r="G32" s="33" t="s">
        <v>15</v>
      </c>
      <c r="H32" s="36"/>
      <c r="I32" s="36"/>
      <c r="J32" s="36"/>
      <c r="K32" s="36">
        <v>15</v>
      </c>
      <c r="L32" s="36">
        <v>0</v>
      </c>
      <c r="M32" s="36"/>
      <c r="N32" s="36"/>
      <c r="O32" s="36"/>
      <c r="P32" s="37">
        <v>6</v>
      </c>
      <c r="Q32" s="49" t="s">
        <v>5</v>
      </c>
      <c r="R32" s="49" t="s">
        <v>8</v>
      </c>
      <c r="S32" s="33" t="s">
        <v>56</v>
      </c>
      <c r="T32" s="52"/>
    </row>
    <row r="33" spans="1:20" s="25" customFormat="1" x14ac:dyDescent="0.3">
      <c r="A33" s="42" t="s">
        <v>67</v>
      </c>
      <c r="B33" s="42"/>
      <c r="C33" s="42"/>
      <c r="D33" s="42"/>
      <c r="E33" s="42"/>
      <c r="F33" s="42"/>
      <c r="G33" s="42"/>
      <c r="H33" s="45">
        <f>SUM(H28:H32)</f>
        <v>0</v>
      </c>
      <c r="I33" s="45">
        <f t="shared" ref="I33:P33" si="3">SUM(I28:I32)</f>
        <v>0</v>
      </c>
      <c r="J33" s="45">
        <f t="shared" si="3"/>
        <v>0</v>
      </c>
      <c r="K33" s="45">
        <f t="shared" si="3"/>
        <v>53</v>
      </c>
      <c r="L33" s="45">
        <f t="shared" si="3"/>
        <v>26</v>
      </c>
      <c r="M33" s="45">
        <f t="shared" si="3"/>
        <v>0</v>
      </c>
      <c r="N33" s="45">
        <f t="shared" si="3"/>
        <v>0</v>
      </c>
      <c r="O33" s="45">
        <f t="shared" si="3"/>
        <v>0</v>
      </c>
      <c r="P33" s="45">
        <f t="shared" si="3"/>
        <v>28</v>
      </c>
      <c r="Q33" s="46"/>
      <c r="R33" s="46"/>
      <c r="S33" s="47"/>
    </row>
    <row r="34" spans="1:20" s="25" customFormat="1" x14ac:dyDescent="0.3">
      <c r="A34" s="42" t="s">
        <v>114</v>
      </c>
      <c r="B34" s="42"/>
      <c r="C34" s="42"/>
      <c r="D34" s="42"/>
      <c r="E34" s="42"/>
      <c r="F34" s="42"/>
      <c r="G34" s="42"/>
      <c r="H34" s="48">
        <f t="shared" ref="H34:J34" si="4">H33+H27+H20+H13</f>
        <v>0</v>
      </c>
      <c r="I34" s="48">
        <f t="shared" si="4"/>
        <v>0</v>
      </c>
      <c r="J34" s="48">
        <f t="shared" si="4"/>
        <v>0</v>
      </c>
      <c r="K34" s="48">
        <f>K33+K27+K20+K13</f>
        <v>265</v>
      </c>
      <c r="L34" s="48">
        <f t="shared" ref="L34:P34" si="5">L33+L27+L20+L13</f>
        <v>80</v>
      </c>
      <c r="M34" s="48">
        <f t="shared" si="5"/>
        <v>0</v>
      </c>
      <c r="N34" s="48">
        <f t="shared" si="5"/>
        <v>0</v>
      </c>
      <c r="O34" s="48">
        <f t="shared" si="5"/>
        <v>0</v>
      </c>
      <c r="P34" s="48">
        <f t="shared" si="5"/>
        <v>120</v>
      </c>
      <c r="Q34" s="46"/>
      <c r="R34" s="46"/>
      <c r="S34" s="47"/>
      <c r="T34" s="8"/>
    </row>
    <row r="35" spans="1:20" x14ac:dyDescent="0.3">
      <c r="G35" s="28"/>
      <c r="K35" s="26"/>
      <c r="L35" s="26"/>
      <c r="M35" s="26"/>
      <c r="N35" s="26"/>
      <c r="O35" s="26"/>
      <c r="P35" s="27"/>
    </row>
    <row r="36" spans="1:20" x14ac:dyDescent="0.3">
      <c r="G36" s="28"/>
    </row>
  </sheetData>
  <sheetProtection algorithmName="SHA-512" hashValue="JnyzAzfYm0PPh1dC/S7QCG2USnGIg3DFb5snuytpw2EtXOZXp9ynPr71DvDJS92irSqiXI4G8KWOVug0JMGOrw==" saltValue="4BHwA+kZAqWRPc1JfBQT2Q==" spinCount="100000" sheet="1" formatCells="0" formatColumns="0" formatRows="0" insertColumns="0" insertRows="0" insertHyperlinks="0" deleteColumns="0" deleteRows="0" sort="0" autoFilter="0" pivotTables="0"/>
  <mergeCells count="7">
    <mergeCell ref="A33:G33"/>
    <mergeCell ref="A34:G34"/>
    <mergeCell ref="H6:J6"/>
    <mergeCell ref="K6:O6"/>
    <mergeCell ref="A13:G13"/>
    <mergeCell ref="A20:G20"/>
    <mergeCell ref="A27:G27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MS_TAK_szakmérnök</vt:lpstr>
      <vt:lpstr>MS_TAK_szakmérnök!Nyomtatási_terület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MKLS_TAK_2012-februar</dc:title>
  <dc:creator>Mark</dc:creator>
  <cp:lastModifiedBy>Szalai Ferenc</cp:lastModifiedBy>
  <cp:lastPrinted>2017-11-09T11:13:05Z</cp:lastPrinted>
  <dcterms:created xsi:type="dcterms:W3CDTF">2015-01-29T08:59:33Z</dcterms:created>
  <dcterms:modified xsi:type="dcterms:W3CDTF">2021-03-27T19:55:39Z</dcterms:modified>
</cp:coreProperties>
</file>