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MLVM_2020-szeptember" sheetId="1" r:id="rId1"/>
    <sheet name="MKMNVMA_2020-angol" sheetId="2" r:id="rId2"/>
  </sheets>
  <definedNames>
    <definedName name="_xlnm.Print_Titles" localSheetId="0">'MKMLVM_2020-szeptember'!$6:$7</definedName>
    <definedName name="_xlnm.Print_Titles" localSheetId="1">'MKMNVMA_2020-angol'!$6:$7</definedName>
    <definedName name="_xlnm.Print_Area" localSheetId="0">'MKMLVM_2020-szeptember'!$A$1:$S$43</definedName>
    <definedName name="_xlnm.Print_Area" localSheetId="1">'MKMNVMA_2020-angol'!$A$1:$R$40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2" l="1"/>
  <c r="O40" i="2" s="1"/>
  <c r="N39" i="2"/>
  <c r="M39" i="2"/>
  <c r="M40" i="2" s="1"/>
  <c r="L39" i="2"/>
  <c r="L40" i="2" s="1"/>
  <c r="I39" i="2"/>
  <c r="I40" i="2" s="1"/>
  <c r="H39" i="2"/>
  <c r="H40" i="2" s="1"/>
  <c r="G39" i="2"/>
  <c r="G40" i="2" s="1"/>
  <c r="K37" i="2"/>
  <c r="K36" i="2"/>
  <c r="K35" i="2"/>
  <c r="J37" i="2"/>
  <c r="J36" i="2"/>
  <c r="J35" i="2"/>
  <c r="K34" i="2"/>
  <c r="K39" i="2" s="1"/>
  <c r="K40" i="2" s="1"/>
  <c r="J34" i="2"/>
  <c r="J39" i="2" s="1"/>
  <c r="J40" i="2" s="1"/>
  <c r="O33" i="2"/>
  <c r="N33" i="2"/>
  <c r="M33" i="2"/>
  <c r="L33" i="2"/>
  <c r="I33" i="2"/>
  <c r="H33" i="2"/>
  <c r="G33" i="2"/>
  <c r="K31" i="2"/>
  <c r="J31" i="2"/>
  <c r="K29" i="2"/>
  <c r="J29" i="2"/>
  <c r="K28" i="2"/>
  <c r="J28" i="2"/>
  <c r="J33" i="2" s="1"/>
  <c r="K26" i="2"/>
  <c r="K33" i="2" s="1"/>
  <c r="J26" i="2"/>
  <c r="K25" i="2"/>
  <c r="J25" i="2"/>
  <c r="O24" i="2"/>
  <c r="N24" i="2"/>
  <c r="N40" i="2" s="1"/>
  <c r="M24" i="2"/>
  <c r="L24" i="2"/>
  <c r="I24" i="2"/>
  <c r="H24" i="2"/>
  <c r="G24" i="2"/>
  <c r="K21" i="2"/>
  <c r="K20" i="2"/>
  <c r="K19" i="2"/>
  <c r="K18" i="2"/>
  <c r="K24" i="2" s="1"/>
  <c r="J21" i="2"/>
  <c r="J20" i="2"/>
  <c r="J19" i="2"/>
  <c r="J18" i="2"/>
  <c r="K17" i="2"/>
  <c r="J17" i="2"/>
  <c r="J24" i="2" s="1"/>
  <c r="O16" i="2"/>
  <c r="N16" i="2"/>
  <c r="M16" i="2"/>
  <c r="L16" i="2"/>
  <c r="I16" i="2"/>
  <c r="H16" i="2"/>
  <c r="G16" i="2"/>
  <c r="K14" i="2"/>
  <c r="K13" i="2"/>
  <c r="K12" i="2"/>
  <c r="K11" i="2"/>
  <c r="K10" i="2"/>
  <c r="K9" i="2"/>
  <c r="J14" i="2"/>
  <c r="J13" i="2"/>
  <c r="J12" i="2"/>
  <c r="J11" i="2"/>
  <c r="J10" i="2"/>
  <c r="J9" i="2"/>
  <c r="K8" i="2"/>
  <c r="K16" i="2" s="1"/>
  <c r="J8" i="2"/>
  <c r="J16" i="2" s="1"/>
  <c r="P43" i="1"/>
  <c r="K25" i="1"/>
  <c r="O25" i="1"/>
  <c r="L25" i="1"/>
  <c r="N34" i="1"/>
  <c r="K34" i="1"/>
  <c r="L34" i="1"/>
  <c r="P42" i="1"/>
  <c r="O42" i="1"/>
  <c r="O43" i="1" s="1"/>
  <c r="N42" i="1"/>
  <c r="N43" i="1" s="1"/>
  <c r="M42" i="1"/>
  <c r="M43" i="1" s="1"/>
  <c r="L42" i="1"/>
  <c r="L43" i="1" s="1"/>
  <c r="K42" i="1"/>
  <c r="K43" i="1" s="1"/>
  <c r="J42" i="1"/>
  <c r="J43" i="1" s="1"/>
  <c r="I42" i="1"/>
  <c r="I43" i="1" s="1"/>
  <c r="H42" i="1"/>
  <c r="H43" i="1" s="1"/>
  <c r="P34" i="1"/>
  <c r="O34" i="1"/>
  <c r="M34" i="1"/>
  <c r="J34" i="1"/>
  <c r="I34" i="1"/>
  <c r="H34" i="1"/>
  <c r="P25" i="1"/>
  <c r="N25" i="1"/>
  <c r="M25" i="1"/>
  <c r="J25" i="1"/>
  <c r="I25" i="1"/>
  <c r="H25" i="1"/>
  <c r="P16" i="1"/>
  <c r="O16" i="1"/>
  <c r="N16" i="1"/>
  <c r="M16" i="1"/>
  <c r="L16" i="1"/>
  <c r="K16" i="1"/>
  <c r="J16" i="1"/>
  <c r="I16" i="1"/>
  <c r="H16" i="1"/>
</calcChain>
</file>

<file path=xl/sharedStrings.xml><?xml version="1.0" encoding="utf-8"?>
<sst xmlns="http://schemas.openxmlformats.org/spreadsheetml/2006/main" count="562" uniqueCount="240">
  <si>
    <t>Szent István Egyetem</t>
  </si>
  <si>
    <t>Képzéskód</t>
  </si>
  <si>
    <t>Tf.kód</t>
  </si>
  <si>
    <t>Gy</t>
  </si>
  <si>
    <t>La</t>
  </si>
  <si>
    <t>F.típ.</t>
  </si>
  <si>
    <t>Előkövetelmény</t>
  </si>
  <si>
    <t>A</t>
  </si>
  <si>
    <t>LISFLQ</t>
  </si>
  <si>
    <t>MKMLVM</t>
  </si>
  <si>
    <t>SGMMA4011VL</t>
  </si>
  <si>
    <t>Bevezetés a biomatematikába</t>
  </si>
  <si>
    <t>Dr. Székely László</t>
  </si>
  <si>
    <t>NIKQCQ</t>
  </si>
  <si>
    <t>Nincs</t>
  </si>
  <si>
    <t>SMKVB4011VL</t>
  </si>
  <si>
    <t>Egyéni feladatok I.</t>
  </si>
  <si>
    <t>Dr. Katona Krisztián</t>
  </si>
  <si>
    <t>YRTR7I</t>
  </si>
  <si>
    <t>SMKVB4021VL</t>
  </si>
  <si>
    <t>Etológia és viselkedésökológia</t>
  </si>
  <si>
    <t>SMKTI4011VL</t>
  </si>
  <si>
    <t>Geoinformációs rendszerek a vadgazdálkodásban</t>
  </si>
  <si>
    <t>Harkányiné Dr. Székely Zsuzsanna</t>
  </si>
  <si>
    <t>YAUCQ8</t>
  </si>
  <si>
    <t>SMKVB4071VL</t>
  </si>
  <si>
    <t>Kommunikáció és vezetési ismeretek vadgazdálkodási mérnököknek</t>
  </si>
  <si>
    <t>Schally Gergely Tibor</t>
  </si>
  <si>
    <t>VODWNJ</t>
  </si>
  <si>
    <t>SMKVB4041VL</t>
  </si>
  <si>
    <t>Nemzetközi vadgazdálkodás</t>
  </si>
  <si>
    <t>Dr. Csányi Sándor</t>
  </si>
  <si>
    <t>ALKTA0</t>
  </si>
  <si>
    <t>SMKVB4061VL</t>
  </si>
  <si>
    <t>Vadbiológia és konzerváció biológia I.</t>
  </si>
  <si>
    <t>SG1UZ4014VL</t>
  </si>
  <si>
    <t>Vállalkozás- és projektmenedzsment</t>
  </si>
  <si>
    <t>Dr. Illés Bálint Csaba</t>
  </si>
  <si>
    <t>I5SOLR</t>
  </si>
  <si>
    <t>SMKVB4312VL</t>
  </si>
  <si>
    <t>Egyéni feladatok II.</t>
  </si>
  <si>
    <t>SMKVB4022VL</t>
  </si>
  <si>
    <t xml:space="preserve">Integrált apróvad- és élőhelygazdálkodás </t>
  </si>
  <si>
    <t>Dr. Heltai Miklós Gábor</t>
  </si>
  <si>
    <t>D3M39O</t>
  </si>
  <si>
    <t>SMKVB4152VL</t>
  </si>
  <si>
    <t>Szakmai gyakorlat</t>
  </si>
  <si>
    <t>Nincs. A mintatantervben megadott félévben bármikor teljesíthetik!</t>
  </si>
  <si>
    <t>SG1GA4013VL</t>
  </si>
  <si>
    <t>Termékmarketing</t>
  </si>
  <si>
    <t>Dr. Lehota József</t>
  </si>
  <si>
    <t>L10WV0</t>
  </si>
  <si>
    <t>SMKVB4112VL</t>
  </si>
  <si>
    <t>Vadászati turizmus</t>
  </si>
  <si>
    <t>Dr. Jilly Bertalan</t>
  </si>
  <si>
    <t>VTQXLR</t>
  </si>
  <si>
    <t>SMKVB4142VL</t>
  </si>
  <si>
    <t>Vadbiológia válogatott kérdései</t>
  </si>
  <si>
    <t>SMKVB4132VL</t>
  </si>
  <si>
    <t>Vadbiológiai kutatási módszerek</t>
  </si>
  <si>
    <t>Dr. Biró Zsolt</t>
  </si>
  <si>
    <t>EQMET0</t>
  </si>
  <si>
    <t>SMKVB4012VL</t>
  </si>
  <si>
    <t>Vadhigiénia és -feldolgozás</t>
  </si>
  <si>
    <t>Szabó Csaba</t>
  </si>
  <si>
    <t>SJS78U</t>
  </si>
  <si>
    <t>SMKOG4033GL</t>
  </si>
  <si>
    <t>A természet és a vadvilág megőrzésének társadalmi konfliktusai</t>
  </si>
  <si>
    <t>Dr. Kovács Eszter</t>
  </si>
  <si>
    <t>IOWCYG</t>
  </si>
  <si>
    <t>SMKFT4022VL</t>
  </si>
  <si>
    <t>Az EU mezőgazdasági és vidékfejlesztési politikája</t>
  </si>
  <si>
    <t>Dr. Jancsovszka Paulina</t>
  </si>
  <si>
    <t>SMKVB4072VL</t>
  </si>
  <si>
    <t>Diplomadolgozat készítés I.</t>
  </si>
  <si>
    <t>Választott konzulens</t>
  </si>
  <si>
    <t>SMKVB4333VL</t>
  </si>
  <si>
    <t>Hazai ragadozó emlősök</t>
  </si>
  <si>
    <t>SMKVB4173VL</t>
  </si>
  <si>
    <t>Integrált nagyvad- és élőhelygazdálkodás</t>
  </si>
  <si>
    <t>SMKVB4343VL</t>
  </si>
  <si>
    <t>Növényevő vadfajok táplálkozásbiológiája</t>
  </si>
  <si>
    <t>SMKVB4102VL</t>
  </si>
  <si>
    <t>Szakmai tanulmányút</t>
  </si>
  <si>
    <t>Nincs. Szeptemberi kezdés esetén a 2., februári kezdés esetén a 3. félév után lesz megtartva!</t>
  </si>
  <si>
    <t>SMKVB4001VL</t>
  </si>
  <si>
    <t>A szaglás és a szagok szerepe a ragadozó-zsákmányállat kapcsolatokban</t>
  </si>
  <si>
    <t>C</t>
  </si>
  <si>
    <t>SMKVB4253VL</t>
  </si>
  <si>
    <t>Diplomadolgozat készítés II.</t>
  </si>
  <si>
    <t>SMKVB4354VL</t>
  </si>
  <si>
    <t>Fenntartható erdőgazdálkodás</t>
  </si>
  <si>
    <t>Dr. Somogyi Zoltán</t>
  </si>
  <si>
    <t>UBYJXN</t>
  </si>
  <si>
    <t>SMKVB4264VL</t>
  </si>
  <si>
    <t>Genetika a vadgazdálkodásban</t>
  </si>
  <si>
    <t>Dr. Horváth Ákos</t>
  </si>
  <si>
    <t>Z0CAP2</t>
  </si>
  <si>
    <t>SMKVB4024VL</t>
  </si>
  <si>
    <t>Szemelvények a vadászat kultúrtörténetéből</t>
  </si>
  <si>
    <t>SMKVB4814VL</t>
  </si>
  <si>
    <t>Vadászati igazgatás</t>
  </si>
  <si>
    <t>SMKVB4214VL</t>
  </si>
  <si>
    <t>Vadgazdálkodási kárbecslés és értékbecslés</t>
  </si>
  <si>
    <t>SMKVB4014VL</t>
  </si>
  <si>
    <t>Modern technológiai ismeretek a vadgazdálkodásban</t>
  </si>
  <si>
    <t>Feltöltve: 2020.07.06.</t>
  </si>
  <si>
    <t>Szakfelelős: Dr. Heltai Miklós Gábor</t>
  </si>
  <si>
    <t>2020.07.01.-től beiratkozottak részére</t>
  </si>
  <si>
    <t>V</t>
  </si>
  <si>
    <t>G</t>
  </si>
  <si>
    <t>Tantárgykód</t>
  </si>
  <si>
    <t>Tantárgynév</t>
  </si>
  <si>
    <t>Tantárgynév (angol)</t>
  </si>
  <si>
    <t>Tantárgyfelelős</t>
  </si>
  <si>
    <t>Ea</t>
  </si>
  <si>
    <t>L</t>
  </si>
  <si>
    <t>Terep.gyak. Óra</t>
  </si>
  <si>
    <t>Hetesi gyak. (óra)</t>
  </si>
  <si>
    <t>Kredit</t>
  </si>
  <si>
    <t>Köv. típ</t>
  </si>
  <si>
    <t>Uploaded: 06.07.2020</t>
  </si>
  <si>
    <t>Szent István University</t>
  </si>
  <si>
    <t>Head of the course: Dr. Heltai Miklós Gábor</t>
  </si>
  <si>
    <t>Model curriculum of MSc in Wildlife Management Engineering full time training</t>
  </si>
  <si>
    <t>For students starting in 2020.07.01.</t>
  </si>
  <si>
    <t>Week</t>
  </si>
  <si>
    <t>Semester</t>
  </si>
  <si>
    <t>Course code</t>
  </si>
  <si>
    <t>S</t>
  </si>
  <si>
    <t>Subject code</t>
  </si>
  <si>
    <t>Subject</t>
  </si>
  <si>
    <t>Lecturer</t>
  </si>
  <si>
    <t>Lct.code</t>
  </si>
  <si>
    <t>Le</t>
  </si>
  <si>
    <t>Pr</t>
  </si>
  <si>
    <t>Fi</t>
  </si>
  <si>
    <t>Cr</t>
  </si>
  <si>
    <t>Re</t>
  </si>
  <si>
    <t>Type</t>
  </si>
  <si>
    <t>Prerequisite</t>
  </si>
  <si>
    <t>MKMNVMA</t>
  </si>
  <si>
    <t>SMKAL4A11AN</t>
  </si>
  <si>
    <t>Applied Animal Physiology (Production Physiology)</t>
  </si>
  <si>
    <t>Dr. Zsarnovszky Attila</t>
  </si>
  <si>
    <t>A5UD7G</t>
  </si>
  <si>
    <t>None</t>
  </si>
  <si>
    <t>SMKTK4A11AN</t>
  </si>
  <si>
    <t>Feed Management</t>
  </si>
  <si>
    <t>Dr. Mézes Miklós</t>
  </si>
  <si>
    <t>H50XD0</t>
  </si>
  <si>
    <t>SMKVB4071VN</t>
  </si>
  <si>
    <t>Individual Case Study I.</t>
  </si>
  <si>
    <t>SMKVB4015VN</t>
  </si>
  <si>
    <t>Introduction to Wildlife Research</t>
  </si>
  <si>
    <t>SMKVB4042VN</t>
  </si>
  <si>
    <t>Urban Wildlife Management</t>
  </si>
  <si>
    <t>SMKVB4012VN</t>
  </si>
  <si>
    <t>Wildlife Ecology and Conservation</t>
  </si>
  <si>
    <t>SG1NA4A11AN</t>
  </si>
  <si>
    <t>Academic Writing I.</t>
  </si>
  <si>
    <t>Dr. Varga Erika Erzsébet</t>
  </si>
  <si>
    <t>DKCUYW</t>
  </si>
  <si>
    <t>B</t>
  </si>
  <si>
    <t>SMKDH02ELEV</t>
  </si>
  <si>
    <t xml:space="preserve"> Elective Subjects "C"</t>
  </si>
  <si>
    <t>Teacher of the Chosen Subject</t>
  </si>
  <si>
    <t>QWZ687</t>
  </si>
  <si>
    <t>SMKTG4A23AN</t>
  </si>
  <si>
    <t>GIS Applications in Natural Resource Management</t>
  </si>
  <si>
    <t>Dr. Vekerdy Zoltán</t>
  </si>
  <si>
    <t>A0BQJ9</t>
  </si>
  <si>
    <t>SMKVB4052VN</t>
  </si>
  <si>
    <t>Individual Case Study II.</t>
  </si>
  <si>
    <t>SMKVB4016VN</t>
  </si>
  <si>
    <t>Integrated Wildlife and Habitat Management</t>
  </si>
  <si>
    <t>SMKVB4072VN</t>
  </si>
  <si>
    <t>International Wildlife Issues</t>
  </si>
  <si>
    <t>SGMMI4012XN</t>
  </si>
  <si>
    <t>Introduction to Biomathematics</t>
  </si>
  <si>
    <t>SMKVB4032VN</t>
  </si>
  <si>
    <t>Study Trip</t>
  </si>
  <si>
    <t>SMKVB4018VN</t>
  </si>
  <si>
    <t>Wildlife Genetics</t>
  </si>
  <si>
    <t>SMKVB4019VN</t>
  </si>
  <si>
    <t>Carnivores Ecology and Management</t>
  </si>
  <si>
    <t>SMKVB4022VN</t>
  </si>
  <si>
    <t>Ethology and Behavioural Ecology</t>
  </si>
  <si>
    <t>SMKVB4027VN</t>
  </si>
  <si>
    <t>Field Practice</t>
  </si>
  <si>
    <t>SMKVB4025VN</t>
  </si>
  <si>
    <t>Game Hygiene and Meat Handling</t>
  </si>
  <si>
    <t>SMKVB4026VN</t>
  </si>
  <si>
    <t>Herbivores Feeding Biology</t>
  </si>
  <si>
    <t>SMKTG4A42AN</t>
  </si>
  <si>
    <t>Master Thesis I.</t>
  </si>
  <si>
    <t>Thesis Supervisor</t>
  </si>
  <si>
    <t>SMKVB4073VN</t>
  </si>
  <si>
    <t>Wildlife Tourism and Economics</t>
  </si>
  <si>
    <t>SMKDH03ELEV</t>
  </si>
  <si>
    <t>SMKVB4A14AN</t>
  </si>
  <si>
    <t>Basics of Forestry</t>
  </si>
  <si>
    <t>SMKÖG4014VN</t>
  </si>
  <si>
    <t>Conflict Management in Wildlife Conservation</t>
  </si>
  <si>
    <t>SMKHG4A14AN</t>
  </si>
  <si>
    <t>Fish Production in Ponds</t>
  </si>
  <si>
    <t>Dr. Urbányi Béla</t>
  </si>
  <si>
    <t>PW3M5Q</t>
  </si>
  <si>
    <t>SMKVB4035VN</t>
  </si>
  <si>
    <t>Game Damages and Damage Estimation</t>
  </si>
  <si>
    <t>SMKTG4A53AN</t>
  </si>
  <si>
    <t>Master Thesis II.</t>
  </si>
  <si>
    <t>Weekly Pr.</t>
  </si>
  <si>
    <t>Carnivore Mammals in Hungary</t>
  </si>
  <si>
    <t>Integrated Small Game and Habitat Management</t>
  </si>
  <si>
    <t>Practice</t>
  </si>
  <si>
    <t>Product Marketing</t>
  </si>
  <si>
    <t>Wildlife Tourism</t>
  </si>
  <si>
    <t>Communication and Managerial Issues for Wildlife Management Engineers</t>
  </si>
  <si>
    <t>Selected Issues in Wildlife Biology</t>
  </si>
  <si>
    <t>Game Hygiene and Processing</t>
  </si>
  <si>
    <t>Agricultural and Rural Development Policy of the EU</t>
  </si>
  <si>
    <t>Integrated Big Game and Habitat Management</t>
  </si>
  <si>
    <t>Mater Thesis II.</t>
  </si>
  <si>
    <t>Sustainable Forest Management</t>
  </si>
  <si>
    <t>History of Hunting</t>
  </si>
  <si>
    <t>Administration of Hunting</t>
  </si>
  <si>
    <t>Modern Technologies in Wildlife Management</t>
  </si>
  <si>
    <t>Role of Vent and Odor in the relation of carnivors and their prey</t>
  </si>
  <si>
    <t>Managerial Issues and Project Management</t>
  </si>
  <si>
    <t>Vadgazda mérnöki mesterképzési szak (MSc) (levelező munkarend)</t>
  </si>
  <si>
    <t>Gödöllő Campus, Faculty of Agricultural and Environmental Sciences</t>
  </si>
  <si>
    <t>Félév</t>
  </si>
  <si>
    <t>Heti óraszám</t>
  </si>
  <si>
    <t>Féléves óraszám</t>
  </si>
  <si>
    <t>Összesen:</t>
  </si>
  <si>
    <t>ÖSSZESEN:</t>
  </si>
  <si>
    <t>Gödöllői Campus, Mezőgazdaság- és Környezettudományi Kar</t>
  </si>
  <si>
    <t>Altogether:</t>
  </si>
  <si>
    <t>ALTOGETRGER: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</si>
</sst>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1" fontId="1" fillId="0" borderId="0" xfId="0" applyNumberFormat="1" applyFont="1" applyAlignment="1">
      <alignment horizontal="right" vertical="center"/>
    </xf>
    <xf numFmtId="0" fontId="8" fillId="0" borderId="0" xfId="0" applyFont="1" applyBorder="1"/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/>
    <xf numFmtId="1" fontId="3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1" fontId="4" fillId="5" borderId="1" xfId="0" applyNumberFormat="1" applyFont="1" applyFill="1" applyBorder="1" applyAlignment="1">
      <alignment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28575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76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view="pageBreakPreview" zoomScaleNormal="100" zoomScaleSheetLayoutView="100" workbookViewId="0">
      <pane ySplit="7" topLeftCell="A8" activePane="bottomLeft" state="frozen"/>
      <selection pane="bottomLeft" activeCell="C1" sqref="C1"/>
    </sheetView>
  </sheetViews>
  <sheetFormatPr defaultRowHeight="13.8" x14ac:dyDescent="0.3"/>
  <cols>
    <col min="1" max="1" width="10.77734375" style="3" customWidth="1"/>
    <col min="2" max="2" width="6.109375" style="2" customWidth="1"/>
    <col min="3" max="3" width="13.21875" style="3" customWidth="1"/>
    <col min="4" max="5" width="30.77734375" style="19" customWidth="1"/>
    <col min="6" max="6" width="18.77734375" style="3" customWidth="1"/>
    <col min="7" max="7" width="8.77734375" style="3" hidden="1" customWidth="1"/>
    <col min="8" max="10" width="3.77734375" style="20" hidden="1" customWidth="1"/>
    <col min="11" max="13" width="3.77734375" style="20" customWidth="1"/>
    <col min="14" max="14" width="6.33203125" style="20" customWidth="1"/>
    <col min="15" max="15" width="6.6640625" style="20" customWidth="1"/>
    <col min="16" max="16" width="6.21875" style="21" customWidth="1"/>
    <col min="17" max="17" width="4.77734375" style="22" customWidth="1"/>
    <col min="18" max="18" width="5" style="22" customWidth="1"/>
    <col min="19" max="19" width="19.6640625" style="3" customWidth="1"/>
    <col min="20" max="16384" width="8.88671875" style="24"/>
  </cols>
  <sheetData>
    <row r="1" spans="1:19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106</v>
      </c>
    </row>
    <row r="2" spans="1:19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237</v>
      </c>
    </row>
    <row r="4" spans="1:19" x14ac:dyDescent="0.3">
      <c r="A4" s="1"/>
      <c r="B4" s="8"/>
      <c r="C4" s="1"/>
      <c r="D4" s="43"/>
      <c r="E4" s="43"/>
      <c r="F4" s="44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107</v>
      </c>
    </row>
    <row r="5" spans="1:19" x14ac:dyDescent="0.3">
      <c r="A5" s="9" t="s">
        <v>230</v>
      </c>
      <c r="B5" s="6"/>
      <c r="C5" s="10"/>
      <c r="D5" s="45"/>
      <c r="E5" s="27"/>
      <c r="F5" s="45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108</v>
      </c>
    </row>
    <row r="6" spans="1:19" x14ac:dyDescent="0.3">
      <c r="B6" s="5"/>
      <c r="C6" s="4"/>
      <c r="D6" s="4"/>
      <c r="E6" s="4"/>
      <c r="F6" s="4"/>
      <c r="H6" s="33" t="s">
        <v>233</v>
      </c>
      <c r="I6" s="33"/>
      <c r="J6" s="33"/>
      <c r="K6" s="33" t="s">
        <v>234</v>
      </c>
      <c r="L6" s="33"/>
      <c r="M6" s="33"/>
      <c r="N6" s="33"/>
      <c r="O6" s="33"/>
      <c r="P6" s="6"/>
      <c r="Q6" s="4"/>
      <c r="R6" s="4"/>
    </row>
    <row r="7" spans="1:19" s="18" customFormat="1" ht="55.2" x14ac:dyDescent="0.3">
      <c r="A7" s="13" t="s">
        <v>1</v>
      </c>
      <c r="B7" s="14" t="s">
        <v>232</v>
      </c>
      <c r="C7" s="13" t="s">
        <v>111</v>
      </c>
      <c r="D7" s="15" t="s">
        <v>112</v>
      </c>
      <c r="E7" s="15" t="s">
        <v>113</v>
      </c>
      <c r="F7" s="15" t="s">
        <v>114</v>
      </c>
      <c r="G7" s="16" t="s">
        <v>2</v>
      </c>
      <c r="H7" s="14" t="s">
        <v>115</v>
      </c>
      <c r="I7" s="14" t="s">
        <v>3</v>
      </c>
      <c r="J7" s="14" t="s">
        <v>116</v>
      </c>
      <c r="K7" s="14" t="s">
        <v>115</v>
      </c>
      <c r="L7" s="14" t="s">
        <v>3</v>
      </c>
      <c r="M7" s="14" t="s">
        <v>116</v>
      </c>
      <c r="N7" s="14" t="s">
        <v>117</v>
      </c>
      <c r="O7" s="14" t="s">
        <v>118</v>
      </c>
      <c r="P7" s="14" t="s">
        <v>119</v>
      </c>
      <c r="Q7" s="16" t="s">
        <v>120</v>
      </c>
      <c r="R7" s="16" t="s">
        <v>5</v>
      </c>
      <c r="S7" s="17" t="s">
        <v>6</v>
      </c>
    </row>
    <row r="8" spans="1:19" ht="27.6" x14ac:dyDescent="0.3">
      <c r="A8" s="34" t="s">
        <v>9</v>
      </c>
      <c r="B8" s="35">
        <v>1</v>
      </c>
      <c r="C8" s="34" t="s">
        <v>10</v>
      </c>
      <c r="D8" s="34" t="s">
        <v>11</v>
      </c>
      <c r="E8" s="34" t="s">
        <v>179</v>
      </c>
      <c r="F8" s="34" t="s">
        <v>12</v>
      </c>
      <c r="G8" s="34" t="s">
        <v>13</v>
      </c>
      <c r="H8" s="36"/>
      <c r="I8" s="36"/>
      <c r="J8" s="36"/>
      <c r="K8" s="36">
        <v>12</v>
      </c>
      <c r="L8" s="36">
        <v>0</v>
      </c>
      <c r="M8" s="36"/>
      <c r="N8" s="36"/>
      <c r="O8" s="36"/>
      <c r="P8" s="36">
        <v>3</v>
      </c>
      <c r="Q8" s="37" t="s">
        <v>109</v>
      </c>
      <c r="R8" s="37" t="s">
        <v>7</v>
      </c>
      <c r="S8" s="34" t="s">
        <v>14</v>
      </c>
    </row>
    <row r="9" spans="1:19" x14ac:dyDescent="0.3">
      <c r="A9" s="34" t="s">
        <v>9</v>
      </c>
      <c r="B9" s="35">
        <v>1</v>
      </c>
      <c r="C9" s="34" t="s">
        <v>15</v>
      </c>
      <c r="D9" s="34" t="s">
        <v>16</v>
      </c>
      <c r="E9" s="34" t="s">
        <v>152</v>
      </c>
      <c r="F9" s="34" t="s">
        <v>17</v>
      </c>
      <c r="G9" s="34" t="s">
        <v>18</v>
      </c>
      <c r="H9" s="36"/>
      <c r="I9" s="36"/>
      <c r="J9" s="36"/>
      <c r="K9" s="36">
        <v>0</v>
      </c>
      <c r="L9" s="36">
        <v>4</v>
      </c>
      <c r="M9" s="36"/>
      <c r="N9" s="36"/>
      <c r="O9" s="36"/>
      <c r="P9" s="36">
        <v>3</v>
      </c>
      <c r="Q9" s="37" t="s">
        <v>110</v>
      </c>
      <c r="R9" s="37" t="s">
        <v>7</v>
      </c>
      <c r="S9" s="34" t="s">
        <v>14</v>
      </c>
    </row>
    <row r="10" spans="1:19" x14ac:dyDescent="0.3">
      <c r="A10" s="34" t="s">
        <v>9</v>
      </c>
      <c r="B10" s="35">
        <v>1</v>
      </c>
      <c r="C10" s="34" t="s">
        <v>19</v>
      </c>
      <c r="D10" s="34" t="s">
        <v>20</v>
      </c>
      <c r="E10" s="34" t="s">
        <v>187</v>
      </c>
      <c r="F10" s="34" t="s">
        <v>17</v>
      </c>
      <c r="G10" s="34" t="s">
        <v>18</v>
      </c>
      <c r="H10" s="36"/>
      <c r="I10" s="36"/>
      <c r="J10" s="36"/>
      <c r="K10" s="36">
        <v>12</v>
      </c>
      <c r="L10" s="36">
        <v>0</v>
      </c>
      <c r="M10" s="36"/>
      <c r="N10" s="36"/>
      <c r="O10" s="36"/>
      <c r="P10" s="36">
        <v>3</v>
      </c>
      <c r="Q10" s="37" t="s">
        <v>109</v>
      </c>
      <c r="R10" s="37" t="s">
        <v>7</v>
      </c>
      <c r="S10" s="34" t="s">
        <v>14</v>
      </c>
    </row>
    <row r="11" spans="1:19" ht="27.6" x14ac:dyDescent="0.3">
      <c r="A11" s="34" t="s">
        <v>9</v>
      </c>
      <c r="B11" s="35">
        <v>1</v>
      </c>
      <c r="C11" s="34" t="s">
        <v>21</v>
      </c>
      <c r="D11" s="34" t="s">
        <v>22</v>
      </c>
      <c r="E11" s="34" t="s">
        <v>169</v>
      </c>
      <c r="F11" s="34" t="s">
        <v>23</v>
      </c>
      <c r="G11" s="34" t="s">
        <v>24</v>
      </c>
      <c r="H11" s="36"/>
      <c r="I11" s="36"/>
      <c r="J11" s="36"/>
      <c r="K11" s="36">
        <v>4</v>
      </c>
      <c r="L11" s="36">
        <v>10</v>
      </c>
      <c r="M11" s="36"/>
      <c r="N11" s="36"/>
      <c r="O11" s="36"/>
      <c r="P11" s="36">
        <v>3</v>
      </c>
      <c r="Q11" s="37" t="s">
        <v>109</v>
      </c>
      <c r="R11" s="37" t="s">
        <v>7</v>
      </c>
      <c r="S11" s="34" t="s">
        <v>14</v>
      </c>
    </row>
    <row r="12" spans="1:19" ht="41.4" x14ac:dyDescent="0.3">
      <c r="A12" s="34" t="s">
        <v>9</v>
      </c>
      <c r="B12" s="35">
        <v>1</v>
      </c>
      <c r="C12" s="34" t="s">
        <v>25</v>
      </c>
      <c r="D12" s="34" t="s">
        <v>26</v>
      </c>
      <c r="E12" s="34" t="s">
        <v>218</v>
      </c>
      <c r="F12" s="34" t="s">
        <v>27</v>
      </c>
      <c r="G12" s="34" t="s">
        <v>28</v>
      </c>
      <c r="H12" s="36"/>
      <c r="I12" s="36"/>
      <c r="J12" s="36"/>
      <c r="K12" s="36">
        <v>0</v>
      </c>
      <c r="L12" s="36">
        <v>12</v>
      </c>
      <c r="M12" s="36"/>
      <c r="N12" s="36"/>
      <c r="O12" s="36"/>
      <c r="P12" s="36">
        <v>3</v>
      </c>
      <c r="Q12" s="37" t="s">
        <v>110</v>
      </c>
      <c r="R12" s="37" t="s">
        <v>7</v>
      </c>
      <c r="S12" s="34" t="s">
        <v>14</v>
      </c>
    </row>
    <row r="13" spans="1:19" x14ac:dyDescent="0.3">
      <c r="A13" s="34" t="s">
        <v>9</v>
      </c>
      <c r="B13" s="35">
        <v>1</v>
      </c>
      <c r="C13" s="34" t="s">
        <v>29</v>
      </c>
      <c r="D13" s="34" t="s">
        <v>30</v>
      </c>
      <c r="E13" s="34" t="s">
        <v>177</v>
      </c>
      <c r="F13" s="34" t="s">
        <v>31</v>
      </c>
      <c r="G13" s="34" t="s">
        <v>32</v>
      </c>
      <c r="H13" s="36"/>
      <c r="I13" s="36"/>
      <c r="J13" s="36"/>
      <c r="K13" s="36">
        <v>12</v>
      </c>
      <c r="L13" s="36">
        <v>0</v>
      </c>
      <c r="M13" s="36"/>
      <c r="N13" s="36"/>
      <c r="O13" s="36"/>
      <c r="P13" s="36">
        <v>3</v>
      </c>
      <c r="Q13" s="37" t="s">
        <v>109</v>
      </c>
      <c r="R13" s="37" t="s">
        <v>7</v>
      </c>
      <c r="S13" s="34" t="s">
        <v>14</v>
      </c>
    </row>
    <row r="14" spans="1:19" x14ac:dyDescent="0.3">
      <c r="A14" s="34" t="s">
        <v>9</v>
      </c>
      <c r="B14" s="35">
        <v>1</v>
      </c>
      <c r="C14" s="34" t="s">
        <v>33</v>
      </c>
      <c r="D14" s="34" t="s">
        <v>34</v>
      </c>
      <c r="E14" s="34" t="s">
        <v>160</v>
      </c>
      <c r="F14" s="34" t="s">
        <v>31</v>
      </c>
      <c r="G14" s="34" t="s">
        <v>32</v>
      </c>
      <c r="H14" s="36"/>
      <c r="I14" s="36"/>
      <c r="J14" s="36"/>
      <c r="K14" s="36">
        <v>12</v>
      </c>
      <c r="L14" s="36">
        <v>0</v>
      </c>
      <c r="M14" s="36"/>
      <c r="N14" s="36"/>
      <c r="O14" s="36"/>
      <c r="P14" s="36">
        <v>3</v>
      </c>
      <c r="Q14" s="37" t="s">
        <v>109</v>
      </c>
      <c r="R14" s="37" t="s">
        <v>7</v>
      </c>
      <c r="S14" s="34" t="s">
        <v>14</v>
      </c>
    </row>
    <row r="15" spans="1:19" ht="27.6" x14ac:dyDescent="0.3">
      <c r="A15" s="34" t="s">
        <v>9</v>
      </c>
      <c r="B15" s="35">
        <v>1</v>
      </c>
      <c r="C15" s="34" t="s">
        <v>35</v>
      </c>
      <c r="D15" s="34" t="s">
        <v>36</v>
      </c>
      <c r="E15" s="34" t="s">
        <v>229</v>
      </c>
      <c r="F15" s="34" t="s">
        <v>37</v>
      </c>
      <c r="G15" s="34" t="s">
        <v>38</v>
      </c>
      <c r="H15" s="36"/>
      <c r="I15" s="36"/>
      <c r="J15" s="36"/>
      <c r="K15" s="36">
        <v>8</v>
      </c>
      <c r="L15" s="36">
        <v>4</v>
      </c>
      <c r="M15" s="36"/>
      <c r="N15" s="36"/>
      <c r="O15" s="36"/>
      <c r="P15" s="36">
        <v>3</v>
      </c>
      <c r="Q15" s="37" t="s">
        <v>109</v>
      </c>
      <c r="R15" s="37" t="s">
        <v>7</v>
      </c>
      <c r="S15" s="34" t="s">
        <v>14</v>
      </c>
    </row>
    <row r="16" spans="1:19" x14ac:dyDescent="0.3">
      <c r="A16" s="38" t="s">
        <v>235</v>
      </c>
      <c r="B16" s="39"/>
      <c r="C16" s="38"/>
      <c r="D16" s="38"/>
      <c r="E16" s="38"/>
      <c r="F16" s="38"/>
      <c r="G16" s="38"/>
      <c r="H16" s="40">
        <f t="shared" ref="H16:P16" si="0">SUM(H8:H15)</f>
        <v>0</v>
      </c>
      <c r="I16" s="40">
        <f t="shared" si="0"/>
        <v>0</v>
      </c>
      <c r="J16" s="40">
        <f t="shared" si="0"/>
        <v>0</v>
      </c>
      <c r="K16" s="40">
        <f t="shared" si="0"/>
        <v>60</v>
      </c>
      <c r="L16" s="40">
        <f t="shared" si="0"/>
        <v>30</v>
      </c>
      <c r="M16" s="40">
        <f t="shared" si="0"/>
        <v>0</v>
      </c>
      <c r="N16" s="40">
        <f t="shared" si="0"/>
        <v>0</v>
      </c>
      <c r="O16" s="40">
        <f t="shared" si="0"/>
        <v>0</v>
      </c>
      <c r="P16" s="40">
        <f t="shared" si="0"/>
        <v>24</v>
      </c>
      <c r="Q16" s="41"/>
      <c r="R16" s="41"/>
      <c r="S16" s="42"/>
    </row>
    <row r="17" spans="1:19" s="32" customFormat="1" x14ac:dyDescent="0.3">
      <c r="A17" s="34" t="s">
        <v>9</v>
      </c>
      <c r="B17" s="35">
        <v>2</v>
      </c>
      <c r="C17" s="34" t="s">
        <v>39</v>
      </c>
      <c r="D17" s="34" t="s">
        <v>40</v>
      </c>
      <c r="E17" s="34" t="s">
        <v>173</v>
      </c>
      <c r="F17" s="34" t="s">
        <v>17</v>
      </c>
      <c r="G17" s="34" t="s">
        <v>18</v>
      </c>
      <c r="H17" s="36"/>
      <c r="I17" s="36"/>
      <c r="J17" s="36"/>
      <c r="K17" s="36">
        <v>0</v>
      </c>
      <c r="L17" s="36">
        <v>4</v>
      </c>
      <c r="M17" s="36"/>
      <c r="N17" s="36"/>
      <c r="O17" s="36"/>
      <c r="P17" s="36">
        <v>3</v>
      </c>
      <c r="Q17" s="37" t="s">
        <v>110</v>
      </c>
      <c r="R17" s="37" t="s">
        <v>7</v>
      </c>
      <c r="S17" s="34" t="s">
        <v>14</v>
      </c>
    </row>
    <row r="18" spans="1:19" s="32" customFormat="1" ht="27.6" x14ac:dyDescent="0.3">
      <c r="A18" s="34" t="s">
        <v>9</v>
      </c>
      <c r="B18" s="35">
        <v>2</v>
      </c>
      <c r="C18" s="34" t="s">
        <v>41</v>
      </c>
      <c r="D18" s="34" t="s">
        <v>42</v>
      </c>
      <c r="E18" s="34" t="s">
        <v>214</v>
      </c>
      <c r="F18" s="34" t="s">
        <v>43</v>
      </c>
      <c r="G18" s="34" t="s">
        <v>44</v>
      </c>
      <c r="H18" s="36"/>
      <c r="I18" s="36"/>
      <c r="J18" s="36"/>
      <c r="K18" s="36">
        <v>12</v>
      </c>
      <c r="L18" s="36">
        <v>8</v>
      </c>
      <c r="M18" s="36"/>
      <c r="N18" s="36"/>
      <c r="O18" s="36"/>
      <c r="P18" s="36">
        <v>5</v>
      </c>
      <c r="Q18" s="37" t="s">
        <v>109</v>
      </c>
      <c r="R18" s="37" t="s">
        <v>7</v>
      </c>
      <c r="S18" s="34" t="s">
        <v>14</v>
      </c>
    </row>
    <row r="19" spans="1:19" s="32" customFormat="1" ht="55.2" x14ac:dyDescent="0.3">
      <c r="A19" s="34" t="s">
        <v>9</v>
      </c>
      <c r="B19" s="35">
        <v>2</v>
      </c>
      <c r="C19" s="34" t="s">
        <v>45</v>
      </c>
      <c r="D19" s="34" t="s">
        <v>46</v>
      </c>
      <c r="E19" s="34" t="s">
        <v>215</v>
      </c>
      <c r="F19" s="34" t="s">
        <v>17</v>
      </c>
      <c r="G19" s="34" t="s">
        <v>18</v>
      </c>
      <c r="H19" s="36"/>
      <c r="I19" s="36"/>
      <c r="J19" s="36"/>
      <c r="K19" s="36"/>
      <c r="L19" s="36"/>
      <c r="M19" s="36"/>
      <c r="N19" s="36"/>
      <c r="O19" s="36">
        <v>120</v>
      </c>
      <c r="P19" s="36">
        <v>5</v>
      </c>
      <c r="Q19" s="37" t="s">
        <v>110</v>
      </c>
      <c r="R19" s="37" t="s">
        <v>7</v>
      </c>
      <c r="S19" s="34" t="s">
        <v>47</v>
      </c>
    </row>
    <row r="20" spans="1:19" s="32" customFormat="1" x14ac:dyDescent="0.3">
      <c r="A20" s="34" t="s">
        <v>9</v>
      </c>
      <c r="B20" s="35">
        <v>2</v>
      </c>
      <c r="C20" s="34" t="s">
        <v>48</v>
      </c>
      <c r="D20" s="34" t="s">
        <v>49</v>
      </c>
      <c r="E20" s="34" t="s">
        <v>216</v>
      </c>
      <c r="F20" s="34" t="s">
        <v>50</v>
      </c>
      <c r="G20" s="34" t="s">
        <v>51</v>
      </c>
      <c r="H20" s="36"/>
      <c r="I20" s="36"/>
      <c r="J20" s="36"/>
      <c r="K20" s="36">
        <v>8</v>
      </c>
      <c r="L20" s="36">
        <v>4</v>
      </c>
      <c r="M20" s="36"/>
      <c r="N20" s="36"/>
      <c r="O20" s="36"/>
      <c r="P20" s="36">
        <v>3</v>
      </c>
      <c r="Q20" s="37" t="s">
        <v>109</v>
      </c>
      <c r="R20" s="37" t="s">
        <v>7</v>
      </c>
      <c r="S20" s="34" t="s">
        <v>14</v>
      </c>
    </row>
    <row r="21" spans="1:19" s="32" customFormat="1" x14ac:dyDescent="0.3">
      <c r="A21" s="34" t="s">
        <v>9</v>
      </c>
      <c r="B21" s="35">
        <v>2</v>
      </c>
      <c r="C21" s="34" t="s">
        <v>52</v>
      </c>
      <c r="D21" s="34" t="s">
        <v>53</v>
      </c>
      <c r="E21" s="34" t="s">
        <v>217</v>
      </c>
      <c r="F21" s="34" t="s">
        <v>54</v>
      </c>
      <c r="G21" s="34" t="s">
        <v>55</v>
      </c>
      <c r="H21" s="36"/>
      <c r="I21" s="36"/>
      <c r="J21" s="36"/>
      <c r="K21" s="36">
        <v>8</v>
      </c>
      <c r="L21" s="36">
        <v>4</v>
      </c>
      <c r="M21" s="36"/>
      <c r="N21" s="36"/>
      <c r="O21" s="36"/>
      <c r="P21" s="36">
        <v>3</v>
      </c>
      <c r="Q21" s="37" t="s">
        <v>109</v>
      </c>
      <c r="R21" s="37" t="s">
        <v>7</v>
      </c>
      <c r="S21" s="34" t="s">
        <v>14</v>
      </c>
    </row>
    <row r="22" spans="1:19" s="32" customFormat="1" x14ac:dyDescent="0.3">
      <c r="A22" s="34" t="s">
        <v>9</v>
      </c>
      <c r="B22" s="35">
        <v>2</v>
      </c>
      <c r="C22" s="34" t="s">
        <v>56</v>
      </c>
      <c r="D22" s="34" t="s">
        <v>57</v>
      </c>
      <c r="E22" s="34" t="s">
        <v>219</v>
      </c>
      <c r="F22" s="34" t="s">
        <v>31</v>
      </c>
      <c r="G22" s="34" t="s">
        <v>32</v>
      </c>
      <c r="H22" s="36"/>
      <c r="I22" s="36"/>
      <c r="J22" s="36"/>
      <c r="K22" s="36">
        <v>12</v>
      </c>
      <c r="L22" s="36">
        <v>0</v>
      </c>
      <c r="M22" s="36"/>
      <c r="N22" s="36"/>
      <c r="O22" s="36"/>
      <c r="P22" s="36">
        <v>3</v>
      </c>
      <c r="Q22" s="37" t="s">
        <v>109</v>
      </c>
      <c r="R22" s="37" t="s">
        <v>7</v>
      </c>
      <c r="S22" s="34" t="s">
        <v>14</v>
      </c>
    </row>
    <row r="23" spans="1:19" s="32" customFormat="1" x14ac:dyDescent="0.3">
      <c r="A23" s="34" t="s">
        <v>9</v>
      </c>
      <c r="B23" s="35">
        <v>2</v>
      </c>
      <c r="C23" s="34" t="s">
        <v>58</v>
      </c>
      <c r="D23" s="34" t="s">
        <v>59</v>
      </c>
      <c r="E23" s="34" t="s">
        <v>154</v>
      </c>
      <c r="F23" s="34" t="s">
        <v>60</v>
      </c>
      <c r="G23" s="34" t="s">
        <v>61</v>
      </c>
      <c r="H23" s="36"/>
      <c r="I23" s="36"/>
      <c r="J23" s="36"/>
      <c r="K23" s="36">
        <v>8</v>
      </c>
      <c r="L23" s="36">
        <v>8</v>
      </c>
      <c r="M23" s="36"/>
      <c r="N23" s="36"/>
      <c r="O23" s="36"/>
      <c r="P23" s="36">
        <v>4</v>
      </c>
      <c r="Q23" s="37" t="s">
        <v>109</v>
      </c>
      <c r="R23" s="37" t="s">
        <v>7</v>
      </c>
      <c r="S23" s="34" t="s">
        <v>14</v>
      </c>
    </row>
    <row r="24" spans="1:19" s="32" customFormat="1" x14ac:dyDescent="0.3">
      <c r="A24" s="34" t="s">
        <v>9</v>
      </c>
      <c r="B24" s="35">
        <v>2</v>
      </c>
      <c r="C24" s="34" t="s">
        <v>62</v>
      </c>
      <c r="D24" s="34" t="s">
        <v>63</v>
      </c>
      <c r="E24" s="34" t="s">
        <v>220</v>
      </c>
      <c r="F24" s="34" t="s">
        <v>64</v>
      </c>
      <c r="G24" s="34" t="s">
        <v>65</v>
      </c>
      <c r="H24" s="36"/>
      <c r="I24" s="36"/>
      <c r="J24" s="36"/>
      <c r="K24" s="36">
        <v>12</v>
      </c>
      <c r="L24" s="36">
        <v>12</v>
      </c>
      <c r="M24" s="36"/>
      <c r="N24" s="36"/>
      <c r="O24" s="36"/>
      <c r="P24" s="36">
        <v>6</v>
      </c>
      <c r="Q24" s="37" t="s">
        <v>109</v>
      </c>
      <c r="R24" s="37" t="s">
        <v>7</v>
      </c>
      <c r="S24" s="34" t="s">
        <v>14</v>
      </c>
    </row>
    <row r="25" spans="1:19" x14ac:dyDescent="0.3">
      <c r="A25" s="38" t="s">
        <v>235</v>
      </c>
      <c r="B25" s="39"/>
      <c r="C25" s="38"/>
      <c r="D25" s="38"/>
      <c r="E25" s="38"/>
      <c r="F25" s="38"/>
      <c r="G25" s="38"/>
      <c r="H25" s="40">
        <f t="shared" ref="H25:P25" si="1">SUM(H17:H24)</f>
        <v>0</v>
      </c>
      <c r="I25" s="40">
        <f t="shared" si="1"/>
        <v>0</v>
      </c>
      <c r="J25" s="40">
        <f t="shared" si="1"/>
        <v>0</v>
      </c>
      <c r="K25" s="40">
        <f t="shared" si="1"/>
        <v>60</v>
      </c>
      <c r="L25" s="40">
        <f t="shared" si="1"/>
        <v>40</v>
      </c>
      <c r="M25" s="40">
        <f t="shared" si="1"/>
        <v>0</v>
      </c>
      <c r="N25" s="40">
        <f t="shared" si="1"/>
        <v>0</v>
      </c>
      <c r="O25" s="40">
        <f t="shared" si="1"/>
        <v>120</v>
      </c>
      <c r="P25" s="40">
        <f t="shared" si="1"/>
        <v>32</v>
      </c>
      <c r="Q25" s="41"/>
      <c r="R25" s="41"/>
      <c r="S25" s="42"/>
    </row>
    <row r="26" spans="1:19" ht="27.6" x14ac:dyDescent="0.3">
      <c r="A26" s="34" t="s">
        <v>9</v>
      </c>
      <c r="B26" s="35">
        <v>3</v>
      </c>
      <c r="C26" s="34" t="s">
        <v>66</v>
      </c>
      <c r="D26" s="34" t="s">
        <v>67</v>
      </c>
      <c r="E26" s="34" t="s">
        <v>203</v>
      </c>
      <c r="F26" s="34" t="s">
        <v>68</v>
      </c>
      <c r="G26" s="34" t="s">
        <v>69</v>
      </c>
      <c r="H26" s="36"/>
      <c r="I26" s="36"/>
      <c r="J26" s="36"/>
      <c r="K26" s="36">
        <v>8</v>
      </c>
      <c r="L26" s="36">
        <v>4</v>
      </c>
      <c r="M26" s="36"/>
      <c r="N26" s="36"/>
      <c r="O26" s="36"/>
      <c r="P26" s="36">
        <v>3</v>
      </c>
      <c r="Q26" s="37" t="s">
        <v>109</v>
      </c>
      <c r="R26" s="37" t="s">
        <v>7</v>
      </c>
      <c r="S26" s="34" t="s">
        <v>14</v>
      </c>
    </row>
    <row r="27" spans="1:19" ht="27.6" x14ac:dyDescent="0.3">
      <c r="A27" s="34" t="s">
        <v>9</v>
      </c>
      <c r="B27" s="35">
        <v>3</v>
      </c>
      <c r="C27" s="34" t="s">
        <v>70</v>
      </c>
      <c r="D27" s="34" t="s">
        <v>71</v>
      </c>
      <c r="E27" s="34" t="s">
        <v>221</v>
      </c>
      <c r="F27" s="34" t="s">
        <v>72</v>
      </c>
      <c r="G27" s="34" t="s">
        <v>8</v>
      </c>
      <c r="H27" s="36"/>
      <c r="I27" s="36"/>
      <c r="J27" s="36"/>
      <c r="K27" s="36">
        <v>12</v>
      </c>
      <c r="L27" s="36">
        <v>0</v>
      </c>
      <c r="M27" s="36"/>
      <c r="N27" s="36"/>
      <c r="O27" s="36"/>
      <c r="P27" s="36">
        <v>3</v>
      </c>
      <c r="Q27" s="37" t="s">
        <v>109</v>
      </c>
      <c r="R27" s="37" t="s">
        <v>7</v>
      </c>
      <c r="S27" s="34" t="s">
        <v>14</v>
      </c>
    </row>
    <row r="28" spans="1:19" x14ac:dyDescent="0.3">
      <c r="A28" s="34" t="s">
        <v>9</v>
      </c>
      <c r="B28" s="35">
        <v>3</v>
      </c>
      <c r="C28" s="34" t="s">
        <v>73</v>
      </c>
      <c r="D28" s="34" t="s">
        <v>74</v>
      </c>
      <c r="E28" s="34" t="s">
        <v>195</v>
      </c>
      <c r="F28" s="34" t="s">
        <v>75</v>
      </c>
      <c r="G28" s="34"/>
      <c r="H28" s="36"/>
      <c r="I28" s="36"/>
      <c r="J28" s="36"/>
      <c r="K28" s="36">
        <v>0</v>
      </c>
      <c r="L28" s="36">
        <v>150</v>
      </c>
      <c r="M28" s="36"/>
      <c r="N28" s="36"/>
      <c r="O28" s="36"/>
      <c r="P28" s="36">
        <v>10</v>
      </c>
      <c r="Q28" s="37" t="s">
        <v>110</v>
      </c>
      <c r="R28" s="37" t="s">
        <v>7</v>
      </c>
      <c r="S28" s="34" t="s">
        <v>14</v>
      </c>
    </row>
    <row r="29" spans="1:19" ht="27.6" x14ac:dyDescent="0.3">
      <c r="A29" s="34" t="s">
        <v>9</v>
      </c>
      <c r="B29" s="35">
        <v>3</v>
      </c>
      <c r="C29" s="34" t="s">
        <v>76</v>
      </c>
      <c r="D29" s="34" t="s">
        <v>77</v>
      </c>
      <c r="E29" s="34" t="s">
        <v>213</v>
      </c>
      <c r="F29" s="34" t="s">
        <v>43</v>
      </c>
      <c r="G29" s="34" t="s">
        <v>44</v>
      </c>
      <c r="H29" s="36"/>
      <c r="I29" s="36"/>
      <c r="J29" s="36"/>
      <c r="K29" s="36">
        <v>8</v>
      </c>
      <c r="L29" s="36">
        <v>4</v>
      </c>
      <c r="M29" s="36"/>
      <c r="N29" s="36"/>
      <c r="O29" s="36"/>
      <c r="P29" s="36">
        <v>3</v>
      </c>
      <c r="Q29" s="37" t="s">
        <v>109</v>
      </c>
      <c r="R29" s="37" t="s">
        <v>7</v>
      </c>
      <c r="S29" s="34" t="s">
        <v>14</v>
      </c>
    </row>
    <row r="30" spans="1:19" ht="27.6" x14ac:dyDescent="0.3">
      <c r="A30" s="34" t="s">
        <v>9</v>
      </c>
      <c r="B30" s="35">
        <v>3</v>
      </c>
      <c r="C30" s="34" t="s">
        <v>78</v>
      </c>
      <c r="D30" s="34" t="s">
        <v>79</v>
      </c>
      <c r="E30" s="34" t="s">
        <v>222</v>
      </c>
      <c r="F30" s="34" t="s">
        <v>31</v>
      </c>
      <c r="G30" s="34" t="s">
        <v>32</v>
      </c>
      <c r="H30" s="36"/>
      <c r="I30" s="36"/>
      <c r="J30" s="36"/>
      <c r="K30" s="36">
        <v>12</v>
      </c>
      <c r="L30" s="36">
        <v>8</v>
      </c>
      <c r="M30" s="36"/>
      <c r="N30" s="36"/>
      <c r="O30" s="36"/>
      <c r="P30" s="36">
        <v>5</v>
      </c>
      <c r="Q30" s="37" t="s">
        <v>109</v>
      </c>
      <c r="R30" s="37" t="s">
        <v>7</v>
      </c>
      <c r="S30" s="34" t="s">
        <v>14</v>
      </c>
    </row>
    <row r="31" spans="1:19" ht="27.6" x14ac:dyDescent="0.3">
      <c r="A31" s="34" t="s">
        <v>9</v>
      </c>
      <c r="B31" s="35">
        <v>3</v>
      </c>
      <c r="C31" s="34" t="s">
        <v>80</v>
      </c>
      <c r="D31" s="34" t="s">
        <v>81</v>
      </c>
      <c r="E31" s="34" t="s">
        <v>193</v>
      </c>
      <c r="F31" s="34" t="s">
        <v>17</v>
      </c>
      <c r="G31" s="34" t="s">
        <v>18</v>
      </c>
      <c r="H31" s="36"/>
      <c r="I31" s="36"/>
      <c r="J31" s="36"/>
      <c r="K31" s="36">
        <v>12</v>
      </c>
      <c r="L31" s="36">
        <v>4</v>
      </c>
      <c r="M31" s="36"/>
      <c r="N31" s="36"/>
      <c r="O31" s="36"/>
      <c r="P31" s="36">
        <v>4</v>
      </c>
      <c r="Q31" s="37" t="s">
        <v>109</v>
      </c>
      <c r="R31" s="37" t="s">
        <v>7</v>
      </c>
      <c r="S31" s="34" t="s">
        <v>14</v>
      </c>
    </row>
    <row r="32" spans="1:19" ht="69" x14ac:dyDescent="0.3">
      <c r="A32" s="34" t="s">
        <v>9</v>
      </c>
      <c r="B32" s="35">
        <v>3</v>
      </c>
      <c r="C32" s="34" t="s">
        <v>82</v>
      </c>
      <c r="D32" s="34" t="s">
        <v>83</v>
      </c>
      <c r="E32" s="34" t="s">
        <v>181</v>
      </c>
      <c r="F32" s="34" t="s">
        <v>43</v>
      </c>
      <c r="G32" s="34" t="s">
        <v>44</v>
      </c>
      <c r="H32" s="36"/>
      <c r="I32" s="36"/>
      <c r="J32" s="36"/>
      <c r="K32" s="36"/>
      <c r="L32" s="36"/>
      <c r="M32" s="36"/>
      <c r="N32" s="36">
        <v>40</v>
      </c>
      <c r="O32" s="36"/>
      <c r="P32" s="36">
        <v>0</v>
      </c>
      <c r="Q32" s="37" t="s">
        <v>110</v>
      </c>
      <c r="R32" s="37" t="s">
        <v>7</v>
      </c>
      <c r="S32" s="34" t="s">
        <v>84</v>
      </c>
    </row>
    <row r="33" spans="1:19" ht="41.4" x14ac:dyDescent="0.3">
      <c r="A33" s="34" t="s">
        <v>9</v>
      </c>
      <c r="B33" s="35">
        <v>3</v>
      </c>
      <c r="C33" s="34" t="s">
        <v>85</v>
      </c>
      <c r="D33" s="34" t="s">
        <v>86</v>
      </c>
      <c r="E33" s="34" t="s">
        <v>228</v>
      </c>
      <c r="F33" s="34" t="s">
        <v>43</v>
      </c>
      <c r="G33" s="34" t="s">
        <v>44</v>
      </c>
      <c r="H33" s="36"/>
      <c r="I33" s="36"/>
      <c r="J33" s="36"/>
      <c r="K33" s="36">
        <v>12</v>
      </c>
      <c r="L33" s="36">
        <v>0</v>
      </c>
      <c r="M33" s="36"/>
      <c r="N33" s="36"/>
      <c r="O33" s="36"/>
      <c r="P33" s="36">
        <v>3</v>
      </c>
      <c r="Q33" s="37" t="s">
        <v>109</v>
      </c>
      <c r="R33" s="37" t="s">
        <v>87</v>
      </c>
      <c r="S33" s="34" t="s">
        <v>14</v>
      </c>
    </row>
    <row r="34" spans="1:19" x14ac:dyDescent="0.3">
      <c r="A34" s="38" t="s">
        <v>235</v>
      </c>
      <c r="B34" s="39"/>
      <c r="C34" s="38"/>
      <c r="D34" s="38"/>
      <c r="E34" s="38"/>
      <c r="F34" s="38"/>
      <c r="G34" s="38"/>
      <c r="H34" s="40">
        <f t="shared" ref="H34:P34" si="2">SUM(H26:H33)</f>
        <v>0</v>
      </c>
      <c r="I34" s="40">
        <f t="shared" si="2"/>
        <v>0</v>
      </c>
      <c r="J34" s="40">
        <f t="shared" si="2"/>
        <v>0</v>
      </c>
      <c r="K34" s="40">
        <f t="shared" si="2"/>
        <v>64</v>
      </c>
      <c r="L34" s="40">
        <f t="shared" si="2"/>
        <v>170</v>
      </c>
      <c r="M34" s="40">
        <f t="shared" si="2"/>
        <v>0</v>
      </c>
      <c r="N34" s="40">
        <f t="shared" si="2"/>
        <v>40</v>
      </c>
      <c r="O34" s="40">
        <f t="shared" si="2"/>
        <v>0</v>
      </c>
      <c r="P34" s="40">
        <f t="shared" si="2"/>
        <v>31</v>
      </c>
      <c r="Q34" s="41"/>
      <c r="R34" s="41"/>
      <c r="S34" s="42"/>
    </row>
    <row r="35" spans="1:19" s="32" customFormat="1" x14ac:dyDescent="0.3">
      <c r="A35" s="34" t="s">
        <v>9</v>
      </c>
      <c r="B35" s="35">
        <v>4</v>
      </c>
      <c r="C35" s="34" t="s">
        <v>88</v>
      </c>
      <c r="D35" s="34" t="s">
        <v>89</v>
      </c>
      <c r="E35" s="34" t="s">
        <v>223</v>
      </c>
      <c r="F35" s="34" t="s">
        <v>75</v>
      </c>
      <c r="G35" s="34"/>
      <c r="H35" s="36"/>
      <c r="I35" s="36"/>
      <c r="J35" s="36"/>
      <c r="K35" s="36">
        <v>0</v>
      </c>
      <c r="L35" s="36">
        <v>225</v>
      </c>
      <c r="M35" s="36"/>
      <c r="N35" s="36"/>
      <c r="O35" s="36"/>
      <c r="P35" s="36">
        <v>15</v>
      </c>
      <c r="Q35" s="37" t="s">
        <v>110</v>
      </c>
      <c r="R35" s="37" t="s">
        <v>7</v>
      </c>
      <c r="S35" s="34" t="s">
        <v>14</v>
      </c>
    </row>
    <row r="36" spans="1:19" s="32" customFormat="1" x14ac:dyDescent="0.3">
      <c r="A36" s="34" t="s">
        <v>9</v>
      </c>
      <c r="B36" s="35">
        <v>4</v>
      </c>
      <c r="C36" s="34" t="s">
        <v>90</v>
      </c>
      <c r="D36" s="34" t="s">
        <v>91</v>
      </c>
      <c r="E36" s="34" t="s">
        <v>224</v>
      </c>
      <c r="F36" s="34" t="s">
        <v>92</v>
      </c>
      <c r="G36" s="34" t="s">
        <v>93</v>
      </c>
      <c r="H36" s="36"/>
      <c r="I36" s="36"/>
      <c r="J36" s="36"/>
      <c r="K36" s="36">
        <v>8</v>
      </c>
      <c r="L36" s="36">
        <v>4</v>
      </c>
      <c r="M36" s="36"/>
      <c r="N36" s="36"/>
      <c r="O36" s="36"/>
      <c r="P36" s="36">
        <v>3</v>
      </c>
      <c r="Q36" s="37" t="s">
        <v>109</v>
      </c>
      <c r="R36" s="37" t="s">
        <v>7</v>
      </c>
      <c r="S36" s="34" t="s">
        <v>14</v>
      </c>
    </row>
    <row r="37" spans="1:19" s="32" customFormat="1" x14ac:dyDescent="0.3">
      <c r="A37" s="34" t="s">
        <v>9</v>
      </c>
      <c r="B37" s="35">
        <v>4</v>
      </c>
      <c r="C37" s="34" t="s">
        <v>94</v>
      </c>
      <c r="D37" s="34" t="s">
        <v>95</v>
      </c>
      <c r="E37" s="34" t="s">
        <v>183</v>
      </c>
      <c r="F37" s="34" t="s">
        <v>96</v>
      </c>
      <c r="G37" s="34" t="s">
        <v>97</v>
      </c>
      <c r="H37" s="36"/>
      <c r="I37" s="36"/>
      <c r="J37" s="36"/>
      <c r="K37" s="36">
        <v>12</v>
      </c>
      <c r="L37" s="36">
        <v>0</v>
      </c>
      <c r="M37" s="36"/>
      <c r="N37" s="36"/>
      <c r="O37" s="36"/>
      <c r="P37" s="36">
        <v>3</v>
      </c>
      <c r="Q37" s="37" t="s">
        <v>109</v>
      </c>
      <c r="R37" s="37" t="s">
        <v>7</v>
      </c>
      <c r="S37" s="34" t="s">
        <v>14</v>
      </c>
    </row>
    <row r="38" spans="1:19" s="32" customFormat="1" ht="27.6" x14ac:dyDescent="0.3">
      <c r="A38" s="34" t="s">
        <v>9</v>
      </c>
      <c r="B38" s="35">
        <v>4</v>
      </c>
      <c r="C38" s="34" t="s">
        <v>98</v>
      </c>
      <c r="D38" s="34" t="s">
        <v>99</v>
      </c>
      <c r="E38" s="34" t="s">
        <v>225</v>
      </c>
      <c r="F38" s="34" t="s">
        <v>27</v>
      </c>
      <c r="G38" s="34" t="s">
        <v>28</v>
      </c>
      <c r="H38" s="36"/>
      <c r="I38" s="36"/>
      <c r="J38" s="36"/>
      <c r="K38" s="36">
        <v>12</v>
      </c>
      <c r="L38" s="36">
        <v>0</v>
      </c>
      <c r="M38" s="36"/>
      <c r="N38" s="36"/>
      <c r="O38" s="36"/>
      <c r="P38" s="36">
        <v>3</v>
      </c>
      <c r="Q38" s="37" t="s">
        <v>109</v>
      </c>
      <c r="R38" s="37" t="s">
        <v>7</v>
      </c>
      <c r="S38" s="34" t="s">
        <v>14</v>
      </c>
    </row>
    <row r="39" spans="1:19" s="32" customFormat="1" ht="27.6" x14ac:dyDescent="0.3">
      <c r="A39" s="34" t="s">
        <v>9</v>
      </c>
      <c r="B39" s="35">
        <v>4</v>
      </c>
      <c r="C39" s="34" t="s">
        <v>100</v>
      </c>
      <c r="D39" s="34" t="s">
        <v>101</v>
      </c>
      <c r="E39" s="34" t="s">
        <v>226</v>
      </c>
      <c r="F39" s="34" t="s">
        <v>43</v>
      </c>
      <c r="G39" s="34" t="s">
        <v>44</v>
      </c>
      <c r="H39" s="36"/>
      <c r="I39" s="36"/>
      <c r="J39" s="36"/>
      <c r="K39" s="36">
        <v>12</v>
      </c>
      <c r="L39" s="36">
        <v>0</v>
      </c>
      <c r="M39" s="36"/>
      <c r="N39" s="36"/>
      <c r="O39" s="36"/>
      <c r="P39" s="36">
        <v>3</v>
      </c>
      <c r="Q39" s="37" t="s">
        <v>109</v>
      </c>
      <c r="R39" s="37" t="s">
        <v>7</v>
      </c>
      <c r="S39" s="34" t="s">
        <v>14</v>
      </c>
    </row>
    <row r="40" spans="1:19" s="32" customFormat="1" ht="27.6" x14ac:dyDescent="0.3">
      <c r="A40" s="34" t="s">
        <v>9</v>
      </c>
      <c r="B40" s="35">
        <v>4</v>
      </c>
      <c r="C40" s="34" t="s">
        <v>102</v>
      </c>
      <c r="D40" s="34" t="s">
        <v>103</v>
      </c>
      <c r="E40" s="34" t="s">
        <v>209</v>
      </c>
      <c r="F40" s="34" t="s">
        <v>43</v>
      </c>
      <c r="G40" s="34" t="s">
        <v>44</v>
      </c>
      <c r="H40" s="36"/>
      <c r="I40" s="36"/>
      <c r="J40" s="36"/>
      <c r="K40" s="36">
        <v>10</v>
      </c>
      <c r="L40" s="36">
        <v>4</v>
      </c>
      <c r="M40" s="36"/>
      <c r="N40" s="36"/>
      <c r="O40" s="36"/>
      <c r="P40" s="36">
        <v>3</v>
      </c>
      <c r="Q40" s="37" t="s">
        <v>109</v>
      </c>
      <c r="R40" s="37" t="s">
        <v>7</v>
      </c>
      <c r="S40" s="34" t="s">
        <v>14</v>
      </c>
    </row>
    <row r="41" spans="1:19" s="32" customFormat="1" ht="27.6" x14ac:dyDescent="0.3">
      <c r="A41" s="34" t="s">
        <v>9</v>
      </c>
      <c r="B41" s="35">
        <v>4</v>
      </c>
      <c r="C41" s="34" t="s">
        <v>104</v>
      </c>
      <c r="D41" s="34" t="s">
        <v>105</v>
      </c>
      <c r="E41" s="34" t="s">
        <v>227</v>
      </c>
      <c r="F41" s="34" t="s">
        <v>27</v>
      </c>
      <c r="G41" s="34" t="s">
        <v>28</v>
      </c>
      <c r="H41" s="36"/>
      <c r="I41" s="36"/>
      <c r="J41" s="36"/>
      <c r="K41" s="36">
        <v>12</v>
      </c>
      <c r="L41" s="36">
        <v>0</v>
      </c>
      <c r="M41" s="36"/>
      <c r="N41" s="36"/>
      <c r="O41" s="36"/>
      <c r="P41" s="36">
        <v>3</v>
      </c>
      <c r="Q41" s="37" t="s">
        <v>109</v>
      </c>
      <c r="R41" s="37" t="s">
        <v>87</v>
      </c>
      <c r="S41" s="34" t="s">
        <v>14</v>
      </c>
    </row>
    <row r="42" spans="1:19" s="26" customFormat="1" x14ac:dyDescent="0.3">
      <c r="A42" s="38" t="s">
        <v>235</v>
      </c>
      <c r="B42" s="39"/>
      <c r="C42" s="38"/>
      <c r="D42" s="38"/>
      <c r="E42" s="38"/>
      <c r="F42" s="38"/>
      <c r="G42" s="38"/>
      <c r="H42" s="40">
        <f t="shared" ref="H42:P42" si="3">SUM(H35:H41)</f>
        <v>0</v>
      </c>
      <c r="I42" s="40">
        <f t="shared" si="3"/>
        <v>0</v>
      </c>
      <c r="J42" s="40">
        <f t="shared" si="3"/>
        <v>0</v>
      </c>
      <c r="K42" s="40">
        <f t="shared" si="3"/>
        <v>66</v>
      </c>
      <c r="L42" s="40">
        <f t="shared" si="3"/>
        <v>233</v>
      </c>
      <c r="M42" s="40">
        <f t="shared" si="3"/>
        <v>0</v>
      </c>
      <c r="N42" s="40">
        <f t="shared" si="3"/>
        <v>0</v>
      </c>
      <c r="O42" s="40">
        <f t="shared" si="3"/>
        <v>0</v>
      </c>
      <c r="P42" s="40">
        <f t="shared" si="3"/>
        <v>33</v>
      </c>
      <c r="Q42" s="41"/>
      <c r="R42" s="41"/>
      <c r="S42" s="42"/>
    </row>
    <row r="43" spans="1:19" s="26" customFormat="1" x14ac:dyDescent="0.3">
      <c r="A43" s="38" t="s">
        <v>236</v>
      </c>
      <c r="B43" s="39"/>
      <c r="C43" s="38"/>
      <c r="D43" s="38"/>
      <c r="E43" s="38"/>
      <c r="F43" s="38"/>
      <c r="G43" s="38"/>
      <c r="H43" s="40">
        <f t="shared" ref="H43:P43" si="4">H42+H34+H25+H16</f>
        <v>0</v>
      </c>
      <c r="I43" s="40">
        <f t="shared" si="4"/>
        <v>0</v>
      </c>
      <c r="J43" s="40">
        <f t="shared" si="4"/>
        <v>0</v>
      </c>
      <c r="K43" s="40">
        <f t="shared" si="4"/>
        <v>250</v>
      </c>
      <c r="L43" s="40">
        <f t="shared" si="4"/>
        <v>473</v>
      </c>
      <c r="M43" s="40">
        <f t="shared" si="4"/>
        <v>0</v>
      </c>
      <c r="N43" s="40">
        <f t="shared" si="4"/>
        <v>40</v>
      </c>
      <c r="O43" s="40">
        <f t="shared" si="4"/>
        <v>120</v>
      </c>
      <c r="P43" s="40">
        <f t="shared" si="4"/>
        <v>120</v>
      </c>
      <c r="Q43" s="41"/>
      <c r="R43" s="41"/>
      <c r="S43" s="42"/>
    </row>
  </sheetData>
  <sheetProtection algorithmName="SHA-512" hashValue="X6o1I6X+kY3BBppxtim51Q8fRC0nmIBdEdXrdRJiJRnpPsAAhA/DfeTjJtFrNYBFvbOVi9Xa0kxamb0zSRPDLg==" saltValue="EPVdGPwCk/WedcFAdkyjjw==" spinCount="100000" sheet="1" objects="1" scenarios="1"/>
  <mergeCells count="2">
    <mergeCell ref="H6:J6"/>
    <mergeCell ref="K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cellComments="atEnd" r:id="rId1"/>
  <headerFooter>
    <oddFooter>&amp;L&amp;10&amp;P&amp;C&amp;10Követelmény (A=aláírás, GY=gyak.jegy, V=vizsga)
F.típ.=felvétel típ. (A=kötelező, B=Szakir.kötelező, Bv=Szakir.választható, C=választható, Kül=különbözeti tárgy)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BreakPreview" zoomScaleNormal="100" zoomScaleSheetLayoutView="100" workbookViewId="0">
      <selection activeCell="C1" sqref="C1"/>
    </sheetView>
  </sheetViews>
  <sheetFormatPr defaultRowHeight="13.8" x14ac:dyDescent="0.3"/>
  <cols>
    <col min="1" max="1" width="10.77734375" style="3" customWidth="1"/>
    <col min="2" max="2" width="2.77734375" style="2" customWidth="1"/>
    <col min="3" max="3" width="13.21875" style="3" customWidth="1"/>
    <col min="4" max="4" width="30.77734375" style="19" customWidth="1"/>
    <col min="5" max="5" width="30.77734375" style="3" customWidth="1"/>
    <col min="6" max="6" width="8.77734375" style="3" hidden="1" customWidth="1"/>
    <col min="7" max="13" width="3.77734375" style="20" customWidth="1"/>
    <col min="14" max="14" width="6.88671875" style="20" customWidth="1"/>
    <col min="15" max="15" width="3.77734375" style="21" customWidth="1"/>
    <col min="16" max="16" width="2.77734375" style="22" bestFit="1" customWidth="1"/>
    <col min="17" max="17" width="4.77734375" style="22" bestFit="1" customWidth="1"/>
    <col min="18" max="18" width="15.21875" style="3" customWidth="1"/>
    <col min="19" max="16384" width="8.88671875" style="24"/>
  </cols>
  <sheetData>
    <row r="1" spans="1:18" x14ac:dyDescent="0.3">
      <c r="A1" s="1"/>
      <c r="C1" s="1"/>
      <c r="D1" s="4"/>
      <c r="G1" s="5"/>
      <c r="H1" s="5"/>
      <c r="I1" s="5"/>
      <c r="J1" s="5"/>
      <c r="K1" s="5"/>
      <c r="L1" s="5"/>
      <c r="M1" s="5"/>
      <c r="N1" s="5"/>
      <c r="O1" s="6"/>
      <c r="P1" s="4"/>
      <c r="Q1" s="4"/>
      <c r="R1" s="23" t="s">
        <v>121</v>
      </c>
    </row>
    <row r="2" spans="1:18" x14ac:dyDescent="0.3">
      <c r="A2" s="1"/>
      <c r="C2" s="1"/>
      <c r="D2" s="4"/>
      <c r="E2" s="7"/>
      <c r="G2" s="5"/>
      <c r="H2" s="5"/>
      <c r="I2" s="5"/>
      <c r="J2" s="5"/>
      <c r="K2" s="5"/>
      <c r="L2" s="5"/>
      <c r="M2" s="5"/>
      <c r="N2" s="5"/>
      <c r="O2" s="6"/>
      <c r="P2" s="4"/>
      <c r="Q2" s="4"/>
      <c r="R2" s="25" t="s">
        <v>122</v>
      </c>
    </row>
    <row r="3" spans="1:18" x14ac:dyDescent="0.3">
      <c r="A3" s="1"/>
      <c r="C3" s="1"/>
      <c r="D3" s="4"/>
      <c r="E3" s="7"/>
      <c r="G3" s="5"/>
      <c r="H3" s="5"/>
      <c r="I3" s="5"/>
      <c r="J3" s="5"/>
      <c r="K3" s="5"/>
      <c r="L3" s="5"/>
      <c r="M3" s="5"/>
      <c r="N3" s="5"/>
      <c r="O3" s="6"/>
      <c r="P3" s="4"/>
      <c r="Q3" s="4"/>
      <c r="R3" s="25" t="s">
        <v>231</v>
      </c>
    </row>
    <row r="4" spans="1:18" x14ac:dyDescent="0.3">
      <c r="A4" s="1"/>
      <c r="B4" s="8"/>
      <c r="C4" s="1"/>
      <c r="D4" s="4"/>
      <c r="E4" s="7"/>
      <c r="G4" s="5"/>
      <c r="H4" s="5"/>
      <c r="I4" s="5"/>
      <c r="J4" s="5"/>
      <c r="K4" s="5"/>
      <c r="L4" s="5"/>
      <c r="M4" s="5"/>
      <c r="N4" s="5"/>
      <c r="O4" s="6"/>
      <c r="P4" s="4"/>
      <c r="Q4" s="4"/>
      <c r="R4" s="25" t="s">
        <v>123</v>
      </c>
    </row>
    <row r="5" spans="1:18" x14ac:dyDescent="0.3">
      <c r="A5" s="9" t="s">
        <v>124</v>
      </c>
      <c r="B5" s="6"/>
      <c r="C5" s="10"/>
      <c r="D5" s="10"/>
      <c r="E5" s="10"/>
      <c r="F5" s="11"/>
      <c r="G5" s="6"/>
      <c r="H5" s="6"/>
      <c r="I5" s="6"/>
      <c r="J5" s="6"/>
      <c r="K5" s="6"/>
      <c r="L5" s="6"/>
      <c r="M5" s="6"/>
      <c r="N5" s="6"/>
      <c r="O5" s="6"/>
      <c r="P5" s="10"/>
      <c r="Q5" s="10"/>
      <c r="R5" s="12" t="s">
        <v>125</v>
      </c>
    </row>
    <row r="6" spans="1:18" x14ac:dyDescent="0.3">
      <c r="B6" s="5"/>
      <c r="C6" s="4"/>
      <c r="D6" s="4"/>
      <c r="E6" s="4"/>
      <c r="G6" s="49" t="s">
        <v>126</v>
      </c>
      <c r="H6" s="49"/>
      <c r="I6" s="49"/>
      <c r="J6" s="49" t="s">
        <v>127</v>
      </c>
      <c r="K6" s="49"/>
      <c r="L6" s="49"/>
      <c r="M6" s="49"/>
      <c r="N6" s="49"/>
      <c r="O6" s="50"/>
      <c r="P6" s="51"/>
      <c r="Q6" s="4"/>
    </row>
    <row r="7" spans="1:18" ht="31.8" customHeight="1" x14ac:dyDescent="0.3">
      <c r="A7" s="52" t="s">
        <v>128</v>
      </c>
      <c r="B7" s="53" t="s">
        <v>129</v>
      </c>
      <c r="C7" s="52" t="s">
        <v>130</v>
      </c>
      <c r="D7" s="54" t="s">
        <v>131</v>
      </c>
      <c r="E7" s="52" t="s">
        <v>132</v>
      </c>
      <c r="F7" s="52" t="s">
        <v>133</v>
      </c>
      <c r="G7" s="53" t="s">
        <v>134</v>
      </c>
      <c r="H7" s="53" t="s">
        <v>135</v>
      </c>
      <c r="I7" s="53" t="s">
        <v>4</v>
      </c>
      <c r="J7" s="53" t="s">
        <v>134</v>
      </c>
      <c r="K7" s="53" t="s">
        <v>135</v>
      </c>
      <c r="L7" s="53" t="s">
        <v>4</v>
      </c>
      <c r="M7" s="53" t="s">
        <v>136</v>
      </c>
      <c r="N7" s="55" t="s">
        <v>212</v>
      </c>
      <c r="O7" s="53" t="s">
        <v>137</v>
      </c>
      <c r="P7" s="56" t="s">
        <v>138</v>
      </c>
      <c r="Q7" s="56" t="s">
        <v>139</v>
      </c>
      <c r="R7" s="57" t="s">
        <v>140</v>
      </c>
    </row>
    <row r="8" spans="1:18" ht="27.6" x14ac:dyDescent="0.3">
      <c r="A8" s="34" t="s">
        <v>141</v>
      </c>
      <c r="B8" s="35">
        <v>1</v>
      </c>
      <c r="C8" s="34" t="s">
        <v>142</v>
      </c>
      <c r="D8" s="34" t="s">
        <v>143</v>
      </c>
      <c r="E8" s="34" t="s">
        <v>144</v>
      </c>
      <c r="F8" s="34" t="s">
        <v>145</v>
      </c>
      <c r="G8" s="36">
        <v>2</v>
      </c>
      <c r="H8" s="36">
        <v>1</v>
      </c>
      <c r="I8" s="36"/>
      <c r="J8" s="36">
        <f t="shared" ref="J8:K14" si="0">G8*13</f>
        <v>26</v>
      </c>
      <c r="K8" s="36">
        <f t="shared" si="0"/>
        <v>13</v>
      </c>
      <c r="L8" s="36"/>
      <c r="M8" s="36"/>
      <c r="N8" s="36"/>
      <c r="O8" s="36">
        <v>3</v>
      </c>
      <c r="P8" s="37" t="s">
        <v>109</v>
      </c>
      <c r="Q8" s="37" t="s">
        <v>7</v>
      </c>
      <c r="R8" s="34" t="s">
        <v>146</v>
      </c>
    </row>
    <row r="9" spans="1:18" x14ac:dyDescent="0.3">
      <c r="A9" s="34" t="s">
        <v>141</v>
      </c>
      <c r="B9" s="35">
        <v>1</v>
      </c>
      <c r="C9" s="34" t="s">
        <v>147</v>
      </c>
      <c r="D9" s="34" t="s">
        <v>148</v>
      </c>
      <c r="E9" s="34" t="s">
        <v>149</v>
      </c>
      <c r="F9" s="34" t="s">
        <v>150</v>
      </c>
      <c r="G9" s="36">
        <v>2</v>
      </c>
      <c r="H9" s="36">
        <v>1</v>
      </c>
      <c r="I9" s="36"/>
      <c r="J9" s="36">
        <f t="shared" si="0"/>
        <v>26</v>
      </c>
      <c r="K9" s="36">
        <f t="shared" si="0"/>
        <v>13</v>
      </c>
      <c r="L9" s="36"/>
      <c r="M9" s="36"/>
      <c r="N9" s="36"/>
      <c r="O9" s="36">
        <v>3</v>
      </c>
      <c r="P9" s="37" t="s">
        <v>109</v>
      </c>
      <c r="Q9" s="37" t="s">
        <v>7</v>
      </c>
      <c r="R9" s="34" t="s">
        <v>146</v>
      </c>
    </row>
    <row r="10" spans="1:18" x14ac:dyDescent="0.3">
      <c r="A10" s="34" t="s">
        <v>141</v>
      </c>
      <c r="B10" s="35">
        <v>1</v>
      </c>
      <c r="C10" s="34" t="s">
        <v>151</v>
      </c>
      <c r="D10" s="34" t="s">
        <v>152</v>
      </c>
      <c r="E10" s="34" t="s">
        <v>17</v>
      </c>
      <c r="F10" s="34" t="s">
        <v>18</v>
      </c>
      <c r="G10" s="36">
        <v>0</v>
      </c>
      <c r="H10" s="36">
        <v>4</v>
      </c>
      <c r="I10" s="36"/>
      <c r="J10" s="36">
        <f t="shared" si="0"/>
        <v>0</v>
      </c>
      <c r="K10" s="36">
        <f t="shared" si="0"/>
        <v>52</v>
      </c>
      <c r="L10" s="36"/>
      <c r="M10" s="36"/>
      <c r="N10" s="36"/>
      <c r="O10" s="36">
        <v>4</v>
      </c>
      <c r="P10" s="37" t="s">
        <v>110</v>
      </c>
      <c r="Q10" s="37" t="s">
        <v>7</v>
      </c>
      <c r="R10" s="34" t="s">
        <v>146</v>
      </c>
    </row>
    <row r="11" spans="1:18" x14ac:dyDescent="0.3">
      <c r="A11" s="34" t="s">
        <v>141</v>
      </c>
      <c r="B11" s="35">
        <v>1</v>
      </c>
      <c r="C11" s="34" t="s">
        <v>153</v>
      </c>
      <c r="D11" s="34" t="s">
        <v>154</v>
      </c>
      <c r="E11" s="34" t="s">
        <v>60</v>
      </c>
      <c r="F11" s="34" t="s">
        <v>61</v>
      </c>
      <c r="G11" s="36">
        <v>2</v>
      </c>
      <c r="H11" s="36">
        <v>2</v>
      </c>
      <c r="I11" s="36"/>
      <c r="J11" s="36">
        <f t="shared" si="0"/>
        <v>26</v>
      </c>
      <c r="K11" s="36">
        <f t="shared" si="0"/>
        <v>26</v>
      </c>
      <c r="L11" s="36"/>
      <c r="M11" s="36"/>
      <c r="N11" s="36"/>
      <c r="O11" s="36">
        <v>4</v>
      </c>
      <c r="P11" s="37" t="s">
        <v>109</v>
      </c>
      <c r="Q11" s="37" t="s">
        <v>7</v>
      </c>
      <c r="R11" s="34" t="s">
        <v>146</v>
      </c>
    </row>
    <row r="12" spans="1:18" x14ac:dyDescent="0.3">
      <c r="A12" s="34" t="s">
        <v>141</v>
      </c>
      <c r="B12" s="35">
        <v>1</v>
      </c>
      <c r="C12" s="34" t="s">
        <v>155</v>
      </c>
      <c r="D12" s="34" t="s">
        <v>156</v>
      </c>
      <c r="E12" s="34" t="s">
        <v>43</v>
      </c>
      <c r="F12" s="34" t="s">
        <v>44</v>
      </c>
      <c r="G12" s="36">
        <v>1</v>
      </c>
      <c r="H12" s="36">
        <v>1</v>
      </c>
      <c r="I12" s="36"/>
      <c r="J12" s="36">
        <f t="shared" si="0"/>
        <v>13</v>
      </c>
      <c r="K12" s="36">
        <f t="shared" si="0"/>
        <v>13</v>
      </c>
      <c r="L12" s="36"/>
      <c r="M12" s="36"/>
      <c r="N12" s="36"/>
      <c r="O12" s="36">
        <v>3</v>
      </c>
      <c r="P12" s="37" t="s">
        <v>109</v>
      </c>
      <c r="Q12" s="37" t="s">
        <v>7</v>
      </c>
      <c r="R12" s="34" t="s">
        <v>146</v>
      </c>
    </row>
    <row r="13" spans="1:18" x14ac:dyDescent="0.3">
      <c r="A13" s="34" t="s">
        <v>141</v>
      </c>
      <c r="B13" s="35">
        <v>1</v>
      </c>
      <c r="C13" s="34" t="s">
        <v>157</v>
      </c>
      <c r="D13" s="34" t="s">
        <v>158</v>
      </c>
      <c r="E13" s="34" t="s">
        <v>31</v>
      </c>
      <c r="F13" s="34" t="s">
        <v>32</v>
      </c>
      <c r="G13" s="36">
        <v>4</v>
      </c>
      <c r="H13" s="36">
        <v>0</v>
      </c>
      <c r="I13" s="36"/>
      <c r="J13" s="36">
        <f t="shared" si="0"/>
        <v>52</v>
      </c>
      <c r="K13" s="36">
        <f t="shared" si="0"/>
        <v>0</v>
      </c>
      <c r="L13" s="36"/>
      <c r="M13" s="36"/>
      <c r="N13" s="36"/>
      <c r="O13" s="36">
        <v>6</v>
      </c>
      <c r="P13" s="37" t="s">
        <v>109</v>
      </c>
      <c r="Q13" s="37" t="s">
        <v>7</v>
      </c>
      <c r="R13" s="34" t="s">
        <v>146</v>
      </c>
    </row>
    <row r="14" spans="1:18" x14ac:dyDescent="0.3">
      <c r="A14" s="34" t="s">
        <v>141</v>
      </c>
      <c r="B14" s="35">
        <v>1</v>
      </c>
      <c r="C14" s="34" t="s">
        <v>159</v>
      </c>
      <c r="D14" s="34" t="s">
        <v>160</v>
      </c>
      <c r="E14" s="34" t="s">
        <v>161</v>
      </c>
      <c r="F14" s="34" t="s">
        <v>162</v>
      </c>
      <c r="G14" s="36">
        <v>0</v>
      </c>
      <c r="H14" s="36">
        <v>3</v>
      </c>
      <c r="I14" s="36"/>
      <c r="J14" s="36">
        <f t="shared" si="0"/>
        <v>0</v>
      </c>
      <c r="K14" s="36">
        <f t="shared" si="0"/>
        <v>39</v>
      </c>
      <c r="L14" s="36"/>
      <c r="M14" s="36"/>
      <c r="N14" s="36"/>
      <c r="O14" s="36">
        <v>3</v>
      </c>
      <c r="P14" s="37" t="s">
        <v>110</v>
      </c>
      <c r="Q14" s="37" t="s">
        <v>163</v>
      </c>
      <c r="R14" s="34" t="s">
        <v>146</v>
      </c>
    </row>
    <row r="15" spans="1:18" x14ac:dyDescent="0.3">
      <c r="A15" s="34" t="s">
        <v>141</v>
      </c>
      <c r="B15" s="35">
        <v>1</v>
      </c>
      <c r="C15" s="34" t="s">
        <v>164</v>
      </c>
      <c r="D15" s="34" t="s">
        <v>165</v>
      </c>
      <c r="E15" s="34" t="s">
        <v>166</v>
      </c>
      <c r="F15" s="34" t="s">
        <v>167</v>
      </c>
      <c r="G15" s="36"/>
      <c r="H15" s="36"/>
      <c r="I15" s="36"/>
      <c r="J15" s="36"/>
      <c r="K15" s="36"/>
      <c r="L15" s="36"/>
      <c r="M15" s="36"/>
      <c r="N15" s="36"/>
      <c r="O15" s="36">
        <v>3</v>
      </c>
      <c r="P15" s="37" t="s">
        <v>109</v>
      </c>
      <c r="Q15" s="37" t="s">
        <v>87</v>
      </c>
      <c r="R15" s="34" t="s">
        <v>146</v>
      </c>
    </row>
    <row r="16" spans="1:18" x14ac:dyDescent="0.3">
      <c r="A16" s="46" t="s">
        <v>238</v>
      </c>
      <c r="B16" s="46"/>
      <c r="C16" s="46"/>
      <c r="D16" s="46"/>
      <c r="E16" s="46"/>
      <c r="F16" s="46"/>
      <c r="G16" s="40">
        <f t="shared" ref="G16:O16" si="1">SUM(G8:G15)</f>
        <v>11</v>
      </c>
      <c r="H16" s="40">
        <f t="shared" si="1"/>
        <v>12</v>
      </c>
      <c r="I16" s="40">
        <f t="shared" si="1"/>
        <v>0</v>
      </c>
      <c r="J16" s="40">
        <f t="shared" si="1"/>
        <v>143</v>
      </c>
      <c r="K16" s="40">
        <f t="shared" si="1"/>
        <v>156</v>
      </c>
      <c r="L16" s="40">
        <f t="shared" si="1"/>
        <v>0</v>
      </c>
      <c r="M16" s="40">
        <f t="shared" si="1"/>
        <v>0</v>
      </c>
      <c r="N16" s="40">
        <f t="shared" si="1"/>
        <v>0</v>
      </c>
      <c r="O16" s="40">
        <f t="shared" si="1"/>
        <v>29</v>
      </c>
      <c r="P16" s="41"/>
      <c r="Q16" s="41"/>
      <c r="R16" s="42"/>
    </row>
    <row r="17" spans="1:18" s="32" customFormat="1" ht="27.6" x14ac:dyDescent="0.3">
      <c r="A17" s="34" t="s">
        <v>141</v>
      </c>
      <c r="B17" s="35">
        <v>2</v>
      </c>
      <c r="C17" s="34" t="s">
        <v>168</v>
      </c>
      <c r="D17" s="34" t="s">
        <v>169</v>
      </c>
      <c r="E17" s="34" t="s">
        <v>170</v>
      </c>
      <c r="F17" s="34" t="s">
        <v>171</v>
      </c>
      <c r="G17" s="36">
        <v>0</v>
      </c>
      <c r="H17" s="36">
        <v>3</v>
      </c>
      <c r="I17" s="36"/>
      <c r="J17" s="36">
        <f t="shared" ref="J17:K21" si="2">G17*13</f>
        <v>0</v>
      </c>
      <c r="K17" s="36">
        <f t="shared" si="2"/>
        <v>39</v>
      </c>
      <c r="L17" s="36"/>
      <c r="M17" s="36"/>
      <c r="N17" s="36"/>
      <c r="O17" s="36">
        <v>3</v>
      </c>
      <c r="P17" s="37" t="s">
        <v>110</v>
      </c>
      <c r="Q17" s="37" t="s">
        <v>7</v>
      </c>
      <c r="R17" s="34" t="s">
        <v>146</v>
      </c>
    </row>
    <row r="18" spans="1:18" s="32" customFormat="1" x14ac:dyDescent="0.3">
      <c r="A18" s="34" t="s">
        <v>141</v>
      </c>
      <c r="B18" s="35">
        <v>2</v>
      </c>
      <c r="C18" s="34" t="s">
        <v>172</v>
      </c>
      <c r="D18" s="34" t="s">
        <v>173</v>
      </c>
      <c r="E18" s="34" t="s">
        <v>17</v>
      </c>
      <c r="F18" s="34" t="s">
        <v>18</v>
      </c>
      <c r="G18" s="36">
        <v>0</v>
      </c>
      <c r="H18" s="36">
        <v>4</v>
      </c>
      <c r="I18" s="36"/>
      <c r="J18" s="36">
        <f t="shared" si="2"/>
        <v>0</v>
      </c>
      <c r="K18" s="36">
        <f t="shared" si="2"/>
        <v>52</v>
      </c>
      <c r="L18" s="36"/>
      <c r="M18" s="36"/>
      <c r="N18" s="36"/>
      <c r="O18" s="36">
        <v>4</v>
      </c>
      <c r="P18" s="37" t="s">
        <v>110</v>
      </c>
      <c r="Q18" s="37" t="s">
        <v>7</v>
      </c>
      <c r="R18" s="34" t="s">
        <v>146</v>
      </c>
    </row>
    <row r="19" spans="1:18" s="32" customFormat="1" ht="27.6" x14ac:dyDescent="0.3">
      <c r="A19" s="34" t="s">
        <v>141</v>
      </c>
      <c r="B19" s="35">
        <v>2</v>
      </c>
      <c r="C19" s="34" t="s">
        <v>174</v>
      </c>
      <c r="D19" s="34" t="s">
        <v>175</v>
      </c>
      <c r="E19" s="34" t="s">
        <v>43</v>
      </c>
      <c r="F19" s="34" t="s">
        <v>44</v>
      </c>
      <c r="G19" s="36">
        <v>4</v>
      </c>
      <c r="H19" s="36">
        <v>2</v>
      </c>
      <c r="I19" s="36"/>
      <c r="J19" s="36">
        <f t="shared" si="2"/>
        <v>52</v>
      </c>
      <c r="K19" s="36">
        <f t="shared" si="2"/>
        <v>26</v>
      </c>
      <c r="L19" s="36"/>
      <c r="M19" s="36"/>
      <c r="N19" s="36"/>
      <c r="O19" s="36">
        <v>7</v>
      </c>
      <c r="P19" s="37" t="s">
        <v>109</v>
      </c>
      <c r="Q19" s="37" t="s">
        <v>7</v>
      </c>
      <c r="R19" s="34" t="s">
        <v>146</v>
      </c>
    </row>
    <row r="20" spans="1:18" s="32" customFormat="1" x14ac:dyDescent="0.3">
      <c r="A20" s="34" t="s">
        <v>141</v>
      </c>
      <c r="B20" s="35">
        <v>2</v>
      </c>
      <c r="C20" s="34" t="s">
        <v>176</v>
      </c>
      <c r="D20" s="34" t="s">
        <v>177</v>
      </c>
      <c r="E20" s="34" t="s">
        <v>31</v>
      </c>
      <c r="F20" s="34" t="s">
        <v>32</v>
      </c>
      <c r="G20" s="36">
        <v>3</v>
      </c>
      <c r="H20" s="36">
        <v>0</v>
      </c>
      <c r="I20" s="36"/>
      <c r="J20" s="36">
        <f t="shared" si="2"/>
        <v>39</v>
      </c>
      <c r="K20" s="36">
        <f t="shared" si="2"/>
        <v>0</v>
      </c>
      <c r="L20" s="36"/>
      <c r="M20" s="36"/>
      <c r="N20" s="36"/>
      <c r="O20" s="36">
        <v>6</v>
      </c>
      <c r="P20" s="37" t="s">
        <v>109</v>
      </c>
      <c r="Q20" s="37" t="s">
        <v>7</v>
      </c>
      <c r="R20" s="34" t="s">
        <v>146</v>
      </c>
    </row>
    <row r="21" spans="1:18" s="32" customFormat="1" x14ac:dyDescent="0.3">
      <c r="A21" s="34" t="s">
        <v>141</v>
      </c>
      <c r="B21" s="35">
        <v>2</v>
      </c>
      <c r="C21" s="34" t="s">
        <v>178</v>
      </c>
      <c r="D21" s="34" t="s">
        <v>179</v>
      </c>
      <c r="E21" s="34" t="s">
        <v>12</v>
      </c>
      <c r="F21" s="34" t="s">
        <v>13</v>
      </c>
      <c r="G21" s="36">
        <v>2</v>
      </c>
      <c r="H21" s="36">
        <v>0</v>
      </c>
      <c r="I21" s="36"/>
      <c r="J21" s="36">
        <f t="shared" si="2"/>
        <v>26</v>
      </c>
      <c r="K21" s="36">
        <f t="shared" si="2"/>
        <v>0</v>
      </c>
      <c r="L21" s="36"/>
      <c r="M21" s="36"/>
      <c r="N21" s="36"/>
      <c r="O21" s="36">
        <v>3</v>
      </c>
      <c r="P21" s="37" t="s">
        <v>109</v>
      </c>
      <c r="Q21" s="37" t="s">
        <v>7</v>
      </c>
      <c r="R21" s="34" t="s">
        <v>146</v>
      </c>
    </row>
    <row r="22" spans="1:18" s="32" customFormat="1" x14ac:dyDescent="0.3">
      <c r="A22" s="34" t="s">
        <v>141</v>
      </c>
      <c r="B22" s="35">
        <v>2</v>
      </c>
      <c r="C22" s="34" t="s">
        <v>180</v>
      </c>
      <c r="D22" s="34" t="s">
        <v>181</v>
      </c>
      <c r="E22" s="34" t="s">
        <v>43</v>
      </c>
      <c r="F22" s="34" t="s">
        <v>44</v>
      </c>
      <c r="G22" s="36"/>
      <c r="H22" s="36"/>
      <c r="I22" s="36"/>
      <c r="J22" s="36"/>
      <c r="K22" s="36"/>
      <c r="L22" s="36"/>
      <c r="M22" s="36">
        <v>40</v>
      </c>
      <c r="N22" s="36"/>
      <c r="O22" s="36">
        <v>0</v>
      </c>
      <c r="P22" s="37" t="s">
        <v>110</v>
      </c>
      <c r="Q22" s="37" t="s">
        <v>7</v>
      </c>
      <c r="R22" s="34" t="s">
        <v>146</v>
      </c>
    </row>
    <row r="23" spans="1:18" s="32" customFormat="1" x14ac:dyDescent="0.3">
      <c r="A23" s="34" t="s">
        <v>141</v>
      </c>
      <c r="B23" s="35">
        <v>2</v>
      </c>
      <c r="C23" s="34" t="s">
        <v>182</v>
      </c>
      <c r="D23" s="34" t="s">
        <v>183</v>
      </c>
      <c r="E23" s="34" t="s">
        <v>96</v>
      </c>
      <c r="F23" s="34" t="s">
        <v>97</v>
      </c>
      <c r="G23" s="36">
        <v>3</v>
      </c>
      <c r="H23" s="36">
        <v>0</v>
      </c>
      <c r="I23" s="36"/>
      <c r="J23" s="36"/>
      <c r="K23" s="36"/>
      <c r="L23" s="36"/>
      <c r="M23" s="36"/>
      <c r="N23" s="36"/>
      <c r="O23" s="36">
        <v>3</v>
      </c>
      <c r="P23" s="37" t="s">
        <v>109</v>
      </c>
      <c r="Q23" s="37" t="s">
        <v>7</v>
      </c>
      <c r="R23" s="34" t="s">
        <v>146</v>
      </c>
    </row>
    <row r="24" spans="1:18" x14ac:dyDescent="0.3">
      <c r="A24" s="46" t="s">
        <v>238</v>
      </c>
      <c r="B24" s="46"/>
      <c r="C24" s="46"/>
      <c r="D24" s="46"/>
      <c r="E24" s="46"/>
      <c r="F24" s="46"/>
      <c r="G24" s="40">
        <f t="shared" ref="G24:O24" si="3">SUM(G17:G23)</f>
        <v>12</v>
      </c>
      <c r="H24" s="40">
        <f t="shared" si="3"/>
        <v>9</v>
      </c>
      <c r="I24" s="40">
        <f t="shared" si="3"/>
        <v>0</v>
      </c>
      <c r="J24" s="40">
        <f t="shared" si="3"/>
        <v>117</v>
      </c>
      <c r="K24" s="40">
        <f t="shared" si="3"/>
        <v>117</v>
      </c>
      <c r="L24" s="40">
        <f t="shared" si="3"/>
        <v>0</v>
      </c>
      <c r="M24" s="40">
        <f t="shared" si="3"/>
        <v>40</v>
      </c>
      <c r="N24" s="40">
        <f t="shared" si="3"/>
        <v>0</v>
      </c>
      <c r="O24" s="40">
        <f t="shared" si="3"/>
        <v>26</v>
      </c>
      <c r="P24" s="41"/>
      <c r="Q24" s="41"/>
      <c r="R24" s="42"/>
    </row>
    <row r="25" spans="1:18" x14ac:dyDescent="0.3">
      <c r="A25" s="34" t="s">
        <v>141</v>
      </c>
      <c r="B25" s="35">
        <v>3</v>
      </c>
      <c r="C25" s="34" t="s">
        <v>184</v>
      </c>
      <c r="D25" s="34" t="s">
        <v>185</v>
      </c>
      <c r="E25" s="34" t="s">
        <v>43</v>
      </c>
      <c r="F25" s="34" t="s">
        <v>44</v>
      </c>
      <c r="G25" s="36">
        <v>3</v>
      </c>
      <c r="H25" s="36">
        <v>0</v>
      </c>
      <c r="I25" s="36"/>
      <c r="J25" s="36">
        <f>G25*13</f>
        <v>39</v>
      </c>
      <c r="K25" s="36">
        <f>H25*13</f>
        <v>0</v>
      </c>
      <c r="L25" s="36"/>
      <c r="M25" s="36"/>
      <c r="N25" s="36"/>
      <c r="O25" s="36">
        <v>4</v>
      </c>
      <c r="P25" s="37" t="s">
        <v>109</v>
      </c>
      <c r="Q25" s="37" t="s">
        <v>7</v>
      </c>
      <c r="R25" s="34" t="s">
        <v>146</v>
      </c>
    </row>
    <row r="26" spans="1:18" x14ac:dyDescent="0.3">
      <c r="A26" s="34" t="s">
        <v>141</v>
      </c>
      <c r="B26" s="35">
        <v>3</v>
      </c>
      <c r="C26" s="34" t="s">
        <v>186</v>
      </c>
      <c r="D26" s="34" t="s">
        <v>187</v>
      </c>
      <c r="E26" s="34" t="s">
        <v>17</v>
      </c>
      <c r="F26" s="34" t="s">
        <v>18</v>
      </c>
      <c r="G26" s="36">
        <v>3</v>
      </c>
      <c r="H26" s="36">
        <v>0</v>
      </c>
      <c r="I26" s="36"/>
      <c r="J26" s="36">
        <f>G26*13</f>
        <v>39</v>
      </c>
      <c r="K26" s="36">
        <f>H26*13</f>
        <v>0</v>
      </c>
      <c r="L26" s="36"/>
      <c r="M26" s="36"/>
      <c r="N26" s="36"/>
      <c r="O26" s="36">
        <v>3</v>
      </c>
      <c r="P26" s="37" t="s">
        <v>109</v>
      </c>
      <c r="Q26" s="37" t="s">
        <v>7</v>
      </c>
      <c r="R26" s="34" t="s">
        <v>146</v>
      </c>
    </row>
    <row r="27" spans="1:18" x14ac:dyDescent="0.3">
      <c r="A27" s="34" t="s">
        <v>141</v>
      </c>
      <c r="B27" s="35">
        <v>3</v>
      </c>
      <c r="C27" s="34" t="s">
        <v>188</v>
      </c>
      <c r="D27" s="34" t="s">
        <v>189</v>
      </c>
      <c r="E27" s="34" t="s">
        <v>17</v>
      </c>
      <c r="F27" s="34" t="s">
        <v>18</v>
      </c>
      <c r="G27" s="36"/>
      <c r="H27" s="36"/>
      <c r="I27" s="36"/>
      <c r="J27" s="36"/>
      <c r="K27" s="36"/>
      <c r="L27" s="36"/>
      <c r="M27" s="36"/>
      <c r="N27" s="36">
        <v>80</v>
      </c>
      <c r="O27" s="36">
        <v>5</v>
      </c>
      <c r="P27" s="37" t="s">
        <v>110</v>
      </c>
      <c r="Q27" s="37" t="s">
        <v>7</v>
      </c>
      <c r="R27" s="34" t="s">
        <v>146</v>
      </c>
    </row>
    <row r="28" spans="1:18" x14ac:dyDescent="0.3">
      <c r="A28" s="34" t="s">
        <v>141</v>
      </c>
      <c r="B28" s="35">
        <v>3</v>
      </c>
      <c r="C28" s="34" t="s">
        <v>190</v>
      </c>
      <c r="D28" s="34" t="s">
        <v>191</v>
      </c>
      <c r="E28" s="34" t="s">
        <v>64</v>
      </c>
      <c r="F28" s="34" t="s">
        <v>65</v>
      </c>
      <c r="G28" s="36">
        <v>2</v>
      </c>
      <c r="H28" s="36">
        <v>1</v>
      </c>
      <c r="I28" s="36"/>
      <c r="J28" s="36">
        <f t="shared" ref="J28:J29" si="4">G28*13</f>
        <v>26</v>
      </c>
      <c r="K28" s="36">
        <f t="shared" ref="K28:K29" si="5">H28*13</f>
        <v>13</v>
      </c>
      <c r="L28" s="36"/>
      <c r="M28" s="36"/>
      <c r="N28" s="36"/>
      <c r="O28" s="36">
        <v>4</v>
      </c>
      <c r="P28" s="37" t="s">
        <v>109</v>
      </c>
      <c r="Q28" s="37" t="s">
        <v>7</v>
      </c>
      <c r="R28" s="34" t="s">
        <v>146</v>
      </c>
    </row>
    <row r="29" spans="1:18" x14ac:dyDescent="0.3">
      <c r="A29" s="34" t="s">
        <v>141</v>
      </c>
      <c r="B29" s="35">
        <v>3</v>
      </c>
      <c r="C29" s="34" t="s">
        <v>192</v>
      </c>
      <c r="D29" s="34" t="s">
        <v>193</v>
      </c>
      <c r="E29" s="34" t="s">
        <v>17</v>
      </c>
      <c r="F29" s="34" t="s">
        <v>18</v>
      </c>
      <c r="G29" s="36">
        <v>3</v>
      </c>
      <c r="H29" s="36">
        <v>0</v>
      </c>
      <c r="I29" s="36"/>
      <c r="J29" s="36">
        <f t="shared" si="4"/>
        <v>39</v>
      </c>
      <c r="K29" s="36">
        <f t="shared" si="5"/>
        <v>0</v>
      </c>
      <c r="L29" s="36"/>
      <c r="M29" s="36"/>
      <c r="N29" s="36"/>
      <c r="O29" s="36">
        <v>4</v>
      </c>
      <c r="P29" s="37" t="s">
        <v>109</v>
      </c>
      <c r="Q29" s="37" t="s">
        <v>7</v>
      </c>
      <c r="R29" s="34" t="s">
        <v>146</v>
      </c>
    </row>
    <row r="30" spans="1:18" x14ac:dyDescent="0.3">
      <c r="A30" s="34" t="s">
        <v>141</v>
      </c>
      <c r="B30" s="35">
        <v>3</v>
      </c>
      <c r="C30" s="34" t="s">
        <v>194</v>
      </c>
      <c r="D30" s="34" t="s">
        <v>195</v>
      </c>
      <c r="E30" s="34" t="s">
        <v>196</v>
      </c>
      <c r="F30" s="34"/>
      <c r="G30" s="36"/>
      <c r="H30" s="36"/>
      <c r="I30" s="36"/>
      <c r="J30" s="36">
        <v>0</v>
      </c>
      <c r="K30" s="36">
        <v>225</v>
      </c>
      <c r="L30" s="36"/>
      <c r="M30" s="36"/>
      <c r="N30" s="36"/>
      <c r="O30" s="36">
        <v>10</v>
      </c>
      <c r="P30" s="37" t="s">
        <v>110</v>
      </c>
      <c r="Q30" s="37" t="s">
        <v>7</v>
      </c>
      <c r="R30" s="34" t="s">
        <v>146</v>
      </c>
    </row>
    <row r="31" spans="1:18" x14ac:dyDescent="0.3">
      <c r="A31" s="34" t="s">
        <v>141</v>
      </c>
      <c r="B31" s="35">
        <v>3</v>
      </c>
      <c r="C31" s="34" t="s">
        <v>197</v>
      </c>
      <c r="D31" s="34" t="s">
        <v>198</v>
      </c>
      <c r="E31" s="34" t="s">
        <v>31</v>
      </c>
      <c r="F31" s="34" t="s">
        <v>32</v>
      </c>
      <c r="G31" s="36">
        <v>3</v>
      </c>
      <c r="H31" s="36">
        <v>0</v>
      </c>
      <c r="I31" s="36"/>
      <c r="J31" s="36">
        <f>G31*13</f>
        <v>39</v>
      </c>
      <c r="K31" s="36">
        <f>H31*13</f>
        <v>0</v>
      </c>
      <c r="L31" s="36"/>
      <c r="M31" s="36"/>
      <c r="N31" s="36"/>
      <c r="O31" s="36">
        <v>4</v>
      </c>
      <c r="P31" s="37" t="s">
        <v>109</v>
      </c>
      <c r="Q31" s="37" t="s">
        <v>7</v>
      </c>
      <c r="R31" s="34" t="s">
        <v>146</v>
      </c>
    </row>
    <row r="32" spans="1:18" x14ac:dyDescent="0.3">
      <c r="A32" s="34" t="s">
        <v>141</v>
      </c>
      <c r="B32" s="35">
        <v>3</v>
      </c>
      <c r="C32" s="34" t="s">
        <v>199</v>
      </c>
      <c r="D32" s="34" t="s">
        <v>165</v>
      </c>
      <c r="E32" s="34" t="s">
        <v>166</v>
      </c>
      <c r="F32" s="34" t="s">
        <v>167</v>
      </c>
      <c r="G32" s="36"/>
      <c r="H32" s="36"/>
      <c r="I32" s="36"/>
      <c r="J32" s="36"/>
      <c r="K32" s="36"/>
      <c r="L32" s="36"/>
      <c r="M32" s="36"/>
      <c r="N32" s="36"/>
      <c r="O32" s="36">
        <v>3</v>
      </c>
      <c r="P32" s="37" t="s">
        <v>109</v>
      </c>
      <c r="Q32" s="37" t="s">
        <v>87</v>
      </c>
      <c r="R32" s="34" t="s">
        <v>146</v>
      </c>
    </row>
    <row r="33" spans="1:18" x14ac:dyDescent="0.3">
      <c r="A33" s="46" t="s">
        <v>238</v>
      </c>
      <c r="B33" s="46"/>
      <c r="C33" s="46"/>
      <c r="D33" s="46"/>
      <c r="E33" s="46"/>
      <c r="F33" s="46"/>
      <c r="G33" s="40">
        <f t="shared" ref="G33:O33" si="6">SUM(G25:G32)</f>
        <v>14</v>
      </c>
      <c r="H33" s="40">
        <f t="shared" si="6"/>
        <v>1</v>
      </c>
      <c r="I33" s="40">
        <f t="shared" si="6"/>
        <v>0</v>
      </c>
      <c r="J33" s="40">
        <f t="shared" si="6"/>
        <v>182</v>
      </c>
      <c r="K33" s="40">
        <f t="shared" si="6"/>
        <v>238</v>
      </c>
      <c r="L33" s="40">
        <f t="shared" si="6"/>
        <v>0</v>
      </c>
      <c r="M33" s="40">
        <f t="shared" si="6"/>
        <v>0</v>
      </c>
      <c r="N33" s="40">
        <f t="shared" si="6"/>
        <v>80</v>
      </c>
      <c r="O33" s="40">
        <f t="shared" si="6"/>
        <v>37</v>
      </c>
      <c r="P33" s="41"/>
      <c r="Q33" s="41"/>
      <c r="R33" s="42"/>
    </row>
    <row r="34" spans="1:18" s="32" customFormat="1" x14ac:dyDescent="0.3">
      <c r="A34" s="34" t="s">
        <v>141</v>
      </c>
      <c r="B34" s="35">
        <v>4</v>
      </c>
      <c r="C34" s="34" t="s">
        <v>200</v>
      </c>
      <c r="D34" s="34" t="s">
        <v>201</v>
      </c>
      <c r="E34" s="34" t="s">
        <v>92</v>
      </c>
      <c r="F34" s="34" t="s">
        <v>93</v>
      </c>
      <c r="G34" s="36">
        <v>2</v>
      </c>
      <c r="H34" s="36">
        <v>0</v>
      </c>
      <c r="I34" s="36"/>
      <c r="J34" s="36">
        <f t="shared" ref="J34:K37" si="7">G34*13</f>
        <v>26</v>
      </c>
      <c r="K34" s="36">
        <f t="shared" si="7"/>
        <v>0</v>
      </c>
      <c r="L34" s="36"/>
      <c r="M34" s="36"/>
      <c r="N34" s="36"/>
      <c r="O34" s="36">
        <v>3</v>
      </c>
      <c r="P34" s="37" t="s">
        <v>109</v>
      </c>
      <c r="Q34" s="37" t="s">
        <v>7</v>
      </c>
      <c r="R34" s="34" t="s">
        <v>146</v>
      </c>
    </row>
    <row r="35" spans="1:18" s="32" customFormat="1" ht="27.6" x14ac:dyDescent="0.3">
      <c r="A35" s="34" t="s">
        <v>141</v>
      </c>
      <c r="B35" s="35">
        <v>4</v>
      </c>
      <c r="C35" s="34" t="s">
        <v>202</v>
      </c>
      <c r="D35" s="34" t="s">
        <v>203</v>
      </c>
      <c r="E35" s="34" t="s">
        <v>68</v>
      </c>
      <c r="F35" s="34" t="s">
        <v>69</v>
      </c>
      <c r="G35" s="36">
        <v>2</v>
      </c>
      <c r="H35" s="36">
        <v>1</v>
      </c>
      <c r="I35" s="36"/>
      <c r="J35" s="36">
        <f t="shared" si="7"/>
        <v>26</v>
      </c>
      <c r="K35" s="36">
        <f t="shared" si="7"/>
        <v>13</v>
      </c>
      <c r="L35" s="36"/>
      <c r="M35" s="36"/>
      <c r="N35" s="36"/>
      <c r="O35" s="36">
        <v>3</v>
      </c>
      <c r="P35" s="37" t="s">
        <v>109</v>
      </c>
      <c r="Q35" s="37" t="s">
        <v>7</v>
      </c>
      <c r="R35" s="34" t="s">
        <v>146</v>
      </c>
    </row>
    <row r="36" spans="1:18" s="32" customFormat="1" ht="27.6" x14ac:dyDescent="0.3">
      <c r="A36" s="34" t="s">
        <v>141</v>
      </c>
      <c r="B36" s="35">
        <v>4</v>
      </c>
      <c r="C36" s="34" t="s">
        <v>204</v>
      </c>
      <c r="D36" s="34" t="s">
        <v>205</v>
      </c>
      <c r="E36" s="34" t="s">
        <v>206</v>
      </c>
      <c r="F36" s="34" t="s">
        <v>207</v>
      </c>
      <c r="G36" s="36">
        <v>2</v>
      </c>
      <c r="H36" s="36">
        <v>2</v>
      </c>
      <c r="I36" s="36"/>
      <c r="J36" s="36">
        <f t="shared" si="7"/>
        <v>26</v>
      </c>
      <c r="K36" s="36">
        <f t="shared" si="7"/>
        <v>26</v>
      </c>
      <c r="L36" s="36"/>
      <c r="M36" s="36"/>
      <c r="N36" s="36"/>
      <c r="O36" s="36">
        <v>4</v>
      </c>
      <c r="P36" s="37" t="s">
        <v>109</v>
      </c>
      <c r="Q36" s="37" t="s">
        <v>7</v>
      </c>
      <c r="R36" s="34" t="s">
        <v>146</v>
      </c>
    </row>
    <row r="37" spans="1:18" s="32" customFormat="1" ht="27.6" x14ac:dyDescent="0.3">
      <c r="A37" s="34" t="s">
        <v>141</v>
      </c>
      <c r="B37" s="35">
        <v>4</v>
      </c>
      <c r="C37" s="34" t="s">
        <v>208</v>
      </c>
      <c r="D37" s="34" t="s">
        <v>209</v>
      </c>
      <c r="E37" s="34" t="s">
        <v>43</v>
      </c>
      <c r="F37" s="34" t="s">
        <v>44</v>
      </c>
      <c r="G37" s="36">
        <v>1</v>
      </c>
      <c r="H37" s="36">
        <v>1</v>
      </c>
      <c r="I37" s="36"/>
      <c r="J37" s="36">
        <f t="shared" si="7"/>
        <v>13</v>
      </c>
      <c r="K37" s="36">
        <f t="shared" si="7"/>
        <v>13</v>
      </c>
      <c r="L37" s="36"/>
      <c r="M37" s="36"/>
      <c r="N37" s="36"/>
      <c r="O37" s="36">
        <v>3</v>
      </c>
      <c r="P37" s="37" t="s">
        <v>109</v>
      </c>
      <c r="Q37" s="37" t="s">
        <v>7</v>
      </c>
      <c r="R37" s="34" t="s">
        <v>146</v>
      </c>
    </row>
    <row r="38" spans="1:18" s="32" customFormat="1" x14ac:dyDescent="0.3">
      <c r="A38" s="34" t="s">
        <v>141</v>
      </c>
      <c r="B38" s="35">
        <v>4</v>
      </c>
      <c r="C38" s="34" t="s">
        <v>210</v>
      </c>
      <c r="D38" s="34" t="s">
        <v>211</v>
      </c>
      <c r="E38" s="34" t="s">
        <v>196</v>
      </c>
      <c r="F38" s="34"/>
      <c r="G38" s="36"/>
      <c r="H38" s="36"/>
      <c r="I38" s="36"/>
      <c r="J38" s="36">
        <v>0</v>
      </c>
      <c r="K38" s="36">
        <v>225</v>
      </c>
      <c r="L38" s="36"/>
      <c r="M38" s="36"/>
      <c r="N38" s="36"/>
      <c r="O38" s="36">
        <v>15</v>
      </c>
      <c r="P38" s="37" t="s">
        <v>110</v>
      </c>
      <c r="Q38" s="37" t="s">
        <v>7</v>
      </c>
      <c r="R38" s="34" t="s">
        <v>146</v>
      </c>
    </row>
    <row r="39" spans="1:18" s="26" customFormat="1" x14ac:dyDescent="0.3">
      <c r="A39" s="46" t="s">
        <v>238</v>
      </c>
      <c r="B39" s="46"/>
      <c r="C39" s="46"/>
      <c r="D39" s="46"/>
      <c r="E39" s="46"/>
      <c r="F39" s="46"/>
      <c r="G39" s="40">
        <f t="shared" ref="G39:O39" si="8">SUM(G34:G38)</f>
        <v>7</v>
      </c>
      <c r="H39" s="40">
        <f t="shared" si="8"/>
        <v>4</v>
      </c>
      <c r="I39" s="40">
        <f t="shared" si="8"/>
        <v>0</v>
      </c>
      <c r="J39" s="40">
        <f t="shared" si="8"/>
        <v>91</v>
      </c>
      <c r="K39" s="40">
        <f t="shared" si="8"/>
        <v>277</v>
      </c>
      <c r="L39" s="40">
        <f t="shared" si="8"/>
        <v>0</v>
      </c>
      <c r="M39" s="40">
        <f t="shared" si="8"/>
        <v>0</v>
      </c>
      <c r="N39" s="40">
        <f t="shared" si="8"/>
        <v>0</v>
      </c>
      <c r="O39" s="40">
        <f t="shared" si="8"/>
        <v>28</v>
      </c>
      <c r="P39" s="41"/>
      <c r="Q39" s="41"/>
      <c r="R39" s="42"/>
    </row>
    <row r="40" spans="1:18" s="26" customFormat="1" x14ac:dyDescent="0.3">
      <c r="A40" s="47" t="s">
        <v>239</v>
      </c>
      <c r="B40" s="47"/>
      <c r="C40" s="47"/>
      <c r="D40" s="47"/>
      <c r="E40" s="47"/>
      <c r="F40" s="47"/>
      <c r="G40" s="40">
        <f t="shared" ref="G40:O40" si="9">G39+G33+G24+G16</f>
        <v>44</v>
      </c>
      <c r="H40" s="40">
        <f t="shared" si="9"/>
        <v>26</v>
      </c>
      <c r="I40" s="40">
        <f t="shared" si="9"/>
        <v>0</v>
      </c>
      <c r="J40" s="40">
        <f t="shared" si="9"/>
        <v>533</v>
      </c>
      <c r="K40" s="40">
        <f t="shared" si="9"/>
        <v>788</v>
      </c>
      <c r="L40" s="40">
        <f t="shared" si="9"/>
        <v>0</v>
      </c>
      <c r="M40" s="40">
        <f t="shared" si="9"/>
        <v>40</v>
      </c>
      <c r="N40" s="40">
        <f t="shared" si="9"/>
        <v>80</v>
      </c>
      <c r="O40" s="40">
        <f t="shared" si="9"/>
        <v>120</v>
      </c>
      <c r="P40" s="41"/>
      <c r="Q40" s="41"/>
      <c r="R40" s="42"/>
    </row>
    <row r="41" spans="1:18" s="48" customFormat="1" x14ac:dyDescent="0.3">
      <c r="A41" s="27"/>
      <c r="B41" s="28"/>
      <c r="C41" s="27"/>
      <c r="D41" s="27"/>
      <c r="E41" s="27"/>
      <c r="F41" s="27"/>
      <c r="G41" s="29"/>
      <c r="H41" s="29"/>
      <c r="I41" s="29"/>
      <c r="J41" s="29"/>
      <c r="K41" s="29"/>
      <c r="L41" s="29"/>
      <c r="M41" s="29"/>
      <c r="N41" s="29"/>
      <c r="O41" s="30"/>
      <c r="P41" s="31"/>
      <c r="Q41" s="31"/>
      <c r="R41" s="27"/>
    </row>
  </sheetData>
  <sheetProtection algorithmName="SHA-512" hashValue="N4em4kG3sEapDnAQ6rmdOGb4COT6n84rO4tSr2BSxMe5CKe5tSF+/9xHXDmH/eDpsAHrP2ip73KRjxl0qxkGmg==" saltValue="yZpb5kYP5ELbT0Xty3C8zg==" spinCount="100000" sheet="1" objects="1" scenarios="1"/>
  <mergeCells count="7">
    <mergeCell ref="A40:F40"/>
    <mergeCell ref="G6:I6"/>
    <mergeCell ref="J6:N6"/>
    <mergeCell ref="A39:F39"/>
    <mergeCell ref="A33:F33"/>
    <mergeCell ref="A24:F24"/>
    <mergeCell ref="A16:F1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MKMLVM_2020-szeptember</vt:lpstr>
      <vt:lpstr>MKMNVMA_2020-angol</vt:lpstr>
      <vt:lpstr>'MKMLVM_2020-szeptember'!Nyomtatási_cím</vt:lpstr>
      <vt:lpstr>'MKMNVMA_2020-angol'!Nyomtatási_cím</vt:lpstr>
      <vt:lpstr>'MKMLVM_2020-szeptember'!Nyomtatási_terület</vt:lpstr>
      <vt:lpstr>'MKMNVMA_2020-angol'!Nyomtatási_terület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MKMLVM_2020-szeptember</dc:title>
  <dc:creator>Besenyei Márk</dc:creator>
  <cp:lastModifiedBy>Szalai Ferenc</cp:lastModifiedBy>
  <cp:lastPrinted>2020-09-06T12:22:41Z</cp:lastPrinted>
  <dcterms:created xsi:type="dcterms:W3CDTF">2020-07-06T07:39:38Z</dcterms:created>
  <dcterms:modified xsi:type="dcterms:W3CDTF">2020-09-06T12:23:05Z</dcterms:modified>
</cp:coreProperties>
</file>