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za5090\Desktop\Tantervek_2020\Tantervek_KESZ\MKK\"/>
    </mc:Choice>
  </mc:AlternateContent>
  <bookViews>
    <workbookView xWindow="0" yWindow="0" windowWidth="28800" windowHeight="12300"/>
  </bookViews>
  <sheets>
    <sheet name="MKMNMB_2020-nappali" sheetId="2" r:id="rId1"/>
    <sheet name="MKMNMBA_2020-angol" sheetId="3" r:id="rId2"/>
    <sheet name="MKMLMB_2020-levelező" sheetId="1" r:id="rId3"/>
  </sheets>
  <definedNames>
    <definedName name="_xlnm.Print_Titles" localSheetId="2">'MKMLMB_2020-levelező'!$6:$7</definedName>
    <definedName name="_xlnm.Print_Titles" localSheetId="0">'MKMNMB_2020-nappali'!$6:$7</definedName>
    <definedName name="_xlnm.Print_Titles" localSheetId="1">'MKMNMBA_2020-angol'!$6:$7</definedName>
    <definedName name="_xlnm.Print_Area" localSheetId="2">'MKMLMB_2020-levelező'!$A$1:$S$70</definedName>
    <definedName name="_xlnm.Print_Area" localSheetId="1">'MKMNMBA_2020-angol'!$A$1:$R$70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9" i="3" l="1"/>
  <c r="N69" i="3"/>
  <c r="M69" i="3"/>
  <c r="L69" i="3"/>
  <c r="I69" i="3"/>
  <c r="H69" i="3"/>
  <c r="G69" i="3"/>
  <c r="K68" i="3"/>
  <c r="K67" i="3"/>
  <c r="J68" i="3"/>
  <c r="J67" i="3"/>
  <c r="O66" i="3"/>
  <c r="N66" i="3"/>
  <c r="M66" i="3"/>
  <c r="L66" i="3"/>
  <c r="I66" i="3"/>
  <c r="H66" i="3"/>
  <c r="G66" i="3"/>
  <c r="K65" i="3"/>
  <c r="K64" i="3"/>
  <c r="K63" i="3"/>
  <c r="J65" i="3"/>
  <c r="J64" i="3"/>
  <c r="J63" i="3"/>
  <c r="O62" i="3"/>
  <c r="N62" i="3"/>
  <c r="M62" i="3"/>
  <c r="L62" i="3"/>
  <c r="I62" i="3"/>
  <c r="H62" i="3"/>
  <c r="G62" i="3"/>
  <c r="K61" i="3"/>
  <c r="K60" i="3"/>
  <c r="K59" i="3"/>
  <c r="J61" i="3"/>
  <c r="J60" i="3"/>
  <c r="J59" i="3"/>
  <c r="O58" i="3"/>
  <c r="N58" i="3"/>
  <c r="M58" i="3"/>
  <c r="L58" i="3"/>
  <c r="I58" i="3"/>
  <c r="H58" i="3"/>
  <c r="G58" i="3"/>
  <c r="K57" i="3"/>
  <c r="K56" i="3"/>
  <c r="K55" i="3"/>
  <c r="J57" i="3"/>
  <c r="J56" i="3"/>
  <c r="J55" i="3"/>
  <c r="O51" i="3"/>
  <c r="N51" i="3"/>
  <c r="M51" i="3"/>
  <c r="L51" i="3"/>
  <c r="I51" i="3"/>
  <c r="H51" i="3"/>
  <c r="G51" i="3"/>
  <c r="K50" i="3"/>
  <c r="K49" i="3"/>
  <c r="J50" i="3"/>
  <c r="J49" i="3"/>
  <c r="K43" i="3"/>
  <c r="K42" i="3"/>
  <c r="K41" i="3"/>
  <c r="J43" i="3"/>
  <c r="J42" i="3"/>
  <c r="J41" i="3"/>
  <c r="O48" i="3"/>
  <c r="N48" i="3"/>
  <c r="M48" i="3"/>
  <c r="L48" i="3"/>
  <c r="I48" i="3"/>
  <c r="H48" i="3"/>
  <c r="G48" i="3"/>
  <c r="K47" i="3"/>
  <c r="K46" i="3"/>
  <c r="K45" i="3"/>
  <c r="J47" i="3"/>
  <c r="J46" i="3"/>
  <c r="J45" i="3"/>
  <c r="O44" i="3"/>
  <c r="N44" i="3"/>
  <c r="M44" i="3"/>
  <c r="L44" i="3"/>
  <c r="I44" i="3"/>
  <c r="H44" i="3"/>
  <c r="G44" i="3"/>
  <c r="K29" i="3"/>
  <c r="J29" i="3"/>
  <c r="K28" i="3"/>
  <c r="J28" i="3"/>
  <c r="O40" i="3"/>
  <c r="N40" i="3"/>
  <c r="M40" i="3"/>
  <c r="L40" i="3"/>
  <c r="K39" i="3"/>
  <c r="K38" i="3"/>
  <c r="K37" i="3"/>
  <c r="J39" i="3"/>
  <c r="J38" i="3"/>
  <c r="J37" i="3"/>
  <c r="I40" i="3"/>
  <c r="H40" i="3"/>
  <c r="G40" i="3"/>
  <c r="O33" i="3"/>
  <c r="N33" i="3"/>
  <c r="M33" i="3"/>
  <c r="L33" i="3"/>
  <c r="I33" i="3"/>
  <c r="H33" i="3"/>
  <c r="G33" i="3"/>
  <c r="O27" i="3"/>
  <c r="N27" i="3"/>
  <c r="M27" i="3"/>
  <c r="L27" i="3"/>
  <c r="I27" i="3"/>
  <c r="H27" i="3"/>
  <c r="G27" i="3"/>
  <c r="K24" i="3"/>
  <c r="K23" i="3"/>
  <c r="K22" i="3"/>
  <c r="J24" i="3"/>
  <c r="J23" i="3"/>
  <c r="J22" i="3"/>
  <c r="O21" i="3"/>
  <c r="N21" i="3"/>
  <c r="L21" i="3"/>
  <c r="I21" i="3"/>
  <c r="H21" i="3"/>
  <c r="G21" i="3"/>
  <c r="M21" i="3"/>
  <c r="K18" i="3"/>
  <c r="K17" i="3"/>
  <c r="K16" i="3"/>
  <c r="K15" i="3"/>
  <c r="J18" i="3"/>
  <c r="J17" i="3"/>
  <c r="J16" i="3"/>
  <c r="J15" i="3"/>
  <c r="O14" i="3"/>
  <c r="N14" i="3"/>
  <c r="M14" i="3"/>
  <c r="L14" i="3"/>
  <c r="I14" i="3"/>
  <c r="H14" i="3"/>
  <c r="G14" i="3"/>
  <c r="K12" i="3"/>
  <c r="K11" i="3"/>
  <c r="K10" i="3"/>
  <c r="K9" i="3"/>
  <c r="K8" i="3"/>
  <c r="J12" i="3"/>
  <c r="J11" i="3"/>
  <c r="J10" i="3"/>
  <c r="J9" i="3"/>
  <c r="J8" i="3"/>
  <c r="K69" i="3" l="1"/>
  <c r="O70" i="3"/>
  <c r="J40" i="3"/>
  <c r="J51" i="3"/>
  <c r="G52" i="3"/>
  <c r="J58" i="3"/>
  <c r="K62" i="3"/>
  <c r="G70" i="3"/>
  <c r="L52" i="3"/>
  <c r="K58" i="3"/>
  <c r="N34" i="3"/>
  <c r="J21" i="3"/>
  <c r="J44" i="3"/>
  <c r="K51" i="3"/>
  <c r="H70" i="3"/>
  <c r="I34" i="3"/>
  <c r="J62" i="3"/>
  <c r="K66" i="3"/>
  <c r="I70" i="3"/>
  <c r="L70" i="3"/>
  <c r="M70" i="3"/>
  <c r="K40" i="3"/>
  <c r="J33" i="3"/>
  <c r="O52" i="3"/>
  <c r="J69" i="3"/>
  <c r="N70" i="3"/>
  <c r="K14" i="3"/>
  <c r="L34" i="3"/>
  <c r="K21" i="3"/>
  <c r="K27" i="3"/>
  <c r="K34" i="3" s="1"/>
  <c r="I52" i="3"/>
  <c r="J66" i="3"/>
  <c r="G34" i="3"/>
  <c r="K33" i="3"/>
  <c r="J27" i="3"/>
  <c r="J48" i="3"/>
  <c r="J52" i="3" s="1"/>
  <c r="M52" i="3"/>
  <c r="K44" i="3"/>
  <c r="H52" i="3"/>
  <c r="J14" i="3"/>
  <c r="H34" i="3"/>
  <c r="K48" i="3"/>
  <c r="N52" i="3"/>
  <c r="M34" i="3"/>
  <c r="O34" i="3"/>
  <c r="K52" i="3"/>
  <c r="P14" i="2"/>
  <c r="O14" i="2"/>
  <c r="N14" i="2"/>
  <c r="M14" i="2"/>
  <c r="L12" i="2"/>
  <c r="L11" i="2"/>
  <c r="L10" i="2"/>
  <c r="L9" i="2"/>
  <c r="L8" i="2"/>
  <c r="K12" i="2"/>
  <c r="K11" i="2"/>
  <c r="K10" i="2"/>
  <c r="K9" i="2"/>
  <c r="K8" i="2"/>
  <c r="J14" i="2"/>
  <c r="I14" i="2"/>
  <c r="H14" i="2"/>
  <c r="P21" i="2"/>
  <c r="O21" i="2"/>
  <c r="N21" i="2"/>
  <c r="M21" i="2"/>
  <c r="L18" i="2"/>
  <c r="L17" i="2"/>
  <c r="L16" i="2"/>
  <c r="L15" i="2"/>
  <c r="K18" i="2"/>
  <c r="K17" i="2"/>
  <c r="K16" i="2"/>
  <c r="K15" i="2"/>
  <c r="J21" i="2"/>
  <c r="I21" i="2"/>
  <c r="H21" i="2"/>
  <c r="P27" i="2"/>
  <c r="O27" i="2"/>
  <c r="N27" i="2"/>
  <c r="M27" i="2"/>
  <c r="J27" i="2"/>
  <c r="I27" i="2"/>
  <c r="H27" i="2"/>
  <c r="L24" i="2"/>
  <c r="L23" i="2"/>
  <c r="L22" i="2"/>
  <c r="K24" i="2"/>
  <c r="K23" i="2"/>
  <c r="K22" i="2"/>
  <c r="P33" i="2"/>
  <c r="O33" i="2"/>
  <c r="N33" i="2"/>
  <c r="M33" i="2"/>
  <c r="J33" i="2"/>
  <c r="I33" i="2"/>
  <c r="H33" i="2"/>
  <c r="L29" i="2"/>
  <c r="L28" i="2"/>
  <c r="L33" i="2" s="1"/>
  <c r="K29" i="2"/>
  <c r="K28" i="2"/>
  <c r="K43" i="2"/>
  <c r="K42" i="2"/>
  <c r="K41" i="2"/>
  <c r="K40" i="2"/>
  <c r="L43" i="2"/>
  <c r="L42" i="2"/>
  <c r="L41" i="2"/>
  <c r="L40" i="2"/>
  <c r="P39" i="2"/>
  <c r="O39" i="2"/>
  <c r="N39" i="2"/>
  <c r="M39" i="2"/>
  <c r="L38" i="2"/>
  <c r="L37" i="2"/>
  <c r="L39" i="2" s="1"/>
  <c r="K38" i="2"/>
  <c r="K37" i="2"/>
  <c r="J39" i="2"/>
  <c r="I39" i="2"/>
  <c r="H39" i="2"/>
  <c r="P44" i="2"/>
  <c r="O44" i="2"/>
  <c r="N44" i="2"/>
  <c r="M44" i="2"/>
  <c r="J44" i="2"/>
  <c r="I44" i="2"/>
  <c r="H44" i="2"/>
  <c r="P48" i="2"/>
  <c r="O48" i="2"/>
  <c r="N48" i="2"/>
  <c r="M48" i="2"/>
  <c r="L47" i="2"/>
  <c r="L46" i="2"/>
  <c r="L45" i="2"/>
  <c r="K47" i="2"/>
  <c r="K46" i="2"/>
  <c r="K45" i="2"/>
  <c r="J48" i="2"/>
  <c r="I48" i="2"/>
  <c r="H48" i="2"/>
  <c r="P51" i="2"/>
  <c r="O51" i="2"/>
  <c r="N51" i="2"/>
  <c r="M51" i="2"/>
  <c r="L50" i="2"/>
  <c r="K50" i="2"/>
  <c r="L49" i="2"/>
  <c r="K49" i="2"/>
  <c r="K51" i="2" s="1"/>
  <c r="J51" i="2"/>
  <c r="I51" i="2"/>
  <c r="H51" i="2"/>
  <c r="P58" i="2"/>
  <c r="O58" i="2"/>
  <c r="N58" i="2"/>
  <c r="M58" i="2"/>
  <c r="J58" i="2"/>
  <c r="I58" i="2"/>
  <c r="H58" i="2"/>
  <c r="L57" i="2"/>
  <c r="K57" i="2"/>
  <c r="K56" i="2"/>
  <c r="L56" i="2"/>
  <c r="L55" i="2"/>
  <c r="K55" i="2"/>
  <c r="P62" i="2"/>
  <c r="O62" i="2"/>
  <c r="L61" i="2"/>
  <c r="L60" i="2"/>
  <c r="L59" i="2"/>
  <c r="K61" i="2"/>
  <c r="K60" i="2"/>
  <c r="K59" i="2"/>
  <c r="L65" i="2"/>
  <c r="L64" i="2"/>
  <c r="K65" i="2"/>
  <c r="K64" i="2"/>
  <c r="L63" i="2"/>
  <c r="K63" i="2"/>
  <c r="N62" i="2"/>
  <c r="M62" i="2"/>
  <c r="J62" i="2"/>
  <c r="I62" i="2"/>
  <c r="H62" i="2"/>
  <c r="P66" i="2"/>
  <c r="O66" i="2"/>
  <c r="N66" i="2"/>
  <c r="M66" i="2"/>
  <c r="J66" i="2"/>
  <c r="I66" i="2"/>
  <c r="H66" i="2"/>
  <c r="P69" i="2"/>
  <c r="O69" i="2"/>
  <c r="N69" i="2"/>
  <c r="M69" i="2"/>
  <c r="J69" i="2"/>
  <c r="I69" i="2"/>
  <c r="H69" i="2"/>
  <c r="L67" i="2"/>
  <c r="K67" i="2"/>
  <c r="L68" i="2"/>
  <c r="K68" i="2"/>
  <c r="P69" i="1"/>
  <c r="L69" i="1"/>
  <c r="K69" i="1"/>
  <c r="P66" i="1"/>
  <c r="L66" i="1"/>
  <c r="K66" i="1"/>
  <c r="P62" i="1"/>
  <c r="L62" i="1"/>
  <c r="K62" i="1"/>
  <c r="P58" i="1"/>
  <c r="O58" i="1"/>
  <c r="N58" i="1"/>
  <c r="M58" i="1"/>
  <c r="L58" i="1"/>
  <c r="K58" i="1"/>
  <c r="J58" i="1"/>
  <c r="I58" i="1"/>
  <c r="H58" i="1"/>
  <c r="O69" i="1"/>
  <c r="N69" i="1"/>
  <c r="M69" i="1"/>
  <c r="J69" i="1"/>
  <c r="I69" i="1"/>
  <c r="H69" i="1"/>
  <c r="O66" i="1"/>
  <c r="N66" i="1"/>
  <c r="M66" i="1"/>
  <c r="J66" i="1"/>
  <c r="I66" i="1"/>
  <c r="H66" i="1"/>
  <c r="O62" i="1"/>
  <c r="N62" i="1"/>
  <c r="M62" i="1"/>
  <c r="J62" i="1"/>
  <c r="I62" i="1"/>
  <c r="H62" i="1"/>
  <c r="P51" i="1"/>
  <c r="O51" i="1"/>
  <c r="N51" i="1"/>
  <c r="M51" i="1"/>
  <c r="L51" i="1"/>
  <c r="K51" i="1"/>
  <c r="J51" i="1"/>
  <c r="I51" i="1"/>
  <c r="H51" i="1"/>
  <c r="P48" i="1"/>
  <c r="O48" i="1"/>
  <c r="N48" i="1"/>
  <c r="M48" i="1"/>
  <c r="L48" i="1"/>
  <c r="K48" i="1"/>
  <c r="J48" i="1"/>
  <c r="I48" i="1"/>
  <c r="H48" i="1"/>
  <c r="P44" i="1"/>
  <c r="O44" i="1"/>
  <c r="N44" i="1"/>
  <c r="M44" i="1"/>
  <c r="L44" i="1"/>
  <c r="K44" i="1"/>
  <c r="J44" i="1"/>
  <c r="I44" i="1"/>
  <c r="H44" i="1"/>
  <c r="P40" i="1"/>
  <c r="O40" i="1"/>
  <c r="N40" i="1"/>
  <c r="M40" i="1"/>
  <c r="L40" i="1"/>
  <c r="K40" i="1"/>
  <c r="J40" i="1"/>
  <c r="I40" i="1"/>
  <c r="H40" i="1"/>
  <c r="L27" i="1"/>
  <c r="K27" i="1"/>
  <c r="O33" i="1"/>
  <c r="L33" i="1"/>
  <c r="P33" i="1"/>
  <c r="N33" i="1"/>
  <c r="M33" i="1"/>
  <c r="K33" i="1"/>
  <c r="J33" i="1"/>
  <c r="I33" i="1"/>
  <c r="H33" i="1"/>
  <c r="P27" i="1"/>
  <c r="O27" i="1"/>
  <c r="N27" i="1"/>
  <c r="M27" i="1"/>
  <c r="J27" i="1"/>
  <c r="I27" i="1"/>
  <c r="H27" i="1"/>
  <c r="P21" i="1"/>
  <c r="N21" i="1"/>
  <c r="M21" i="1"/>
  <c r="L21" i="1"/>
  <c r="K21" i="1"/>
  <c r="J21" i="1"/>
  <c r="I21" i="1"/>
  <c r="O21" i="1"/>
  <c r="H21" i="1"/>
  <c r="P14" i="1"/>
  <c r="O14" i="1"/>
  <c r="N14" i="1"/>
  <c r="M14" i="1"/>
  <c r="L14" i="1"/>
  <c r="K14" i="1"/>
  <c r="J14" i="1"/>
  <c r="I14" i="1"/>
  <c r="H14" i="1"/>
  <c r="J34" i="3" l="1"/>
  <c r="K70" i="3"/>
  <c r="J70" i="3"/>
  <c r="L51" i="2"/>
  <c r="K33" i="2"/>
  <c r="N34" i="2"/>
  <c r="P34" i="2"/>
  <c r="H52" i="2"/>
  <c r="O34" i="2"/>
  <c r="K14" i="2"/>
  <c r="L62" i="2"/>
  <c r="K27" i="2"/>
  <c r="J70" i="2"/>
  <c r="K62" i="2"/>
  <c r="N52" i="2"/>
  <c r="L69" i="2"/>
  <c r="H70" i="2"/>
  <c r="I52" i="2"/>
  <c r="H34" i="2"/>
  <c r="P70" i="2"/>
  <c r="L48" i="2"/>
  <c r="M34" i="2"/>
  <c r="L27" i="2"/>
  <c r="L70" i="1"/>
  <c r="L52" i="1"/>
  <c r="I70" i="1"/>
  <c r="N70" i="1"/>
  <c r="K52" i="1"/>
  <c r="N34" i="1"/>
  <c r="O52" i="1"/>
  <c r="P34" i="1"/>
  <c r="H52" i="1"/>
  <c r="P52" i="1"/>
  <c r="H70" i="1"/>
  <c r="L58" i="2"/>
  <c r="N70" i="2"/>
  <c r="L66" i="2"/>
  <c r="M52" i="2"/>
  <c r="L44" i="2"/>
  <c r="J34" i="2"/>
  <c r="K21" i="2"/>
  <c r="H34" i="1"/>
  <c r="O34" i="1"/>
  <c r="J52" i="1"/>
  <c r="K70" i="1"/>
  <c r="P70" i="1"/>
  <c r="O70" i="2"/>
  <c r="K66" i="2"/>
  <c r="I52" i="1"/>
  <c r="K39" i="2"/>
  <c r="I34" i="1"/>
  <c r="M70" i="1"/>
  <c r="K69" i="2"/>
  <c r="K48" i="2"/>
  <c r="P52" i="2"/>
  <c r="L34" i="1"/>
  <c r="J34" i="1"/>
  <c r="K34" i="1"/>
  <c r="M52" i="1"/>
  <c r="O70" i="1"/>
  <c r="J52" i="2"/>
  <c r="L14" i="2"/>
  <c r="M34" i="1"/>
  <c r="N52" i="1"/>
  <c r="J70" i="1"/>
  <c r="I70" i="2"/>
  <c r="M70" i="2"/>
  <c r="K58" i="2"/>
  <c r="O52" i="2"/>
  <c r="L21" i="2"/>
  <c r="K44" i="2"/>
  <c r="I34" i="2"/>
  <c r="L52" i="2" l="1"/>
  <c r="L70" i="2"/>
  <c r="L34" i="2"/>
  <c r="K34" i="2"/>
  <c r="K70" i="2"/>
  <c r="K52" i="2"/>
</calcChain>
</file>

<file path=xl/sharedStrings.xml><?xml version="1.0" encoding="utf-8"?>
<sst xmlns="http://schemas.openxmlformats.org/spreadsheetml/2006/main" count="1260" uniqueCount="345">
  <si>
    <t>Szent István Egyetem</t>
  </si>
  <si>
    <t>Heti</t>
  </si>
  <si>
    <t>Képzéskód</t>
  </si>
  <si>
    <t>Tf.kód</t>
  </si>
  <si>
    <t>Gy</t>
  </si>
  <si>
    <t>La</t>
  </si>
  <si>
    <t>F.típ.</t>
  </si>
  <si>
    <t>Előkövetelmény</t>
  </si>
  <si>
    <t>A</t>
  </si>
  <si>
    <t>B</t>
  </si>
  <si>
    <t>MKMLMB</t>
  </si>
  <si>
    <t>SMKKB4021BL</t>
  </si>
  <si>
    <t>Biokémia és szerves kémia</t>
  </si>
  <si>
    <t>Dr. Fülöp László</t>
  </si>
  <si>
    <t>DR8EWS</t>
  </si>
  <si>
    <t>Nincs</t>
  </si>
  <si>
    <t>SMKNG4091BL</t>
  </si>
  <si>
    <t>Klasszikus-, populáció- és evolúciógenetika</t>
  </si>
  <si>
    <t>Dr. Veres Anikó</t>
  </si>
  <si>
    <t>ZX7FP3</t>
  </si>
  <si>
    <t>SMKNG4021BL</t>
  </si>
  <si>
    <t>Molekuláris genetika</t>
  </si>
  <si>
    <t>Dr. Kiss Erzsébet</t>
  </si>
  <si>
    <t>B51PDW</t>
  </si>
  <si>
    <t>SMKNG4081BL</t>
  </si>
  <si>
    <t>Sejtbiológia</t>
  </si>
  <si>
    <t>Dr. Polgári Dávid</t>
  </si>
  <si>
    <t>MYK48Z</t>
  </si>
  <si>
    <t>SMKNG4071BL</t>
  </si>
  <si>
    <t>Szakirodalmi feldolgozás módszertana</t>
  </si>
  <si>
    <t>Dr. Fekete Sándor</t>
  </si>
  <si>
    <t>R95FDI</t>
  </si>
  <si>
    <t>S001KOT</t>
  </si>
  <si>
    <t xml:space="preserve"> Kötelezően választott "B"</t>
  </si>
  <si>
    <t>A választott tárgy felelőse</t>
  </si>
  <si>
    <t>SMKNG4052BL</t>
  </si>
  <si>
    <t>A molekuláris biológia, biotechnológia és géntechnológia módszertana</t>
  </si>
  <si>
    <t>SMKNV4013BL</t>
  </si>
  <si>
    <t>Bioinformatika</t>
  </si>
  <si>
    <t>Dr. Juhász Ákos</t>
  </si>
  <si>
    <t>ZR27PY</t>
  </si>
  <si>
    <t>SMKNG4041BL</t>
  </si>
  <si>
    <t>Diplomadolgozat készítés I.</t>
  </si>
  <si>
    <t>Választott konzulens</t>
  </si>
  <si>
    <t>SMKMB4041BL</t>
  </si>
  <si>
    <t>Mikrobiológia és mikrobiológiai biotechnológia</t>
  </si>
  <si>
    <t>Dr. Posta Katalin Andrea</t>
  </si>
  <si>
    <t>HK27W3</t>
  </si>
  <si>
    <t>SMKNG4011AL</t>
  </si>
  <si>
    <t>Alkalmazott genetika</t>
  </si>
  <si>
    <t>C</t>
  </si>
  <si>
    <t>SMKMB4013BL</t>
  </si>
  <si>
    <t>A biotechnológia biztonsági, jogi és etikai kérdései</t>
  </si>
  <si>
    <t>SMKNG4072BL</t>
  </si>
  <si>
    <t>Diplomadolgozat készítés II.</t>
  </si>
  <si>
    <t>SMKKS4014BL</t>
  </si>
  <si>
    <t>Élelmiszerbiztonság és minőségbiztosítás</t>
  </si>
  <si>
    <t>Dr. Bodnár Ákos</t>
  </si>
  <si>
    <t>FG9HYU</t>
  </si>
  <si>
    <t>SMKNG4013BL</t>
  </si>
  <si>
    <t>Termesztett és védett növények in vitro szaporításának alapjai</t>
  </si>
  <si>
    <t>SG1GA4024BL</t>
  </si>
  <si>
    <t>Biotechnológiai termékek marketingje</t>
  </si>
  <si>
    <t>Dr. Lehota József</t>
  </si>
  <si>
    <t>L10WV0</t>
  </si>
  <si>
    <t>SMKNG4073BL</t>
  </si>
  <si>
    <t>Diplomadolgozat készítés III.</t>
  </si>
  <si>
    <t>SMKNG4044BL</t>
  </si>
  <si>
    <t>Szakmai gyakorlat</t>
  </si>
  <si>
    <t>SMKKB482XBL</t>
  </si>
  <si>
    <t>Elválasztástechnika és analitika</t>
  </si>
  <si>
    <t>SMKAE4011BL</t>
  </si>
  <si>
    <t>Alkalmazott állatélettan</t>
  </si>
  <si>
    <t>Dr. Zsarnovszky Attila</t>
  </si>
  <si>
    <t>A5UD7G</t>
  </si>
  <si>
    <t>SMKNG4011BL</t>
  </si>
  <si>
    <t>Általános szaporodásbiológia és asszisztált reprodukció</t>
  </si>
  <si>
    <t>Dr. Bodó Szilárd</t>
  </si>
  <si>
    <t>GV2S4B</t>
  </si>
  <si>
    <t>SMKNG4022BL</t>
  </si>
  <si>
    <t>Növénybiotechnológia alapjai</t>
  </si>
  <si>
    <t>SMKHG4012BL</t>
  </si>
  <si>
    <t>Halgenomika</t>
  </si>
  <si>
    <t>Dr. Kovács Balázs</t>
  </si>
  <si>
    <t>U7BVLO</t>
  </si>
  <si>
    <t>SMKNG4312BL</t>
  </si>
  <si>
    <t>Kísérletes emlős embriológia</t>
  </si>
  <si>
    <t>Dr. Gócza Elen</t>
  </si>
  <si>
    <t>RD4ARD</t>
  </si>
  <si>
    <t>SMKAL4314BL</t>
  </si>
  <si>
    <t>Mikromanipulációs módszerek</t>
  </si>
  <si>
    <t>Dr. Dinnyés András</t>
  </si>
  <si>
    <t>IG8NZN</t>
  </si>
  <si>
    <t>SMKSK4334BL</t>
  </si>
  <si>
    <t>Állatnemesítés</t>
  </si>
  <si>
    <t>Horvainé Dr. Szabó Mária</t>
  </si>
  <si>
    <t>L8QUL1</t>
  </si>
  <si>
    <t>SMKSK4313BL</t>
  </si>
  <si>
    <t>Géntechnológia, transzgénikus haszonállatok</t>
  </si>
  <si>
    <t>Dr. Bősze Zsuzsanna</t>
  </si>
  <si>
    <t>DNY5PI</t>
  </si>
  <si>
    <t>SMKNG4413BL</t>
  </si>
  <si>
    <t>Géntérképezés háziállatokon</t>
  </si>
  <si>
    <t>Dr. Varga László András</t>
  </si>
  <si>
    <t>C5RD35</t>
  </si>
  <si>
    <t>SMKHG4324BL</t>
  </si>
  <si>
    <t>Halbiotechnológia-genom manipuláció</t>
  </si>
  <si>
    <t>Dr. Urbányi Béla</t>
  </si>
  <si>
    <t>PW3M5Q</t>
  </si>
  <si>
    <t>SMKSK4323BL</t>
  </si>
  <si>
    <t>Molekuláris állatnemesítés</t>
  </si>
  <si>
    <t>SMKNG4042BL</t>
  </si>
  <si>
    <t>Állatbiotechnológia alapjai</t>
  </si>
  <si>
    <t>SMKNN4101BL</t>
  </si>
  <si>
    <t>Növényélettan és stresszbiológia</t>
  </si>
  <si>
    <t>Dr. Fóti Szilvia</t>
  </si>
  <si>
    <t>F9K40B</t>
  </si>
  <si>
    <t>SMKNG4332BL</t>
  </si>
  <si>
    <t>Sejt- és szövettenyésztési módszertan</t>
  </si>
  <si>
    <t>SMKNG4363BL</t>
  </si>
  <si>
    <t>Gabonafélék biotechnológiája</t>
  </si>
  <si>
    <t>Dr. Pauk János</t>
  </si>
  <si>
    <t>JIDDN4</t>
  </si>
  <si>
    <t>SKTNN4012BL</t>
  </si>
  <si>
    <t>Növényélettani folyamatok biotechnológiai célú módosítása</t>
  </si>
  <si>
    <t>Dr. Papp István</t>
  </si>
  <si>
    <t>QAQV25</t>
  </si>
  <si>
    <t>SMKNG4032BL</t>
  </si>
  <si>
    <t>Növényi szaporodás- és szaporításbiológia</t>
  </si>
  <si>
    <t>SMKMB4063BL</t>
  </si>
  <si>
    <t>A növényi ivaros reprodukció biotechnikái</t>
  </si>
  <si>
    <t>Dr. Jager Katalin</t>
  </si>
  <si>
    <t>Z5MF5D</t>
  </si>
  <si>
    <t>SMKMB4023BL</t>
  </si>
  <si>
    <t>Funkcionális és strukturális növénygenomika</t>
  </si>
  <si>
    <t>SMKMB4043BL</t>
  </si>
  <si>
    <t>Transzgenezis és genomszerkesztés a növényekben</t>
  </si>
  <si>
    <t>Dr. Szőke Antal</t>
  </si>
  <si>
    <t>G30RET</t>
  </si>
  <si>
    <t>SMKMB4024BL</t>
  </si>
  <si>
    <t>Eredmények és célok a növények nemesítésében</t>
  </si>
  <si>
    <t>Dr. Kondrák Mihály Attila</t>
  </si>
  <si>
    <t>FDJJ3E</t>
  </si>
  <si>
    <t>SMKNG4314BL</t>
  </si>
  <si>
    <t>Molekuláris növénynemesítés</t>
  </si>
  <si>
    <t>Állatbiotechnológia specializáció 2020.09</t>
  </si>
  <si>
    <t>Növénybiotechnológia specializáció 2020.09</t>
  </si>
  <si>
    <t>Feltöltve: 2020.07.06.</t>
  </si>
  <si>
    <t>Szakfelelős: Dr. Varga László András</t>
  </si>
  <si>
    <t>2020.07.01.-től beiratkozottak részére</t>
  </si>
  <si>
    <t>V</t>
  </si>
  <si>
    <t>G</t>
  </si>
  <si>
    <t>Tantárgykód</t>
  </si>
  <si>
    <t>Tantárgynév</t>
  </si>
  <si>
    <t>Tantárgynév (angol)</t>
  </si>
  <si>
    <t>Tantárgyfelelős</t>
  </si>
  <si>
    <t>Ea</t>
  </si>
  <si>
    <t>L</t>
  </si>
  <si>
    <t>Terep.gyak. nap</t>
  </si>
  <si>
    <t>Hetesi gyak. (nap)</t>
  </si>
  <si>
    <t>Kredit</t>
  </si>
  <si>
    <t>Köv. típ</t>
  </si>
  <si>
    <t>Külső oktató</t>
  </si>
  <si>
    <t>MKMNMB</t>
  </si>
  <si>
    <t>SMKKB4031BN</t>
  </si>
  <si>
    <t>SMKNG4091BN</t>
  </si>
  <si>
    <t>SMKNG4011XN</t>
  </si>
  <si>
    <t>SMKNG4081BN</t>
  </si>
  <si>
    <t>SMKNG4071BN</t>
  </si>
  <si>
    <t>SMKDH01XKÖT</t>
  </si>
  <si>
    <t>Tárgytól függ</t>
  </si>
  <si>
    <t>SMKMB4013BN</t>
  </si>
  <si>
    <t>SMKNG4032BN</t>
  </si>
  <si>
    <t>SMKDH4011BN</t>
  </si>
  <si>
    <t>Diplomamunka I.</t>
  </si>
  <si>
    <t>SMKMB4041BN</t>
  </si>
  <si>
    <t>SMKDH02XKÖT</t>
  </si>
  <si>
    <t>SMKDHSZABC2</t>
  </si>
  <si>
    <t xml:space="preserve"> Választható "C"</t>
  </si>
  <si>
    <t>SMKNV4023BN</t>
  </si>
  <si>
    <t>SMKNG4022BN</t>
  </si>
  <si>
    <t>Diplomamunka II.</t>
  </si>
  <si>
    <t>SMKKS4014BN</t>
  </si>
  <si>
    <t>SMKDH03XKÖT</t>
  </si>
  <si>
    <t>SMKDHSZABC3</t>
  </si>
  <si>
    <t>SG1GA4014BN</t>
  </si>
  <si>
    <t>SMKNG4063BN</t>
  </si>
  <si>
    <t>Diplomamunka III.</t>
  </si>
  <si>
    <t>SMKNG4044BN</t>
  </si>
  <si>
    <t>SMKDH04XKÖT</t>
  </si>
  <si>
    <t>SMKDHSZABC4</t>
  </si>
  <si>
    <t>SMKNG4061BN</t>
  </si>
  <si>
    <t>SMKNG4051BN</t>
  </si>
  <si>
    <t>Növénybiotechnológia</t>
  </si>
  <si>
    <t>SMKAE4011XN</t>
  </si>
  <si>
    <t>SMKHG4022GN</t>
  </si>
  <si>
    <t>SMKNG4322BN</t>
  </si>
  <si>
    <t>SMKAL4314BN</t>
  </si>
  <si>
    <t>SMKSK4014XN</t>
  </si>
  <si>
    <t>SMKSK4313BN</t>
  </si>
  <si>
    <t>SMKNG4363BN</t>
  </si>
  <si>
    <t>SMKHG4314BN</t>
  </si>
  <si>
    <t>Halbiotechnológia-genom manipuláció halakban</t>
  </si>
  <si>
    <t>SMKSK4323BN</t>
  </si>
  <si>
    <t>SMKNG4041BN</t>
  </si>
  <si>
    <t>Állatbiotechnológia</t>
  </si>
  <si>
    <t>SMKNN4101BN</t>
  </si>
  <si>
    <t>SMKNG4312BN</t>
  </si>
  <si>
    <t>SMKNG4343BN</t>
  </si>
  <si>
    <t>SKTNN4012BN</t>
  </si>
  <si>
    <t>SMKNG4062BN</t>
  </si>
  <si>
    <t>SMKMB4063BN</t>
  </si>
  <si>
    <t>SMKMB4023BN</t>
  </si>
  <si>
    <t>SMKMB4043BN</t>
  </si>
  <si>
    <t>SMKMB4024BN</t>
  </si>
  <si>
    <t>SMKNG4314BN</t>
  </si>
  <si>
    <t>Uploaded: 06.07.2020</t>
  </si>
  <si>
    <t>Szent István University</t>
  </si>
  <si>
    <t>Head of the course: Dr. Varga László András</t>
  </si>
  <si>
    <t>Model curriculum of MSc in Agricultural Biotechnology full time training</t>
  </si>
  <si>
    <t>For students starting in 2020.07.01.</t>
  </si>
  <si>
    <t>Week</t>
  </si>
  <si>
    <t>Semester</t>
  </si>
  <si>
    <t>Course code</t>
  </si>
  <si>
    <t>S</t>
  </si>
  <si>
    <t>Subject code</t>
  </si>
  <si>
    <t>Subject</t>
  </si>
  <si>
    <t>Lecturer</t>
  </si>
  <si>
    <t>Lct.code</t>
  </si>
  <si>
    <t>Le</t>
  </si>
  <si>
    <t>Pr</t>
  </si>
  <si>
    <t>Fi</t>
  </si>
  <si>
    <t>Cr</t>
  </si>
  <si>
    <t>Re</t>
  </si>
  <si>
    <t>Type</t>
  </si>
  <si>
    <t>Prerequisite</t>
  </si>
  <si>
    <t>MKMNMBA</t>
  </si>
  <si>
    <t>SMKKB4021BN</t>
  </si>
  <si>
    <t>Biochemistry and Organic Chemistry</t>
  </si>
  <si>
    <t>None</t>
  </si>
  <si>
    <t>SMKNG4111BN</t>
  </si>
  <si>
    <t>Cell Biology</t>
  </si>
  <si>
    <t>SMKNG4131BN</t>
  </si>
  <si>
    <t>Classical, Population and Evolution Genetics</t>
  </si>
  <si>
    <t>SMKNG4035BN</t>
  </si>
  <si>
    <t>Molecular Genetics</t>
  </si>
  <si>
    <t>SMKNG4121BN</t>
  </si>
  <si>
    <t>Professional Literature Methodology</t>
  </si>
  <si>
    <t>SMKDH01COMP</t>
  </si>
  <si>
    <t xml:space="preserve"> Compulsory Elective Subjects "B"</t>
  </si>
  <si>
    <t>Teacher of the Chosen Subject</t>
  </si>
  <si>
    <t>QWZ687</t>
  </si>
  <si>
    <t>SMKNG4085BN</t>
  </si>
  <si>
    <t>Bioinformatics</t>
  </si>
  <si>
    <t>SMKTG4A42AN</t>
  </si>
  <si>
    <t>Master Thesis I.</t>
  </si>
  <si>
    <t>Thesis Supervisor</t>
  </si>
  <si>
    <t>SMKMB4012BN</t>
  </si>
  <si>
    <t>Microbiology and Microbial Biotechnology</t>
  </si>
  <si>
    <t>SMKNG4045BN</t>
  </si>
  <si>
    <t>Molecular Biology and Gene Technology Methodology</t>
  </si>
  <si>
    <t>SMKDH02COMP</t>
  </si>
  <si>
    <t>SMKDH02ELEV</t>
  </si>
  <si>
    <t xml:space="preserve"> Elective Subjects "C"</t>
  </si>
  <si>
    <t>SMKTR4011BN</t>
  </si>
  <si>
    <t>Food Safety and Quality</t>
  </si>
  <si>
    <t>SMKMB4053BN</t>
  </si>
  <si>
    <t>Law, Security and Ethical Issues in Biotechnology</t>
  </si>
  <si>
    <t>SMKTG4A53AN</t>
  </si>
  <si>
    <t>Master Thesis II.</t>
  </si>
  <si>
    <t>SMKDH03COMP</t>
  </si>
  <si>
    <t>SMKDH03ELEV</t>
  </si>
  <si>
    <t>SG1GA4024BN</t>
  </si>
  <si>
    <t>Marketing of Biotechnological Products</t>
  </si>
  <si>
    <t>SMKTG4A24AN</t>
  </si>
  <si>
    <t>Master Thesis III.</t>
  </si>
  <si>
    <t>SMKNGA31BN</t>
  </si>
  <si>
    <t>Practice</t>
  </si>
  <si>
    <t>SMKDH04COMP</t>
  </si>
  <si>
    <t>SMKDH04ELEV</t>
  </si>
  <si>
    <t>Animal Biotechnology 2020.09</t>
  </si>
  <si>
    <t>SMKAL4A11AN</t>
  </si>
  <si>
    <t>Applied Animal Physiology (Production Physiology)</t>
  </si>
  <si>
    <t>SMKNG4A13AN</t>
  </si>
  <si>
    <t>Plant Biotechnology</t>
  </si>
  <si>
    <t>SMKNG4031BN</t>
  </si>
  <si>
    <t>Reproduction Biology and Assisted Animal Reproduction</t>
  </si>
  <si>
    <t>SMKNG4026BN</t>
  </si>
  <si>
    <t>Experimental Mammal Embryology</t>
  </si>
  <si>
    <t>SMKHG4023BN</t>
  </si>
  <si>
    <t>Fish Genomics</t>
  </si>
  <si>
    <t>SMKML4A41BN</t>
  </si>
  <si>
    <t>Micromanipulation Methodology</t>
  </si>
  <si>
    <t>SMKÁT4013BN</t>
  </si>
  <si>
    <t>Animal Breeding</t>
  </si>
  <si>
    <t>SMKHG4A31AN</t>
  </si>
  <si>
    <t>Animal Gene Mapping</t>
  </si>
  <si>
    <t>SMKAT4A31BN</t>
  </si>
  <si>
    <t>Gene Technology and Transgenic Animals</t>
  </si>
  <si>
    <t>SMKHG4A41BN</t>
  </si>
  <si>
    <t>Fish Biotechnology and Genome Manipulation</t>
  </si>
  <si>
    <t>SMKAT4A32BN</t>
  </si>
  <si>
    <t>Molecular Animal Breeding</t>
  </si>
  <si>
    <t>Plant Biotechnology 2020.09</t>
  </si>
  <si>
    <t>SMKNG4025BN</t>
  </si>
  <si>
    <t>Animal Biotechnology</t>
  </si>
  <si>
    <t>SMKNG4065BN</t>
  </si>
  <si>
    <t>Cell and Tissue Culture Methodology</t>
  </si>
  <si>
    <t>SMKNN4121BN</t>
  </si>
  <si>
    <t>Plant Physiology and Stress Biology</t>
  </si>
  <si>
    <t>Dr. Nagy Zoltán</t>
  </si>
  <si>
    <t>ABV27R</t>
  </si>
  <si>
    <t>SKTNN4022BN</t>
  </si>
  <si>
    <t>Biotechnological Modification of Plant Physiology Processes</t>
  </si>
  <si>
    <t>SMKMN4011BN</t>
  </si>
  <si>
    <t>Cereal Biotechnology</t>
  </si>
  <si>
    <t>SMKNG4072BN</t>
  </si>
  <si>
    <t>Plant Reproduction and Reproduction Biology</t>
  </si>
  <si>
    <t>SMKMB4073BN</t>
  </si>
  <si>
    <t>Functional and Structural Plant Genomics</t>
  </si>
  <si>
    <t>SMKMB4044BN</t>
  </si>
  <si>
    <t>Sexual Plant Reproduction Biotechnology</t>
  </si>
  <si>
    <t>SMKMB4083BN</t>
  </si>
  <si>
    <t>Transgenesis and Genomic Editing in Plants</t>
  </si>
  <si>
    <t>Dr. Sági László</t>
  </si>
  <si>
    <t>GW2JZY</t>
  </si>
  <si>
    <t>SMKMB4034BN</t>
  </si>
  <si>
    <t>Aims and Results in Plant Breeding</t>
  </si>
  <si>
    <t>SMKMB4033BN</t>
  </si>
  <si>
    <t>Molecular Plant Breeding</t>
  </si>
  <si>
    <t>Dr. Tóth-Lencsés Andrea Kitti</t>
  </si>
  <si>
    <t>K0GQLU</t>
  </si>
  <si>
    <t>Weekly Pr.</t>
  </si>
  <si>
    <t>Applied Animal Physiology</t>
  </si>
  <si>
    <t>Mezőgazdasági biotechnológus mesterképzési szak (MSc) (levelező munkarend)</t>
  </si>
  <si>
    <t>Mezőgazdasági biotechnológus mesterképzési szak (MSc) (nappali munkarend)</t>
  </si>
  <si>
    <t>Gödöllő Campus, Faculty of Agricultural and Environmental Sciences</t>
  </si>
  <si>
    <t>ÖSSZESEN:</t>
  </si>
  <si>
    <t>Összesen:</t>
  </si>
  <si>
    <t>Heti óraszám</t>
  </si>
  <si>
    <t>Féléves óraszám</t>
  </si>
  <si>
    <t>Félév</t>
  </si>
  <si>
    <t>Gödöllői Campus, Mezőgazdaság- és Környezettudományi Kar</t>
  </si>
  <si>
    <t>Altogether:</t>
  </si>
  <si>
    <t>ALTOGETRGER: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</si>
</sst>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9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indexed="8"/>
        <bgColor indexed="64"/>
      </patternFill>
    </fill>
    <fill>
      <patternFill patternType="solid">
        <fgColor rgb="FF000000"/>
        <bgColor rgb="FF003300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>
      <alignment vertical="center"/>
    </xf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" fontId="1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5" borderId="2" xfId="0" applyFont="1" applyFill="1" applyBorder="1" applyAlignment="1">
      <alignment vertical="center" wrapText="1"/>
    </xf>
    <xf numFmtId="1" fontId="5" fillId="5" borderId="2" xfId="0" applyNumberFormat="1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/>
    <xf numFmtId="1" fontId="1" fillId="0" borderId="0" xfId="0" applyNumberFormat="1" applyFont="1" applyAlignment="1">
      <alignment horizontal="right" vertical="center"/>
    </xf>
    <xf numFmtId="1" fontId="1" fillId="0" borderId="1" xfId="0" applyNumberFormat="1" applyFont="1" applyBorder="1" applyAlignment="1">
      <alignment vertical="center"/>
    </xf>
    <xf numFmtId="1" fontId="1" fillId="0" borderId="3" xfId="0" applyNumberFormat="1" applyFont="1" applyBorder="1" applyAlignment="1">
      <alignment horizontal="center" vertical="center"/>
    </xf>
    <xf numFmtId="0" fontId="1" fillId="0" borderId="0" xfId="0" applyFont="1"/>
    <xf numFmtId="0" fontId="8" fillId="0" borderId="0" xfId="0" applyFont="1" applyBorder="1"/>
    <xf numFmtId="0" fontId="2" fillId="0" borderId="0" xfId="0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vertical="center"/>
    </xf>
    <xf numFmtId="0" fontId="8" fillId="0" borderId="0" xfId="0" applyFont="1" applyFill="1"/>
    <xf numFmtId="0" fontId="2" fillId="0" borderId="0" xfId="0" applyFont="1" applyFill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1" fontId="2" fillId="0" borderId="2" xfId="0" applyNumberFormat="1" applyFont="1" applyFill="1" applyBorder="1" applyAlignment="1">
      <alignment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left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1" fontId="4" fillId="6" borderId="2" xfId="0" applyNumberFormat="1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vertical="center" wrapText="1"/>
    </xf>
    <xf numFmtId="1" fontId="2" fillId="0" borderId="2" xfId="0" applyNumberFormat="1" applyFont="1" applyBorder="1" applyAlignment="1">
      <alignment horizontal="center" vertical="center"/>
    </xf>
    <xf numFmtId="0" fontId="4" fillId="6" borderId="2" xfId="0" applyFont="1" applyFill="1" applyBorder="1" applyAlignment="1">
      <alignment horizontal="left" vertical="center"/>
    </xf>
    <xf numFmtId="1" fontId="1" fillId="6" borderId="2" xfId="0" applyNumberFormat="1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right" vertical="center"/>
    </xf>
    <xf numFmtId="1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" fontId="1" fillId="0" borderId="2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2" fillId="6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8" fillId="0" borderId="0" xfId="0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4" fillId="6" borderId="4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4" fillId="6" borderId="6" xfId="0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horizontal="right" vertical="center" wrapText="1"/>
    </xf>
    <xf numFmtId="0" fontId="2" fillId="6" borderId="5" xfId="0" applyFont="1" applyFill="1" applyBorder="1" applyAlignment="1">
      <alignment horizontal="right" vertical="center" wrapText="1"/>
    </xf>
    <xf numFmtId="0" fontId="2" fillId="6" borderId="6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 wrapText="1"/>
    </xf>
    <xf numFmtId="0" fontId="2" fillId="6" borderId="2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6" borderId="2" xfId="0" applyFont="1" applyFill="1" applyBorder="1" applyAlignment="1">
      <alignment horizontal="left" vertical="center" wrapText="1"/>
    </xf>
    <xf numFmtId="1" fontId="1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1" fontId="9" fillId="3" borderId="2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vertical="center" wrapText="1"/>
    </xf>
    <xf numFmtId="1" fontId="9" fillId="3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3</xdr:row>
      <xdr:rowOff>80010</xdr:rowOff>
    </xdr:to>
    <xdr:pic>
      <xdr:nvPicPr>
        <xdr:cNvPr id="2" name="Picture 4" descr="mkk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83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28575</xdr:colOff>
      <xdr:row>3</xdr:row>
      <xdr:rowOff>80010</xdr:rowOff>
    </xdr:to>
    <xdr:pic>
      <xdr:nvPicPr>
        <xdr:cNvPr id="2" name="Picture 4" descr="mkk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7683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3</xdr:row>
      <xdr:rowOff>80010</xdr:rowOff>
    </xdr:to>
    <xdr:pic>
      <xdr:nvPicPr>
        <xdr:cNvPr id="2" name="Picture 4" descr="mkk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286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0"/>
  <sheetViews>
    <sheetView tabSelected="1" view="pageBreakPreview" zoomScaleNormal="100" zoomScaleSheetLayoutView="100" workbookViewId="0">
      <pane ySplit="7" topLeftCell="A8" activePane="bottomLeft" state="frozen"/>
      <selection pane="bottomLeft" activeCell="D1" sqref="D1"/>
    </sheetView>
  </sheetViews>
  <sheetFormatPr defaultRowHeight="13.8" x14ac:dyDescent="0.3"/>
  <cols>
    <col min="1" max="1" width="10.77734375" style="3" customWidth="1"/>
    <col min="2" max="2" width="5.88671875" style="2" customWidth="1"/>
    <col min="3" max="3" width="13.21875" style="3" customWidth="1"/>
    <col min="4" max="4" width="27.21875" style="20" customWidth="1"/>
    <col min="5" max="5" width="26.33203125" style="20" customWidth="1"/>
    <col min="6" max="6" width="15.33203125" style="3" customWidth="1"/>
    <col min="7" max="7" width="8.77734375" style="3" hidden="1" customWidth="1"/>
    <col min="8" max="13" width="3.77734375" style="19" customWidth="1"/>
    <col min="14" max="14" width="6.109375" style="19" customWidth="1"/>
    <col min="15" max="15" width="6.33203125" style="19" customWidth="1"/>
    <col min="16" max="16" width="5.88671875" style="21" customWidth="1"/>
    <col min="17" max="17" width="4.6640625" style="22" customWidth="1"/>
    <col min="18" max="18" width="5" style="22" customWidth="1"/>
    <col min="19" max="19" width="14.109375" style="3" customWidth="1"/>
    <col min="20" max="16384" width="8.88671875" style="24"/>
  </cols>
  <sheetData>
    <row r="1" spans="1:20" x14ac:dyDescent="0.3">
      <c r="A1" s="1"/>
      <c r="D1" s="4"/>
      <c r="E1" s="4"/>
      <c r="H1" s="5"/>
      <c r="I1" s="5"/>
      <c r="J1" s="5"/>
      <c r="K1" s="5"/>
      <c r="L1" s="5"/>
      <c r="M1" s="5"/>
      <c r="N1" s="5"/>
      <c r="O1" s="5"/>
      <c r="P1" s="6"/>
      <c r="Q1" s="4"/>
      <c r="R1" s="4"/>
      <c r="S1" s="23" t="s">
        <v>147</v>
      </c>
    </row>
    <row r="2" spans="1:20" x14ac:dyDescent="0.3">
      <c r="A2" s="1"/>
      <c r="D2" s="4"/>
      <c r="E2" s="4"/>
      <c r="F2" s="7"/>
      <c r="H2" s="5"/>
      <c r="I2" s="5"/>
      <c r="J2" s="5"/>
      <c r="K2" s="5"/>
      <c r="L2" s="5"/>
      <c r="M2" s="5"/>
      <c r="N2" s="5"/>
      <c r="O2" s="5"/>
      <c r="P2" s="6"/>
      <c r="Q2" s="4"/>
      <c r="R2" s="4"/>
      <c r="S2" s="25" t="s">
        <v>0</v>
      </c>
    </row>
    <row r="3" spans="1:20" x14ac:dyDescent="0.3">
      <c r="A3" s="1"/>
      <c r="D3" s="4"/>
      <c r="E3" s="4"/>
      <c r="F3" s="7"/>
      <c r="H3" s="5"/>
      <c r="I3" s="5"/>
      <c r="J3" s="5"/>
      <c r="K3" s="5"/>
      <c r="L3" s="5"/>
      <c r="M3" s="5"/>
      <c r="N3" s="5"/>
      <c r="O3" s="5"/>
      <c r="P3" s="6"/>
      <c r="Q3" s="4"/>
      <c r="R3" s="4"/>
      <c r="S3" s="25" t="s">
        <v>342</v>
      </c>
    </row>
    <row r="4" spans="1:20" x14ac:dyDescent="0.3">
      <c r="A4" s="1"/>
      <c r="B4" s="8"/>
      <c r="C4" s="1"/>
      <c r="D4" s="70"/>
      <c r="E4" s="70"/>
      <c r="F4" s="71"/>
      <c r="H4" s="5"/>
      <c r="I4" s="5"/>
      <c r="J4" s="5"/>
      <c r="K4" s="5"/>
      <c r="L4" s="5"/>
      <c r="M4" s="5"/>
      <c r="N4" s="5"/>
      <c r="O4" s="5"/>
      <c r="P4" s="6"/>
      <c r="Q4" s="4"/>
      <c r="R4" s="4"/>
      <c r="S4" s="25" t="s">
        <v>148</v>
      </c>
    </row>
    <row r="5" spans="1:20" x14ac:dyDescent="0.3">
      <c r="A5" s="9" t="s">
        <v>335</v>
      </c>
      <c r="B5" s="6"/>
      <c r="C5" s="10"/>
      <c r="D5" s="72"/>
      <c r="E5" s="30"/>
      <c r="F5" s="72"/>
      <c r="G5" s="11"/>
      <c r="H5" s="6"/>
      <c r="I5" s="6"/>
      <c r="J5" s="6"/>
      <c r="K5" s="6"/>
      <c r="L5" s="6"/>
      <c r="M5" s="6"/>
      <c r="N5" s="6"/>
      <c r="O5" s="6"/>
      <c r="P5" s="6"/>
      <c r="Q5" s="10"/>
      <c r="R5" s="10"/>
      <c r="S5" s="12" t="s">
        <v>149</v>
      </c>
    </row>
    <row r="6" spans="1:20" x14ac:dyDescent="0.3">
      <c r="B6" s="5"/>
      <c r="C6" s="4"/>
      <c r="D6" s="4"/>
      <c r="E6" s="4"/>
      <c r="G6" s="26"/>
      <c r="H6" s="39" t="s">
        <v>339</v>
      </c>
      <c r="I6" s="39"/>
      <c r="J6" s="39"/>
      <c r="K6" s="39" t="s">
        <v>340</v>
      </c>
      <c r="L6" s="39"/>
      <c r="M6" s="39"/>
      <c r="N6" s="39"/>
      <c r="O6" s="39"/>
      <c r="P6" s="4"/>
      <c r="Q6" s="4"/>
      <c r="R6" s="3"/>
      <c r="S6" s="24"/>
    </row>
    <row r="7" spans="1:20" s="18" customFormat="1" ht="41.4" x14ac:dyDescent="0.3">
      <c r="A7" s="13" t="s">
        <v>2</v>
      </c>
      <c r="B7" s="14" t="s">
        <v>341</v>
      </c>
      <c r="C7" s="13" t="s">
        <v>152</v>
      </c>
      <c r="D7" s="15" t="s">
        <v>153</v>
      </c>
      <c r="E7" s="15" t="s">
        <v>154</v>
      </c>
      <c r="F7" s="15" t="s">
        <v>155</v>
      </c>
      <c r="G7" s="16" t="s">
        <v>3</v>
      </c>
      <c r="H7" s="14" t="s">
        <v>156</v>
      </c>
      <c r="I7" s="14" t="s">
        <v>4</v>
      </c>
      <c r="J7" s="14" t="s">
        <v>157</v>
      </c>
      <c r="K7" s="14" t="s">
        <v>156</v>
      </c>
      <c r="L7" s="14" t="s">
        <v>4</v>
      </c>
      <c r="M7" s="14" t="s">
        <v>157</v>
      </c>
      <c r="N7" s="14" t="s">
        <v>158</v>
      </c>
      <c r="O7" s="14" t="s">
        <v>159</v>
      </c>
      <c r="P7" s="14" t="s">
        <v>160</v>
      </c>
      <c r="Q7" s="16" t="s">
        <v>161</v>
      </c>
      <c r="R7" s="16" t="s">
        <v>6</v>
      </c>
      <c r="S7" s="17" t="s">
        <v>7</v>
      </c>
      <c r="T7" s="28"/>
    </row>
    <row r="8" spans="1:20" s="57" customFormat="1" ht="27.6" x14ac:dyDescent="0.3">
      <c r="A8" s="40" t="s">
        <v>163</v>
      </c>
      <c r="B8" s="41">
        <v>1</v>
      </c>
      <c r="C8" s="40" t="s">
        <v>164</v>
      </c>
      <c r="D8" s="40" t="s">
        <v>12</v>
      </c>
      <c r="E8" s="40" t="s">
        <v>238</v>
      </c>
      <c r="F8" s="40" t="s">
        <v>13</v>
      </c>
      <c r="G8" s="40" t="s">
        <v>14</v>
      </c>
      <c r="H8" s="42">
        <v>2</v>
      </c>
      <c r="I8" s="42">
        <v>2</v>
      </c>
      <c r="J8" s="42"/>
      <c r="K8" s="42">
        <f t="shared" ref="K8:L12" si="0">H8*13</f>
        <v>26</v>
      </c>
      <c r="L8" s="42">
        <f t="shared" si="0"/>
        <v>26</v>
      </c>
      <c r="M8" s="42"/>
      <c r="N8" s="42"/>
      <c r="O8" s="42"/>
      <c r="P8" s="42">
        <v>4</v>
      </c>
      <c r="Q8" s="56" t="s">
        <v>150</v>
      </c>
      <c r="R8" s="56" t="s">
        <v>8</v>
      </c>
      <c r="S8" s="40" t="s">
        <v>15</v>
      </c>
    </row>
    <row r="9" spans="1:20" s="57" customFormat="1" ht="27.6" x14ac:dyDescent="0.3">
      <c r="A9" s="40" t="s">
        <v>163</v>
      </c>
      <c r="B9" s="41">
        <v>1</v>
      </c>
      <c r="C9" s="40" t="s">
        <v>165</v>
      </c>
      <c r="D9" s="40" t="s">
        <v>17</v>
      </c>
      <c r="E9" s="40" t="s">
        <v>243</v>
      </c>
      <c r="F9" s="40" t="s">
        <v>18</v>
      </c>
      <c r="G9" s="40" t="s">
        <v>19</v>
      </c>
      <c r="H9" s="42">
        <v>2</v>
      </c>
      <c r="I9" s="42">
        <v>2</v>
      </c>
      <c r="J9" s="42"/>
      <c r="K9" s="42">
        <f t="shared" si="0"/>
        <v>26</v>
      </c>
      <c r="L9" s="42">
        <f t="shared" si="0"/>
        <v>26</v>
      </c>
      <c r="M9" s="42"/>
      <c r="N9" s="42"/>
      <c r="O9" s="42"/>
      <c r="P9" s="42">
        <v>4</v>
      </c>
      <c r="Q9" s="56" t="s">
        <v>150</v>
      </c>
      <c r="R9" s="56" t="s">
        <v>8</v>
      </c>
      <c r="S9" s="40" t="s">
        <v>15</v>
      </c>
    </row>
    <row r="10" spans="1:20" s="57" customFormat="1" ht="27.6" x14ac:dyDescent="0.3">
      <c r="A10" s="40" t="s">
        <v>163</v>
      </c>
      <c r="B10" s="41">
        <v>1</v>
      </c>
      <c r="C10" s="40" t="s">
        <v>166</v>
      </c>
      <c r="D10" s="40" t="s">
        <v>21</v>
      </c>
      <c r="E10" s="40" t="s">
        <v>245</v>
      </c>
      <c r="F10" s="40" t="s">
        <v>22</v>
      </c>
      <c r="G10" s="40" t="s">
        <v>23</v>
      </c>
      <c r="H10" s="42">
        <v>2</v>
      </c>
      <c r="I10" s="42">
        <v>3</v>
      </c>
      <c r="J10" s="42"/>
      <c r="K10" s="42">
        <f t="shared" si="0"/>
        <v>26</v>
      </c>
      <c r="L10" s="42">
        <f t="shared" si="0"/>
        <v>39</v>
      </c>
      <c r="M10" s="42"/>
      <c r="N10" s="42"/>
      <c r="O10" s="42"/>
      <c r="P10" s="42">
        <v>5</v>
      </c>
      <c r="Q10" s="56" t="s">
        <v>150</v>
      </c>
      <c r="R10" s="56" t="s">
        <v>8</v>
      </c>
      <c r="S10" s="40" t="s">
        <v>15</v>
      </c>
    </row>
    <row r="11" spans="1:20" s="57" customFormat="1" ht="27.6" x14ac:dyDescent="0.3">
      <c r="A11" s="40" t="s">
        <v>163</v>
      </c>
      <c r="B11" s="41">
        <v>1</v>
      </c>
      <c r="C11" s="40" t="s">
        <v>167</v>
      </c>
      <c r="D11" s="40" t="s">
        <v>25</v>
      </c>
      <c r="E11" s="40" t="s">
        <v>241</v>
      </c>
      <c r="F11" s="40" t="s">
        <v>26</v>
      </c>
      <c r="G11" s="40" t="s">
        <v>27</v>
      </c>
      <c r="H11" s="42">
        <v>1</v>
      </c>
      <c r="I11" s="42">
        <v>2</v>
      </c>
      <c r="J11" s="42"/>
      <c r="K11" s="42">
        <f t="shared" si="0"/>
        <v>13</v>
      </c>
      <c r="L11" s="42">
        <f t="shared" si="0"/>
        <v>26</v>
      </c>
      <c r="M11" s="42"/>
      <c r="N11" s="42"/>
      <c r="O11" s="42"/>
      <c r="P11" s="42">
        <v>3</v>
      </c>
      <c r="Q11" s="56" t="s">
        <v>150</v>
      </c>
      <c r="R11" s="56" t="s">
        <v>8</v>
      </c>
      <c r="S11" s="40" t="s">
        <v>15</v>
      </c>
    </row>
    <row r="12" spans="1:20" s="57" customFormat="1" ht="27.6" x14ac:dyDescent="0.3">
      <c r="A12" s="40" t="s">
        <v>163</v>
      </c>
      <c r="B12" s="41">
        <v>1</v>
      </c>
      <c r="C12" s="40" t="s">
        <v>168</v>
      </c>
      <c r="D12" s="40" t="s">
        <v>29</v>
      </c>
      <c r="E12" s="40" t="s">
        <v>247</v>
      </c>
      <c r="F12" s="40" t="s">
        <v>30</v>
      </c>
      <c r="G12" s="40" t="s">
        <v>31</v>
      </c>
      <c r="H12" s="42">
        <v>0</v>
      </c>
      <c r="I12" s="42">
        <v>3</v>
      </c>
      <c r="J12" s="42"/>
      <c r="K12" s="42">
        <f t="shared" si="0"/>
        <v>0</v>
      </c>
      <c r="L12" s="42">
        <f t="shared" si="0"/>
        <v>39</v>
      </c>
      <c r="M12" s="42"/>
      <c r="N12" s="42"/>
      <c r="O12" s="42"/>
      <c r="P12" s="42">
        <v>3</v>
      </c>
      <c r="Q12" s="56" t="s">
        <v>151</v>
      </c>
      <c r="R12" s="56" t="s">
        <v>8</v>
      </c>
      <c r="S12" s="40" t="s">
        <v>15</v>
      </c>
    </row>
    <row r="13" spans="1:20" s="57" customFormat="1" ht="27.6" x14ac:dyDescent="0.3">
      <c r="A13" s="40" t="s">
        <v>163</v>
      </c>
      <c r="B13" s="41">
        <v>1</v>
      </c>
      <c r="C13" s="40" t="s">
        <v>169</v>
      </c>
      <c r="D13" s="40" t="s">
        <v>33</v>
      </c>
      <c r="E13" s="40" t="s">
        <v>249</v>
      </c>
      <c r="F13" s="40" t="s">
        <v>34</v>
      </c>
      <c r="G13" s="40"/>
      <c r="H13" s="42"/>
      <c r="I13" s="42"/>
      <c r="J13" s="42"/>
      <c r="K13" s="42"/>
      <c r="L13" s="42"/>
      <c r="M13" s="42"/>
      <c r="N13" s="42"/>
      <c r="O13" s="42"/>
      <c r="P13" s="42">
        <v>10</v>
      </c>
      <c r="Q13" s="56" t="s">
        <v>150</v>
      </c>
      <c r="R13" s="56" t="s">
        <v>9</v>
      </c>
      <c r="S13" s="40" t="s">
        <v>170</v>
      </c>
    </row>
    <row r="14" spans="1:20" s="57" customFormat="1" x14ac:dyDescent="0.3">
      <c r="A14" s="44" t="s">
        <v>338</v>
      </c>
      <c r="B14" s="44"/>
      <c r="C14" s="44"/>
      <c r="D14" s="44"/>
      <c r="E14" s="44"/>
      <c r="F14" s="44"/>
      <c r="G14" s="44"/>
      <c r="H14" s="46">
        <f t="shared" ref="H14:P14" si="1">SUM(H8:H13)</f>
        <v>7</v>
      </c>
      <c r="I14" s="46">
        <f t="shared" si="1"/>
        <v>12</v>
      </c>
      <c r="J14" s="46">
        <f t="shared" si="1"/>
        <v>0</v>
      </c>
      <c r="K14" s="46">
        <f t="shared" si="1"/>
        <v>91</v>
      </c>
      <c r="L14" s="46">
        <f t="shared" si="1"/>
        <v>156</v>
      </c>
      <c r="M14" s="46">
        <f t="shared" si="1"/>
        <v>0</v>
      </c>
      <c r="N14" s="46">
        <f t="shared" si="1"/>
        <v>0</v>
      </c>
      <c r="O14" s="46">
        <f t="shared" si="1"/>
        <v>0</v>
      </c>
      <c r="P14" s="46">
        <f t="shared" si="1"/>
        <v>29</v>
      </c>
      <c r="Q14" s="58"/>
      <c r="R14" s="58"/>
      <c r="S14" s="48"/>
    </row>
    <row r="15" spans="1:20" s="59" customFormat="1" ht="27.6" x14ac:dyDescent="0.3">
      <c r="A15" s="40" t="s">
        <v>163</v>
      </c>
      <c r="B15" s="41">
        <v>2</v>
      </c>
      <c r="C15" s="40" t="s">
        <v>171</v>
      </c>
      <c r="D15" s="40" t="s">
        <v>52</v>
      </c>
      <c r="E15" s="40" t="s">
        <v>267</v>
      </c>
      <c r="F15" s="40" t="s">
        <v>162</v>
      </c>
      <c r="G15" s="40"/>
      <c r="H15" s="42">
        <v>2</v>
      </c>
      <c r="I15" s="42">
        <v>0</v>
      </c>
      <c r="J15" s="42"/>
      <c r="K15" s="42">
        <f t="shared" ref="K15:L18" si="2">H15*13</f>
        <v>26</v>
      </c>
      <c r="L15" s="42">
        <f t="shared" si="2"/>
        <v>0</v>
      </c>
      <c r="M15" s="42"/>
      <c r="N15" s="42"/>
      <c r="O15" s="42"/>
      <c r="P15" s="42">
        <v>3</v>
      </c>
      <c r="Q15" s="56" t="s">
        <v>150</v>
      </c>
      <c r="R15" s="56" t="s">
        <v>8</v>
      </c>
      <c r="S15" s="40" t="s">
        <v>15</v>
      </c>
    </row>
    <row r="16" spans="1:20" s="59" customFormat="1" ht="41.4" x14ac:dyDescent="0.3">
      <c r="A16" s="40" t="s">
        <v>163</v>
      </c>
      <c r="B16" s="41">
        <v>2</v>
      </c>
      <c r="C16" s="40" t="s">
        <v>172</v>
      </c>
      <c r="D16" s="40" t="s">
        <v>36</v>
      </c>
      <c r="E16" s="40" t="s">
        <v>260</v>
      </c>
      <c r="F16" s="40" t="s">
        <v>22</v>
      </c>
      <c r="G16" s="40" t="s">
        <v>23</v>
      </c>
      <c r="H16" s="42">
        <v>2</v>
      </c>
      <c r="I16" s="42">
        <v>2</v>
      </c>
      <c r="J16" s="42"/>
      <c r="K16" s="42">
        <f t="shared" si="2"/>
        <v>26</v>
      </c>
      <c r="L16" s="42">
        <f t="shared" si="2"/>
        <v>26</v>
      </c>
      <c r="M16" s="42"/>
      <c r="N16" s="42"/>
      <c r="O16" s="42"/>
      <c r="P16" s="42">
        <v>4</v>
      </c>
      <c r="Q16" s="56" t="s">
        <v>150</v>
      </c>
      <c r="R16" s="56" t="s">
        <v>8</v>
      </c>
      <c r="S16" s="40" t="s">
        <v>15</v>
      </c>
    </row>
    <row r="17" spans="1:19" s="59" customFormat="1" ht="27.6" x14ac:dyDescent="0.3">
      <c r="A17" s="40" t="s">
        <v>163</v>
      </c>
      <c r="B17" s="41">
        <v>2</v>
      </c>
      <c r="C17" s="40" t="s">
        <v>173</v>
      </c>
      <c r="D17" s="40" t="s">
        <v>174</v>
      </c>
      <c r="E17" s="40" t="s">
        <v>255</v>
      </c>
      <c r="F17" s="40" t="s">
        <v>43</v>
      </c>
      <c r="G17" s="40"/>
      <c r="H17" s="42">
        <v>0</v>
      </c>
      <c r="I17" s="42">
        <v>10</v>
      </c>
      <c r="J17" s="42"/>
      <c r="K17" s="42">
        <f t="shared" si="2"/>
        <v>0</v>
      </c>
      <c r="L17" s="42">
        <f t="shared" si="2"/>
        <v>130</v>
      </c>
      <c r="M17" s="42"/>
      <c r="N17" s="42"/>
      <c r="O17" s="42"/>
      <c r="P17" s="42">
        <v>5</v>
      </c>
      <c r="Q17" s="56" t="s">
        <v>151</v>
      </c>
      <c r="R17" s="56" t="s">
        <v>8</v>
      </c>
      <c r="S17" s="40" t="s">
        <v>15</v>
      </c>
    </row>
    <row r="18" spans="1:19" s="59" customFormat="1" ht="27.6" x14ac:dyDescent="0.3">
      <c r="A18" s="40" t="s">
        <v>163</v>
      </c>
      <c r="B18" s="41">
        <v>2</v>
      </c>
      <c r="C18" s="40" t="s">
        <v>175</v>
      </c>
      <c r="D18" s="40" t="s">
        <v>45</v>
      </c>
      <c r="E18" s="40" t="s">
        <v>258</v>
      </c>
      <c r="F18" s="40" t="s">
        <v>46</v>
      </c>
      <c r="G18" s="40" t="s">
        <v>47</v>
      </c>
      <c r="H18" s="42">
        <v>3</v>
      </c>
      <c r="I18" s="42">
        <v>2</v>
      </c>
      <c r="J18" s="42"/>
      <c r="K18" s="42">
        <f t="shared" si="2"/>
        <v>39</v>
      </c>
      <c r="L18" s="42">
        <f t="shared" si="2"/>
        <v>26</v>
      </c>
      <c r="M18" s="42"/>
      <c r="N18" s="42"/>
      <c r="O18" s="42"/>
      <c r="P18" s="42">
        <v>5</v>
      </c>
      <c r="Q18" s="56" t="s">
        <v>150</v>
      </c>
      <c r="R18" s="56" t="s">
        <v>8</v>
      </c>
      <c r="S18" s="40" t="s">
        <v>15</v>
      </c>
    </row>
    <row r="19" spans="1:19" s="59" customFormat="1" ht="27.6" x14ac:dyDescent="0.3">
      <c r="A19" s="40" t="s">
        <v>163</v>
      </c>
      <c r="B19" s="41">
        <v>2</v>
      </c>
      <c r="C19" s="40" t="s">
        <v>176</v>
      </c>
      <c r="D19" s="40" t="s">
        <v>33</v>
      </c>
      <c r="E19" s="40" t="s">
        <v>249</v>
      </c>
      <c r="F19" s="40" t="s">
        <v>34</v>
      </c>
      <c r="G19" s="40"/>
      <c r="H19" s="42"/>
      <c r="I19" s="42"/>
      <c r="J19" s="42"/>
      <c r="K19" s="42"/>
      <c r="L19" s="42"/>
      <c r="M19" s="42"/>
      <c r="N19" s="42"/>
      <c r="O19" s="42"/>
      <c r="P19" s="42">
        <v>9</v>
      </c>
      <c r="Q19" s="56" t="s">
        <v>150</v>
      </c>
      <c r="R19" s="56" t="s">
        <v>9</v>
      </c>
      <c r="S19" s="40" t="s">
        <v>170</v>
      </c>
    </row>
    <row r="20" spans="1:19" s="59" customFormat="1" ht="27.6" x14ac:dyDescent="0.3">
      <c r="A20" s="40" t="s">
        <v>163</v>
      </c>
      <c r="B20" s="41">
        <v>2</v>
      </c>
      <c r="C20" s="40" t="s">
        <v>177</v>
      </c>
      <c r="D20" s="40" t="s">
        <v>178</v>
      </c>
      <c r="E20" s="40" t="s">
        <v>263</v>
      </c>
      <c r="F20" s="40" t="s">
        <v>34</v>
      </c>
      <c r="G20" s="40"/>
      <c r="H20" s="42"/>
      <c r="I20" s="42"/>
      <c r="J20" s="42"/>
      <c r="K20" s="42"/>
      <c r="L20" s="42"/>
      <c r="M20" s="42"/>
      <c r="N20" s="42"/>
      <c r="O20" s="42"/>
      <c r="P20" s="42">
        <v>3</v>
      </c>
      <c r="Q20" s="56" t="s">
        <v>150</v>
      </c>
      <c r="R20" s="56" t="s">
        <v>50</v>
      </c>
      <c r="S20" s="40" t="s">
        <v>170</v>
      </c>
    </row>
    <row r="21" spans="1:19" s="57" customFormat="1" x14ac:dyDescent="0.3">
      <c r="A21" s="44" t="s">
        <v>338</v>
      </c>
      <c r="B21" s="44"/>
      <c r="C21" s="44"/>
      <c r="D21" s="44"/>
      <c r="E21" s="44"/>
      <c r="F21" s="44"/>
      <c r="G21" s="44"/>
      <c r="H21" s="46">
        <f t="shared" ref="H21:P21" si="3">SUM(H15:H20)</f>
        <v>7</v>
      </c>
      <c r="I21" s="46">
        <f t="shared" si="3"/>
        <v>14</v>
      </c>
      <c r="J21" s="46">
        <f t="shared" si="3"/>
        <v>0</v>
      </c>
      <c r="K21" s="46">
        <f t="shared" si="3"/>
        <v>91</v>
      </c>
      <c r="L21" s="46">
        <f t="shared" si="3"/>
        <v>182</v>
      </c>
      <c r="M21" s="46">
        <f t="shared" si="3"/>
        <v>0</v>
      </c>
      <c r="N21" s="46">
        <f t="shared" si="3"/>
        <v>0</v>
      </c>
      <c r="O21" s="46">
        <f t="shared" si="3"/>
        <v>0</v>
      </c>
      <c r="P21" s="46">
        <f t="shared" si="3"/>
        <v>29</v>
      </c>
      <c r="Q21" s="58"/>
      <c r="R21" s="58"/>
      <c r="S21" s="48"/>
    </row>
    <row r="22" spans="1:19" s="57" customFormat="1" x14ac:dyDescent="0.3">
      <c r="A22" s="40" t="s">
        <v>163</v>
      </c>
      <c r="B22" s="41">
        <v>3</v>
      </c>
      <c r="C22" s="40" t="s">
        <v>179</v>
      </c>
      <c r="D22" s="40" t="s">
        <v>38</v>
      </c>
      <c r="E22" s="40" t="s">
        <v>253</v>
      </c>
      <c r="F22" s="40" t="s">
        <v>39</v>
      </c>
      <c r="G22" s="40" t="s">
        <v>40</v>
      </c>
      <c r="H22" s="42">
        <v>2</v>
      </c>
      <c r="I22" s="42">
        <v>4</v>
      </c>
      <c r="J22" s="42"/>
      <c r="K22" s="42">
        <f t="shared" ref="K22:L24" si="4">H22*13</f>
        <v>26</v>
      </c>
      <c r="L22" s="42">
        <f t="shared" si="4"/>
        <v>52</v>
      </c>
      <c r="M22" s="42"/>
      <c r="N22" s="42"/>
      <c r="O22" s="42"/>
      <c r="P22" s="42">
        <v>6</v>
      </c>
      <c r="Q22" s="56" t="s">
        <v>150</v>
      </c>
      <c r="R22" s="56" t="s">
        <v>8</v>
      </c>
      <c r="S22" s="40" t="s">
        <v>15</v>
      </c>
    </row>
    <row r="23" spans="1:19" s="57" customFormat="1" ht="27.6" x14ac:dyDescent="0.3">
      <c r="A23" s="40" t="s">
        <v>163</v>
      </c>
      <c r="B23" s="41">
        <v>3</v>
      </c>
      <c r="C23" s="40" t="s">
        <v>180</v>
      </c>
      <c r="D23" s="40" t="s">
        <v>181</v>
      </c>
      <c r="E23" s="40" t="s">
        <v>269</v>
      </c>
      <c r="F23" s="40" t="s">
        <v>43</v>
      </c>
      <c r="G23" s="40"/>
      <c r="H23" s="42">
        <v>0</v>
      </c>
      <c r="I23" s="42">
        <v>10</v>
      </c>
      <c r="J23" s="42"/>
      <c r="K23" s="42">
        <f t="shared" si="4"/>
        <v>0</v>
      </c>
      <c r="L23" s="42">
        <f t="shared" si="4"/>
        <v>130</v>
      </c>
      <c r="M23" s="42"/>
      <c r="N23" s="42"/>
      <c r="O23" s="42"/>
      <c r="P23" s="42">
        <v>10</v>
      </c>
      <c r="Q23" s="56" t="s">
        <v>151</v>
      </c>
      <c r="R23" s="56" t="s">
        <v>8</v>
      </c>
      <c r="S23" s="40" t="s">
        <v>15</v>
      </c>
    </row>
    <row r="24" spans="1:19" s="57" customFormat="1" ht="27.6" x14ac:dyDescent="0.3">
      <c r="A24" s="40" t="s">
        <v>163</v>
      </c>
      <c r="B24" s="41">
        <v>3</v>
      </c>
      <c r="C24" s="40" t="s">
        <v>182</v>
      </c>
      <c r="D24" s="40" t="s">
        <v>56</v>
      </c>
      <c r="E24" s="40" t="s">
        <v>265</v>
      </c>
      <c r="F24" s="40" t="s">
        <v>57</v>
      </c>
      <c r="G24" s="40" t="s">
        <v>58</v>
      </c>
      <c r="H24" s="42">
        <v>2</v>
      </c>
      <c r="I24" s="42">
        <v>0</v>
      </c>
      <c r="J24" s="42"/>
      <c r="K24" s="42">
        <f t="shared" si="4"/>
        <v>26</v>
      </c>
      <c r="L24" s="42">
        <f t="shared" si="4"/>
        <v>0</v>
      </c>
      <c r="M24" s="42"/>
      <c r="N24" s="42"/>
      <c r="O24" s="42"/>
      <c r="P24" s="42">
        <v>3</v>
      </c>
      <c r="Q24" s="56" t="s">
        <v>150</v>
      </c>
      <c r="R24" s="56" t="s">
        <v>8</v>
      </c>
      <c r="S24" s="40" t="s">
        <v>15</v>
      </c>
    </row>
    <row r="25" spans="1:19" s="57" customFormat="1" ht="27.6" x14ac:dyDescent="0.3">
      <c r="A25" s="40" t="s">
        <v>163</v>
      </c>
      <c r="B25" s="41">
        <v>3</v>
      </c>
      <c r="C25" s="40" t="s">
        <v>183</v>
      </c>
      <c r="D25" s="40" t="s">
        <v>33</v>
      </c>
      <c r="E25" s="40" t="s">
        <v>249</v>
      </c>
      <c r="F25" s="40" t="s">
        <v>34</v>
      </c>
      <c r="G25" s="40"/>
      <c r="H25" s="42"/>
      <c r="I25" s="42"/>
      <c r="J25" s="42"/>
      <c r="K25" s="42"/>
      <c r="L25" s="42"/>
      <c r="M25" s="42"/>
      <c r="N25" s="42"/>
      <c r="O25" s="42"/>
      <c r="P25" s="42">
        <v>11</v>
      </c>
      <c r="Q25" s="56" t="s">
        <v>150</v>
      </c>
      <c r="R25" s="56" t="s">
        <v>9</v>
      </c>
      <c r="S25" s="40" t="s">
        <v>170</v>
      </c>
    </row>
    <row r="26" spans="1:19" s="57" customFormat="1" ht="27.6" x14ac:dyDescent="0.3">
      <c r="A26" s="40" t="s">
        <v>163</v>
      </c>
      <c r="B26" s="41">
        <v>3</v>
      </c>
      <c r="C26" s="40" t="s">
        <v>184</v>
      </c>
      <c r="D26" s="40" t="s">
        <v>178</v>
      </c>
      <c r="E26" s="40" t="s">
        <v>263</v>
      </c>
      <c r="F26" s="40" t="s">
        <v>34</v>
      </c>
      <c r="G26" s="40"/>
      <c r="H26" s="42"/>
      <c r="I26" s="42"/>
      <c r="J26" s="42"/>
      <c r="K26" s="42"/>
      <c r="L26" s="42"/>
      <c r="M26" s="42"/>
      <c r="N26" s="42"/>
      <c r="O26" s="42"/>
      <c r="P26" s="42">
        <v>3</v>
      </c>
      <c r="Q26" s="56" t="s">
        <v>150</v>
      </c>
      <c r="R26" s="56" t="s">
        <v>50</v>
      </c>
      <c r="S26" s="40" t="s">
        <v>170</v>
      </c>
    </row>
    <row r="27" spans="1:19" s="57" customFormat="1" x14ac:dyDescent="0.3">
      <c r="A27" s="44" t="s">
        <v>338</v>
      </c>
      <c r="B27" s="44"/>
      <c r="C27" s="44"/>
      <c r="D27" s="44"/>
      <c r="E27" s="44"/>
      <c r="F27" s="44"/>
      <c r="G27" s="44"/>
      <c r="H27" s="46">
        <f t="shared" ref="H27:P27" si="5">SUM(H22:H26)</f>
        <v>4</v>
      </c>
      <c r="I27" s="46">
        <f t="shared" si="5"/>
        <v>14</v>
      </c>
      <c r="J27" s="46">
        <f t="shared" si="5"/>
        <v>0</v>
      </c>
      <c r="K27" s="46">
        <f t="shared" si="5"/>
        <v>52</v>
      </c>
      <c r="L27" s="46">
        <f t="shared" si="5"/>
        <v>182</v>
      </c>
      <c r="M27" s="46">
        <f t="shared" si="5"/>
        <v>0</v>
      </c>
      <c r="N27" s="46">
        <f t="shared" si="5"/>
        <v>0</v>
      </c>
      <c r="O27" s="46">
        <f t="shared" si="5"/>
        <v>0</v>
      </c>
      <c r="P27" s="46">
        <f t="shared" si="5"/>
        <v>33</v>
      </c>
      <c r="Q27" s="58"/>
      <c r="R27" s="58"/>
      <c r="S27" s="48"/>
    </row>
    <row r="28" spans="1:19" s="59" customFormat="1" ht="27.6" x14ac:dyDescent="0.3">
      <c r="A28" s="40" t="s">
        <v>163</v>
      </c>
      <c r="B28" s="41">
        <v>4</v>
      </c>
      <c r="C28" s="40" t="s">
        <v>185</v>
      </c>
      <c r="D28" s="40" t="s">
        <v>62</v>
      </c>
      <c r="E28" s="40" t="s">
        <v>273</v>
      </c>
      <c r="F28" s="40" t="s">
        <v>63</v>
      </c>
      <c r="G28" s="40" t="s">
        <v>64</v>
      </c>
      <c r="H28" s="42">
        <v>2</v>
      </c>
      <c r="I28" s="42">
        <v>1</v>
      </c>
      <c r="J28" s="42"/>
      <c r="K28" s="42">
        <f>H28*13</f>
        <v>26</v>
      </c>
      <c r="L28" s="42">
        <f>I28*13</f>
        <v>13</v>
      </c>
      <c r="M28" s="42"/>
      <c r="N28" s="42"/>
      <c r="O28" s="42"/>
      <c r="P28" s="42">
        <v>3</v>
      </c>
      <c r="Q28" s="56" t="s">
        <v>150</v>
      </c>
      <c r="R28" s="56" t="s">
        <v>8</v>
      </c>
      <c r="S28" s="40" t="s">
        <v>15</v>
      </c>
    </row>
    <row r="29" spans="1:19" s="59" customFormat="1" ht="27.6" x14ac:dyDescent="0.3">
      <c r="A29" s="40" t="s">
        <v>163</v>
      </c>
      <c r="B29" s="41">
        <v>4</v>
      </c>
      <c r="C29" s="40" t="s">
        <v>186</v>
      </c>
      <c r="D29" s="40" t="s">
        <v>187</v>
      </c>
      <c r="E29" s="40" t="s">
        <v>275</v>
      </c>
      <c r="F29" s="40" t="s">
        <v>43</v>
      </c>
      <c r="G29" s="40"/>
      <c r="H29" s="42">
        <v>0</v>
      </c>
      <c r="I29" s="42">
        <v>10</v>
      </c>
      <c r="J29" s="42"/>
      <c r="K29" s="42">
        <f>H29*13</f>
        <v>0</v>
      </c>
      <c r="L29" s="42">
        <f>I29*13</f>
        <v>130</v>
      </c>
      <c r="M29" s="42"/>
      <c r="N29" s="42"/>
      <c r="O29" s="42"/>
      <c r="P29" s="42">
        <v>5</v>
      </c>
      <c r="Q29" s="56" t="s">
        <v>151</v>
      </c>
      <c r="R29" s="56" t="s">
        <v>8</v>
      </c>
      <c r="S29" s="40" t="s">
        <v>15</v>
      </c>
    </row>
    <row r="30" spans="1:19" s="59" customFormat="1" ht="27.6" x14ac:dyDescent="0.3">
      <c r="A30" s="40" t="s">
        <v>163</v>
      </c>
      <c r="B30" s="41">
        <v>4</v>
      </c>
      <c r="C30" s="40" t="s">
        <v>188</v>
      </c>
      <c r="D30" s="40" t="s">
        <v>68</v>
      </c>
      <c r="E30" s="40" t="s">
        <v>277</v>
      </c>
      <c r="F30" s="40" t="s">
        <v>22</v>
      </c>
      <c r="G30" s="40" t="s">
        <v>23</v>
      </c>
      <c r="H30" s="42"/>
      <c r="I30" s="42"/>
      <c r="J30" s="42"/>
      <c r="K30" s="42"/>
      <c r="L30" s="42"/>
      <c r="M30" s="42"/>
      <c r="N30" s="42"/>
      <c r="O30" s="42">
        <v>160</v>
      </c>
      <c r="P30" s="42">
        <v>10</v>
      </c>
      <c r="Q30" s="56" t="s">
        <v>151</v>
      </c>
      <c r="R30" s="56" t="s">
        <v>8</v>
      </c>
      <c r="S30" s="40" t="s">
        <v>15</v>
      </c>
    </row>
    <row r="31" spans="1:19" s="59" customFormat="1" ht="27.6" x14ac:dyDescent="0.3">
      <c r="A31" s="40" t="s">
        <v>163</v>
      </c>
      <c r="B31" s="41">
        <v>4</v>
      </c>
      <c r="C31" s="40" t="s">
        <v>189</v>
      </c>
      <c r="D31" s="40" t="s">
        <v>33</v>
      </c>
      <c r="E31" s="40" t="s">
        <v>249</v>
      </c>
      <c r="F31" s="40" t="s">
        <v>34</v>
      </c>
      <c r="G31" s="40"/>
      <c r="H31" s="42"/>
      <c r="I31" s="42"/>
      <c r="J31" s="42"/>
      <c r="K31" s="42"/>
      <c r="L31" s="42"/>
      <c r="M31" s="42"/>
      <c r="N31" s="42"/>
      <c r="O31" s="42"/>
      <c r="P31" s="42">
        <v>7</v>
      </c>
      <c r="Q31" s="56" t="s">
        <v>151</v>
      </c>
      <c r="R31" s="56" t="s">
        <v>9</v>
      </c>
      <c r="S31" s="40" t="s">
        <v>170</v>
      </c>
    </row>
    <row r="32" spans="1:19" s="59" customFormat="1" ht="27.6" x14ac:dyDescent="0.3">
      <c r="A32" s="40" t="s">
        <v>163</v>
      </c>
      <c r="B32" s="41">
        <v>4</v>
      </c>
      <c r="C32" s="40" t="s">
        <v>190</v>
      </c>
      <c r="D32" s="40" t="s">
        <v>178</v>
      </c>
      <c r="E32" s="40" t="s">
        <v>263</v>
      </c>
      <c r="F32" s="40" t="s">
        <v>34</v>
      </c>
      <c r="G32" s="40"/>
      <c r="H32" s="42"/>
      <c r="I32" s="42"/>
      <c r="J32" s="42"/>
      <c r="K32" s="42"/>
      <c r="L32" s="42"/>
      <c r="M32" s="42"/>
      <c r="N32" s="42"/>
      <c r="O32" s="42"/>
      <c r="P32" s="42">
        <v>4</v>
      </c>
      <c r="Q32" s="56" t="s">
        <v>150</v>
      </c>
      <c r="R32" s="56" t="s">
        <v>50</v>
      </c>
      <c r="S32" s="40" t="s">
        <v>170</v>
      </c>
    </row>
    <row r="33" spans="1:19" s="60" customFormat="1" x14ac:dyDescent="0.3">
      <c r="A33" s="44" t="s">
        <v>338</v>
      </c>
      <c r="B33" s="44"/>
      <c r="C33" s="44"/>
      <c r="D33" s="44"/>
      <c r="E33" s="44"/>
      <c r="F33" s="44"/>
      <c r="G33" s="44"/>
      <c r="H33" s="46">
        <f t="shared" ref="H33:P33" si="6">SUM(H28:H32)</f>
        <v>2</v>
      </c>
      <c r="I33" s="46">
        <f t="shared" si="6"/>
        <v>11</v>
      </c>
      <c r="J33" s="46">
        <f t="shared" si="6"/>
        <v>0</v>
      </c>
      <c r="K33" s="46">
        <f t="shared" si="6"/>
        <v>26</v>
      </c>
      <c r="L33" s="46">
        <f t="shared" si="6"/>
        <v>143</v>
      </c>
      <c r="M33" s="46">
        <f t="shared" si="6"/>
        <v>0</v>
      </c>
      <c r="N33" s="46">
        <f t="shared" si="6"/>
        <v>0</v>
      </c>
      <c r="O33" s="46">
        <f t="shared" si="6"/>
        <v>160</v>
      </c>
      <c r="P33" s="46">
        <f t="shared" si="6"/>
        <v>29</v>
      </c>
      <c r="Q33" s="58"/>
      <c r="R33" s="58"/>
      <c r="S33" s="48"/>
    </row>
    <row r="34" spans="1:19" s="60" customFormat="1" x14ac:dyDescent="0.3">
      <c r="A34" s="44" t="s">
        <v>337</v>
      </c>
      <c r="B34" s="44"/>
      <c r="C34" s="44"/>
      <c r="D34" s="44"/>
      <c r="E34" s="44"/>
      <c r="F34" s="44"/>
      <c r="G34" s="44"/>
      <c r="H34" s="46">
        <f t="shared" ref="H34:P34" si="7">H33+H27+H21+H14</f>
        <v>20</v>
      </c>
      <c r="I34" s="46">
        <f t="shared" si="7"/>
        <v>51</v>
      </c>
      <c r="J34" s="46">
        <f t="shared" si="7"/>
        <v>0</v>
      </c>
      <c r="K34" s="46">
        <f t="shared" si="7"/>
        <v>260</v>
      </c>
      <c r="L34" s="46">
        <f t="shared" si="7"/>
        <v>663</v>
      </c>
      <c r="M34" s="46">
        <f t="shared" si="7"/>
        <v>0</v>
      </c>
      <c r="N34" s="46">
        <f t="shared" si="7"/>
        <v>0</v>
      </c>
      <c r="O34" s="46">
        <f t="shared" si="7"/>
        <v>160</v>
      </c>
      <c r="P34" s="46">
        <f t="shared" si="7"/>
        <v>120</v>
      </c>
      <c r="Q34" s="58"/>
      <c r="R34" s="58"/>
      <c r="S34" s="48"/>
    </row>
    <row r="35" spans="1:19" s="61" customFormat="1" x14ac:dyDescent="0.3">
      <c r="A35" s="30"/>
      <c r="B35" s="31"/>
      <c r="C35" s="30"/>
      <c r="D35" s="30"/>
      <c r="F35" s="30"/>
      <c r="G35" s="30"/>
      <c r="H35" s="32"/>
      <c r="I35" s="32"/>
      <c r="J35" s="32"/>
      <c r="K35" s="32"/>
      <c r="L35" s="32"/>
      <c r="M35" s="32"/>
      <c r="N35" s="32"/>
      <c r="O35" s="32"/>
      <c r="P35" s="33"/>
      <c r="Q35" s="38"/>
      <c r="R35" s="38"/>
      <c r="S35" s="30"/>
    </row>
    <row r="36" spans="1:19" s="68" customFormat="1" ht="31.8" customHeight="1" x14ac:dyDescent="0.3">
      <c r="A36" s="62" t="s">
        <v>145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4"/>
      <c r="Q36" s="65" t="s">
        <v>149</v>
      </c>
      <c r="R36" s="66"/>
      <c r="S36" s="67"/>
    </row>
    <row r="37" spans="1:19" s="57" customFormat="1" ht="27.6" x14ac:dyDescent="0.3">
      <c r="A37" s="40" t="s">
        <v>163</v>
      </c>
      <c r="B37" s="41">
        <v>1</v>
      </c>
      <c r="C37" s="40" t="s">
        <v>191</v>
      </c>
      <c r="D37" s="40" t="s">
        <v>76</v>
      </c>
      <c r="E37" s="40" t="s">
        <v>286</v>
      </c>
      <c r="F37" s="40" t="s">
        <v>77</v>
      </c>
      <c r="G37" s="56" t="s">
        <v>78</v>
      </c>
      <c r="H37" s="42">
        <v>2</v>
      </c>
      <c r="I37" s="42">
        <v>2</v>
      </c>
      <c r="J37" s="42"/>
      <c r="K37" s="42">
        <f>H37*13</f>
        <v>26</v>
      </c>
      <c r="L37" s="42">
        <f>I37*13</f>
        <v>26</v>
      </c>
      <c r="M37" s="42"/>
      <c r="N37" s="42"/>
      <c r="O37" s="42"/>
      <c r="P37" s="42">
        <v>4</v>
      </c>
      <c r="Q37" s="56" t="s">
        <v>150</v>
      </c>
      <c r="R37" s="56" t="s">
        <v>9</v>
      </c>
      <c r="S37" s="40" t="s">
        <v>15</v>
      </c>
    </row>
    <row r="38" spans="1:19" s="57" customFormat="1" ht="27.6" x14ac:dyDescent="0.3">
      <c r="A38" s="40" t="s">
        <v>163</v>
      </c>
      <c r="B38" s="41">
        <v>1</v>
      </c>
      <c r="C38" s="40" t="s">
        <v>192</v>
      </c>
      <c r="D38" s="40" t="s">
        <v>193</v>
      </c>
      <c r="E38" s="40" t="s">
        <v>284</v>
      </c>
      <c r="F38" s="40" t="s">
        <v>22</v>
      </c>
      <c r="G38" s="40" t="s">
        <v>23</v>
      </c>
      <c r="H38" s="42">
        <v>2</v>
      </c>
      <c r="I38" s="42">
        <v>1</v>
      </c>
      <c r="J38" s="42"/>
      <c r="K38" s="42">
        <f>H38*13</f>
        <v>26</v>
      </c>
      <c r="L38" s="42">
        <f>I38*13</f>
        <v>13</v>
      </c>
      <c r="M38" s="42"/>
      <c r="N38" s="42"/>
      <c r="O38" s="42"/>
      <c r="P38" s="42">
        <v>3</v>
      </c>
      <c r="Q38" s="56" t="s">
        <v>150</v>
      </c>
      <c r="R38" s="56" t="s">
        <v>9</v>
      </c>
      <c r="S38" s="40" t="s">
        <v>15</v>
      </c>
    </row>
    <row r="39" spans="1:19" s="57" customFormat="1" x14ac:dyDescent="0.3">
      <c r="A39" s="44" t="s">
        <v>338</v>
      </c>
      <c r="B39" s="44"/>
      <c r="C39" s="44"/>
      <c r="D39" s="44"/>
      <c r="E39" s="44"/>
      <c r="F39" s="44"/>
      <c r="G39" s="44"/>
      <c r="H39" s="46">
        <f t="shared" ref="H39:P39" si="8">SUM(H37:H38)</f>
        <v>4</v>
      </c>
      <c r="I39" s="46">
        <f t="shared" si="8"/>
        <v>3</v>
      </c>
      <c r="J39" s="46">
        <f t="shared" si="8"/>
        <v>0</v>
      </c>
      <c r="K39" s="46">
        <f t="shared" si="8"/>
        <v>52</v>
      </c>
      <c r="L39" s="46">
        <f t="shared" si="8"/>
        <v>39</v>
      </c>
      <c r="M39" s="46">
        <f t="shared" si="8"/>
        <v>0</v>
      </c>
      <c r="N39" s="46">
        <f t="shared" si="8"/>
        <v>0</v>
      </c>
      <c r="O39" s="46">
        <f t="shared" si="8"/>
        <v>0</v>
      </c>
      <c r="P39" s="46">
        <f t="shared" si="8"/>
        <v>7</v>
      </c>
      <c r="Q39" s="58"/>
      <c r="R39" s="58"/>
      <c r="S39" s="48"/>
    </row>
    <row r="40" spans="1:19" s="59" customFormat="1" ht="27.6" x14ac:dyDescent="0.3">
      <c r="A40" s="40" t="s">
        <v>163</v>
      </c>
      <c r="B40" s="41">
        <v>2</v>
      </c>
      <c r="C40" s="40" t="s">
        <v>194</v>
      </c>
      <c r="D40" s="40" t="s">
        <v>72</v>
      </c>
      <c r="E40" s="40" t="s">
        <v>333</v>
      </c>
      <c r="F40" s="40" t="s">
        <v>73</v>
      </c>
      <c r="G40" s="40" t="s">
        <v>74</v>
      </c>
      <c r="H40" s="42">
        <v>2</v>
      </c>
      <c r="I40" s="42">
        <v>1</v>
      </c>
      <c r="J40" s="42"/>
      <c r="K40" s="42">
        <f t="shared" ref="K40:L43" si="9">H40*13</f>
        <v>26</v>
      </c>
      <c r="L40" s="42">
        <f t="shared" si="9"/>
        <v>13</v>
      </c>
      <c r="M40" s="42"/>
      <c r="N40" s="42"/>
      <c r="O40" s="42"/>
      <c r="P40" s="42">
        <v>3</v>
      </c>
      <c r="Q40" s="56" t="s">
        <v>150</v>
      </c>
      <c r="R40" s="56" t="s">
        <v>9</v>
      </c>
      <c r="S40" s="40" t="s">
        <v>15</v>
      </c>
    </row>
    <row r="41" spans="1:19" s="59" customFormat="1" ht="27.6" x14ac:dyDescent="0.3">
      <c r="A41" s="40" t="s">
        <v>163</v>
      </c>
      <c r="B41" s="41">
        <v>2</v>
      </c>
      <c r="C41" s="40" t="s">
        <v>195</v>
      </c>
      <c r="D41" s="40" t="s">
        <v>82</v>
      </c>
      <c r="E41" s="40" t="s">
        <v>290</v>
      </c>
      <c r="F41" s="40" t="s">
        <v>83</v>
      </c>
      <c r="G41" s="40" t="s">
        <v>84</v>
      </c>
      <c r="H41" s="42">
        <v>2</v>
      </c>
      <c r="I41" s="42">
        <v>1</v>
      </c>
      <c r="J41" s="42"/>
      <c r="K41" s="42">
        <f t="shared" si="9"/>
        <v>26</v>
      </c>
      <c r="L41" s="42">
        <f t="shared" si="9"/>
        <v>13</v>
      </c>
      <c r="M41" s="42"/>
      <c r="N41" s="42"/>
      <c r="O41" s="42"/>
      <c r="P41" s="42">
        <v>3</v>
      </c>
      <c r="Q41" s="56" t="s">
        <v>150</v>
      </c>
      <c r="R41" s="56" t="s">
        <v>9</v>
      </c>
      <c r="S41" s="40" t="s">
        <v>15</v>
      </c>
    </row>
    <row r="42" spans="1:19" s="59" customFormat="1" ht="27.6" x14ac:dyDescent="0.3">
      <c r="A42" s="40" t="s">
        <v>163</v>
      </c>
      <c r="B42" s="41">
        <v>2</v>
      </c>
      <c r="C42" s="40" t="s">
        <v>196</v>
      </c>
      <c r="D42" s="40" t="s">
        <v>86</v>
      </c>
      <c r="E42" s="40" t="s">
        <v>288</v>
      </c>
      <c r="F42" s="40" t="s">
        <v>87</v>
      </c>
      <c r="G42" s="40" t="s">
        <v>88</v>
      </c>
      <c r="H42" s="42">
        <v>2</v>
      </c>
      <c r="I42" s="42">
        <v>1</v>
      </c>
      <c r="J42" s="42"/>
      <c r="K42" s="42">
        <f t="shared" si="9"/>
        <v>26</v>
      </c>
      <c r="L42" s="42">
        <f t="shared" si="9"/>
        <v>13</v>
      </c>
      <c r="M42" s="42"/>
      <c r="N42" s="42"/>
      <c r="O42" s="42"/>
      <c r="P42" s="42">
        <v>3</v>
      </c>
      <c r="Q42" s="56" t="s">
        <v>150</v>
      </c>
      <c r="R42" s="56" t="s">
        <v>9</v>
      </c>
      <c r="S42" s="40" t="s">
        <v>15</v>
      </c>
    </row>
    <row r="43" spans="1:19" s="59" customFormat="1" ht="27.6" x14ac:dyDescent="0.3">
      <c r="A43" s="40" t="s">
        <v>163</v>
      </c>
      <c r="B43" s="41">
        <v>2</v>
      </c>
      <c r="C43" s="40" t="s">
        <v>197</v>
      </c>
      <c r="D43" s="40" t="s">
        <v>90</v>
      </c>
      <c r="E43" s="40" t="s">
        <v>292</v>
      </c>
      <c r="F43" s="40" t="s">
        <v>91</v>
      </c>
      <c r="G43" s="40" t="s">
        <v>92</v>
      </c>
      <c r="H43" s="42">
        <v>2</v>
      </c>
      <c r="I43" s="42">
        <v>1</v>
      </c>
      <c r="J43" s="42"/>
      <c r="K43" s="42">
        <f t="shared" si="9"/>
        <v>26</v>
      </c>
      <c r="L43" s="42">
        <f t="shared" si="9"/>
        <v>13</v>
      </c>
      <c r="M43" s="42"/>
      <c r="N43" s="42"/>
      <c r="O43" s="42"/>
      <c r="P43" s="42">
        <v>3</v>
      </c>
      <c r="Q43" s="56" t="s">
        <v>150</v>
      </c>
      <c r="R43" s="56" t="s">
        <v>9</v>
      </c>
      <c r="S43" s="40" t="s">
        <v>15</v>
      </c>
    </row>
    <row r="44" spans="1:19" s="57" customFormat="1" x14ac:dyDescent="0.3">
      <c r="A44" s="44" t="s">
        <v>338</v>
      </c>
      <c r="B44" s="44"/>
      <c r="C44" s="44"/>
      <c r="D44" s="44"/>
      <c r="E44" s="44"/>
      <c r="F44" s="44"/>
      <c r="G44" s="44"/>
      <c r="H44" s="46">
        <f t="shared" ref="H44:P44" si="10">SUM(H40:H43)</f>
        <v>8</v>
      </c>
      <c r="I44" s="46">
        <f t="shared" si="10"/>
        <v>4</v>
      </c>
      <c r="J44" s="46">
        <f t="shared" si="10"/>
        <v>0</v>
      </c>
      <c r="K44" s="46">
        <f t="shared" si="10"/>
        <v>104</v>
      </c>
      <c r="L44" s="46">
        <f t="shared" si="10"/>
        <v>52</v>
      </c>
      <c r="M44" s="46">
        <f t="shared" si="10"/>
        <v>0</v>
      </c>
      <c r="N44" s="46">
        <f t="shared" si="10"/>
        <v>0</v>
      </c>
      <c r="O44" s="46">
        <f t="shared" si="10"/>
        <v>0</v>
      </c>
      <c r="P44" s="46">
        <f t="shared" si="10"/>
        <v>12</v>
      </c>
      <c r="Q44" s="58"/>
      <c r="R44" s="58"/>
      <c r="S44" s="48"/>
    </row>
    <row r="45" spans="1:19" s="57" customFormat="1" ht="27.6" x14ac:dyDescent="0.3">
      <c r="A45" s="40" t="s">
        <v>163</v>
      </c>
      <c r="B45" s="41">
        <v>3</v>
      </c>
      <c r="C45" s="40" t="s">
        <v>198</v>
      </c>
      <c r="D45" s="40" t="s">
        <v>94</v>
      </c>
      <c r="E45" s="40" t="s">
        <v>294</v>
      </c>
      <c r="F45" s="40" t="s">
        <v>95</v>
      </c>
      <c r="G45" s="40" t="s">
        <v>96</v>
      </c>
      <c r="H45" s="42">
        <v>2</v>
      </c>
      <c r="I45" s="42">
        <v>1</v>
      </c>
      <c r="J45" s="42"/>
      <c r="K45" s="42">
        <f t="shared" ref="K45:L47" si="11">H45*13</f>
        <v>26</v>
      </c>
      <c r="L45" s="42">
        <f t="shared" si="11"/>
        <v>13</v>
      </c>
      <c r="M45" s="42"/>
      <c r="N45" s="42"/>
      <c r="O45" s="42"/>
      <c r="P45" s="42">
        <v>3</v>
      </c>
      <c r="Q45" s="56" t="s">
        <v>150</v>
      </c>
      <c r="R45" s="56" t="s">
        <v>9</v>
      </c>
      <c r="S45" s="40" t="s">
        <v>15</v>
      </c>
    </row>
    <row r="46" spans="1:19" s="57" customFormat="1" ht="27.6" x14ac:dyDescent="0.3">
      <c r="A46" s="40" t="s">
        <v>163</v>
      </c>
      <c r="B46" s="41">
        <v>3</v>
      </c>
      <c r="C46" s="40" t="s">
        <v>199</v>
      </c>
      <c r="D46" s="40" t="s">
        <v>98</v>
      </c>
      <c r="E46" s="40" t="s">
        <v>298</v>
      </c>
      <c r="F46" s="40" t="s">
        <v>99</v>
      </c>
      <c r="G46" s="40" t="s">
        <v>100</v>
      </c>
      <c r="H46" s="42">
        <v>2</v>
      </c>
      <c r="I46" s="42">
        <v>1</v>
      </c>
      <c r="J46" s="42"/>
      <c r="K46" s="42">
        <f t="shared" si="11"/>
        <v>26</v>
      </c>
      <c r="L46" s="42">
        <f t="shared" si="11"/>
        <v>13</v>
      </c>
      <c r="M46" s="42"/>
      <c r="N46" s="42"/>
      <c r="O46" s="42"/>
      <c r="P46" s="42">
        <v>3</v>
      </c>
      <c r="Q46" s="56" t="s">
        <v>150</v>
      </c>
      <c r="R46" s="56" t="s">
        <v>9</v>
      </c>
      <c r="S46" s="40" t="s">
        <v>15</v>
      </c>
    </row>
    <row r="47" spans="1:19" s="57" customFormat="1" ht="27.6" x14ac:dyDescent="0.3">
      <c r="A47" s="40" t="s">
        <v>163</v>
      </c>
      <c r="B47" s="41">
        <v>3</v>
      </c>
      <c r="C47" s="40" t="s">
        <v>200</v>
      </c>
      <c r="D47" s="40" t="s">
        <v>102</v>
      </c>
      <c r="E47" s="40" t="s">
        <v>296</v>
      </c>
      <c r="F47" s="40" t="s">
        <v>103</v>
      </c>
      <c r="G47" s="40" t="s">
        <v>104</v>
      </c>
      <c r="H47" s="42">
        <v>3</v>
      </c>
      <c r="I47" s="42">
        <v>2</v>
      </c>
      <c r="J47" s="42"/>
      <c r="K47" s="42">
        <f t="shared" si="11"/>
        <v>39</v>
      </c>
      <c r="L47" s="42">
        <f t="shared" si="11"/>
        <v>26</v>
      </c>
      <c r="M47" s="42"/>
      <c r="N47" s="42"/>
      <c r="O47" s="42"/>
      <c r="P47" s="42">
        <v>5</v>
      </c>
      <c r="Q47" s="56" t="s">
        <v>150</v>
      </c>
      <c r="R47" s="56" t="s">
        <v>9</v>
      </c>
      <c r="S47" s="40" t="s">
        <v>15</v>
      </c>
    </row>
    <row r="48" spans="1:19" s="57" customFormat="1" x14ac:dyDescent="0.3">
      <c r="A48" s="44" t="s">
        <v>338</v>
      </c>
      <c r="B48" s="44"/>
      <c r="C48" s="44"/>
      <c r="D48" s="44"/>
      <c r="E48" s="44"/>
      <c r="F48" s="44"/>
      <c r="G48" s="44"/>
      <c r="H48" s="46">
        <f t="shared" ref="H48:P48" si="12">SUM(H45:H47)</f>
        <v>7</v>
      </c>
      <c r="I48" s="46">
        <f t="shared" si="12"/>
        <v>4</v>
      </c>
      <c r="J48" s="46">
        <f t="shared" si="12"/>
        <v>0</v>
      </c>
      <c r="K48" s="46">
        <f t="shared" si="12"/>
        <v>91</v>
      </c>
      <c r="L48" s="46">
        <f t="shared" si="12"/>
        <v>52</v>
      </c>
      <c r="M48" s="46">
        <f t="shared" si="12"/>
        <v>0</v>
      </c>
      <c r="N48" s="46">
        <f t="shared" si="12"/>
        <v>0</v>
      </c>
      <c r="O48" s="46">
        <f t="shared" si="12"/>
        <v>0</v>
      </c>
      <c r="P48" s="46">
        <f t="shared" si="12"/>
        <v>11</v>
      </c>
      <c r="Q48" s="58"/>
      <c r="R48" s="58"/>
      <c r="S48" s="48"/>
    </row>
    <row r="49" spans="1:19" s="59" customFormat="1" ht="27.6" x14ac:dyDescent="0.3">
      <c r="A49" s="40" t="s">
        <v>163</v>
      </c>
      <c r="B49" s="41">
        <v>4</v>
      </c>
      <c r="C49" s="40" t="s">
        <v>201</v>
      </c>
      <c r="D49" s="40" t="s">
        <v>202</v>
      </c>
      <c r="E49" s="40" t="s">
        <v>300</v>
      </c>
      <c r="F49" s="40" t="s">
        <v>107</v>
      </c>
      <c r="G49" s="40" t="s">
        <v>108</v>
      </c>
      <c r="H49" s="42">
        <v>1</v>
      </c>
      <c r="I49" s="42">
        <v>2</v>
      </c>
      <c r="J49" s="42"/>
      <c r="K49" s="42">
        <f>H49*13</f>
        <v>13</v>
      </c>
      <c r="L49" s="42">
        <f>I49*13</f>
        <v>26</v>
      </c>
      <c r="M49" s="42"/>
      <c r="N49" s="42"/>
      <c r="O49" s="42"/>
      <c r="P49" s="42">
        <v>3</v>
      </c>
      <c r="Q49" s="56" t="s">
        <v>150</v>
      </c>
      <c r="R49" s="56" t="s">
        <v>9</v>
      </c>
      <c r="S49" s="40" t="s">
        <v>15</v>
      </c>
    </row>
    <row r="50" spans="1:19" s="59" customFormat="1" ht="27.6" x14ac:dyDescent="0.3">
      <c r="A50" s="40" t="s">
        <v>163</v>
      </c>
      <c r="B50" s="41">
        <v>4</v>
      </c>
      <c r="C50" s="40" t="s">
        <v>203</v>
      </c>
      <c r="D50" s="40" t="s">
        <v>110</v>
      </c>
      <c r="E50" s="40" t="s">
        <v>302</v>
      </c>
      <c r="F50" s="40" t="s">
        <v>103</v>
      </c>
      <c r="G50" s="40" t="s">
        <v>104</v>
      </c>
      <c r="H50" s="42">
        <v>2</v>
      </c>
      <c r="I50" s="42">
        <v>2</v>
      </c>
      <c r="J50" s="42"/>
      <c r="K50" s="42">
        <f>H50*13</f>
        <v>26</v>
      </c>
      <c r="L50" s="42">
        <f>I50*13</f>
        <v>26</v>
      </c>
      <c r="M50" s="42"/>
      <c r="N50" s="42"/>
      <c r="O50" s="42"/>
      <c r="P50" s="42">
        <v>4</v>
      </c>
      <c r="Q50" s="56" t="s">
        <v>150</v>
      </c>
      <c r="R50" s="56" t="s">
        <v>9</v>
      </c>
      <c r="S50" s="40" t="s">
        <v>15</v>
      </c>
    </row>
    <row r="51" spans="1:19" s="60" customFormat="1" x14ac:dyDescent="0.3">
      <c r="A51" s="44" t="s">
        <v>338</v>
      </c>
      <c r="B51" s="44"/>
      <c r="C51" s="44"/>
      <c r="D51" s="44"/>
      <c r="E51" s="44"/>
      <c r="F51" s="44"/>
      <c r="G51" s="44"/>
      <c r="H51" s="46">
        <f t="shared" ref="H51:P51" si="13">SUM(H49:H50)</f>
        <v>3</v>
      </c>
      <c r="I51" s="46">
        <f t="shared" si="13"/>
        <v>4</v>
      </c>
      <c r="J51" s="46">
        <f t="shared" si="13"/>
        <v>0</v>
      </c>
      <c r="K51" s="46">
        <f t="shared" si="13"/>
        <v>39</v>
      </c>
      <c r="L51" s="46">
        <f t="shared" si="13"/>
        <v>52</v>
      </c>
      <c r="M51" s="46">
        <f t="shared" si="13"/>
        <v>0</v>
      </c>
      <c r="N51" s="46">
        <f t="shared" si="13"/>
        <v>0</v>
      </c>
      <c r="O51" s="46">
        <f t="shared" si="13"/>
        <v>0</v>
      </c>
      <c r="P51" s="46">
        <f t="shared" si="13"/>
        <v>7</v>
      </c>
      <c r="Q51" s="58"/>
      <c r="R51" s="58"/>
      <c r="S51" s="48"/>
    </row>
    <row r="52" spans="1:19" s="60" customFormat="1" x14ac:dyDescent="0.3">
      <c r="A52" s="44" t="s">
        <v>337</v>
      </c>
      <c r="B52" s="44"/>
      <c r="C52" s="44"/>
      <c r="D52" s="44"/>
      <c r="E52" s="44"/>
      <c r="F52" s="44"/>
      <c r="G52" s="44"/>
      <c r="H52" s="46">
        <f t="shared" ref="H52:P52" si="14">H51+H48+H44+H39</f>
        <v>22</v>
      </c>
      <c r="I52" s="46">
        <f t="shared" si="14"/>
        <v>15</v>
      </c>
      <c r="J52" s="46">
        <f t="shared" si="14"/>
        <v>0</v>
      </c>
      <c r="K52" s="46">
        <f t="shared" si="14"/>
        <v>286</v>
      </c>
      <c r="L52" s="46">
        <f t="shared" si="14"/>
        <v>195</v>
      </c>
      <c r="M52" s="46">
        <f t="shared" si="14"/>
        <v>0</v>
      </c>
      <c r="N52" s="46">
        <f t="shared" si="14"/>
        <v>0</v>
      </c>
      <c r="O52" s="46">
        <f t="shared" si="14"/>
        <v>0</v>
      </c>
      <c r="P52" s="46">
        <f t="shared" si="14"/>
        <v>37</v>
      </c>
      <c r="Q52" s="58"/>
      <c r="R52" s="58"/>
      <c r="S52" s="48"/>
    </row>
    <row r="53" spans="1:19" s="61" customFormat="1" x14ac:dyDescent="0.3">
      <c r="A53" s="30"/>
      <c r="B53" s="31"/>
      <c r="C53" s="30"/>
      <c r="D53" s="30"/>
      <c r="E53" s="30"/>
      <c r="F53" s="30"/>
      <c r="G53" s="30"/>
      <c r="H53" s="32"/>
      <c r="I53" s="32"/>
      <c r="J53" s="32"/>
      <c r="K53" s="32"/>
      <c r="L53" s="32"/>
      <c r="M53" s="32"/>
      <c r="N53" s="32"/>
      <c r="O53" s="32"/>
      <c r="P53" s="33"/>
      <c r="Q53" s="38"/>
      <c r="R53" s="38"/>
      <c r="S53" s="30"/>
    </row>
    <row r="54" spans="1:19" s="68" customFormat="1" ht="30" customHeight="1" x14ac:dyDescent="0.3">
      <c r="A54" s="44" t="s">
        <v>146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69" t="s">
        <v>149</v>
      </c>
      <c r="R54" s="69"/>
      <c r="S54" s="69"/>
    </row>
    <row r="55" spans="1:19" s="57" customFormat="1" ht="27.6" x14ac:dyDescent="0.3">
      <c r="A55" s="40" t="s">
        <v>163</v>
      </c>
      <c r="B55" s="41">
        <v>1</v>
      </c>
      <c r="C55" s="40" t="s">
        <v>204</v>
      </c>
      <c r="D55" s="40" t="s">
        <v>205</v>
      </c>
      <c r="E55" s="40" t="s">
        <v>305</v>
      </c>
      <c r="F55" s="40" t="s">
        <v>77</v>
      </c>
      <c r="G55" s="56" t="s">
        <v>78</v>
      </c>
      <c r="H55" s="42">
        <v>2</v>
      </c>
      <c r="I55" s="42">
        <v>1</v>
      </c>
      <c r="J55" s="42"/>
      <c r="K55" s="42">
        <f t="shared" ref="K55:L57" si="15">H55*13</f>
        <v>26</v>
      </c>
      <c r="L55" s="42">
        <f t="shared" si="15"/>
        <v>13</v>
      </c>
      <c r="M55" s="42"/>
      <c r="N55" s="42"/>
      <c r="O55" s="42"/>
      <c r="P55" s="42">
        <v>3</v>
      </c>
      <c r="Q55" s="56" t="s">
        <v>150</v>
      </c>
      <c r="R55" s="56" t="s">
        <v>9</v>
      </c>
      <c r="S55" s="40" t="s">
        <v>15</v>
      </c>
    </row>
    <row r="56" spans="1:19" s="57" customFormat="1" ht="27.6" x14ac:dyDescent="0.3">
      <c r="A56" s="40" t="s">
        <v>163</v>
      </c>
      <c r="B56" s="41">
        <v>1</v>
      </c>
      <c r="C56" s="40" t="s">
        <v>206</v>
      </c>
      <c r="D56" s="40" t="s">
        <v>114</v>
      </c>
      <c r="E56" s="40" t="s">
        <v>309</v>
      </c>
      <c r="F56" s="40" t="s">
        <v>115</v>
      </c>
      <c r="G56" s="40" t="s">
        <v>116</v>
      </c>
      <c r="H56" s="42">
        <v>2</v>
      </c>
      <c r="I56" s="42">
        <v>1</v>
      </c>
      <c r="J56" s="42"/>
      <c r="K56" s="42">
        <f t="shared" si="15"/>
        <v>26</v>
      </c>
      <c r="L56" s="42">
        <f t="shared" si="15"/>
        <v>13</v>
      </c>
      <c r="M56" s="42"/>
      <c r="N56" s="42"/>
      <c r="O56" s="42"/>
      <c r="P56" s="42">
        <v>3</v>
      </c>
      <c r="Q56" s="56" t="s">
        <v>150</v>
      </c>
      <c r="R56" s="56" t="s">
        <v>9</v>
      </c>
      <c r="S56" s="40" t="s">
        <v>15</v>
      </c>
    </row>
    <row r="57" spans="1:19" s="57" customFormat="1" ht="27.6" x14ac:dyDescent="0.3">
      <c r="A57" s="40" t="s">
        <v>163</v>
      </c>
      <c r="B57" s="41">
        <v>1</v>
      </c>
      <c r="C57" s="40" t="s">
        <v>207</v>
      </c>
      <c r="D57" s="40" t="s">
        <v>118</v>
      </c>
      <c r="E57" s="40" t="s">
        <v>307</v>
      </c>
      <c r="F57" s="40" t="s">
        <v>18</v>
      </c>
      <c r="G57" s="40" t="s">
        <v>19</v>
      </c>
      <c r="H57" s="42">
        <v>1</v>
      </c>
      <c r="I57" s="42">
        <v>3</v>
      </c>
      <c r="J57" s="42"/>
      <c r="K57" s="42">
        <f t="shared" si="15"/>
        <v>13</v>
      </c>
      <c r="L57" s="42">
        <f t="shared" si="15"/>
        <v>39</v>
      </c>
      <c r="M57" s="42"/>
      <c r="N57" s="42"/>
      <c r="O57" s="42"/>
      <c r="P57" s="42">
        <v>4</v>
      </c>
      <c r="Q57" s="56" t="s">
        <v>151</v>
      </c>
      <c r="R57" s="56" t="s">
        <v>9</v>
      </c>
      <c r="S57" s="40" t="s">
        <v>15</v>
      </c>
    </row>
    <row r="58" spans="1:19" s="57" customFormat="1" x14ac:dyDescent="0.3">
      <c r="A58" s="44" t="s">
        <v>338</v>
      </c>
      <c r="B58" s="44"/>
      <c r="C58" s="44"/>
      <c r="D58" s="44"/>
      <c r="E58" s="44"/>
      <c r="F58" s="44"/>
      <c r="G58" s="44"/>
      <c r="H58" s="46">
        <f t="shared" ref="H58:P58" si="16">SUM(H55:H57)</f>
        <v>5</v>
      </c>
      <c r="I58" s="46">
        <f t="shared" si="16"/>
        <v>5</v>
      </c>
      <c r="J58" s="46">
        <f t="shared" si="16"/>
        <v>0</v>
      </c>
      <c r="K58" s="46">
        <f t="shared" si="16"/>
        <v>65</v>
      </c>
      <c r="L58" s="46">
        <f t="shared" si="16"/>
        <v>65</v>
      </c>
      <c r="M58" s="46">
        <f t="shared" si="16"/>
        <v>0</v>
      </c>
      <c r="N58" s="46">
        <f t="shared" si="16"/>
        <v>0</v>
      </c>
      <c r="O58" s="46">
        <f t="shared" si="16"/>
        <v>0</v>
      </c>
      <c r="P58" s="46">
        <f t="shared" si="16"/>
        <v>10</v>
      </c>
      <c r="Q58" s="58"/>
      <c r="R58" s="58"/>
      <c r="S58" s="48"/>
    </row>
    <row r="59" spans="1:19" s="59" customFormat="1" ht="27.6" x14ac:dyDescent="0.3">
      <c r="A59" s="40" t="s">
        <v>163</v>
      </c>
      <c r="B59" s="41">
        <v>2</v>
      </c>
      <c r="C59" s="40" t="s">
        <v>208</v>
      </c>
      <c r="D59" s="40" t="s">
        <v>120</v>
      </c>
      <c r="E59" s="40" t="s">
        <v>315</v>
      </c>
      <c r="F59" s="40" t="s">
        <v>121</v>
      </c>
      <c r="G59" s="40" t="s">
        <v>122</v>
      </c>
      <c r="H59" s="42">
        <v>1</v>
      </c>
      <c r="I59" s="42">
        <v>2</v>
      </c>
      <c r="J59" s="42"/>
      <c r="K59" s="42">
        <f t="shared" ref="K59:L61" si="17">H59*13</f>
        <v>13</v>
      </c>
      <c r="L59" s="42">
        <f t="shared" si="17"/>
        <v>26</v>
      </c>
      <c r="M59" s="42"/>
      <c r="N59" s="42"/>
      <c r="O59" s="42"/>
      <c r="P59" s="42">
        <v>3</v>
      </c>
      <c r="Q59" s="56" t="s">
        <v>150</v>
      </c>
      <c r="R59" s="56" t="s">
        <v>9</v>
      </c>
      <c r="S59" s="40" t="s">
        <v>15</v>
      </c>
    </row>
    <row r="60" spans="1:19" s="59" customFormat="1" ht="27.6" x14ac:dyDescent="0.3">
      <c r="A60" s="40" t="s">
        <v>163</v>
      </c>
      <c r="B60" s="41">
        <v>2</v>
      </c>
      <c r="C60" s="40" t="s">
        <v>209</v>
      </c>
      <c r="D60" s="40" t="s">
        <v>124</v>
      </c>
      <c r="E60" s="40" t="s">
        <v>313</v>
      </c>
      <c r="F60" s="40" t="s">
        <v>125</v>
      </c>
      <c r="G60" s="40" t="s">
        <v>126</v>
      </c>
      <c r="H60" s="42">
        <v>2</v>
      </c>
      <c r="I60" s="42">
        <v>2</v>
      </c>
      <c r="J60" s="42"/>
      <c r="K60" s="42">
        <f t="shared" si="17"/>
        <v>26</v>
      </c>
      <c r="L60" s="42">
        <f t="shared" si="17"/>
        <v>26</v>
      </c>
      <c r="M60" s="42"/>
      <c r="N60" s="42"/>
      <c r="O60" s="42"/>
      <c r="P60" s="42">
        <v>3</v>
      </c>
      <c r="Q60" s="56" t="s">
        <v>150</v>
      </c>
      <c r="R60" s="56" t="s">
        <v>9</v>
      </c>
      <c r="S60" s="40" t="s">
        <v>15</v>
      </c>
    </row>
    <row r="61" spans="1:19" s="59" customFormat="1" ht="27.6" x14ac:dyDescent="0.3">
      <c r="A61" s="40" t="s">
        <v>163</v>
      </c>
      <c r="B61" s="41">
        <v>2</v>
      </c>
      <c r="C61" s="40" t="s">
        <v>210</v>
      </c>
      <c r="D61" s="40" t="s">
        <v>128</v>
      </c>
      <c r="E61" s="40" t="s">
        <v>317</v>
      </c>
      <c r="F61" s="40" t="s">
        <v>26</v>
      </c>
      <c r="G61" s="40" t="s">
        <v>27</v>
      </c>
      <c r="H61" s="42">
        <v>2</v>
      </c>
      <c r="I61" s="42">
        <v>1</v>
      </c>
      <c r="J61" s="42"/>
      <c r="K61" s="42">
        <f t="shared" si="17"/>
        <v>26</v>
      </c>
      <c r="L61" s="42">
        <f t="shared" si="17"/>
        <v>13</v>
      </c>
      <c r="M61" s="42"/>
      <c r="N61" s="42"/>
      <c r="O61" s="42"/>
      <c r="P61" s="42">
        <v>3</v>
      </c>
      <c r="Q61" s="56" t="s">
        <v>150</v>
      </c>
      <c r="R61" s="56" t="s">
        <v>9</v>
      </c>
      <c r="S61" s="40" t="s">
        <v>15</v>
      </c>
    </row>
    <row r="62" spans="1:19" s="57" customFormat="1" x14ac:dyDescent="0.3">
      <c r="A62" s="44" t="s">
        <v>338</v>
      </c>
      <c r="B62" s="44"/>
      <c r="C62" s="44"/>
      <c r="D62" s="44"/>
      <c r="E62" s="44"/>
      <c r="F62" s="44"/>
      <c r="G62" s="44"/>
      <c r="H62" s="46">
        <f t="shared" ref="H62:P62" si="18">SUM(H59:H61)</f>
        <v>5</v>
      </c>
      <c r="I62" s="46">
        <f t="shared" si="18"/>
        <v>5</v>
      </c>
      <c r="J62" s="46">
        <f t="shared" si="18"/>
        <v>0</v>
      </c>
      <c r="K62" s="46">
        <f t="shared" si="18"/>
        <v>65</v>
      </c>
      <c r="L62" s="46">
        <f t="shared" si="18"/>
        <v>65</v>
      </c>
      <c r="M62" s="46">
        <f t="shared" si="18"/>
        <v>0</v>
      </c>
      <c r="N62" s="46">
        <f t="shared" si="18"/>
        <v>0</v>
      </c>
      <c r="O62" s="46">
        <f t="shared" si="18"/>
        <v>0</v>
      </c>
      <c r="P62" s="46">
        <f t="shared" si="18"/>
        <v>9</v>
      </c>
      <c r="Q62" s="58"/>
      <c r="R62" s="58"/>
      <c r="S62" s="48"/>
    </row>
    <row r="63" spans="1:19" s="57" customFormat="1" ht="27.6" x14ac:dyDescent="0.3">
      <c r="A63" s="40" t="s">
        <v>163</v>
      </c>
      <c r="B63" s="41">
        <v>3</v>
      </c>
      <c r="C63" s="40" t="s">
        <v>211</v>
      </c>
      <c r="D63" s="40" t="s">
        <v>130</v>
      </c>
      <c r="E63" s="40" t="s">
        <v>321</v>
      </c>
      <c r="F63" s="40" t="s">
        <v>131</v>
      </c>
      <c r="G63" s="40" t="s">
        <v>132</v>
      </c>
      <c r="H63" s="42">
        <v>1</v>
      </c>
      <c r="I63" s="42">
        <v>1</v>
      </c>
      <c r="J63" s="42"/>
      <c r="K63" s="42">
        <f t="shared" ref="K63:L65" si="19">H63*13</f>
        <v>13</v>
      </c>
      <c r="L63" s="42">
        <f t="shared" si="19"/>
        <v>13</v>
      </c>
      <c r="M63" s="42"/>
      <c r="N63" s="42"/>
      <c r="O63" s="42"/>
      <c r="P63" s="42">
        <v>3</v>
      </c>
      <c r="Q63" s="56" t="s">
        <v>150</v>
      </c>
      <c r="R63" s="56" t="s">
        <v>9</v>
      </c>
      <c r="S63" s="40" t="s">
        <v>15</v>
      </c>
    </row>
    <row r="64" spans="1:19" s="57" customFormat="1" ht="27.6" x14ac:dyDescent="0.3">
      <c r="A64" s="40" t="s">
        <v>163</v>
      </c>
      <c r="B64" s="41">
        <v>3</v>
      </c>
      <c r="C64" s="40" t="s">
        <v>212</v>
      </c>
      <c r="D64" s="40" t="s">
        <v>134</v>
      </c>
      <c r="E64" s="40" t="s">
        <v>319</v>
      </c>
      <c r="F64" s="40" t="s">
        <v>22</v>
      </c>
      <c r="G64" s="40" t="s">
        <v>23</v>
      </c>
      <c r="H64" s="42">
        <v>2</v>
      </c>
      <c r="I64" s="42">
        <v>2</v>
      </c>
      <c r="J64" s="42"/>
      <c r="K64" s="42">
        <f t="shared" si="19"/>
        <v>26</v>
      </c>
      <c r="L64" s="42">
        <f t="shared" si="19"/>
        <v>26</v>
      </c>
      <c r="M64" s="42"/>
      <c r="N64" s="42"/>
      <c r="O64" s="42"/>
      <c r="P64" s="42">
        <v>4</v>
      </c>
      <c r="Q64" s="56" t="s">
        <v>150</v>
      </c>
      <c r="R64" s="56" t="s">
        <v>9</v>
      </c>
      <c r="S64" s="40" t="s">
        <v>15</v>
      </c>
    </row>
    <row r="65" spans="1:19" s="57" customFormat="1" ht="41.4" x14ac:dyDescent="0.3">
      <c r="A65" s="40" t="s">
        <v>163</v>
      </c>
      <c r="B65" s="41">
        <v>3</v>
      </c>
      <c r="C65" s="40" t="s">
        <v>213</v>
      </c>
      <c r="D65" s="40" t="s">
        <v>136</v>
      </c>
      <c r="E65" s="40" t="s">
        <v>323</v>
      </c>
      <c r="F65" s="40" t="s">
        <v>137</v>
      </c>
      <c r="G65" s="40" t="s">
        <v>138</v>
      </c>
      <c r="H65" s="42">
        <v>2</v>
      </c>
      <c r="I65" s="42">
        <v>2</v>
      </c>
      <c r="J65" s="42"/>
      <c r="K65" s="42">
        <f t="shared" si="19"/>
        <v>26</v>
      </c>
      <c r="L65" s="42">
        <f t="shared" si="19"/>
        <v>26</v>
      </c>
      <c r="M65" s="42"/>
      <c r="N65" s="42"/>
      <c r="O65" s="42"/>
      <c r="P65" s="42">
        <v>4</v>
      </c>
      <c r="Q65" s="56" t="s">
        <v>150</v>
      </c>
      <c r="R65" s="56" t="s">
        <v>9</v>
      </c>
      <c r="S65" s="40" t="s">
        <v>15</v>
      </c>
    </row>
    <row r="66" spans="1:19" s="57" customFormat="1" x14ac:dyDescent="0.3">
      <c r="A66" s="44" t="s">
        <v>338</v>
      </c>
      <c r="B66" s="44"/>
      <c r="C66" s="44"/>
      <c r="D66" s="44"/>
      <c r="E66" s="44"/>
      <c r="F66" s="44"/>
      <c r="G66" s="44"/>
      <c r="H66" s="46">
        <f t="shared" ref="H66:P66" si="20">SUM(H63:H65)</f>
        <v>5</v>
      </c>
      <c r="I66" s="46">
        <f t="shared" si="20"/>
        <v>5</v>
      </c>
      <c r="J66" s="46">
        <f t="shared" si="20"/>
        <v>0</v>
      </c>
      <c r="K66" s="46">
        <f t="shared" si="20"/>
        <v>65</v>
      </c>
      <c r="L66" s="46">
        <f t="shared" si="20"/>
        <v>65</v>
      </c>
      <c r="M66" s="46">
        <f t="shared" si="20"/>
        <v>0</v>
      </c>
      <c r="N66" s="46">
        <f t="shared" si="20"/>
        <v>0</v>
      </c>
      <c r="O66" s="46">
        <f t="shared" si="20"/>
        <v>0</v>
      </c>
      <c r="P66" s="46">
        <f t="shared" si="20"/>
        <v>11</v>
      </c>
      <c r="Q66" s="58"/>
      <c r="R66" s="58"/>
      <c r="S66" s="48"/>
    </row>
    <row r="67" spans="1:19" s="59" customFormat="1" ht="27.6" x14ac:dyDescent="0.3">
      <c r="A67" s="40" t="s">
        <v>163</v>
      </c>
      <c r="B67" s="41">
        <v>4</v>
      </c>
      <c r="C67" s="40" t="s">
        <v>214</v>
      </c>
      <c r="D67" s="40" t="s">
        <v>140</v>
      </c>
      <c r="E67" s="40" t="s">
        <v>327</v>
      </c>
      <c r="F67" s="40" t="s">
        <v>141</v>
      </c>
      <c r="G67" s="40" t="s">
        <v>142</v>
      </c>
      <c r="H67" s="42">
        <v>2</v>
      </c>
      <c r="I67" s="42">
        <v>1</v>
      </c>
      <c r="J67" s="42"/>
      <c r="K67" s="42">
        <f>H67*13</f>
        <v>26</v>
      </c>
      <c r="L67" s="42">
        <f>I67*13</f>
        <v>13</v>
      </c>
      <c r="M67" s="42"/>
      <c r="N67" s="42"/>
      <c r="O67" s="42"/>
      <c r="P67" s="42">
        <v>3</v>
      </c>
      <c r="Q67" s="56" t="s">
        <v>150</v>
      </c>
      <c r="R67" s="56" t="s">
        <v>9</v>
      </c>
      <c r="S67" s="40" t="s">
        <v>15</v>
      </c>
    </row>
    <row r="68" spans="1:19" s="59" customFormat="1" ht="27.6" x14ac:dyDescent="0.3">
      <c r="A68" s="40" t="s">
        <v>163</v>
      </c>
      <c r="B68" s="41">
        <v>4</v>
      </c>
      <c r="C68" s="40" t="s">
        <v>215</v>
      </c>
      <c r="D68" s="40" t="s">
        <v>144</v>
      </c>
      <c r="E68" s="40" t="s">
        <v>329</v>
      </c>
      <c r="F68" s="40" t="s">
        <v>22</v>
      </c>
      <c r="G68" s="40" t="s">
        <v>23</v>
      </c>
      <c r="H68" s="42">
        <v>2</v>
      </c>
      <c r="I68" s="42">
        <v>2</v>
      </c>
      <c r="J68" s="42"/>
      <c r="K68" s="42">
        <f>H68*13</f>
        <v>26</v>
      </c>
      <c r="L68" s="42">
        <f>I68*13</f>
        <v>26</v>
      </c>
      <c r="M68" s="42"/>
      <c r="N68" s="42"/>
      <c r="O68" s="42"/>
      <c r="P68" s="42">
        <v>4</v>
      </c>
      <c r="Q68" s="56" t="s">
        <v>150</v>
      </c>
      <c r="R68" s="56" t="s">
        <v>9</v>
      </c>
      <c r="S68" s="40" t="s">
        <v>15</v>
      </c>
    </row>
    <row r="69" spans="1:19" s="29" customFormat="1" x14ac:dyDescent="0.3">
      <c r="A69" s="44" t="s">
        <v>338</v>
      </c>
      <c r="B69" s="44"/>
      <c r="C69" s="44"/>
      <c r="D69" s="44"/>
      <c r="E69" s="44"/>
      <c r="F69" s="44"/>
      <c r="G69" s="44"/>
      <c r="H69" s="46">
        <f t="shared" ref="H69:P69" si="21">SUM(H67:H68)</f>
        <v>4</v>
      </c>
      <c r="I69" s="46">
        <f t="shared" si="21"/>
        <v>3</v>
      </c>
      <c r="J69" s="46">
        <f t="shared" si="21"/>
        <v>0</v>
      </c>
      <c r="K69" s="46">
        <f t="shared" si="21"/>
        <v>52</v>
      </c>
      <c r="L69" s="46">
        <f t="shared" si="21"/>
        <v>39</v>
      </c>
      <c r="M69" s="46">
        <f t="shared" si="21"/>
        <v>0</v>
      </c>
      <c r="N69" s="46">
        <f t="shared" si="21"/>
        <v>0</v>
      </c>
      <c r="O69" s="46">
        <f t="shared" si="21"/>
        <v>0</v>
      </c>
      <c r="P69" s="46">
        <f t="shared" si="21"/>
        <v>7</v>
      </c>
      <c r="Q69" s="47"/>
      <c r="R69" s="47"/>
      <c r="S69" s="48"/>
    </row>
    <row r="70" spans="1:19" s="29" customFormat="1" x14ac:dyDescent="0.3">
      <c r="A70" s="44" t="s">
        <v>337</v>
      </c>
      <c r="B70" s="44"/>
      <c r="C70" s="44"/>
      <c r="D70" s="44"/>
      <c r="E70" s="44"/>
      <c r="F70" s="44"/>
      <c r="G70" s="44"/>
      <c r="H70" s="46">
        <f t="shared" ref="H70:P70" si="22">H69+H66+H62+H58</f>
        <v>19</v>
      </c>
      <c r="I70" s="46">
        <f t="shared" si="22"/>
        <v>18</v>
      </c>
      <c r="J70" s="46">
        <f t="shared" si="22"/>
        <v>0</v>
      </c>
      <c r="K70" s="46">
        <f t="shared" si="22"/>
        <v>247</v>
      </c>
      <c r="L70" s="46">
        <f t="shared" si="22"/>
        <v>234</v>
      </c>
      <c r="M70" s="46">
        <f t="shared" si="22"/>
        <v>0</v>
      </c>
      <c r="N70" s="46">
        <f t="shared" si="22"/>
        <v>0</v>
      </c>
      <c r="O70" s="46">
        <f t="shared" si="22"/>
        <v>0</v>
      </c>
      <c r="P70" s="46">
        <f t="shared" si="22"/>
        <v>37</v>
      </c>
      <c r="Q70" s="47"/>
      <c r="R70" s="47"/>
      <c r="S70" s="48"/>
    </row>
  </sheetData>
  <sheetProtection algorithmName="SHA-512" hashValue="YSL1dFPUarDKneU+KtelSlfpIIGXxDABogxYsTlJtYd25TX3e5IOza4muw2Fc9/xnfx1IX02n146ZWQHeGtT3A==" saltValue="DGIhVWT+54weuHldd+q5Og==" spinCount="100000" sheet="1" objects="1" scenarios="1"/>
  <mergeCells count="21">
    <mergeCell ref="Q36:S36"/>
    <mergeCell ref="A54:P54"/>
    <mergeCell ref="Q54:S54"/>
    <mergeCell ref="A66:G66"/>
    <mergeCell ref="A69:G69"/>
    <mergeCell ref="A70:G70"/>
    <mergeCell ref="A52:G52"/>
    <mergeCell ref="A34:G34"/>
    <mergeCell ref="A36:P36"/>
    <mergeCell ref="A44:G44"/>
    <mergeCell ref="A48:G48"/>
    <mergeCell ref="A51:G51"/>
    <mergeCell ref="A58:G58"/>
    <mergeCell ref="A62:G62"/>
    <mergeCell ref="A14:G14"/>
    <mergeCell ref="A21:G21"/>
    <mergeCell ref="A27:G27"/>
    <mergeCell ref="A33:G33"/>
    <mergeCell ref="A39:G39"/>
    <mergeCell ref="H6:J6"/>
    <mergeCell ref="K6:O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&amp;C&amp;10&amp;P</oddFooter>
  </headerFooter>
  <ignoredErrors>
    <ignoredError sqref="H69:P69 H66:J66 M66:P66 H62:J62 M62:P62 H48:J48 M48:P48 H44:J44 M44:P44 H33:P33 H27:P27 H21:P21" formulaRange="1"/>
    <ignoredError sqref="K62:L62 K48:L48" formula="1" formulaRange="1"/>
    <ignoredError sqref="K66:L66 K58:L58 K39:L39 K44:L4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view="pageBreakPreview" zoomScaleNormal="100" zoomScaleSheetLayoutView="100" workbookViewId="0">
      <selection activeCell="D1" sqref="D1"/>
    </sheetView>
  </sheetViews>
  <sheetFormatPr defaultRowHeight="13.8" x14ac:dyDescent="0.3"/>
  <cols>
    <col min="1" max="1" width="10.77734375" style="3" customWidth="1"/>
    <col min="2" max="2" width="2.77734375" style="2" customWidth="1"/>
    <col min="3" max="3" width="14.44140625" style="3" customWidth="1"/>
    <col min="4" max="4" width="27.21875" style="20" customWidth="1"/>
    <col min="5" max="5" width="17.77734375" style="3" customWidth="1"/>
    <col min="6" max="6" width="8.77734375" style="3" hidden="1" customWidth="1"/>
    <col min="7" max="13" width="3.77734375" style="19" customWidth="1"/>
    <col min="14" max="14" width="7.6640625" style="19" customWidth="1"/>
    <col min="15" max="15" width="3.77734375" style="21" customWidth="1"/>
    <col min="16" max="16" width="2.77734375" style="22" bestFit="1" customWidth="1"/>
    <col min="17" max="17" width="4.77734375" style="22" bestFit="1" customWidth="1"/>
    <col min="18" max="18" width="21.5546875" style="3" customWidth="1"/>
    <col min="19" max="16384" width="8.88671875" style="24"/>
  </cols>
  <sheetData>
    <row r="1" spans="1:18" x14ac:dyDescent="0.3">
      <c r="A1" s="1"/>
      <c r="C1" s="1"/>
      <c r="D1" s="4"/>
      <c r="G1" s="5"/>
      <c r="H1" s="5"/>
      <c r="I1" s="5"/>
      <c r="J1" s="5"/>
      <c r="K1" s="5"/>
      <c r="L1" s="5"/>
      <c r="M1" s="5"/>
      <c r="N1" s="5"/>
      <c r="O1" s="6"/>
      <c r="P1" s="4"/>
      <c r="Q1" s="4"/>
      <c r="R1" s="23" t="s">
        <v>216</v>
      </c>
    </row>
    <row r="2" spans="1:18" x14ac:dyDescent="0.3">
      <c r="A2" s="1"/>
      <c r="C2" s="1"/>
      <c r="D2" s="4"/>
      <c r="E2" s="7"/>
      <c r="G2" s="5"/>
      <c r="H2" s="5"/>
      <c r="I2" s="5"/>
      <c r="J2" s="5"/>
      <c r="K2" s="5"/>
      <c r="L2" s="5"/>
      <c r="M2" s="5"/>
      <c r="N2" s="5"/>
      <c r="O2" s="6"/>
      <c r="P2" s="4"/>
      <c r="Q2" s="4"/>
      <c r="R2" s="25" t="s">
        <v>217</v>
      </c>
    </row>
    <row r="3" spans="1:18" x14ac:dyDescent="0.3">
      <c r="A3" s="1"/>
      <c r="C3" s="1"/>
      <c r="D3" s="4"/>
      <c r="E3" s="7"/>
      <c r="G3" s="5"/>
      <c r="H3" s="5"/>
      <c r="I3" s="5"/>
      <c r="J3" s="5"/>
      <c r="K3" s="5"/>
      <c r="L3" s="5"/>
      <c r="M3" s="5"/>
      <c r="N3" s="5"/>
      <c r="O3" s="6"/>
      <c r="P3" s="4"/>
      <c r="Q3" s="4"/>
      <c r="R3" s="25" t="s">
        <v>336</v>
      </c>
    </row>
    <row r="4" spans="1:18" x14ac:dyDescent="0.3">
      <c r="A4" s="1"/>
      <c r="B4" s="8"/>
      <c r="C4" s="1"/>
      <c r="D4" s="4"/>
      <c r="E4" s="7"/>
      <c r="G4" s="5"/>
      <c r="H4" s="5"/>
      <c r="I4" s="5"/>
      <c r="J4" s="5"/>
      <c r="K4" s="5"/>
      <c r="L4" s="5"/>
      <c r="M4" s="5"/>
      <c r="N4" s="5"/>
      <c r="O4" s="6"/>
      <c r="P4" s="4"/>
      <c r="Q4" s="4"/>
      <c r="R4" s="25" t="s">
        <v>218</v>
      </c>
    </row>
    <row r="5" spans="1:18" x14ac:dyDescent="0.3">
      <c r="A5" s="9" t="s">
        <v>219</v>
      </c>
      <c r="B5" s="6"/>
      <c r="C5" s="10"/>
      <c r="D5" s="10"/>
      <c r="E5" s="10"/>
      <c r="F5" s="11"/>
      <c r="G5" s="6"/>
      <c r="H5" s="6"/>
      <c r="I5" s="6"/>
      <c r="J5" s="6"/>
      <c r="K5" s="6"/>
      <c r="L5" s="6"/>
      <c r="M5" s="6"/>
      <c r="N5" s="6"/>
      <c r="O5" s="6"/>
      <c r="P5" s="10"/>
      <c r="Q5" s="10"/>
      <c r="R5" s="12" t="s">
        <v>220</v>
      </c>
    </row>
    <row r="6" spans="1:18" x14ac:dyDescent="0.3">
      <c r="B6" s="5"/>
      <c r="C6" s="4"/>
      <c r="D6" s="4"/>
      <c r="E6" s="4"/>
      <c r="G6" s="74" t="s">
        <v>221</v>
      </c>
      <c r="H6" s="74"/>
      <c r="I6" s="74"/>
      <c r="J6" s="74" t="s">
        <v>222</v>
      </c>
      <c r="K6" s="74"/>
      <c r="L6" s="74"/>
      <c r="M6" s="74"/>
      <c r="N6" s="74"/>
      <c r="O6" s="75"/>
      <c r="P6" s="76"/>
      <c r="Q6" s="4"/>
    </row>
    <row r="7" spans="1:18" ht="27.6" x14ac:dyDescent="0.3">
      <c r="A7" s="77" t="s">
        <v>223</v>
      </c>
      <c r="B7" s="78" t="s">
        <v>224</v>
      </c>
      <c r="C7" s="77" t="s">
        <v>225</v>
      </c>
      <c r="D7" s="79" t="s">
        <v>226</v>
      </c>
      <c r="E7" s="77" t="s">
        <v>227</v>
      </c>
      <c r="F7" s="77" t="s">
        <v>228</v>
      </c>
      <c r="G7" s="78" t="s">
        <v>229</v>
      </c>
      <c r="H7" s="78" t="s">
        <v>230</v>
      </c>
      <c r="I7" s="78" t="s">
        <v>5</v>
      </c>
      <c r="J7" s="78" t="s">
        <v>229</v>
      </c>
      <c r="K7" s="78" t="s">
        <v>230</v>
      </c>
      <c r="L7" s="78" t="s">
        <v>5</v>
      </c>
      <c r="M7" s="78" t="s">
        <v>231</v>
      </c>
      <c r="N7" s="80" t="s">
        <v>332</v>
      </c>
      <c r="O7" s="78" t="s">
        <v>232</v>
      </c>
      <c r="P7" s="81" t="s">
        <v>233</v>
      </c>
      <c r="Q7" s="81" t="s">
        <v>234</v>
      </c>
      <c r="R7" s="82" t="s">
        <v>235</v>
      </c>
    </row>
    <row r="8" spans="1:18" ht="27.6" x14ac:dyDescent="0.3">
      <c r="A8" s="40" t="s">
        <v>236</v>
      </c>
      <c r="B8" s="41">
        <v>1</v>
      </c>
      <c r="C8" s="40" t="s">
        <v>237</v>
      </c>
      <c r="D8" s="40" t="s">
        <v>238</v>
      </c>
      <c r="E8" s="40" t="s">
        <v>13</v>
      </c>
      <c r="F8" s="40" t="s">
        <v>14</v>
      </c>
      <c r="G8" s="42">
        <v>2</v>
      </c>
      <c r="H8" s="42">
        <v>2</v>
      </c>
      <c r="I8" s="42"/>
      <c r="J8" s="42">
        <f t="shared" ref="J8:K12" si="0">G8*13</f>
        <v>26</v>
      </c>
      <c r="K8" s="42">
        <f t="shared" si="0"/>
        <v>26</v>
      </c>
      <c r="L8" s="42"/>
      <c r="M8" s="42"/>
      <c r="N8" s="42"/>
      <c r="O8" s="42">
        <v>4</v>
      </c>
      <c r="P8" s="43" t="s">
        <v>50</v>
      </c>
      <c r="Q8" s="43" t="s">
        <v>8</v>
      </c>
      <c r="R8" s="40" t="s">
        <v>239</v>
      </c>
    </row>
    <row r="9" spans="1:18" x14ac:dyDescent="0.3">
      <c r="A9" s="40" t="s">
        <v>236</v>
      </c>
      <c r="B9" s="41">
        <v>1</v>
      </c>
      <c r="C9" s="40" t="s">
        <v>240</v>
      </c>
      <c r="D9" s="40" t="s">
        <v>241</v>
      </c>
      <c r="E9" s="40" t="s">
        <v>26</v>
      </c>
      <c r="F9" s="40" t="s">
        <v>27</v>
      </c>
      <c r="G9" s="42">
        <v>1</v>
      </c>
      <c r="H9" s="42">
        <v>2</v>
      </c>
      <c r="I9" s="42"/>
      <c r="J9" s="42">
        <f t="shared" si="0"/>
        <v>13</v>
      </c>
      <c r="K9" s="42">
        <f t="shared" si="0"/>
        <v>26</v>
      </c>
      <c r="L9" s="42"/>
      <c r="M9" s="42"/>
      <c r="N9" s="42"/>
      <c r="O9" s="42">
        <v>3</v>
      </c>
      <c r="P9" s="43" t="s">
        <v>50</v>
      </c>
      <c r="Q9" s="43" t="s">
        <v>8</v>
      </c>
      <c r="R9" s="40" t="s">
        <v>239</v>
      </c>
    </row>
    <row r="10" spans="1:18" ht="27.6" x14ac:dyDescent="0.3">
      <c r="A10" s="40" t="s">
        <v>236</v>
      </c>
      <c r="B10" s="41">
        <v>1</v>
      </c>
      <c r="C10" s="40" t="s">
        <v>242</v>
      </c>
      <c r="D10" s="40" t="s">
        <v>243</v>
      </c>
      <c r="E10" s="40" t="s">
        <v>18</v>
      </c>
      <c r="F10" s="40" t="s">
        <v>19</v>
      </c>
      <c r="G10" s="42">
        <v>2</v>
      </c>
      <c r="H10" s="42">
        <v>2</v>
      </c>
      <c r="I10" s="42"/>
      <c r="J10" s="42">
        <f t="shared" si="0"/>
        <v>26</v>
      </c>
      <c r="K10" s="42">
        <f t="shared" si="0"/>
        <v>26</v>
      </c>
      <c r="L10" s="42"/>
      <c r="M10" s="42"/>
      <c r="N10" s="42"/>
      <c r="O10" s="42">
        <v>4</v>
      </c>
      <c r="P10" s="43" t="s">
        <v>50</v>
      </c>
      <c r="Q10" s="43" t="s">
        <v>8</v>
      </c>
      <c r="R10" s="40" t="s">
        <v>239</v>
      </c>
    </row>
    <row r="11" spans="1:18" x14ac:dyDescent="0.3">
      <c r="A11" s="40" t="s">
        <v>236</v>
      </c>
      <c r="B11" s="41">
        <v>1</v>
      </c>
      <c r="C11" s="40" t="s">
        <v>244</v>
      </c>
      <c r="D11" s="40" t="s">
        <v>245</v>
      </c>
      <c r="E11" s="40" t="s">
        <v>22</v>
      </c>
      <c r="F11" s="40" t="s">
        <v>23</v>
      </c>
      <c r="G11" s="42">
        <v>2</v>
      </c>
      <c r="H11" s="42">
        <v>3</v>
      </c>
      <c r="I11" s="42"/>
      <c r="J11" s="42">
        <f t="shared" si="0"/>
        <v>26</v>
      </c>
      <c r="K11" s="42">
        <f t="shared" si="0"/>
        <v>39</v>
      </c>
      <c r="L11" s="42"/>
      <c r="M11" s="42"/>
      <c r="N11" s="42"/>
      <c r="O11" s="42">
        <v>5</v>
      </c>
      <c r="P11" s="43" t="s">
        <v>50</v>
      </c>
      <c r="Q11" s="43" t="s">
        <v>8</v>
      </c>
      <c r="R11" s="40" t="s">
        <v>239</v>
      </c>
    </row>
    <row r="12" spans="1:18" ht="27.6" x14ac:dyDescent="0.3">
      <c r="A12" s="40" t="s">
        <v>236</v>
      </c>
      <c r="B12" s="41">
        <v>1</v>
      </c>
      <c r="C12" s="40" t="s">
        <v>246</v>
      </c>
      <c r="D12" s="40" t="s">
        <v>247</v>
      </c>
      <c r="E12" s="40" t="s">
        <v>30</v>
      </c>
      <c r="F12" s="40" t="s">
        <v>31</v>
      </c>
      <c r="G12" s="42">
        <v>0</v>
      </c>
      <c r="H12" s="42">
        <v>3</v>
      </c>
      <c r="I12" s="42"/>
      <c r="J12" s="42">
        <f t="shared" si="0"/>
        <v>0</v>
      </c>
      <c r="K12" s="42">
        <f t="shared" si="0"/>
        <v>39</v>
      </c>
      <c r="L12" s="42"/>
      <c r="M12" s="42"/>
      <c r="N12" s="42"/>
      <c r="O12" s="42">
        <v>3</v>
      </c>
      <c r="P12" s="43" t="s">
        <v>230</v>
      </c>
      <c r="Q12" s="43" t="s">
        <v>8</v>
      </c>
      <c r="R12" s="40" t="s">
        <v>239</v>
      </c>
    </row>
    <row r="13" spans="1:18" ht="27.6" x14ac:dyDescent="0.3">
      <c r="A13" s="40" t="s">
        <v>236</v>
      </c>
      <c r="B13" s="41">
        <v>1</v>
      </c>
      <c r="C13" s="40" t="s">
        <v>248</v>
      </c>
      <c r="D13" s="40" t="s">
        <v>249</v>
      </c>
      <c r="E13" s="40" t="s">
        <v>250</v>
      </c>
      <c r="F13" s="40" t="s">
        <v>251</v>
      </c>
      <c r="G13" s="42"/>
      <c r="H13" s="42"/>
      <c r="I13" s="42"/>
      <c r="J13" s="42"/>
      <c r="K13" s="42"/>
      <c r="L13" s="42"/>
      <c r="M13" s="42"/>
      <c r="N13" s="42"/>
      <c r="O13" s="42">
        <v>10</v>
      </c>
      <c r="P13" s="43" t="s">
        <v>50</v>
      </c>
      <c r="Q13" s="43" t="s">
        <v>9</v>
      </c>
      <c r="R13" s="40" t="s">
        <v>239</v>
      </c>
    </row>
    <row r="14" spans="1:18" x14ac:dyDescent="0.3">
      <c r="A14" s="73" t="s">
        <v>343</v>
      </c>
      <c r="B14" s="73"/>
      <c r="C14" s="73"/>
      <c r="D14" s="73"/>
      <c r="E14" s="73"/>
      <c r="F14" s="73"/>
      <c r="G14" s="46">
        <f t="shared" ref="G14:O14" si="1">SUM(G8:G13)</f>
        <v>7</v>
      </c>
      <c r="H14" s="46">
        <f t="shared" si="1"/>
        <v>12</v>
      </c>
      <c r="I14" s="46">
        <f t="shared" si="1"/>
        <v>0</v>
      </c>
      <c r="J14" s="46">
        <f t="shared" si="1"/>
        <v>91</v>
      </c>
      <c r="K14" s="46">
        <f t="shared" si="1"/>
        <v>156</v>
      </c>
      <c r="L14" s="46">
        <f t="shared" si="1"/>
        <v>0</v>
      </c>
      <c r="M14" s="46">
        <f t="shared" si="1"/>
        <v>0</v>
      </c>
      <c r="N14" s="46">
        <f t="shared" si="1"/>
        <v>0</v>
      </c>
      <c r="O14" s="46">
        <f t="shared" si="1"/>
        <v>29</v>
      </c>
      <c r="P14" s="47"/>
      <c r="Q14" s="47"/>
      <c r="R14" s="48"/>
    </row>
    <row r="15" spans="1:18" s="37" customFormat="1" ht="27.6" x14ac:dyDescent="0.3">
      <c r="A15" s="40" t="s">
        <v>236</v>
      </c>
      <c r="B15" s="41">
        <v>2</v>
      </c>
      <c r="C15" s="40" t="s">
        <v>252</v>
      </c>
      <c r="D15" s="40" t="s">
        <v>253</v>
      </c>
      <c r="E15" s="40" t="s">
        <v>46</v>
      </c>
      <c r="F15" s="40" t="s">
        <v>47</v>
      </c>
      <c r="G15" s="42">
        <v>2</v>
      </c>
      <c r="H15" s="42">
        <v>4</v>
      </c>
      <c r="I15" s="42"/>
      <c r="J15" s="42">
        <f t="shared" ref="J15:K18" si="2">G15*13</f>
        <v>26</v>
      </c>
      <c r="K15" s="42">
        <f t="shared" si="2"/>
        <v>52</v>
      </c>
      <c r="L15" s="42"/>
      <c r="M15" s="42"/>
      <c r="N15" s="42"/>
      <c r="O15" s="42">
        <v>6</v>
      </c>
      <c r="P15" s="43" t="s">
        <v>50</v>
      </c>
      <c r="Q15" s="43" t="s">
        <v>8</v>
      </c>
      <c r="R15" s="40" t="s">
        <v>239</v>
      </c>
    </row>
    <row r="16" spans="1:18" s="37" customFormat="1" x14ac:dyDescent="0.3">
      <c r="A16" s="40" t="s">
        <v>236</v>
      </c>
      <c r="B16" s="41">
        <v>2</v>
      </c>
      <c r="C16" s="40" t="s">
        <v>254</v>
      </c>
      <c r="D16" s="40" t="s">
        <v>255</v>
      </c>
      <c r="E16" s="40" t="s">
        <v>256</v>
      </c>
      <c r="F16" s="40"/>
      <c r="G16" s="42">
        <v>0</v>
      </c>
      <c r="H16" s="42">
        <v>10</v>
      </c>
      <c r="I16" s="42"/>
      <c r="J16" s="42">
        <f t="shared" si="2"/>
        <v>0</v>
      </c>
      <c r="K16" s="42">
        <f t="shared" si="2"/>
        <v>130</v>
      </c>
      <c r="L16" s="42"/>
      <c r="M16" s="42"/>
      <c r="N16" s="42"/>
      <c r="O16" s="42">
        <v>5</v>
      </c>
      <c r="P16" s="43" t="s">
        <v>230</v>
      </c>
      <c r="Q16" s="43" t="s">
        <v>8</v>
      </c>
      <c r="R16" s="40" t="s">
        <v>239</v>
      </c>
    </row>
    <row r="17" spans="1:18" s="37" customFormat="1" ht="27.6" x14ac:dyDescent="0.3">
      <c r="A17" s="40" t="s">
        <v>236</v>
      </c>
      <c r="B17" s="41">
        <v>2</v>
      </c>
      <c r="C17" s="40" t="s">
        <v>257</v>
      </c>
      <c r="D17" s="40" t="s">
        <v>258</v>
      </c>
      <c r="E17" s="40" t="s">
        <v>46</v>
      </c>
      <c r="F17" s="40" t="s">
        <v>47</v>
      </c>
      <c r="G17" s="42">
        <v>3</v>
      </c>
      <c r="H17" s="42">
        <v>2</v>
      </c>
      <c r="I17" s="42"/>
      <c r="J17" s="42">
        <f t="shared" si="2"/>
        <v>39</v>
      </c>
      <c r="K17" s="42">
        <f t="shared" si="2"/>
        <v>26</v>
      </c>
      <c r="L17" s="42"/>
      <c r="M17" s="42"/>
      <c r="N17" s="42"/>
      <c r="O17" s="42">
        <v>5</v>
      </c>
      <c r="P17" s="43" t="s">
        <v>50</v>
      </c>
      <c r="Q17" s="43" t="s">
        <v>8</v>
      </c>
      <c r="R17" s="40" t="s">
        <v>239</v>
      </c>
    </row>
    <row r="18" spans="1:18" s="37" customFormat="1" ht="27.6" x14ac:dyDescent="0.3">
      <c r="A18" s="40" t="s">
        <v>236</v>
      </c>
      <c r="B18" s="41">
        <v>2</v>
      </c>
      <c r="C18" s="40" t="s">
        <v>259</v>
      </c>
      <c r="D18" s="40" t="s">
        <v>260</v>
      </c>
      <c r="E18" s="40" t="s">
        <v>22</v>
      </c>
      <c r="F18" s="40" t="s">
        <v>23</v>
      </c>
      <c r="G18" s="42">
        <v>2</v>
      </c>
      <c r="H18" s="42">
        <v>2</v>
      </c>
      <c r="I18" s="42"/>
      <c r="J18" s="42">
        <f t="shared" si="2"/>
        <v>26</v>
      </c>
      <c r="K18" s="42">
        <f t="shared" si="2"/>
        <v>26</v>
      </c>
      <c r="L18" s="42"/>
      <c r="M18" s="42"/>
      <c r="N18" s="42"/>
      <c r="O18" s="42">
        <v>4</v>
      </c>
      <c r="P18" s="43" t="s">
        <v>50</v>
      </c>
      <c r="Q18" s="43" t="s">
        <v>8</v>
      </c>
      <c r="R18" s="40" t="s">
        <v>239</v>
      </c>
    </row>
    <row r="19" spans="1:18" s="37" customFormat="1" ht="27.6" x14ac:dyDescent="0.3">
      <c r="A19" s="40" t="s">
        <v>236</v>
      </c>
      <c r="B19" s="41">
        <v>2</v>
      </c>
      <c r="C19" s="40" t="s">
        <v>261</v>
      </c>
      <c r="D19" s="40" t="s">
        <v>249</v>
      </c>
      <c r="E19" s="40" t="s">
        <v>250</v>
      </c>
      <c r="F19" s="40" t="s">
        <v>251</v>
      </c>
      <c r="G19" s="42"/>
      <c r="H19" s="42"/>
      <c r="I19" s="42"/>
      <c r="J19" s="42"/>
      <c r="K19" s="42"/>
      <c r="L19" s="42"/>
      <c r="M19" s="42"/>
      <c r="N19" s="42"/>
      <c r="O19" s="42">
        <v>9</v>
      </c>
      <c r="P19" s="43" t="s">
        <v>50</v>
      </c>
      <c r="Q19" s="43" t="s">
        <v>9</v>
      </c>
      <c r="R19" s="40" t="s">
        <v>239</v>
      </c>
    </row>
    <row r="20" spans="1:18" s="37" customFormat="1" ht="27.6" x14ac:dyDescent="0.3">
      <c r="A20" s="40" t="s">
        <v>236</v>
      </c>
      <c r="B20" s="41">
        <v>2</v>
      </c>
      <c r="C20" s="40" t="s">
        <v>262</v>
      </c>
      <c r="D20" s="40" t="s">
        <v>263</v>
      </c>
      <c r="E20" s="40" t="s">
        <v>250</v>
      </c>
      <c r="F20" s="40" t="s">
        <v>251</v>
      </c>
      <c r="G20" s="42"/>
      <c r="H20" s="42"/>
      <c r="I20" s="42"/>
      <c r="J20" s="42"/>
      <c r="K20" s="42"/>
      <c r="L20" s="42"/>
      <c r="M20" s="42"/>
      <c r="N20" s="42"/>
      <c r="O20" s="42">
        <v>3</v>
      </c>
      <c r="P20" s="43" t="s">
        <v>50</v>
      </c>
      <c r="Q20" s="43" t="s">
        <v>50</v>
      </c>
      <c r="R20" s="40" t="s">
        <v>239</v>
      </c>
    </row>
    <row r="21" spans="1:18" x14ac:dyDescent="0.3">
      <c r="A21" s="73" t="s">
        <v>343</v>
      </c>
      <c r="B21" s="73"/>
      <c r="C21" s="73"/>
      <c r="D21" s="73"/>
      <c r="E21" s="73"/>
      <c r="F21" s="73"/>
      <c r="G21" s="46">
        <f t="shared" ref="G21:O21" si="3">SUM(G15:G20)</f>
        <v>7</v>
      </c>
      <c r="H21" s="46">
        <f t="shared" si="3"/>
        <v>18</v>
      </c>
      <c r="I21" s="46">
        <f t="shared" si="3"/>
        <v>0</v>
      </c>
      <c r="J21" s="46">
        <f t="shared" si="3"/>
        <v>91</v>
      </c>
      <c r="K21" s="46">
        <f t="shared" si="3"/>
        <v>234</v>
      </c>
      <c r="L21" s="46">
        <f t="shared" si="3"/>
        <v>0</v>
      </c>
      <c r="M21" s="46">
        <f t="shared" si="3"/>
        <v>0</v>
      </c>
      <c r="N21" s="46">
        <f t="shared" si="3"/>
        <v>0</v>
      </c>
      <c r="O21" s="46">
        <f t="shared" si="3"/>
        <v>32</v>
      </c>
      <c r="P21" s="47"/>
      <c r="Q21" s="47"/>
      <c r="R21" s="48"/>
    </row>
    <row r="22" spans="1:18" x14ac:dyDescent="0.3">
      <c r="A22" s="40" t="s">
        <v>236</v>
      </c>
      <c r="B22" s="41">
        <v>3</v>
      </c>
      <c r="C22" s="40" t="s">
        <v>264</v>
      </c>
      <c r="D22" s="40" t="s">
        <v>265</v>
      </c>
      <c r="E22" s="40" t="s">
        <v>57</v>
      </c>
      <c r="F22" s="40" t="s">
        <v>58</v>
      </c>
      <c r="G22" s="42">
        <v>2</v>
      </c>
      <c r="H22" s="42">
        <v>0</v>
      </c>
      <c r="I22" s="42"/>
      <c r="J22" s="42">
        <f t="shared" ref="J22:K24" si="4">G22*13</f>
        <v>26</v>
      </c>
      <c r="K22" s="42">
        <f t="shared" si="4"/>
        <v>0</v>
      </c>
      <c r="L22" s="42"/>
      <c r="M22" s="42"/>
      <c r="N22" s="42"/>
      <c r="O22" s="42">
        <v>3</v>
      </c>
      <c r="P22" s="43" t="s">
        <v>50</v>
      </c>
      <c r="Q22" s="43" t="s">
        <v>8</v>
      </c>
      <c r="R22" s="40" t="s">
        <v>239</v>
      </c>
    </row>
    <row r="23" spans="1:18" ht="27.6" x14ac:dyDescent="0.3">
      <c r="A23" s="40" t="s">
        <v>236</v>
      </c>
      <c r="B23" s="41">
        <v>3</v>
      </c>
      <c r="C23" s="40" t="s">
        <v>266</v>
      </c>
      <c r="D23" s="40" t="s">
        <v>267</v>
      </c>
      <c r="E23" s="40" t="s">
        <v>162</v>
      </c>
      <c r="F23" s="40"/>
      <c r="G23" s="42">
        <v>2</v>
      </c>
      <c r="H23" s="42">
        <v>0</v>
      </c>
      <c r="I23" s="42"/>
      <c r="J23" s="42">
        <f t="shared" si="4"/>
        <v>26</v>
      </c>
      <c r="K23" s="42">
        <f t="shared" si="4"/>
        <v>0</v>
      </c>
      <c r="L23" s="42"/>
      <c r="M23" s="42"/>
      <c r="N23" s="42"/>
      <c r="O23" s="42">
        <v>3</v>
      </c>
      <c r="P23" s="43" t="s">
        <v>50</v>
      </c>
      <c r="Q23" s="43" t="s">
        <v>8</v>
      </c>
      <c r="R23" s="40" t="s">
        <v>15</v>
      </c>
    </row>
    <row r="24" spans="1:18" x14ac:dyDescent="0.3">
      <c r="A24" s="40" t="s">
        <v>236</v>
      </c>
      <c r="B24" s="41">
        <v>3</v>
      </c>
      <c r="C24" s="40" t="s">
        <v>268</v>
      </c>
      <c r="D24" s="40" t="s">
        <v>269</v>
      </c>
      <c r="E24" s="40" t="s">
        <v>256</v>
      </c>
      <c r="F24" s="40"/>
      <c r="G24" s="42">
        <v>0</v>
      </c>
      <c r="H24" s="42">
        <v>10</v>
      </c>
      <c r="I24" s="42"/>
      <c r="J24" s="42">
        <f t="shared" si="4"/>
        <v>0</v>
      </c>
      <c r="K24" s="42">
        <f t="shared" si="4"/>
        <v>130</v>
      </c>
      <c r="L24" s="42"/>
      <c r="M24" s="42"/>
      <c r="N24" s="42"/>
      <c r="O24" s="42">
        <v>10</v>
      </c>
      <c r="P24" s="43" t="s">
        <v>230</v>
      </c>
      <c r="Q24" s="43" t="s">
        <v>8</v>
      </c>
      <c r="R24" s="40" t="s">
        <v>239</v>
      </c>
    </row>
    <row r="25" spans="1:18" ht="27.6" x14ac:dyDescent="0.3">
      <c r="A25" s="40" t="s">
        <v>236</v>
      </c>
      <c r="B25" s="41">
        <v>3</v>
      </c>
      <c r="C25" s="40" t="s">
        <v>270</v>
      </c>
      <c r="D25" s="40" t="s">
        <v>249</v>
      </c>
      <c r="E25" s="40" t="s">
        <v>250</v>
      </c>
      <c r="F25" s="40" t="s">
        <v>251</v>
      </c>
      <c r="G25" s="42"/>
      <c r="H25" s="42"/>
      <c r="I25" s="42"/>
      <c r="J25" s="42"/>
      <c r="K25" s="42"/>
      <c r="L25" s="42"/>
      <c r="M25" s="42"/>
      <c r="N25" s="42"/>
      <c r="O25" s="42">
        <v>11</v>
      </c>
      <c r="P25" s="43" t="s">
        <v>50</v>
      </c>
      <c r="Q25" s="43" t="s">
        <v>9</v>
      </c>
      <c r="R25" s="40" t="s">
        <v>239</v>
      </c>
    </row>
    <row r="26" spans="1:18" ht="27.6" x14ac:dyDescent="0.3">
      <c r="A26" s="40" t="s">
        <v>236</v>
      </c>
      <c r="B26" s="41">
        <v>3</v>
      </c>
      <c r="C26" s="40" t="s">
        <v>271</v>
      </c>
      <c r="D26" s="40" t="s">
        <v>263</v>
      </c>
      <c r="E26" s="40" t="s">
        <v>250</v>
      </c>
      <c r="F26" s="40" t="s">
        <v>251</v>
      </c>
      <c r="G26" s="42"/>
      <c r="H26" s="42"/>
      <c r="I26" s="42"/>
      <c r="J26" s="42"/>
      <c r="K26" s="42"/>
      <c r="L26" s="42"/>
      <c r="M26" s="42"/>
      <c r="N26" s="42"/>
      <c r="O26" s="42">
        <v>3</v>
      </c>
      <c r="P26" s="43" t="s">
        <v>50</v>
      </c>
      <c r="Q26" s="43" t="s">
        <v>50</v>
      </c>
      <c r="R26" s="40" t="s">
        <v>239</v>
      </c>
    </row>
    <row r="27" spans="1:18" x14ac:dyDescent="0.3">
      <c r="A27" s="73" t="s">
        <v>343</v>
      </c>
      <c r="B27" s="73"/>
      <c r="C27" s="73"/>
      <c r="D27" s="73"/>
      <c r="E27" s="73"/>
      <c r="F27" s="73"/>
      <c r="G27" s="46">
        <f t="shared" ref="G27:O27" si="5">SUM(G22:G26)</f>
        <v>4</v>
      </c>
      <c r="H27" s="46">
        <f t="shared" si="5"/>
        <v>10</v>
      </c>
      <c r="I27" s="46">
        <f t="shared" si="5"/>
        <v>0</v>
      </c>
      <c r="J27" s="46">
        <f t="shared" si="5"/>
        <v>52</v>
      </c>
      <c r="K27" s="46">
        <f t="shared" si="5"/>
        <v>130</v>
      </c>
      <c r="L27" s="46">
        <f t="shared" si="5"/>
        <v>0</v>
      </c>
      <c r="M27" s="46">
        <f t="shared" si="5"/>
        <v>0</v>
      </c>
      <c r="N27" s="46">
        <f t="shared" si="5"/>
        <v>0</v>
      </c>
      <c r="O27" s="46">
        <f t="shared" si="5"/>
        <v>30</v>
      </c>
      <c r="P27" s="47"/>
      <c r="Q27" s="47"/>
      <c r="R27" s="48"/>
    </row>
    <row r="28" spans="1:18" s="37" customFormat="1" ht="27.6" x14ac:dyDescent="0.3">
      <c r="A28" s="40" t="s">
        <v>236</v>
      </c>
      <c r="B28" s="41">
        <v>4</v>
      </c>
      <c r="C28" s="40" t="s">
        <v>272</v>
      </c>
      <c r="D28" s="40" t="s">
        <v>273</v>
      </c>
      <c r="E28" s="40" t="s">
        <v>63</v>
      </c>
      <c r="F28" s="40" t="s">
        <v>64</v>
      </c>
      <c r="G28" s="42">
        <v>2</v>
      </c>
      <c r="H28" s="42">
        <v>1</v>
      </c>
      <c r="I28" s="42"/>
      <c r="J28" s="42">
        <f>G28*13</f>
        <v>26</v>
      </c>
      <c r="K28" s="42">
        <f>H28*13</f>
        <v>13</v>
      </c>
      <c r="L28" s="42"/>
      <c r="M28" s="42"/>
      <c r="N28" s="42"/>
      <c r="O28" s="42">
        <v>3</v>
      </c>
      <c r="P28" s="43" t="s">
        <v>50</v>
      </c>
      <c r="Q28" s="43" t="s">
        <v>8</v>
      </c>
      <c r="R28" s="40" t="s">
        <v>15</v>
      </c>
    </row>
    <row r="29" spans="1:18" s="37" customFormat="1" x14ac:dyDescent="0.3">
      <c r="A29" s="40" t="s">
        <v>236</v>
      </c>
      <c r="B29" s="41">
        <v>4</v>
      </c>
      <c r="C29" s="40" t="s">
        <v>274</v>
      </c>
      <c r="D29" s="40" t="s">
        <v>275</v>
      </c>
      <c r="E29" s="40" t="s">
        <v>256</v>
      </c>
      <c r="F29" s="40"/>
      <c r="G29" s="42">
        <v>0</v>
      </c>
      <c r="H29" s="42">
        <v>10</v>
      </c>
      <c r="I29" s="42"/>
      <c r="J29" s="42">
        <f>G29*13</f>
        <v>0</v>
      </c>
      <c r="K29" s="42">
        <f>H29*13</f>
        <v>130</v>
      </c>
      <c r="L29" s="42"/>
      <c r="M29" s="42"/>
      <c r="N29" s="42"/>
      <c r="O29" s="42">
        <v>5</v>
      </c>
      <c r="P29" s="43" t="s">
        <v>230</v>
      </c>
      <c r="Q29" s="43" t="s">
        <v>8</v>
      </c>
      <c r="R29" s="40" t="s">
        <v>239</v>
      </c>
    </row>
    <row r="30" spans="1:18" s="37" customFormat="1" x14ac:dyDescent="0.3">
      <c r="A30" s="40" t="s">
        <v>236</v>
      </c>
      <c r="B30" s="41">
        <v>4</v>
      </c>
      <c r="C30" s="40" t="s">
        <v>276</v>
      </c>
      <c r="D30" s="40" t="s">
        <v>277</v>
      </c>
      <c r="E30" s="40" t="s">
        <v>22</v>
      </c>
      <c r="F30" s="40" t="s">
        <v>23</v>
      </c>
      <c r="G30" s="42"/>
      <c r="H30" s="42"/>
      <c r="I30" s="42"/>
      <c r="J30" s="42"/>
      <c r="K30" s="42"/>
      <c r="L30" s="42"/>
      <c r="M30" s="42"/>
      <c r="N30" s="42">
        <v>10</v>
      </c>
      <c r="O30" s="42">
        <v>10</v>
      </c>
      <c r="P30" s="43" t="s">
        <v>230</v>
      </c>
      <c r="Q30" s="43" t="s">
        <v>8</v>
      </c>
      <c r="R30" s="40" t="s">
        <v>239</v>
      </c>
    </row>
    <row r="31" spans="1:18" s="37" customFormat="1" ht="27.6" x14ac:dyDescent="0.3">
      <c r="A31" s="40" t="s">
        <v>236</v>
      </c>
      <c r="B31" s="41">
        <v>4</v>
      </c>
      <c r="C31" s="40" t="s">
        <v>278</v>
      </c>
      <c r="D31" s="40" t="s">
        <v>249</v>
      </c>
      <c r="E31" s="40" t="s">
        <v>250</v>
      </c>
      <c r="F31" s="40" t="s">
        <v>251</v>
      </c>
      <c r="G31" s="42"/>
      <c r="H31" s="42"/>
      <c r="I31" s="42"/>
      <c r="J31" s="42"/>
      <c r="K31" s="42"/>
      <c r="L31" s="42"/>
      <c r="M31" s="42"/>
      <c r="N31" s="42"/>
      <c r="O31" s="42">
        <v>7</v>
      </c>
      <c r="P31" s="43" t="s">
        <v>50</v>
      </c>
      <c r="Q31" s="43" t="s">
        <v>9</v>
      </c>
      <c r="R31" s="40" t="s">
        <v>239</v>
      </c>
    </row>
    <row r="32" spans="1:18" s="37" customFormat="1" ht="27.6" x14ac:dyDescent="0.3">
      <c r="A32" s="40" t="s">
        <v>236</v>
      </c>
      <c r="B32" s="41">
        <v>4</v>
      </c>
      <c r="C32" s="40" t="s">
        <v>279</v>
      </c>
      <c r="D32" s="40" t="s">
        <v>263</v>
      </c>
      <c r="E32" s="40" t="s">
        <v>250</v>
      </c>
      <c r="F32" s="40" t="s">
        <v>251</v>
      </c>
      <c r="G32" s="42"/>
      <c r="H32" s="42"/>
      <c r="I32" s="42"/>
      <c r="J32" s="42"/>
      <c r="K32" s="42"/>
      <c r="L32" s="42"/>
      <c r="M32" s="42"/>
      <c r="N32" s="42"/>
      <c r="O32" s="42">
        <v>4</v>
      </c>
      <c r="P32" s="43" t="s">
        <v>50</v>
      </c>
      <c r="Q32" s="43" t="s">
        <v>50</v>
      </c>
      <c r="R32" s="40" t="s">
        <v>239</v>
      </c>
    </row>
    <row r="33" spans="1:18" s="29" customFormat="1" x14ac:dyDescent="0.3">
      <c r="A33" s="73" t="s">
        <v>343</v>
      </c>
      <c r="B33" s="73"/>
      <c r="C33" s="73"/>
      <c r="D33" s="73"/>
      <c r="E33" s="73"/>
      <c r="F33" s="73"/>
      <c r="G33" s="46">
        <f t="shared" ref="G33:O33" si="6">SUM(G28:G32)</f>
        <v>2</v>
      </c>
      <c r="H33" s="46">
        <f t="shared" si="6"/>
        <v>11</v>
      </c>
      <c r="I33" s="46">
        <f t="shared" si="6"/>
        <v>0</v>
      </c>
      <c r="J33" s="46">
        <f t="shared" si="6"/>
        <v>26</v>
      </c>
      <c r="K33" s="46">
        <f t="shared" si="6"/>
        <v>143</v>
      </c>
      <c r="L33" s="46">
        <f t="shared" si="6"/>
        <v>0</v>
      </c>
      <c r="M33" s="46">
        <f t="shared" si="6"/>
        <v>0</v>
      </c>
      <c r="N33" s="46">
        <f t="shared" si="6"/>
        <v>10</v>
      </c>
      <c r="O33" s="46">
        <f t="shared" si="6"/>
        <v>29</v>
      </c>
      <c r="P33" s="47"/>
      <c r="Q33" s="47"/>
      <c r="R33" s="48"/>
    </row>
    <row r="34" spans="1:18" s="29" customFormat="1" x14ac:dyDescent="0.3">
      <c r="A34" s="44" t="s">
        <v>344</v>
      </c>
      <c r="B34" s="44"/>
      <c r="C34" s="44"/>
      <c r="D34" s="44"/>
      <c r="E34" s="44"/>
      <c r="F34" s="44"/>
      <c r="G34" s="46">
        <f t="shared" ref="G34:O34" si="7">G33+G27+G21+G14</f>
        <v>20</v>
      </c>
      <c r="H34" s="46">
        <f t="shared" si="7"/>
        <v>51</v>
      </c>
      <c r="I34" s="46">
        <f t="shared" si="7"/>
        <v>0</v>
      </c>
      <c r="J34" s="46">
        <f t="shared" si="7"/>
        <v>260</v>
      </c>
      <c r="K34" s="46">
        <f t="shared" si="7"/>
        <v>663</v>
      </c>
      <c r="L34" s="46">
        <f t="shared" si="7"/>
        <v>0</v>
      </c>
      <c r="M34" s="46">
        <f t="shared" si="7"/>
        <v>0</v>
      </c>
      <c r="N34" s="46">
        <f t="shared" si="7"/>
        <v>10</v>
      </c>
      <c r="O34" s="46">
        <f t="shared" si="7"/>
        <v>120</v>
      </c>
      <c r="P34" s="47"/>
      <c r="Q34" s="47"/>
      <c r="R34" s="48"/>
    </row>
    <row r="35" spans="1:18" s="35" customFormat="1" x14ac:dyDescent="0.3">
      <c r="A35" s="30"/>
      <c r="B35" s="31"/>
      <c r="C35" s="30"/>
      <c r="D35" s="30"/>
      <c r="E35" s="30"/>
      <c r="F35" s="30"/>
      <c r="G35" s="32"/>
      <c r="H35" s="32"/>
      <c r="I35" s="32"/>
      <c r="J35" s="32"/>
      <c r="K35" s="32"/>
      <c r="L35" s="32"/>
      <c r="M35" s="32"/>
      <c r="N35" s="32"/>
      <c r="O35" s="33"/>
      <c r="P35" s="34"/>
      <c r="Q35" s="34"/>
      <c r="R35" s="30"/>
    </row>
    <row r="36" spans="1:18" s="36" customFormat="1" ht="14.4" customHeight="1" x14ac:dyDescent="0.3">
      <c r="A36" s="50" t="s">
        <v>280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2" t="s">
        <v>220</v>
      </c>
      <c r="P36" s="52"/>
      <c r="Q36" s="52"/>
      <c r="R36" s="52"/>
    </row>
    <row r="37" spans="1:18" ht="27.6" x14ac:dyDescent="0.3">
      <c r="A37" s="40" t="s">
        <v>236</v>
      </c>
      <c r="B37" s="41">
        <v>1</v>
      </c>
      <c r="C37" s="40" t="s">
        <v>281</v>
      </c>
      <c r="D37" s="40" t="s">
        <v>282</v>
      </c>
      <c r="E37" s="40" t="s">
        <v>73</v>
      </c>
      <c r="F37" s="43" t="s">
        <v>74</v>
      </c>
      <c r="G37" s="53">
        <v>2</v>
      </c>
      <c r="H37" s="53">
        <v>1</v>
      </c>
      <c r="I37" s="53"/>
      <c r="J37" s="42">
        <f t="shared" ref="J37:K39" si="8">G37*13</f>
        <v>26</v>
      </c>
      <c r="K37" s="42">
        <f t="shared" si="8"/>
        <v>13</v>
      </c>
      <c r="L37" s="53"/>
      <c r="M37" s="53"/>
      <c r="N37" s="53"/>
      <c r="O37" s="53">
        <v>3</v>
      </c>
      <c r="P37" s="43" t="s">
        <v>50</v>
      </c>
      <c r="Q37" s="43" t="s">
        <v>9</v>
      </c>
      <c r="R37" s="40" t="s">
        <v>239</v>
      </c>
    </row>
    <row r="38" spans="1:18" x14ac:dyDescent="0.3">
      <c r="A38" s="40" t="s">
        <v>236</v>
      </c>
      <c r="B38" s="41">
        <v>1</v>
      </c>
      <c r="C38" s="40" t="s">
        <v>283</v>
      </c>
      <c r="D38" s="40" t="s">
        <v>284</v>
      </c>
      <c r="E38" s="40" t="s">
        <v>18</v>
      </c>
      <c r="F38" s="40" t="s">
        <v>19</v>
      </c>
      <c r="G38" s="42">
        <v>2</v>
      </c>
      <c r="H38" s="42">
        <v>1</v>
      </c>
      <c r="I38" s="42"/>
      <c r="J38" s="42">
        <f t="shared" si="8"/>
        <v>26</v>
      </c>
      <c r="K38" s="42">
        <f t="shared" si="8"/>
        <v>13</v>
      </c>
      <c r="L38" s="42"/>
      <c r="M38" s="42"/>
      <c r="N38" s="42"/>
      <c r="O38" s="42">
        <v>3</v>
      </c>
      <c r="P38" s="43" t="s">
        <v>50</v>
      </c>
      <c r="Q38" s="43" t="s">
        <v>9</v>
      </c>
      <c r="R38" s="40" t="s">
        <v>239</v>
      </c>
    </row>
    <row r="39" spans="1:18" ht="27.6" x14ac:dyDescent="0.3">
      <c r="A39" s="40" t="s">
        <v>236</v>
      </c>
      <c r="B39" s="41">
        <v>1</v>
      </c>
      <c r="C39" s="40" t="s">
        <v>285</v>
      </c>
      <c r="D39" s="40" t="s">
        <v>286</v>
      </c>
      <c r="E39" s="40" t="s">
        <v>77</v>
      </c>
      <c r="F39" s="40" t="s">
        <v>78</v>
      </c>
      <c r="G39" s="42">
        <v>2</v>
      </c>
      <c r="H39" s="42">
        <v>2</v>
      </c>
      <c r="I39" s="42"/>
      <c r="J39" s="42">
        <f t="shared" si="8"/>
        <v>26</v>
      </c>
      <c r="K39" s="42">
        <f t="shared" si="8"/>
        <v>26</v>
      </c>
      <c r="L39" s="42"/>
      <c r="M39" s="42"/>
      <c r="N39" s="42"/>
      <c r="O39" s="42">
        <v>4</v>
      </c>
      <c r="P39" s="43" t="s">
        <v>50</v>
      </c>
      <c r="Q39" s="43" t="s">
        <v>9</v>
      </c>
      <c r="R39" s="40" t="s">
        <v>239</v>
      </c>
    </row>
    <row r="40" spans="1:18" x14ac:dyDescent="0.3">
      <c r="A40" s="73" t="s">
        <v>343</v>
      </c>
      <c r="B40" s="73"/>
      <c r="C40" s="73"/>
      <c r="D40" s="73"/>
      <c r="E40" s="73"/>
      <c r="F40" s="73"/>
      <c r="G40" s="46">
        <f t="shared" ref="G40:O40" si="9">SUM(G37:G39)</f>
        <v>6</v>
      </c>
      <c r="H40" s="46">
        <f t="shared" si="9"/>
        <v>4</v>
      </c>
      <c r="I40" s="46">
        <f t="shared" si="9"/>
        <v>0</v>
      </c>
      <c r="J40" s="46">
        <f t="shared" si="9"/>
        <v>78</v>
      </c>
      <c r="K40" s="46">
        <f t="shared" si="9"/>
        <v>52</v>
      </c>
      <c r="L40" s="46">
        <f t="shared" si="9"/>
        <v>0</v>
      </c>
      <c r="M40" s="46">
        <f t="shared" si="9"/>
        <v>0</v>
      </c>
      <c r="N40" s="46">
        <f t="shared" si="9"/>
        <v>0</v>
      </c>
      <c r="O40" s="46">
        <f t="shared" si="9"/>
        <v>10</v>
      </c>
      <c r="P40" s="47"/>
      <c r="Q40" s="47"/>
      <c r="R40" s="48"/>
    </row>
    <row r="41" spans="1:18" s="37" customFormat="1" ht="27.6" x14ac:dyDescent="0.3">
      <c r="A41" s="40" t="s">
        <v>236</v>
      </c>
      <c r="B41" s="41">
        <v>2</v>
      </c>
      <c r="C41" s="40" t="s">
        <v>287</v>
      </c>
      <c r="D41" s="40" t="s">
        <v>288</v>
      </c>
      <c r="E41" s="40" t="s">
        <v>87</v>
      </c>
      <c r="F41" s="40" t="s">
        <v>88</v>
      </c>
      <c r="G41" s="42">
        <v>2</v>
      </c>
      <c r="H41" s="42">
        <v>1</v>
      </c>
      <c r="I41" s="42"/>
      <c r="J41" s="42">
        <f t="shared" ref="J41:K43" si="10">G41*13</f>
        <v>26</v>
      </c>
      <c r="K41" s="42">
        <f t="shared" si="10"/>
        <v>13</v>
      </c>
      <c r="L41" s="42"/>
      <c r="M41" s="42"/>
      <c r="N41" s="42"/>
      <c r="O41" s="42">
        <v>3</v>
      </c>
      <c r="P41" s="43" t="s">
        <v>50</v>
      </c>
      <c r="Q41" s="43" t="s">
        <v>9</v>
      </c>
      <c r="R41" s="40" t="s">
        <v>239</v>
      </c>
    </row>
    <row r="42" spans="1:18" s="37" customFormat="1" x14ac:dyDescent="0.3">
      <c r="A42" s="40" t="s">
        <v>236</v>
      </c>
      <c r="B42" s="41">
        <v>2</v>
      </c>
      <c r="C42" s="40" t="s">
        <v>289</v>
      </c>
      <c r="D42" s="40" t="s">
        <v>290</v>
      </c>
      <c r="E42" s="40" t="s">
        <v>83</v>
      </c>
      <c r="F42" s="40" t="s">
        <v>84</v>
      </c>
      <c r="G42" s="42">
        <v>2</v>
      </c>
      <c r="H42" s="42">
        <v>1</v>
      </c>
      <c r="I42" s="42"/>
      <c r="J42" s="42">
        <f t="shared" si="10"/>
        <v>26</v>
      </c>
      <c r="K42" s="42">
        <f t="shared" si="10"/>
        <v>13</v>
      </c>
      <c r="L42" s="42"/>
      <c r="M42" s="42"/>
      <c r="N42" s="42"/>
      <c r="O42" s="42">
        <v>3</v>
      </c>
      <c r="P42" s="43" t="s">
        <v>50</v>
      </c>
      <c r="Q42" s="43" t="s">
        <v>9</v>
      </c>
      <c r="R42" s="40" t="s">
        <v>239</v>
      </c>
    </row>
    <row r="43" spans="1:18" s="37" customFormat="1" x14ac:dyDescent="0.3">
      <c r="A43" s="40" t="s">
        <v>236</v>
      </c>
      <c r="B43" s="41">
        <v>2</v>
      </c>
      <c r="C43" s="40" t="s">
        <v>291</v>
      </c>
      <c r="D43" s="40" t="s">
        <v>292</v>
      </c>
      <c r="E43" s="40" t="s">
        <v>91</v>
      </c>
      <c r="F43" s="40" t="s">
        <v>92</v>
      </c>
      <c r="G43" s="42">
        <v>2</v>
      </c>
      <c r="H43" s="42">
        <v>1</v>
      </c>
      <c r="I43" s="42"/>
      <c r="J43" s="42">
        <f t="shared" si="10"/>
        <v>26</v>
      </c>
      <c r="K43" s="42">
        <f t="shared" si="10"/>
        <v>13</v>
      </c>
      <c r="L43" s="42"/>
      <c r="M43" s="42"/>
      <c r="N43" s="42"/>
      <c r="O43" s="42">
        <v>3</v>
      </c>
      <c r="P43" s="43" t="s">
        <v>50</v>
      </c>
      <c r="Q43" s="43" t="s">
        <v>9</v>
      </c>
      <c r="R43" s="40" t="s">
        <v>239</v>
      </c>
    </row>
    <row r="44" spans="1:18" x14ac:dyDescent="0.3">
      <c r="A44" s="73" t="s">
        <v>343</v>
      </c>
      <c r="B44" s="73"/>
      <c r="C44" s="73"/>
      <c r="D44" s="73"/>
      <c r="E44" s="73"/>
      <c r="F44" s="73"/>
      <c r="G44" s="46">
        <f t="shared" ref="G44:O44" si="11">SUM(G41:G43)</f>
        <v>6</v>
      </c>
      <c r="H44" s="46">
        <f t="shared" si="11"/>
        <v>3</v>
      </c>
      <c r="I44" s="46">
        <f t="shared" si="11"/>
        <v>0</v>
      </c>
      <c r="J44" s="46">
        <f t="shared" si="11"/>
        <v>78</v>
      </c>
      <c r="K44" s="46">
        <f t="shared" si="11"/>
        <v>39</v>
      </c>
      <c r="L44" s="46">
        <f t="shared" si="11"/>
        <v>0</v>
      </c>
      <c r="M44" s="46">
        <f t="shared" si="11"/>
        <v>0</v>
      </c>
      <c r="N44" s="46">
        <f t="shared" si="11"/>
        <v>0</v>
      </c>
      <c r="O44" s="46">
        <f t="shared" si="11"/>
        <v>9</v>
      </c>
      <c r="P44" s="47"/>
      <c r="Q44" s="47"/>
      <c r="R44" s="48"/>
    </row>
    <row r="45" spans="1:18" ht="27.6" x14ac:dyDescent="0.3">
      <c r="A45" s="40" t="s">
        <v>236</v>
      </c>
      <c r="B45" s="41">
        <v>3</v>
      </c>
      <c r="C45" s="40" t="s">
        <v>293</v>
      </c>
      <c r="D45" s="40" t="s">
        <v>294</v>
      </c>
      <c r="E45" s="40" t="s">
        <v>95</v>
      </c>
      <c r="F45" s="40" t="s">
        <v>96</v>
      </c>
      <c r="G45" s="42">
        <v>2</v>
      </c>
      <c r="H45" s="42">
        <v>2</v>
      </c>
      <c r="I45" s="42"/>
      <c r="J45" s="42">
        <f t="shared" ref="J45:K47" si="12">G45*13</f>
        <v>26</v>
      </c>
      <c r="K45" s="42">
        <f t="shared" si="12"/>
        <v>26</v>
      </c>
      <c r="L45" s="42"/>
      <c r="M45" s="42"/>
      <c r="N45" s="42"/>
      <c r="O45" s="42">
        <v>3</v>
      </c>
      <c r="P45" s="43" t="s">
        <v>50</v>
      </c>
      <c r="Q45" s="43" t="s">
        <v>9</v>
      </c>
      <c r="R45" s="40" t="s">
        <v>239</v>
      </c>
    </row>
    <row r="46" spans="1:18" ht="27.6" x14ac:dyDescent="0.3">
      <c r="A46" s="40" t="s">
        <v>236</v>
      </c>
      <c r="B46" s="41">
        <v>3</v>
      </c>
      <c r="C46" s="40" t="s">
        <v>295</v>
      </c>
      <c r="D46" s="40" t="s">
        <v>296</v>
      </c>
      <c r="E46" s="40" t="s">
        <v>103</v>
      </c>
      <c r="F46" s="40" t="s">
        <v>104</v>
      </c>
      <c r="G46" s="42">
        <v>3</v>
      </c>
      <c r="H46" s="42">
        <v>2</v>
      </c>
      <c r="I46" s="42"/>
      <c r="J46" s="42">
        <f t="shared" si="12"/>
        <v>39</v>
      </c>
      <c r="K46" s="42">
        <f t="shared" si="12"/>
        <v>26</v>
      </c>
      <c r="L46" s="42"/>
      <c r="M46" s="42"/>
      <c r="N46" s="42"/>
      <c r="O46" s="42">
        <v>5</v>
      </c>
      <c r="P46" s="43" t="s">
        <v>50</v>
      </c>
      <c r="Q46" s="43" t="s">
        <v>9</v>
      </c>
      <c r="R46" s="40" t="s">
        <v>239</v>
      </c>
    </row>
    <row r="47" spans="1:18" ht="27.6" x14ac:dyDescent="0.3">
      <c r="A47" s="40" t="s">
        <v>236</v>
      </c>
      <c r="B47" s="41">
        <v>3</v>
      </c>
      <c r="C47" s="40" t="s">
        <v>297</v>
      </c>
      <c r="D47" s="40" t="s">
        <v>298</v>
      </c>
      <c r="E47" s="40" t="s">
        <v>99</v>
      </c>
      <c r="F47" s="40" t="s">
        <v>100</v>
      </c>
      <c r="G47" s="42">
        <v>2</v>
      </c>
      <c r="H47" s="42">
        <v>1</v>
      </c>
      <c r="I47" s="42"/>
      <c r="J47" s="42">
        <f t="shared" si="12"/>
        <v>26</v>
      </c>
      <c r="K47" s="42">
        <f t="shared" si="12"/>
        <v>13</v>
      </c>
      <c r="L47" s="42"/>
      <c r="M47" s="42"/>
      <c r="N47" s="42"/>
      <c r="O47" s="42">
        <v>3</v>
      </c>
      <c r="P47" s="43" t="s">
        <v>50</v>
      </c>
      <c r="Q47" s="43" t="s">
        <v>9</v>
      </c>
      <c r="R47" s="40" t="s">
        <v>239</v>
      </c>
    </row>
    <row r="48" spans="1:18" x14ac:dyDescent="0.3">
      <c r="A48" s="73" t="s">
        <v>343</v>
      </c>
      <c r="B48" s="73"/>
      <c r="C48" s="73"/>
      <c r="D48" s="73"/>
      <c r="E48" s="73"/>
      <c r="F48" s="73"/>
      <c r="G48" s="46">
        <f t="shared" ref="G48:O48" si="13">SUM(G45:G47)</f>
        <v>7</v>
      </c>
      <c r="H48" s="46">
        <f t="shared" si="13"/>
        <v>5</v>
      </c>
      <c r="I48" s="46">
        <f t="shared" si="13"/>
        <v>0</v>
      </c>
      <c r="J48" s="46">
        <f t="shared" si="13"/>
        <v>91</v>
      </c>
      <c r="K48" s="46">
        <f t="shared" si="13"/>
        <v>65</v>
      </c>
      <c r="L48" s="46">
        <f t="shared" si="13"/>
        <v>0</v>
      </c>
      <c r="M48" s="46">
        <f t="shared" si="13"/>
        <v>0</v>
      </c>
      <c r="N48" s="46">
        <f t="shared" si="13"/>
        <v>0</v>
      </c>
      <c r="O48" s="46">
        <f t="shared" si="13"/>
        <v>11</v>
      </c>
      <c r="P48" s="47"/>
      <c r="Q48" s="47"/>
      <c r="R48" s="48"/>
    </row>
    <row r="49" spans="1:18" s="37" customFormat="1" ht="27.6" x14ac:dyDescent="0.3">
      <c r="A49" s="40" t="s">
        <v>236</v>
      </c>
      <c r="B49" s="41">
        <v>4</v>
      </c>
      <c r="C49" s="40" t="s">
        <v>299</v>
      </c>
      <c r="D49" s="40" t="s">
        <v>300</v>
      </c>
      <c r="E49" s="40" t="s">
        <v>107</v>
      </c>
      <c r="F49" s="40" t="s">
        <v>108</v>
      </c>
      <c r="G49" s="42">
        <v>1</v>
      </c>
      <c r="H49" s="42">
        <v>2</v>
      </c>
      <c r="I49" s="42"/>
      <c r="J49" s="42">
        <f>G49*13</f>
        <v>13</v>
      </c>
      <c r="K49" s="42">
        <f>H49*13</f>
        <v>26</v>
      </c>
      <c r="L49" s="42"/>
      <c r="M49" s="42"/>
      <c r="N49" s="42"/>
      <c r="O49" s="42">
        <v>3</v>
      </c>
      <c r="P49" s="43" t="s">
        <v>50</v>
      </c>
      <c r="Q49" s="43" t="s">
        <v>9</v>
      </c>
      <c r="R49" s="40" t="s">
        <v>239</v>
      </c>
    </row>
    <row r="50" spans="1:18" s="37" customFormat="1" ht="27.6" x14ac:dyDescent="0.3">
      <c r="A50" s="40" t="s">
        <v>236</v>
      </c>
      <c r="B50" s="41">
        <v>4</v>
      </c>
      <c r="C50" s="40" t="s">
        <v>301</v>
      </c>
      <c r="D50" s="40" t="s">
        <v>302</v>
      </c>
      <c r="E50" s="40" t="s">
        <v>103</v>
      </c>
      <c r="F50" s="40" t="s">
        <v>104</v>
      </c>
      <c r="G50" s="42">
        <v>2</v>
      </c>
      <c r="H50" s="42">
        <v>2</v>
      </c>
      <c r="I50" s="42"/>
      <c r="J50" s="42">
        <f>G50*13</f>
        <v>26</v>
      </c>
      <c r="K50" s="42">
        <f>H50*13</f>
        <v>26</v>
      </c>
      <c r="L50" s="42"/>
      <c r="M50" s="42"/>
      <c r="N50" s="42"/>
      <c r="O50" s="42">
        <v>4</v>
      </c>
      <c r="P50" s="43" t="s">
        <v>50</v>
      </c>
      <c r="Q50" s="43" t="s">
        <v>9</v>
      </c>
      <c r="R50" s="40" t="s">
        <v>239</v>
      </c>
    </row>
    <row r="51" spans="1:18" s="29" customFormat="1" x14ac:dyDescent="0.3">
      <c r="A51" s="73" t="s">
        <v>343</v>
      </c>
      <c r="B51" s="73"/>
      <c r="C51" s="73"/>
      <c r="D51" s="73"/>
      <c r="E51" s="73"/>
      <c r="F51" s="73"/>
      <c r="G51" s="46">
        <f t="shared" ref="G51:O51" si="14">SUM(G49:G50)</f>
        <v>3</v>
      </c>
      <c r="H51" s="46">
        <f t="shared" si="14"/>
        <v>4</v>
      </c>
      <c r="I51" s="46">
        <f t="shared" si="14"/>
        <v>0</v>
      </c>
      <c r="J51" s="46">
        <f t="shared" si="14"/>
        <v>39</v>
      </c>
      <c r="K51" s="46">
        <f t="shared" si="14"/>
        <v>52</v>
      </c>
      <c r="L51" s="46">
        <f t="shared" si="14"/>
        <v>0</v>
      </c>
      <c r="M51" s="46">
        <f t="shared" si="14"/>
        <v>0</v>
      </c>
      <c r="N51" s="46">
        <f t="shared" si="14"/>
        <v>0</v>
      </c>
      <c r="O51" s="46">
        <f t="shared" si="14"/>
        <v>7</v>
      </c>
      <c r="P51" s="47"/>
      <c r="Q51" s="47"/>
      <c r="R51" s="48"/>
    </row>
    <row r="52" spans="1:18" s="29" customFormat="1" x14ac:dyDescent="0.3">
      <c r="A52" s="44" t="s">
        <v>344</v>
      </c>
      <c r="B52" s="44"/>
      <c r="C52" s="44"/>
      <c r="D52" s="44"/>
      <c r="E52" s="44"/>
      <c r="F52" s="44"/>
      <c r="G52" s="46">
        <f t="shared" ref="G52:O52" si="15">G51+G48+G44+G40</f>
        <v>22</v>
      </c>
      <c r="H52" s="46">
        <f t="shared" si="15"/>
        <v>16</v>
      </c>
      <c r="I52" s="46">
        <f t="shared" si="15"/>
        <v>0</v>
      </c>
      <c r="J52" s="46">
        <f t="shared" si="15"/>
        <v>286</v>
      </c>
      <c r="K52" s="46">
        <f t="shared" si="15"/>
        <v>208</v>
      </c>
      <c r="L52" s="46">
        <f t="shared" si="15"/>
        <v>0</v>
      </c>
      <c r="M52" s="46">
        <f t="shared" si="15"/>
        <v>0</v>
      </c>
      <c r="N52" s="46">
        <f t="shared" si="15"/>
        <v>0</v>
      </c>
      <c r="O52" s="46">
        <f t="shared" si="15"/>
        <v>37</v>
      </c>
      <c r="P52" s="47"/>
      <c r="Q52" s="47"/>
      <c r="R52" s="48"/>
    </row>
    <row r="53" spans="1:18" s="35" customFormat="1" x14ac:dyDescent="0.3">
      <c r="A53" s="30"/>
      <c r="B53" s="31"/>
      <c r="C53" s="30"/>
      <c r="D53" s="30"/>
      <c r="E53" s="30"/>
      <c r="F53" s="30"/>
      <c r="G53" s="32"/>
      <c r="H53" s="32"/>
      <c r="I53" s="32"/>
      <c r="J53" s="32"/>
      <c r="K53" s="32"/>
      <c r="L53" s="32"/>
      <c r="M53" s="32"/>
      <c r="N53" s="32"/>
      <c r="O53" s="33"/>
      <c r="P53" s="34"/>
      <c r="Q53" s="34"/>
      <c r="R53" s="30"/>
    </row>
    <row r="54" spans="1:18" s="36" customFormat="1" ht="14.4" customHeight="1" x14ac:dyDescent="0.3">
      <c r="A54" s="50" t="s">
        <v>303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83" t="s">
        <v>220</v>
      </c>
      <c r="Q54" s="83"/>
      <c r="R54" s="83"/>
    </row>
    <row r="55" spans="1:18" x14ac:dyDescent="0.3">
      <c r="A55" s="40" t="s">
        <v>236</v>
      </c>
      <c r="B55" s="41">
        <v>1</v>
      </c>
      <c r="C55" s="40" t="s">
        <v>304</v>
      </c>
      <c r="D55" s="40" t="s">
        <v>305</v>
      </c>
      <c r="E55" s="40" t="s">
        <v>77</v>
      </c>
      <c r="F55" s="43" t="s">
        <v>78</v>
      </c>
      <c r="G55" s="53">
        <v>2</v>
      </c>
      <c r="H55" s="53">
        <v>1</v>
      </c>
      <c r="I55" s="53"/>
      <c r="J55" s="42">
        <f t="shared" ref="J55:K57" si="16">G55*13</f>
        <v>26</v>
      </c>
      <c r="K55" s="42">
        <f t="shared" si="16"/>
        <v>13</v>
      </c>
      <c r="L55" s="53"/>
      <c r="M55" s="53"/>
      <c r="N55" s="53"/>
      <c r="O55" s="53">
        <v>3</v>
      </c>
      <c r="P55" s="43" t="s">
        <v>50</v>
      </c>
      <c r="Q55" s="43" t="s">
        <v>9</v>
      </c>
      <c r="R55" s="40" t="s">
        <v>239</v>
      </c>
    </row>
    <row r="56" spans="1:18" ht="27.6" x14ac:dyDescent="0.3">
      <c r="A56" s="40" t="s">
        <v>236</v>
      </c>
      <c r="B56" s="41">
        <v>1</v>
      </c>
      <c r="C56" s="40" t="s">
        <v>306</v>
      </c>
      <c r="D56" s="40" t="s">
        <v>307</v>
      </c>
      <c r="E56" s="40" t="s">
        <v>18</v>
      </c>
      <c r="F56" s="40" t="s">
        <v>19</v>
      </c>
      <c r="G56" s="42">
        <v>1</v>
      </c>
      <c r="H56" s="42">
        <v>3</v>
      </c>
      <c r="I56" s="42"/>
      <c r="J56" s="42">
        <f t="shared" si="16"/>
        <v>13</v>
      </c>
      <c r="K56" s="42">
        <f t="shared" si="16"/>
        <v>39</v>
      </c>
      <c r="L56" s="42"/>
      <c r="M56" s="42"/>
      <c r="N56" s="42"/>
      <c r="O56" s="42">
        <v>4</v>
      </c>
      <c r="P56" s="43" t="s">
        <v>50</v>
      </c>
      <c r="Q56" s="43" t="s">
        <v>9</v>
      </c>
      <c r="R56" s="40" t="s">
        <v>239</v>
      </c>
    </row>
    <row r="57" spans="1:18" ht="27.6" x14ac:dyDescent="0.3">
      <c r="A57" s="40" t="s">
        <v>236</v>
      </c>
      <c r="B57" s="41">
        <v>1</v>
      </c>
      <c r="C57" s="40" t="s">
        <v>308</v>
      </c>
      <c r="D57" s="40" t="s">
        <v>309</v>
      </c>
      <c r="E57" s="40" t="s">
        <v>310</v>
      </c>
      <c r="F57" s="40" t="s">
        <v>311</v>
      </c>
      <c r="G57" s="42">
        <v>2</v>
      </c>
      <c r="H57" s="42">
        <v>1</v>
      </c>
      <c r="I57" s="42"/>
      <c r="J57" s="42">
        <f t="shared" si="16"/>
        <v>26</v>
      </c>
      <c r="K57" s="42">
        <f t="shared" si="16"/>
        <v>13</v>
      </c>
      <c r="L57" s="42"/>
      <c r="M57" s="42"/>
      <c r="N57" s="42"/>
      <c r="O57" s="42">
        <v>3</v>
      </c>
      <c r="P57" s="43" t="s">
        <v>50</v>
      </c>
      <c r="Q57" s="43" t="s">
        <v>9</v>
      </c>
      <c r="R57" s="40" t="s">
        <v>239</v>
      </c>
    </row>
    <row r="58" spans="1:18" x14ac:dyDescent="0.3">
      <c r="A58" s="73" t="s">
        <v>343</v>
      </c>
      <c r="B58" s="73"/>
      <c r="C58" s="73"/>
      <c r="D58" s="73"/>
      <c r="E58" s="73"/>
      <c r="F58" s="73"/>
      <c r="G58" s="46">
        <f t="shared" ref="G58:O58" si="17">SUM(G55:G57)</f>
        <v>5</v>
      </c>
      <c r="H58" s="46">
        <f t="shared" si="17"/>
        <v>5</v>
      </c>
      <c r="I58" s="46">
        <f t="shared" si="17"/>
        <v>0</v>
      </c>
      <c r="J58" s="46">
        <f t="shared" si="17"/>
        <v>65</v>
      </c>
      <c r="K58" s="46">
        <f t="shared" si="17"/>
        <v>65</v>
      </c>
      <c r="L58" s="46">
        <f t="shared" si="17"/>
        <v>0</v>
      </c>
      <c r="M58" s="46">
        <f t="shared" si="17"/>
        <v>0</v>
      </c>
      <c r="N58" s="46">
        <f t="shared" si="17"/>
        <v>0</v>
      </c>
      <c r="O58" s="46">
        <f t="shared" si="17"/>
        <v>10</v>
      </c>
      <c r="P58" s="47"/>
      <c r="Q58" s="47"/>
      <c r="R58" s="48"/>
    </row>
    <row r="59" spans="1:18" s="37" customFormat="1" ht="27.6" x14ac:dyDescent="0.3">
      <c r="A59" s="40" t="s">
        <v>236</v>
      </c>
      <c r="B59" s="41">
        <v>2</v>
      </c>
      <c r="C59" s="40" t="s">
        <v>312</v>
      </c>
      <c r="D59" s="40" t="s">
        <v>313</v>
      </c>
      <c r="E59" s="40" t="s">
        <v>125</v>
      </c>
      <c r="F59" s="40" t="s">
        <v>126</v>
      </c>
      <c r="G59" s="42">
        <v>2</v>
      </c>
      <c r="H59" s="42">
        <v>2</v>
      </c>
      <c r="I59" s="42"/>
      <c r="J59" s="42">
        <f t="shared" ref="J59:K61" si="18">G59*13</f>
        <v>26</v>
      </c>
      <c r="K59" s="42">
        <f t="shared" si="18"/>
        <v>26</v>
      </c>
      <c r="L59" s="42"/>
      <c r="M59" s="42"/>
      <c r="N59" s="42"/>
      <c r="O59" s="42">
        <v>3</v>
      </c>
      <c r="P59" s="43" t="s">
        <v>50</v>
      </c>
      <c r="Q59" s="43" t="s">
        <v>9</v>
      </c>
      <c r="R59" s="40" t="s">
        <v>15</v>
      </c>
    </row>
    <row r="60" spans="1:18" s="37" customFormat="1" x14ac:dyDescent="0.3">
      <c r="A60" s="40" t="s">
        <v>236</v>
      </c>
      <c r="B60" s="41">
        <v>2</v>
      </c>
      <c r="C60" s="40" t="s">
        <v>314</v>
      </c>
      <c r="D60" s="40" t="s">
        <v>315</v>
      </c>
      <c r="E60" s="40" t="s">
        <v>121</v>
      </c>
      <c r="F60" s="40" t="s">
        <v>122</v>
      </c>
      <c r="G60" s="42">
        <v>1</v>
      </c>
      <c r="H60" s="42">
        <v>2</v>
      </c>
      <c r="I60" s="42"/>
      <c r="J60" s="42">
        <f t="shared" si="18"/>
        <v>13</v>
      </c>
      <c r="K60" s="42">
        <f t="shared" si="18"/>
        <v>26</v>
      </c>
      <c r="L60" s="42"/>
      <c r="M60" s="42"/>
      <c r="N60" s="42"/>
      <c r="O60" s="42">
        <v>3</v>
      </c>
      <c r="P60" s="43" t="s">
        <v>50</v>
      </c>
      <c r="Q60" s="43" t="s">
        <v>9</v>
      </c>
      <c r="R60" s="40" t="s">
        <v>239</v>
      </c>
    </row>
    <row r="61" spans="1:18" s="37" customFormat="1" ht="27.6" x14ac:dyDescent="0.3">
      <c r="A61" s="40" t="s">
        <v>236</v>
      </c>
      <c r="B61" s="41">
        <v>2</v>
      </c>
      <c r="C61" s="40" t="s">
        <v>316</v>
      </c>
      <c r="D61" s="40" t="s">
        <v>317</v>
      </c>
      <c r="E61" s="40" t="s">
        <v>26</v>
      </c>
      <c r="F61" s="40" t="s">
        <v>27</v>
      </c>
      <c r="G61" s="42">
        <v>2</v>
      </c>
      <c r="H61" s="42">
        <v>1</v>
      </c>
      <c r="I61" s="42"/>
      <c r="J61" s="42">
        <f t="shared" si="18"/>
        <v>26</v>
      </c>
      <c r="K61" s="42">
        <f t="shared" si="18"/>
        <v>13</v>
      </c>
      <c r="L61" s="42"/>
      <c r="M61" s="42"/>
      <c r="N61" s="42"/>
      <c r="O61" s="42">
        <v>3</v>
      </c>
      <c r="P61" s="43" t="s">
        <v>50</v>
      </c>
      <c r="Q61" s="43" t="s">
        <v>9</v>
      </c>
      <c r="R61" s="40" t="s">
        <v>15</v>
      </c>
    </row>
    <row r="62" spans="1:18" x14ac:dyDescent="0.3">
      <c r="A62" s="73" t="s">
        <v>343</v>
      </c>
      <c r="B62" s="73"/>
      <c r="C62" s="73"/>
      <c r="D62" s="73"/>
      <c r="E62" s="73"/>
      <c r="F62" s="73"/>
      <c r="G62" s="46">
        <f t="shared" ref="G62:O62" si="19">SUM(G59:G61)</f>
        <v>5</v>
      </c>
      <c r="H62" s="46">
        <f t="shared" si="19"/>
        <v>5</v>
      </c>
      <c r="I62" s="46">
        <f t="shared" si="19"/>
        <v>0</v>
      </c>
      <c r="J62" s="46">
        <f t="shared" si="19"/>
        <v>65</v>
      </c>
      <c r="K62" s="46">
        <f t="shared" si="19"/>
        <v>65</v>
      </c>
      <c r="L62" s="46">
        <f t="shared" si="19"/>
        <v>0</v>
      </c>
      <c r="M62" s="46">
        <f t="shared" si="19"/>
        <v>0</v>
      </c>
      <c r="N62" s="46">
        <f t="shared" si="19"/>
        <v>0</v>
      </c>
      <c r="O62" s="46">
        <f t="shared" si="19"/>
        <v>9</v>
      </c>
      <c r="P62" s="47"/>
      <c r="Q62" s="47"/>
      <c r="R62" s="48"/>
    </row>
    <row r="63" spans="1:18" ht="27.6" x14ac:dyDescent="0.3">
      <c r="A63" s="40" t="s">
        <v>236</v>
      </c>
      <c r="B63" s="41">
        <v>3</v>
      </c>
      <c r="C63" s="40" t="s">
        <v>318</v>
      </c>
      <c r="D63" s="40" t="s">
        <v>319</v>
      </c>
      <c r="E63" s="40" t="s">
        <v>22</v>
      </c>
      <c r="F63" s="40" t="s">
        <v>23</v>
      </c>
      <c r="G63" s="42">
        <v>2</v>
      </c>
      <c r="H63" s="42">
        <v>2</v>
      </c>
      <c r="I63" s="42"/>
      <c r="J63" s="42">
        <f t="shared" ref="J63:K65" si="20">G63*13</f>
        <v>26</v>
      </c>
      <c r="K63" s="42">
        <f t="shared" si="20"/>
        <v>26</v>
      </c>
      <c r="L63" s="42"/>
      <c r="M63" s="42"/>
      <c r="N63" s="42"/>
      <c r="O63" s="42">
        <v>4</v>
      </c>
      <c r="P63" s="43" t="s">
        <v>50</v>
      </c>
      <c r="Q63" s="43" t="s">
        <v>9</v>
      </c>
      <c r="R63" s="40" t="s">
        <v>15</v>
      </c>
    </row>
    <row r="64" spans="1:18" ht="27.6" x14ac:dyDescent="0.3">
      <c r="A64" s="40" t="s">
        <v>236</v>
      </c>
      <c r="B64" s="41">
        <v>3</v>
      </c>
      <c r="C64" s="40" t="s">
        <v>320</v>
      </c>
      <c r="D64" s="40" t="s">
        <v>321</v>
      </c>
      <c r="E64" s="40" t="s">
        <v>131</v>
      </c>
      <c r="F64" s="40" t="s">
        <v>132</v>
      </c>
      <c r="G64" s="42">
        <v>1</v>
      </c>
      <c r="H64" s="42">
        <v>1</v>
      </c>
      <c r="I64" s="42"/>
      <c r="J64" s="42">
        <f t="shared" si="20"/>
        <v>13</v>
      </c>
      <c r="K64" s="42">
        <f t="shared" si="20"/>
        <v>13</v>
      </c>
      <c r="L64" s="42"/>
      <c r="M64" s="42"/>
      <c r="N64" s="42"/>
      <c r="O64" s="42">
        <v>3</v>
      </c>
      <c r="P64" s="43" t="s">
        <v>50</v>
      </c>
      <c r="Q64" s="43" t="s">
        <v>9</v>
      </c>
      <c r="R64" s="40" t="s">
        <v>239</v>
      </c>
    </row>
    <row r="65" spans="1:18" ht="27.6" x14ac:dyDescent="0.3">
      <c r="A65" s="40" t="s">
        <v>236</v>
      </c>
      <c r="B65" s="41">
        <v>3</v>
      </c>
      <c r="C65" s="40" t="s">
        <v>322</v>
      </c>
      <c r="D65" s="40" t="s">
        <v>323</v>
      </c>
      <c r="E65" s="40" t="s">
        <v>324</v>
      </c>
      <c r="F65" s="40" t="s">
        <v>325</v>
      </c>
      <c r="G65" s="42">
        <v>2</v>
      </c>
      <c r="H65" s="42">
        <v>2</v>
      </c>
      <c r="I65" s="42"/>
      <c r="J65" s="42">
        <f t="shared" si="20"/>
        <v>26</v>
      </c>
      <c r="K65" s="42">
        <f t="shared" si="20"/>
        <v>26</v>
      </c>
      <c r="L65" s="42"/>
      <c r="M65" s="42"/>
      <c r="N65" s="42"/>
      <c r="O65" s="42">
        <v>4</v>
      </c>
      <c r="P65" s="43" t="s">
        <v>50</v>
      </c>
      <c r="Q65" s="43" t="s">
        <v>9</v>
      </c>
      <c r="R65" s="40" t="s">
        <v>15</v>
      </c>
    </row>
    <row r="66" spans="1:18" x14ac:dyDescent="0.3">
      <c r="A66" s="73" t="s">
        <v>343</v>
      </c>
      <c r="B66" s="73"/>
      <c r="C66" s="73"/>
      <c r="D66" s="73"/>
      <c r="E66" s="73"/>
      <c r="F66" s="73"/>
      <c r="G66" s="46">
        <f t="shared" ref="G66:O66" si="21">SUM(G63:G65)</f>
        <v>5</v>
      </c>
      <c r="H66" s="46">
        <f t="shared" si="21"/>
        <v>5</v>
      </c>
      <c r="I66" s="46">
        <f t="shared" si="21"/>
        <v>0</v>
      </c>
      <c r="J66" s="46">
        <f t="shared" si="21"/>
        <v>65</v>
      </c>
      <c r="K66" s="46">
        <f t="shared" si="21"/>
        <v>65</v>
      </c>
      <c r="L66" s="46">
        <f t="shared" si="21"/>
        <v>0</v>
      </c>
      <c r="M66" s="46">
        <f t="shared" si="21"/>
        <v>0</v>
      </c>
      <c r="N66" s="46">
        <f t="shared" si="21"/>
        <v>0</v>
      </c>
      <c r="O66" s="46">
        <f t="shared" si="21"/>
        <v>11</v>
      </c>
      <c r="P66" s="47"/>
      <c r="Q66" s="47"/>
      <c r="R66" s="48"/>
    </row>
    <row r="67" spans="1:18" s="37" customFormat="1" ht="27.6" x14ac:dyDescent="0.3">
      <c r="A67" s="40" t="s">
        <v>236</v>
      </c>
      <c r="B67" s="41">
        <v>4</v>
      </c>
      <c r="C67" s="40" t="s">
        <v>326</v>
      </c>
      <c r="D67" s="40" t="s">
        <v>327</v>
      </c>
      <c r="E67" s="40" t="s">
        <v>141</v>
      </c>
      <c r="F67" s="40" t="s">
        <v>142</v>
      </c>
      <c r="G67" s="42">
        <v>2</v>
      </c>
      <c r="H67" s="42">
        <v>1</v>
      </c>
      <c r="I67" s="42"/>
      <c r="J67" s="42">
        <f>G67*13</f>
        <v>26</v>
      </c>
      <c r="K67" s="42">
        <f>H67*13</f>
        <v>13</v>
      </c>
      <c r="L67" s="42"/>
      <c r="M67" s="42"/>
      <c r="N67" s="42"/>
      <c r="O67" s="42">
        <v>3</v>
      </c>
      <c r="P67" s="43" t="s">
        <v>50</v>
      </c>
      <c r="Q67" s="43" t="s">
        <v>9</v>
      </c>
      <c r="R67" s="40" t="s">
        <v>15</v>
      </c>
    </row>
    <row r="68" spans="1:18" s="37" customFormat="1" ht="27.6" x14ac:dyDescent="0.3">
      <c r="A68" s="40" t="s">
        <v>236</v>
      </c>
      <c r="B68" s="41">
        <v>4</v>
      </c>
      <c r="C68" s="40" t="s">
        <v>328</v>
      </c>
      <c r="D68" s="40" t="s">
        <v>329</v>
      </c>
      <c r="E68" s="40" t="s">
        <v>330</v>
      </c>
      <c r="F68" s="40" t="s">
        <v>331</v>
      </c>
      <c r="G68" s="42">
        <v>2</v>
      </c>
      <c r="H68" s="42">
        <v>2</v>
      </c>
      <c r="I68" s="42"/>
      <c r="J68" s="42">
        <f>G68*13</f>
        <v>26</v>
      </c>
      <c r="K68" s="42">
        <f>H68*13</f>
        <v>26</v>
      </c>
      <c r="L68" s="42"/>
      <c r="M68" s="42"/>
      <c r="N68" s="42"/>
      <c r="O68" s="42">
        <v>4</v>
      </c>
      <c r="P68" s="43" t="s">
        <v>50</v>
      </c>
      <c r="Q68" s="43" t="s">
        <v>9</v>
      </c>
      <c r="R68" s="40" t="s">
        <v>239</v>
      </c>
    </row>
    <row r="69" spans="1:18" s="29" customFormat="1" x14ac:dyDescent="0.3">
      <c r="A69" s="73" t="s">
        <v>343</v>
      </c>
      <c r="B69" s="73"/>
      <c r="C69" s="73"/>
      <c r="D69" s="73"/>
      <c r="E69" s="73"/>
      <c r="F69" s="73"/>
      <c r="G69" s="46">
        <f t="shared" ref="G69:O69" si="22">SUM(G67:G68)</f>
        <v>4</v>
      </c>
      <c r="H69" s="46">
        <f t="shared" si="22"/>
        <v>3</v>
      </c>
      <c r="I69" s="46">
        <f t="shared" si="22"/>
        <v>0</v>
      </c>
      <c r="J69" s="46">
        <f t="shared" si="22"/>
        <v>52</v>
      </c>
      <c r="K69" s="46">
        <f t="shared" si="22"/>
        <v>39</v>
      </c>
      <c r="L69" s="46">
        <f t="shared" si="22"/>
        <v>0</v>
      </c>
      <c r="M69" s="46">
        <f t="shared" si="22"/>
        <v>0</v>
      </c>
      <c r="N69" s="46">
        <f t="shared" si="22"/>
        <v>0</v>
      </c>
      <c r="O69" s="46">
        <f t="shared" si="22"/>
        <v>7</v>
      </c>
      <c r="P69" s="47"/>
      <c r="Q69" s="47"/>
      <c r="R69" s="48"/>
    </row>
    <row r="70" spans="1:18" s="29" customFormat="1" x14ac:dyDescent="0.3">
      <c r="A70" s="44" t="s">
        <v>344</v>
      </c>
      <c r="B70" s="44"/>
      <c r="C70" s="44"/>
      <c r="D70" s="44"/>
      <c r="E70" s="44"/>
      <c r="F70" s="44"/>
      <c r="G70" s="46">
        <f t="shared" ref="G70:O70" si="23">G69+G66+G62+G58</f>
        <v>19</v>
      </c>
      <c r="H70" s="46">
        <f t="shared" si="23"/>
        <v>18</v>
      </c>
      <c r="I70" s="46">
        <f t="shared" si="23"/>
        <v>0</v>
      </c>
      <c r="J70" s="46">
        <f t="shared" si="23"/>
        <v>247</v>
      </c>
      <c r="K70" s="46">
        <f t="shared" si="23"/>
        <v>234</v>
      </c>
      <c r="L70" s="46">
        <f t="shared" si="23"/>
        <v>0</v>
      </c>
      <c r="M70" s="46">
        <f t="shared" si="23"/>
        <v>0</v>
      </c>
      <c r="N70" s="46">
        <f t="shared" si="23"/>
        <v>0</v>
      </c>
      <c r="O70" s="46">
        <f t="shared" si="23"/>
        <v>37</v>
      </c>
      <c r="P70" s="47"/>
      <c r="Q70" s="47"/>
      <c r="R70" s="48"/>
    </row>
    <row r="71" spans="1:18" s="35" customFormat="1" x14ac:dyDescent="0.3">
      <c r="A71" s="30"/>
      <c r="B71" s="31"/>
      <c r="C71" s="30"/>
      <c r="D71" s="30"/>
      <c r="E71" s="30"/>
      <c r="F71" s="30"/>
      <c r="G71" s="32"/>
      <c r="H71" s="32"/>
      <c r="I71" s="32"/>
      <c r="J71" s="32"/>
      <c r="K71" s="32"/>
      <c r="L71" s="32"/>
      <c r="M71" s="32"/>
      <c r="N71" s="32"/>
      <c r="O71" s="33"/>
      <c r="P71" s="34"/>
      <c r="Q71" s="34"/>
      <c r="R71" s="30"/>
    </row>
  </sheetData>
  <sheetProtection algorithmName="SHA-512" hashValue="rsPjo0+v9o0pKApyYsceLH1QCJT2NwJ89gcYN14x1nLhvNmE0GJVrbigjjrOyyjYtYC3ZvbYOFBCWmOrukFwEw==" saltValue="T7WwYlYGWUK0vIzzsrEGPQ==" spinCount="100000" sheet="1" objects="1" scenarios="1"/>
  <mergeCells count="21">
    <mergeCell ref="A52:F52"/>
    <mergeCell ref="A34:F34"/>
    <mergeCell ref="A54:O54"/>
    <mergeCell ref="P54:R54"/>
    <mergeCell ref="A36:N36"/>
    <mergeCell ref="O36:R36"/>
    <mergeCell ref="A58:F58"/>
    <mergeCell ref="A62:F62"/>
    <mergeCell ref="A66:F66"/>
    <mergeCell ref="A69:F69"/>
    <mergeCell ref="A70:F70"/>
    <mergeCell ref="A33:F33"/>
    <mergeCell ref="A40:F40"/>
    <mergeCell ref="A44:F44"/>
    <mergeCell ref="A48:F48"/>
    <mergeCell ref="A51:F51"/>
    <mergeCell ref="G6:I6"/>
    <mergeCell ref="J6:N6"/>
    <mergeCell ref="A14:F14"/>
    <mergeCell ref="A21:F21"/>
    <mergeCell ref="A27:F27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Footer>&amp;C&amp;10&amp;P</oddFooter>
  </headerFooter>
  <ignoredErrors>
    <ignoredError sqref="J40:K40 J48:K48 J62:K62" formula="1"/>
    <ignoredError sqref="G58:I58 L58:O58" formulaRange="1"/>
    <ignoredError sqref="J58:K58" formula="1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0"/>
  <sheetViews>
    <sheetView view="pageBreakPreview" zoomScaleNormal="100" zoomScaleSheetLayoutView="100" workbookViewId="0">
      <pane ySplit="7" topLeftCell="A8" activePane="bottomLeft" state="frozen"/>
      <selection pane="bottomLeft" activeCell="D1" sqref="D1"/>
    </sheetView>
  </sheetViews>
  <sheetFormatPr defaultRowHeight="13.8" x14ac:dyDescent="0.3"/>
  <cols>
    <col min="1" max="1" width="10.77734375" style="3" customWidth="1"/>
    <col min="2" max="2" width="6.21875" style="2" customWidth="1"/>
    <col min="3" max="3" width="13.21875" style="3" customWidth="1"/>
    <col min="4" max="5" width="30.77734375" style="20" customWidth="1"/>
    <col min="6" max="6" width="18.77734375" style="3" customWidth="1"/>
    <col min="7" max="7" width="8.77734375" style="3" hidden="1" customWidth="1"/>
    <col min="8" max="10" width="3.77734375" style="19" hidden="1" customWidth="1"/>
    <col min="11" max="13" width="3.77734375" style="19" customWidth="1"/>
    <col min="14" max="14" width="6.33203125" style="19" customWidth="1"/>
    <col min="15" max="15" width="6.6640625" style="19" customWidth="1"/>
    <col min="16" max="16" width="6.109375" style="21" customWidth="1"/>
    <col min="17" max="17" width="4.5546875" style="22" customWidth="1"/>
    <col min="18" max="18" width="5" style="22" customWidth="1"/>
    <col min="19" max="19" width="14" style="3" customWidth="1"/>
    <col min="20" max="16384" width="8.88671875" style="24"/>
  </cols>
  <sheetData>
    <row r="1" spans="1:20" x14ac:dyDescent="0.3">
      <c r="A1" s="1"/>
      <c r="D1" s="4"/>
      <c r="E1" s="4"/>
      <c r="H1" s="5"/>
      <c r="I1" s="5"/>
      <c r="J1" s="5"/>
      <c r="K1" s="5"/>
      <c r="L1" s="5"/>
      <c r="M1" s="5"/>
      <c r="N1" s="5"/>
      <c r="O1" s="5"/>
      <c r="P1" s="6"/>
      <c r="Q1" s="4"/>
      <c r="R1" s="4"/>
      <c r="S1" s="23" t="s">
        <v>147</v>
      </c>
    </row>
    <row r="2" spans="1:20" x14ac:dyDescent="0.3">
      <c r="A2" s="1"/>
      <c r="D2" s="4"/>
      <c r="E2" s="4"/>
      <c r="F2" s="7"/>
      <c r="H2" s="5"/>
      <c r="I2" s="5"/>
      <c r="J2" s="5"/>
      <c r="K2" s="5"/>
      <c r="L2" s="5"/>
      <c r="M2" s="5"/>
      <c r="N2" s="5"/>
      <c r="O2" s="5"/>
      <c r="P2" s="6"/>
      <c r="Q2" s="4"/>
      <c r="R2" s="4"/>
      <c r="S2" s="25" t="s">
        <v>0</v>
      </c>
    </row>
    <row r="3" spans="1:20" x14ac:dyDescent="0.3">
      <c r="A3" s="1"/>
      <c r="D3" s="4"/>
      <c r="E3" s="4"/>
      <c r="F3" s="7"/>
      <c r="H3" s="5"/>
      <c r="I3" s="5"/>
      <c r="J3" s="5"/>
      <c r="K3" s="5"/>
      <c r="L3" s="5"/>
      <c r="M3" s="5"/>
      <c r="N3" s="5"/>
      <c r="O3" s="5"/>
      <c r="P3" s="6"/>
      <c r="Q3" s="4"/>
      <c r="R3" s="4"/>
      <c r="S3" s="25" t="s">
        <v>342</v>
      </c>
    </row>
    <row r="4" spans="1:20" x14ac:dyDescent="0.3">
      <c r="A4" s="1"/>
      <c r="B4" s="8"/>
      <c r="C4" s="1"/>
      <c r="D4" s="4"/>
      <c r="E4" s="4"/>
      <c r="F4" s="7"/>
      <c r="H4" s="5"/>
      <c r="I4" s="5"/>
      <c r="J4" s="5"/>
      <c r="K4" s="5"/>
      <c r="L4" s="5"/>
      <c r="M4" s="5"/>
      <c r="N4" s="5"/>
      <c r="O4" s="5"/>
      <c r="P4" s="6"/>
      <c r="Q4" s="4"/>
      <c r="R4" s="4"/>
      <c r="S4" s="25" t="s">
        <v>148</v>
      </c>
    </row>
    <row r="5" spans="1:20" x14ac:dyDescent="0.3">
      <c r="A5" s="9" t="s">
        <v>334</v>
      </c>
      <c r="B5" s="6"/>
      <c r="C5" s="10"/>
      <c r="D5" s="10"/>
      <c r="E5" s="10"/>
      <c r="F5" s="10"/>
      <c r="G5" s="11"/>
      <c r="H5" s="6"/>
      <c r="I5" s="6"/>
      <c r="J5" s="6"/>
      <c r="K5" s="6"/>
      <c r="L5" s="6"/>
      <c r="M5" s="6"/>
      <c r="N5" s="6"/>
      <c r="O5" s="6"/>
      <c r="P5" s="6"/>
      <c r="Q5" s="10"/>
      <c r="R5" s="10"/>
      <c r="S5" s="12" t="s">
        <v>149</v>
      </c>
    </row>
    <row r="6" spans="1:20" x14ac:dyDescent="0.3">
      <c r="B6" s="5"/>
      <c r="C6" s="4"/>
      <c r="D6" s="4"/>
      <c r="E6" s="4"/>
      <c r="G6" s="26"/>
      <c r="H6" s="27" t="s">
        <v>339</v>
      </c>
      <c r="I6" s="27"/>
      <c r="J6" s="27"/>
      <c r="K6" s="39" t="s">
        <v>340</v>
      </c>
      <c r="L6" s="39"/>
      <c r="M6" s="39"/>
      <c r="N6" s="39"/>
      <c r="O6" s="39"/>
      <c r="P6" s="4"/>
      <c r="Q6" s="4"/>
      <c r="R6" s="3"/>
      <c r="S6" s="24"/>
    </row>
    <row r="7" spans="1:20" s="18" customFormat="1" ht="41.4" x14ac:dyDescent="0.3">
      <c r="A7" s="13" t="s">
        <v>2</v>
      </c>
      <c r="B7" s="14" t="s">
        <v>341</v>
      </c>
      <c r="C7" s="13" t="s">
        <v>152</v>
      </c>
      <c r="D7" s="15" t="s">
        <v>153</v>
      </c>
      <c r="E7" s="15" t="s">
        <v>154</v>
      </c>
      <c r="F7" s="15" t="s">
        <v>155</v>
      </c>
      <c r="G7" s="16" t="s">
        <v>3</v>
      </c>
      <c r="H7" s="14" t="s">
        <v>156</v>
      </c>
      <c r="I7" s="14" t="s">
        <v>4</v>
      </c>
      <c r="J7" s="14" t="s">
        <v>157</v>
      </c>
      <c r="K7" s="14" t="s">
        <v>156</v>
      </c>
      <c r="L7" s="14" t="s">
        <v>4</v>
      </c>
      <c r="M7" s="14" t="s">
        <v>157</v>
      </c>
      <c r="N7" s="14" t="s">
        <v>158</v>
      </c>
      <c r="O7" s="14" t="s">
        <v>159</v>
      </c>
      <c r="P7" s="14" t="s">
        <v>160</v>
      </c>
      <c r="Q7" s="16" t="s">
        <v>161</v>
      </c>
      <c r="R7" s="16" t="s">
        <v>6</v>
      </c>
      <c r="S7" s="17" t="s">
        <v>7</v>
      </c>
      <c r="T7" s="28"/>
    </row>
    <row r="8" spans="1:20" x14ac:dyDescent="0.3">
      <c r="A8" s="40" t="s">
        <v>10</v>
      </c>
      <c r="B8" s="41">
        <v>1</v>
      </c>
      <c r="C8" s="40" t="s">
        <v>11</v>
      </c>
      <c r="D8" s="40" t="s">
        <v>12</v>
      </c>
      <c r="E8" s="40" t="s">
        <v>238</v>
      </c>
      <c r="F8" s="40" t="s">
        <v>13</v>
      </c>
      <c r="G8" s="40" t="s">
        <v>14</v>
      </c>
      <c r="H8" s="42"/>
      <c r="I8" s="42"/>
      <c r="J8" s="42"/>
      <c r="K8" s="42">
        <v>10</v>
      </c>
      <c r="L8" s="42">
        <v>10</v>
      </c>
      <c r="M8" s="42"/>
      <c r="N8" s="42"/>
      <c r="O8" s="42"/>
      <c r="P8" s="42">
        <v>4</v>
      </c>
      <c r="Q8" s="43" t="s">
        <v>150</v>
      </c>
      <c r="R8" s="43" t="s">
        <v>8</v>
      </c>
      <c r="S8" s="40" t="s">
        <v>15</v>
      </c>
    </row>
    <row r="9" spans="1:20" ht="27.6" x14ac:dyDescent="0.3">
      <c r="A9" s="40" t="s">
        <v>10</v>
      </c>
      <c r="B9" s="41">
        <v>1</v>
      </c>
      <c r="C9" s="40" t="s">
        <v>16</v>
      </c>
      <c r="D9" s="40" t="s">
        <v>17</v>
      </c>
      <c r="E9" s="40" t="s">
        <v>243</v>
      </c>
      <c r="F9" s="40" t="s">
        <v>18</v>
      </c>
      <c r="G9" s="40" t="s">
        <v>19</v>
      </c>
      <c r="H9" s="42"/>
      <c r="I9" s="42"/>
      <c r="J9" s="42"/>
      <c r="K9" s="42">
        <v>10</v>
      </c>
      <c r="L9" s="42">
        <v>10</v>
      </c>
      <c r="M9" s="42"/>
      <c r="N9" s="42"/>
      <c r="O9" s="42"/>
      <c r="P9" s="42">
        <v>4</v>
      </c>
      <c r="Q9" s="43" t="s">
        <v>150</v>
      </c>
      <c r="R9" s="43" t="s">
        <v>8</v>
      </c>
      <c r="S9" s="40" t="s">
        <v>15</v>
      </c>
    </row>
    <row r="10" spans="1:20" x14ac:dyDescent="0.3">
      <c r="A10" s="40" t="s">
        <v>10</v>
      </c>
      <c r="B10" s="41">
        <v>1</v>
      </c>
      <c r="C10" s="40" t="s">
        <v>20</v>
      </c>
      <c r="D10" s="40" t="s">
        <v>21</v>
      </c>
      <c r="E10" s="40" t="s">
        <v>245</v>
      </c>
      <c r="F10" s="40" t="s">
        <v>22</v>
      </c>
      <c r="G10" s="40" t="s">
        <v>23</v>
      </c>
      <c r="H10" s="42"/>
      <c r="I10" s="42"/>
      <c r="J10" s="42"/>
      <c r="K10" s="42">
        <v>10</v>
      </c>
      <c r="L10" s="42">
        <v>10</v>
      </c>
      <c r="M10" s="42"/>
      <c r="N10" s="42"/>
      <c r="O10" s="42"/>
      <c r="P10" s="42">
        <v>5</v>
      </c>
      <c r="Q10" s="43" t="s">
        <v>150</v>
      </c>
      <c r="R10" s="43" t="s">
        <v>8</v>
      </c>
      <c r="S10" s="40" t="s">
        <v>15</v>
      </c>
    </row>
    <row r="11" spans="1:20" x14ac:dyDescent="0.3">
      <c r="A11" s="40" t="s">
        <v>10</v>
      </c>
      <c r="B11" s="41">
        <v>1</v>
      </c>
      <c r="C11" s="40" t="s">
        <v>24</v>
      </c>
      <c r="D11" s="40" t="s">
        <v>25</v>
      </c>
      <c r="E11" s="40" t="s">
        <v>241</v>
      </c>
      <c r="F11" s="40" t="s">
        <v>26</v>
      </c>
      <c r="G11" s="40" t="s">
        <v>27</v>
      </c>
      <c r="H11" s="42"/>
      <c r="I11" s="42"/>
      <c r="J11" s="42"/>
      <c r="K11" s="42">
        <v>10</v>
      </c>
      <c r="L11" s="42">
        <v>5</v>
      </c>
      <c r="M11" s="42"/>
      <c r="N11" s="42"/>
      <c r="O11" s="42"/>
      <c r="P11" s="42">
        <v>3</v>
      </c>
      <c r="Q11" s="43" t="s">
        <v>150</v>
      </c>
      <c r="R11" s="43" t="s">
        <v>8</v>
      </c>
      <c r="S11" s="40" t="s">
        <v>15</v>
      </c>
    </row>
    <row r="12" spans="1:20" ht="27.6" x14ac:dyDescent="0.3">
      <c r="A12" s="40" t="s">
        <v>10</v>
      </c>
      <c r="B12" s="41">
        <v>1</v>
      </c>
      <c r="C12" s="40" t="s">
        <v>28</v>
      </c>
      <c r="D12" s="40" t="s">
        <v>29</v>
      </c>
      <c r="E12" s="40" t="s">
        <v>247</v>
      </c>
      <c r="F12" s="40" t="s">
        <v>30</v>
      </c>
      <c r="G12" s="40" t="s">
        <v>31</v>
      </c>
      <c r="H12" s="42"/>
      <c r="I12" s="42"/>
      <c r="J12" s="42"/>
      <c r="K12" s="42">
        <v>0</v>
      </c>
      <c r="L12" s="42">
        <v>10</v>
      </c>
      <c r="M12" s="42"/>
      <c r="N12" s="42"/>
      <c r="O12" s="42"/>
      <c r="P12" s="42">
        <v>3</v>
      </c>
      <c r="Q12" s="43" t="s">
        <v>151</v>
      </c>
      <c r="R12" s="43" t="s">
        <v>8</v>
      </c>
      <c r="S12" s="40" t="s">
        <v>15</v>
      </c>
    </row>
    <row r="13" spans="1:20" ht="27.6" x14ac:dyDescent="0.3">
      <c r="A13" s="40" t="s">
        <v>10</v>
      </c>
      <c r="B13" s="41">
        <v>1</v>
      </c>
      <c r="C13" s="40" t="s">
        <v>32</v>
      </c>
      <c r="D13" s="40" t="s">
        <v>33</v>
      </c>
      <c r="E13" s="40" t="s">
        <v>249</v>
      </c>
      <c r="F13" s="40" t="s">
        <v>34</v>
      </c>
      <c r="G13" s="40"/>
      <c r="H13" s="42"/>
      <c r="I13" s="42"/>
      <c r="J13" s="42"/>
      <c r="K13" s="42"/>
      <c r="L13" s="42"/>
      <c r="M13" s="42"/>
      <c r="N13" s="42"/>
      <c r="O13" s="42"/>
      <c r="P13" s="42">
        <v>10</v>
      </c>
      <c r="Q13" s="43" t="s">
        <v>150</v>
      </c>
      <c r="R13" s="43" t="s">
        <v>9</v>
      </c>
      <c r="S13" s="40" t="s">
        <v>15</v>
      </c>
    </row>
    <row r="14" spans="1:20" x14ac:dyDescent="0.3">
      <c r="A14" s="44" t="s">
        <v>338</v>
      </c>
      <c r="B14" s="44"/>
      <c r="C14" s="44"/>
      <c r="D14" s="44"/>
      <c r="E14" s="44"/>
      <c r="F14" s="44"/>
      <c r="G14" s="44"/>
      <c r="H14" s="45">
        <f t="shared" ref="H14:P14" si="0">SUM(H8:H13)</f>
        <v>0</v>
      </c>
      <c r="I14" s="45">
        <f t="shared" si="0"/>
        <v>0</v>
      </c>
      <c r="J14" s="45">
        <f t="shared" si="0"/>
        <v>0</v>
      </c>
      <c r="K14" s="46">
        <f t="shared" si="0"/>
        <v>40</v>
      </c>
      <c r="L14" s="46">
        <f t="shared" si="0"/>
        <v>45</v>
      </c>
      <c r="M14" s="46">
        <f t="shared" si="0"/>
        <v>0</v>
      </c>
      <c r="N14" s="46">
        <f t="shared" si="0"/>
        <v>0</v>
      </c>
      <c r="O14" s="46">
        <f t="shared" si="0"/>
        <v>0</v>
      </c>
      <c r="P14" s="46">
        <f t="shared" si="0"/>
        <v>29</v>
      </c>
      <c r="Q14" s="47"/>
      <c r="R14" s="47"/>
      <c r="S14" s="48"/>
    </row>
    <row r="15" spans="1:20" s="37" customFormat="1" ht="41.4" x14ac:dyDescent="0.3">
      <c r="A15" s="40" t="s">
        <v>10</v>
      </c>
      <c r="B15" s="41">
        <v>2</v>
      </c>
      <c r="C15" s="40" t="s">
        <v>35</v>
      </c>
      <c r="D15" s="40" t="s">
        <v>36</v>
      </c>
      <c r="E15" s="40" t="s">
        <v>260</v>
      </c>
      <c r="F15" s="40" t="s">
        <v>22</v>
      </c>
      <c r="G15" s="40" t="s">
        <v>23</v>
      </c>
      <c r="H15" s="42"/>
      <c r="I15" s="42"/>
      <c r="J15" s="42"/>
      <c r="K15" s="42">
        <v>10</v>
      </c>
      <c r="L15" s="42">
        <v>10</v>
      </c>
      <c r="M15" s="42"/>
      <c r="N15" s="42"/>
      <c r="O15" s="42"/>
      <c r="P15" s="42">
        <v>4</v>
      </c>
      <c r="Q15" s="43" t="s">
        <v>150</v>
      </c>
      <c r="R15" s="43" t="s">
        <v>8</v>
      </c>
      <c r="S15" s="40" t="s">
        <v>15</v>
      </c>
    </row>
    <row r="16" spans="1:20" s="37" customFormat="1" x14ac:dyDescent="0.3">
      <c r="A16" s="40" t="s">
        <v>10</v>
      </c>
      <c r="B16" s="41">
        <v>2</v>
      </c>
      <c r="C16" s="40" t="s">
        <v>37</v>
      </c>
      <c r="D16" s="40" t="s">
        <v>38</v>
      </c>
      <c r="E16" s="40" t="s">
        <v>253</v>
      </c>
      <c r="F16" s="40" t="s">
        <v>39</v>
      </c>
      <c r="G16" s="40" t="s">
        <v>40</v>
      </c>
      <c r="H16" s="42"/>
      <c r="I16" s="42"/>
      <c r="J16" s="42"/>
      <c r="K16" s="42">
        <v>10</v>
      </c>
      <c r="L16" s="42">
        <v>15</v>
      </c>
      <c r="M16" s="42"/>
      <c r="N16" s="42"/>
      <c r="O16" s="42"/>
      <c r="P16" s="42">
        <v>6</v>
      </c>
      <c r="Q16" s="43" t="s">
        <v>150</v>
      </c>
      <c r="R16" s="43" t="s">
        <v>8</v>
      </c>
      <c r="S16" s="40" t="s">
        <v>15</v>
      </c>
    </row>
    <row r="17" spans="1:19" s="37" customFormat="1" x14ac:dyDescent="0.3">
      <c r="A17" s="40" t="s">
        <v>10</v>
      </c>
      <c r="B17" s="41">
        <v>2</v>
      </c>
      <c r="C17" s="40" t="s">
        <v>41</v>
      </c>
      <c r="D17" s="40" t="s">
        <v>42</v>
      </c>
      <c r="E17" s="40" t="s">
        <v>255</v>
      </c>
      <c r="F17" s="40" t="s">
        <v>43</v>
      </c>
      <c r="G17" s="40"/>
      <c r="H17" s="42"/>
      <c r="I17" s="42"/>
      <c r="J17" s="42"/>
      <c r="K17" s="42">
        <v>0</v>
      </c>
      <c r="L17" s="42">
        <v>10</v>
      </c>
      <c r="M17" s="42"/>
      <c r="N17" s="42"/>
      <c r="O17" s="42"/>
      <c r="P17" s="42">
        <v>5</v>
      </c>
      <c r="Q17" s="43" t="s">
        <v>151</v>
      </c>
      <c r="R17" s="43" t="s">
        <v>8</v>
      </c>
      <c r="S17" s="40" t="s">
        <v>15</v>
      </c>
    </row>
    <row r="18" spans="1:19" s="37" customFormat="1" ht="27.6" x14ac:dyDescent="0.3">
      <c r="A18" s="40" t="s">
        <v>10</v>
      </c>
      <c r="B18" s="41">
        <v>2</v>
      </c>
      <c r="C18" s="40" t="s">
        <v>44</v>
      </c>
      <c r="D18" s="40" t="s">
        <v>45</v>
      </c>
      <c r="E18" s="40" t="s">
        <v>258</v>
      </c>
      <c r="F18" s="40" t="s">
        <v>46</v>
      </c>
      <c r="G18" s="40" t="s">
        <v>47</v>
      </c>
      <c r="H18" s="42"/>
      <c r="I18" s="42"/>
      <c r="J18" s="42"/>
      <c r="K18" s="42">
        <v>15</v>
      </c>
      <c r="L18" s="42">
        <v>10</v>
      </c>
      <c r="M18" s="42"/>
      <c r="N18" s="42"/>
      <c r="O18" s="42"/>
      <c r="P18" s="42">
        <v>5</v>
      </c>
      <c r="Q18" s="43" t="s">
        <v>150</v>
      </c>
      <c r="R18" s="43" t="s">
        <v>8</v>
      </c>
      <c r="S18" s="40" t="s">
        <v>15</v>
      </c>
    </row>
    <row r="19" spans="1:19" s="37" customFormat="1" ht="27.6" x14ac:dyDescent="0.3">
      <c r="A19" s="40" t="s">
        <v>10</v>
      </c>
      <c r="B19" s="41">
        <v>2</v>
      </c>
      <c r="C19" s="40" t="s">
        <v>32</v>
      </c>
      <c r="D19" s="40" t="s">
        <v>33</v>
      </c>
      <c r="E19" s="40" t="s">
        <v>249</v>
      </c>
      <c r="F19" s="40" t="s">
        <v>34</v>
      </c>
      <c r="G19" s="40"/>
      <c r="H19" s="42"/>
      <c r="I19" s="42"/>
      <c r="J19" s="42"/>
      <c r="K19" s="42"/>
      <c r="L19" s="42"/>
      <c r="M19" s="42"/>
      <c r="N19" s="42"/>
      <c r="O19" s="42"/>
      <c r="P19" s="42">
        <v>9</v>
      </c>
      <c r="Q19" s="43" t="s">
        <v>150</v>
      </c>
      <c r="R19" s="43" t="s">
        <v>9</v>
      </c>
      <c r="S19" s="40" t="s">
        <v>15</v>
      </c>
    </row>
    <row r="20" spans="1:19" s="37" customFormat="1" x14ac:dyDescent="0.3">
      <c r="A20" s="40" t="s">
        <v>10</v>
      </c>
      <c r="B20" s="41">
        <v>2</v>
      </c>
      <c r="C20" s="40" t="s">
        <v>48</v>
      </c>
      <c r="D20" s="40" t="s">
        <v>49</v>
      </c>
      <c r="E20" s="40" t="s">
        <v>263</v>
      </c>
      <c r="F20" s="40" t="s">
        <v>18</v>
      </c>
      <c r="G20" s="40" t="s">
        <v>19</v>
      </c>
      <c r="H20" s="42"/>
      <c r="I20" s="42"/>
      <c r="J20" s="42"/>
      <c r="K20" s="42">
        <v>8</v>
      </c>
      <c r="L20" s="42">
        <v>8</v>
      </c>
      <c r="M20" s="42"/>
      <c r="N20" s="42"/>
      <c r="O20" s="42"/>
      <c r="P20" s="42">
        <v>3</v>
      </c>
      <c r="Q20" s="43" t="s">
        <v>150</v>
      </c>
      <c r="R20" s="43" t="s">
        <v>50</v>
      </c>
      <c r="S20" s="40" t="s">
        <v>15</v>
      </c>
    </row>
    <row r="21" spans="1:19" x14ac:dyDescent="0.3">
      <c r="A21" s="44" t="s">
        <v>338</v>
      </c>
      <c r="B21" s="44"/>
      <c r="C21" s="44"/>
      <c r="D21" s="44"/>
      <c r="E21" s="44"/>
      <c r="F21" s="44"/>
      <c r="G21" s="44"/>
      <c r="H21" s="45">
        <f t="shared" ref="H21:N21" si="1">SUM(H15:H20)</f>
        <v>0</v>
      </c>
      <c r="I21" s="45">
        <f t="shared" si="1"/>
        <v>0</v>
      </c>
      <c r="J21" s="45">
        <f t="shared" si="1"/>
        <v>0</v>
      </c>
      <c r="K21" s="46">
        <f t="shared" si="1"/>
        <v>43</v>
      </c>
      <c r="L21" s="46">
        <f t="shared" si="1"/>
        <v>53</v>
      </c>
      <c r="M21" s="46">
        <f t="shared" si="1"/>
        <v>0</v>
      </c>
      <c r="N21" s="46">
        <f t="shared" si="1"/>
        <v>0</v>
      </c>
      <c r="O21" s="46">
        <f t="shared" ref="O21" si="2">SUM(O15:O20)</f>
        <v>0</v>
      </c>
      <c r="P21" s="46">
        <f>SUM(P15:P20)</f>
        <v>32</v>
      </c>
      <c r="Q21" s="47"/>
      <c r="R21" s="47"/>
      <c r="S21" s="48"/>
    </row>
    <row r="22" spans="1:19" ht="27.6" x14ac:dyDescent="0.3">
      <c r="A22" s="40" t="s">
        <v>10</v>
      </c>
      <c r="B22" s="41">
        <v>3</v>
      </c>
      <c r="C22" s="40" t="s">
        <v>51</v>
      </c>
      <c r="D22" s="40" t="s">
        <v>52</v>
      </c>
      <c r="E22" s="40" t="s">
        <v>267</v>
      </c>
      <c r="F22" s="40" t="s">
        <v>162</v>
      </c>
      <c r="G22" s="40"/>
      <c r="H22" s="42"/>
      <c r="I22" s="42"/>
      <c r="J22" s="42"/>
      <c r="K22" s="42">
        <v>10</v>
      </c>
      <c r="L22" s="42">
        <v>0</v>
      </c>
      <c r="M22" s="42"/>
      <c r="N22" s="42"/>
      <c r="O22" s="42"/>
      <c r="P22" s="42">
        <v>3</v>
      </c>
      <c r="Q22" s="43" t="s">
        <v>150</v>
      </c>
      <c r="R22" s="43" t="s">
        <v>8</v>
      </c>
      <c r="S22" s="40" t="s">
        <v>15</v>
      </c>
    </row>
    <row r="23" spans="1:19" x14ac:dyDescent="0.3">
      <c r="A23" s="40" t="s">
        <v>10</v>
      </c>
      <c r="B23" s="41">
        <v>3</v>
      </c>
      <c r="C23" s="40" t="s">
        <v>53</v>
      </c>
      <c r="D23" s="40" t="s">
        <v>54</v>
      </c>
      <c r="E23" s="40" t="s">
        <v>269</v>
      </c>
      <c r="F23" s="40" t="s">
        <v>43</v>
      </c>
      <c r="G23" s="40"/>
      <c r="H23" s="42"/>
      <c r="I23" s="42"/>
      <c r="J23" s="42"/>
      <c r="K23" s="42">
        <v>0</v>
      </c>
      <c r="L23" s="42">
        <v>10</v>
      </c>
      <c r="M23" s="42"/>
      <c r="N23" s="42"/>
      <c r="O23" s="42"/>
      <c r="P23" s="42">
        <v>10</v>
      </c>
      <c r="Q23" s="43" t="s">
        <v>151</v>
      </c>
      <c r="R23" s="43" t="s">
        <v>8</v>
      </c>
      <c r="S23" s="40" t="s">
        <v>15</v>
      </c>
    </row>
    <row r="24" spans="1:19" ht="27.6" x14ac:dyDescent="0.3">
      <c r="A24" s="40" t="s">
        <v>10</v>
      </c>
      <c r="B24" s="41">
        <v>3</v>
      </c>
      <c r="C24" s="40" t="s">
        <v>55</v>
      </c>
      <c r="D24" s="40" t="s">
        <v>56</v>
      </c>
      <c r="E24" s="40" t="s">
        <v>265</v>
      </c>
      <c r="F24" s="40" t="s">
        <v>57</v>
      </c>
      <c r="G24" s="40" t="s">
        <v>58</v>
      </c>
      <c r="H24" s="42"/>
      <c r="I24" s="42"/>
      <c r="J24" s="42"/>
      <c r="K24" s="42">
        <v>10</v>
      </c>
      <c r="L24" s="42">
        <v>0</v>
      </c>
      <c r="M24" s="42"/>
      <c r="N24" s="42"/>
      <c r="O24" s="42"/>
      <c r="P24" s="42">
        <v>3</v>
      </c>
      <c r="Q24" s="43" t="s">
        <v>150</v>
      </c>
      <c r="R24" s="43" t="s">
        <v>8</v>
      </c>
      <c r="S24" s="40" t="s">
        <v>15</v>
      </c>
    </row>
    <row r="25" spans="1:19" ht="27.6" x14ac:dyDescent="0.3">
      <c r="A25" s="40" t="s">
        <v>10</v>
      </c>
      <c r="B25" s="41">
        <v>3</v>
      </c>
      <c r="C25" s="40" t="s">
        <v>32</v>
      </c>
      <c r="D25" s="40" t="s">
        <v>33</v>
      </c>
      <c r="E25" s="40" t="s">
        <v>249</v>
      </c>
      <c r="F25" s="40" t="s">
        <v>34</v>
      </c>
      <c r="G25" s="40"/>
      <c r="H25" s="42"/>
      <c r="I25" s="42"/>
      <c r="J25" s="42"/>
      <c r="K25" s="42"/>
      <c r="L25" s="42"/>
      <c r="M25" s="42"/>
      <c r="N25" s="42"/>
      <c r="O25" s="42"/>
      <c r="P25" s="42">
        <v>11</v>
      </c>
      <c r="Q25" s="43" t="s">
        <v>150</v>
      </c>
      <c r="R25" s="43" t="s">
        <v>9</v>
      </c>
      <c r="S25" s="40" t="s">
        <v>15</v>
      </c>
    </row>
    <row r="26" spans="1:19" ht="27.6" x14ac:dyDescent="0.3">
      <c r="A26" s="40" t="s">
        <v>10</v>
      </c>
      <c r="B26" s="41">
        <v>3</v>
      </c>
      <c r="C26" s="40" t="s">
        <v>59</v>
      </c>
      <c r="D26" s="40" t="s">
        <v>60</v>
      </c>
      <c r="E26" s="40" t="s">
        <v>263</v>
      </c>
      <c r="F26" s="40" t="s">
        <v>18</v>
      </c>
      <c r="G26" s="40" t="s">
        <v>19</v>
      </c>
      <c r="H26" s="49"/>
      <c r="I26" s="49"/>
      <c r="J26" s="42"/>
      <c r="K26" s="42">
        <v>5</v>
      </c>
      <c r="L26" s="42">
        <v>10</v>
      </c>
      <c r="M26" s="42"/>
      <c r="N26" s="42"/>
      <c r="O26" s="42"/>
      <c r="P26" s="42">
        <v>3</v>
      </c>
      <c r="Q26" s="43" t="s">
        <v>150</v>
      </c>
      <c r="R26" s="43" t="s">
        <v>50</v>
      </c>
      <c r="S26" s="40" t="s">
        <v>15</v>
      </c>
    </row>
    <row r="27" spans="1:19" x14ac:dyDescent="0.3">
      <c r="A27" s="44" t="s">
        <v>338</v>
      </c>
      <c r="B27" s="44"/>
      <c r="C27" s="44"/>
      <c r="D27" s="44"/>
      <c r="E27" s="44"/>
      <c r="F27" s="44"/>
      <c r="G27" s="44"/>
      <c r="H27" s="45">
        <f t="shared" ref="H27:P27" si="3">SUM(H22:H26)</f>
        <v>0</v>
      </c>
      <c r="I27" s="45">
        <f t="shared" si="3"/>
        <v>0</v>
      </c>
      <c r="J27" s="45">
        <f t="shared" si="3"/>
        <v>0</v>
      </c>
      <c r="K27" s="46">
        <f t="shared" si="3"/>
        <v>25</v>
      </c>
      <c r="L27" s="46">
        <f t="shared" si="3"/>
        <v>20</v>
      </c>
      <c r="M27" s="46">
        <f t="shared" si="3"/>
        <v>0</v>
      </c>
      <c r="N27" s="46">
        <f t="shared" si="3"/>
        <v>0</v>
      </c>
      <c r="O27" s="46">
        <f t="shared" si="3"/>
        <v>0</v>
      </c>
      <c r="P27" s="46">
        <f t="shared" si="3"/>
        <v>30</v>
      </c>
      <c r="Q27" s="47"/>
      <c r="R27" s="47"/>
      <c r="S27" s="48"/>
    </row>
    <row r="28" spans="1:19" s="37" customFormat="1" ht="27.6" x14ac:dyDescent="0.3">
      <c r="A28" s="40" t="s">
        <v>10</v>
      </c>
      <c r="B28" s="41">
        <v>4</v>
      </c>
      <c r="C28" s="40" t="s">
        <v>61</v>
      </c>
      <c r="D28" s="40" t="s">
        <v>62</v>
      </c>
      <c r="E28" s="40" t="s">
        <v>273</v>
      </c>
      <c r="F28" s="40" t="s">
        <v>63</v>
      </c>
      <c r="G28" s="40" t="s">
        <v>64</v>
      </c>
      <c r="H28" s="42"/>
      <c r="I28" s="42"/>
      <c r="J28" s="42"/>
      <c r="K28" s="42">
        <v>10</v>
      </c>
      <c r="L28" s="42">
        <v>5</v>
      </c>
      <c r="M28" s="42"/>
      <c r="N28" s="42"/>
      <c r="O28" s="42"/>
      <c r="P28" s="42">
        <v>3</v>
      </c>
      <c r="Q28" s="43" t="s">
        <v>150</v>
      </c>
      <c r="R28" s="43" t="s">
        <v>8</v>
      </c>
      <c r="S28" s="40" t="s">
        <v>15</v>
      </c>
    </row>
    <row r="29" spans="1:19" s="37" customFormat="1" x14ac:dyDescent="0.3">
      <c r="A29" s="40" t="s">
        <v>10</v>
      </c>
      <c r="B29" s="41">
        <v>4</v>
      </c>
      <c r="C29" s="40" t="s">
        <v>65</v>
      </c>
      <c r="D29" s="40" t="s">
        <v>66</v>
      </c>
      <c r="E29" s="40" t="s">
        <v>275</v>
      </c>
      <c r="F29" s="40" t="s">
        <v>43</v>
      </c>
      <c r="G29" s="40"/>
      <c r="H29" s="42"/>
      <c r="I29" s="42"/>
      <c r="J29" s="42"/>
      <c r="K29" s="42">
        <v>0</v>
      </c>
      <c r="L29" s="42">
        <v>10</v>
      </c>
      <c r="M29" s="42"/>
      <c r="N29" s="42"/>
      <c r="O29" s="42"/>
      <c r="P29" s="42">
        <v>5</v>
      </c>
      <c r="Q29" s="43" t="s">
        <v>151</v>
      </c>
      <c r="R29" s="43" t="s">
        <v>8</v>
      </c>
      <c r="S29" s="40" t="s">
        <v>15</v>
      </c>
    </row>
    <row r="30" spans="1:19" s="37" customFormat="1" x14ac:dyDescent="0.3">
      <c r="A30" s="40" t="s">
        <v>10</v>
      </c>
      <c r="B30" s="41">
        <v>4</v>
      </c>
      <c r="C30" s="40" t="s">
        <v>67</v>
      </c>
      <c r="D30" s="40" t="s">
        <v>68</v>
      </c>
      <c r="E30" s="40" t="s">
        <v>277</v>
      </c>
      <c r="F30" s="40" t="s">
        <v>22</v>
      </c>
      <c r="G30" s="40" t="s">
        <v>23</v>
      </c>
      <c r="H30" s="42"/>
      <c r="I30" s="42"/>
      <c r="J30" s="42"/>
      <c r="K30" s="42"/>
      <c r="L30" s="42"/>
      <c r="M30" s="42"/>
      <c r="N30" s="42"/>
      <c r="O30" s="42">
        <v>160</v>
      </c>
      <c r="P30" s="42">
        <v>10</v>
      </c>
      <c r="Q30" s="43" t="s">
        <v>151</v>
      </c>
      <c r="R30" s="43" t="s">
        <v>8</v>
      </c>
      <c r="S30" s="40" t="s">
        <v>15</v>
      </c>
    </row>
    <row r="31" spans="1:19" s="37" customFormat="1" ht="27.6" x14ac:dyDescent="0.3">
      <c r="A31" s="40" t="s">
        <v>10</v>
      </c>
      <c r="B31" s="41">
        <v>4</v>
      </c>
      <c r="C31" s="40" t="s">
        <v>32</v>
      </c>
      <c r="D31" s="40" t="s">
        <v>33</v>
      </c>
      <c r="E31" s="40" t="s">
        <v>249</v>
      </c>
      <c r="F31" s="40" t="s">
        <v>34</v>
      </c>
      <c r="G31" s="40"/>
      <c r="H31" s="42"/>
      <c r="I31" s="42"/>
      <c r="J31" s="42"/>
      <c r="K31" s="42"/>
      <c r="L31" s="42"/>
      <c r="M31" s="42"/>
      <c r="N31" s="42"/>
      <c r="O31" s="42"/>
      <c r="P31" s="42">
        <v>7</v>
      </c>
      <c r="Q31" s="43" t="s">
        <v>150</v>
      </c>
      <c r="R31" s="43" t="s">
        <v>9</v>
      </c>
      <c r="S31" s="40" t="s">
        <v>15</v>
      </c>
    </row>
    <row r="32" spans="1:19" s="37" customFormat="1" x14ac:dyDescent="0.3">
      <c r="A32" s="40" t="s">
        <v>10</v>
      </c>
      <c r="B32" s="41">
        <v>4</v>
      </c>
      <c r="C32" s="40" t="s">
        <v>69</v>
      </c>
      <c r="D32" s="40" t="s">
        <v>70</v>
      </c>
      <c r="E32" s="40" t="s">
        <v>263</v>
      </c>
      <c r="F32" s="40" t="s">
        <v>13</v>
      </c>
      <c r="G32" s="40" t="s">
        <v>14</v>
      </c>
      <c r="H32" s="42"/>
      <c r="I32" s="42"/>
      <c r="J32" s="42"/>
      <c r="K32" s="42">
        <v>8</v>
      </c>
      <c r="L32" s="42">
        <v>8</v>
      </c>
      <c r="M32" s="42"/>
      <c r="N32" s="42"/>
      <c r="O32" s="42"/>
      <c r="P32" s="42">
        <v>4</v>
      </c>
      <c r="Q32" s="43" t="s">
        <v>150</v>
      </c>
      <c r="R32" s="43" t="s">
        <v>50</v>
      </c>
      <c r="S32" s="40" t="s">
        <v>15</v>
      </c>
    </row>
    <row r="33" spans="1:19" s="29" customFormat="1" x14ac:dyDescent="0.3">
      <c r="A33" s="44" t="s">
        <v>338</v>
      </c>
      <c r="B33" s="44"/>
      <c r="C33" s="44"/>
      <c r="D33" s="44"/>
      <c r="E33" s="44"/>
      <c r="F33" s="44"/>
      <c r="G33" s="44"/>
      <c r="H33" s="45">
        <f t="shared" ref="H33:P33" si="4">SUM(H28:H32)</f>
        <v>0</v>
      </c>
      <c r="I33" s="45">
        <f t="shared" si="4"/>
        <v>0</v>
      </c>
      <c r="J33" s="45">
        <f t="shared" si="4"/>
        <v>0</v>
      </c>
      <c r="K33" s="46">
        <f t="shared" si="4"/>
        <v>18</v>
      </c>
      <c r="L33" s="46">
        <f t="shared" si="4"/>
        <v>23</v>
      </c>
      <c r="M33" s="46">
        <f t="shared" si="4"/>
        <v>0</v>
      </c>
      <c r="N33" s="46">
        <f t="shared" si="4"/>
        <v>0</v>
      </c>
      <c r="O33" s="46">
        <f t="shared" si="4"/>
        <v>160</v>
      </c>
      <c r="P33" s="46">
        <f t="shared" si="4"/>
        <v>29</v>
      </c>
      <c r="Q33" s="47"/>
      <c r="R33" s="47"/>
      <c r="S33" s="48"/>
    </row>
    <row r="34" spans="1:19" s="29" customFormat="1" x14ac:dyDescent="0.3">
      <c r="A34" s="44" t="s">
        <v>337</v>
      </c>
      <c r="B34" s="44"/>
      <c r="C34" s="44"/>
      <c r="D34" s="44"/>
      <c r="E34" s="44"/>
      <c r="F34" s="44"/>
      <c r="G34" s="44"/>
      <c r="H34" s="42">
        <f t="shared" ref="H34:P34" si="5">H33+H27+H21+H14</f>
        <v>0</v>
      </c>
      <c r="I34" s="42">
        <f t="shared" si="5"/>
        <v>0</v>
      </c>
      <c r="J34" s="42">
        <f t="shared" si="5"/>
        <v>0</v>
      </c>
      <c r="K34" s="46">
        <f t="shared" si="5"/>
        <v>126</v>
      </c>
      <c r="L34" s="46">
        <f t="shared" si="5"/>
        <v>141</v>
      </c>
      <c r="M34" s="46">
        <f t="shared" si="5"/>
        <v>0</v>
      </c>
      <c r="N34" s="46">
        <f t="shared" si="5"/>
        <v>0</v>
      </c>
      <c r="O34" s="46">
        <f t="shared" si="5"/>
        <v>160</v>
      </c>
      <c r="P34" s="46">
        <f t="shared" si="5"/>
        <v>120</v>
      </c>
      <c r="Q34" s="47"/>
      <c r="R34" s="47"/>
      <c r="S34" s="48"/>
    </row>
    <row r="35" spans="1:19" s="35" customFormat="1" x14ac:dyDescent="0.3">
      <c r="A35" s="30"/>
      <c r="B35" s="31"/>
      <c r="C35" s="30"/>
      <c r="D35" s="30"/>
      <c r="F35" s="30"/>
      <c r="G35" s="30"/>
      <c r="H35" s="32"/>
      <c r="I35" s="32"/>
      <c r="J35" s="32"/>
      <c r="K35" s="32"/>
      <c r="L35" s="32"/>
      <c r="M35" s="32"/>
      <c r="N35" s="32"/>
      <c r="O35" s="32"/>
      <c r="P35" s="33"/>
      <c r="Q35" s="34"/>
      <c r="R35" s="34"/>
      <c r="S35" s="30"/>
    </row>
    <row r="36" spans="1:19" s="36" customFormat="1" ht="14.4" customHeight="1" x14ac:dyDescent="0.3">
      <c r="A36" s="50" t="s">
        <v>145</v>
      </c>
      <c r="B36" s="50"/>
      <c r="C36" s="50"/>
      <c r="D36" s="50"/>
      <c r="E36" s="50"/>
      <c r="F36" s="50"/>
      <c r="G36" s="50"/>
      <c r="H36" s="51" t="s">
        <v>1</v>
      </c>
      <c r="I36" s="51"/>
      <c r="J36" s="51"/>
      <c r="K36" s="52" t="s">
        <v>149</v>
      </c>
      <c r="L36" s="52"/>
      <c r="M36" s="52"/>
      <c r="N36" s="52"/>
      <c r="O36" s="52"/>
      <c r="P36" s="52"/>
      <c r="Q36" s="52"/>
      <c r="R36" s="52"/>
      <c r="S36" s="52"/>
    </row>
    <row r="37" spans="1:19" ht="27.6" x14ac:dyDescent="0.3">
      <c r="A37" s="40" t="s">
        <v>10</v>
      </c>
      <c r="B37" s="41">
        <v>1</v>
      </c>
      <c r="C37" s="40" t="s">
        <v>71</v>
      </c>
      <c r="D37" s="40" t="s">
        <v>72</v>
      </c>
      <c r="E37" s="40" t="s">
        <v>282</v>
      </c>
      <c r="F37" s="40" t="s">
        <v>73</v>
      </c>
      <c r="G37" s="43" t="s">
        <v>74</v>
      </c>
      <c r="H37" s="53"/>
      <c r="I37" s="53"/>
      <c r="J37" s="53"/>
      <c r="K37" s="53">
        <v>10</v>
      </c>
      <c r="L37" s="53">
        <v>5</v>
      </c>
      <c r="M37" s="53"/>
      <c r="N37" s="53"/>
      <c r="O37" s="53"/>
      <c r="P37" s="53">
        <v>3</v>
      </c>
      <c r="Q37" s="43" t="s">
        <v>150</v>
      </c>
      <c r="R37" s="43" t="s">
        <v>9</v>
      </c>
      <c r="S37" s="40" t="s">
        <v>15</v>
      </c>
    </row>
    <row r="38" spans="1:19" ht="27.6" x14ac:dyDescent="0.3">
      <c r="A38" s="40" t="s">
        <v>10</v>
      </c>
      <c r="B38" s="41">
        <v>1</v>
      </c>
      <c r="C38" s="40" t="s">
        <v>75</v>
      </c>
      <c r="D38" s="40" t="s">
        <v>76</v>
      </c>
      <c r="E38" s="40" t="s">
        <v>286</v>
      </c>
      <c r="F38" s="40" t="s">
        <v>77</v>
      </c>
      <c r="G38" s="40" t="s">
        <v>78</v>
      </c>
      <c r="H38" s="42"/>
      <c r="I38" s="42"/>
      <c r="J38" s="42"/>
      <c r="K38" s="42">
        <v>10</v>
      </c>
      <c r="L38" s="42">
        <v>10</v>
      </c>
      <c r="M38" s="42"/>
      <c r="N38" s="42"/>
      <c r="O38" s="42"/>
      <c r="P38" s="42">
        <v>4</v>
      </c>
      <c r="Q38" s="43" t="s">
        <v>150</v>
      </c>
      <c r="R38" s="43" t="s">
        <v>9</v>
      </c>
      <c r="S38" s="40" t="s">
        <v>15</v>
      </c>
    </row>
    <row r="39" spans="1:19" x14ac:dyDescent="0.3">
      <c r="A39" s="40" t="s">
        <v>10</v>
      </c>
      <c r="B39" s="41">
        <v>1</v>
      </c>
      <c r="C39" s="40" t="s">
        <v>79</v>
      </c>
      <c r="D39" s="40" t="s">
        <v>80</v>
      </c>
      <c r="E39" s="40" t="s">
        <v>284</v>
      </c>
      <c r="F39" s="40" t="s">
        <v>22</v>
      </c>
      <c r="G39" s="40" t="s">
        <v>23</v>
      </c>
      <c r="H39" s="42"/>
      <c r="I39" s="42"/>
      <c r="J39" s="42"/>
      <c r="K39" s="42">
        <v>10</v>
      </c>
      <c r="L39" s="42">
        <v>5</v>
      </c>
      <c r="M39" s="42"/>
      <c r="N39" s="42"/>
      <c r="O39" s="42"/>
      <c r="P39" s="42">
        <v>3</v>
      </c>
      <c r="Q39" s="43" t="s">
        <v>150</v>
      </c>
      <c r="R39" s="43" t="s">
        <v>9</v>
      </c>
      <c r="S39" s="40" t="s">
        <v>15</v>
      </c>
    </row>
    <row r="40" spans="1:19" x14ac:dyDescent="0.3">
      <c r="A40" s="44" t="s">
        <v>338</v>
      </c>
      <c r="B40" s="44"/>
      <c r="C40" s="44"/>
      <c r="D40" s="44"/>
      <c r="E40" s="44"/>
      <c r="F40" s="44"/>
      <c r="G40" s="44"/>
      <c r="H40" s="45">
        <f t="shared" ref="H40:P40" si="6">SUM(H37:H39)</f>
        <v>0</v>
      </c>
      <c r="I40" s="45">
        <f t="shared" si="6"/>
        <v>0</v>
      </c>
      <c r="J40" s="45">
        <f t="shared" si="6"/>
        <v>0</v>
      </c>
      <c r="K40" s="46">
        <f t="shared" si="6"/>
        <v>30</v>
      </c>
      <c r="L40" s="46">
        <f t="shared" si="6"/>
        <v>20</v>
      </c>
      <c r="M40" s="46">
        <f t="shared" si="6"/>
        <v>0</v>
      </c>
      <c r="N40" s="46">
        <f t="shared" si="6"/>
        <v>0</v>
      </c>
      <c r="O40" s="46">
        <f t="shared" si="6"/>
        <v>0</v>
      </c>
      <c r="P40" s="46">
        <f t="shared" si="6"/>
        <v>10</v>
      </c>
      <c r="Q40" s="47"/>
      <c r="R40" s="47"/>
      <c r="S40" s="48"/>
    </row>
    <row r="41" spans="1:19" s="37" customFormat="1" x14ac:dyDescent="0.3">
      <c r="A41" s="40" t="s">
        <v>10</v>
      </c>
      <c r="B41" s="41">
        <v>2</v>
      </c>
      <c r="C41" s="40" t="s">
        <v>81</v>
      </c>
      <c r="D41" s="40" t="s">
        <v>82</v>
      </c>
      <c r="E41" s="40" t="s">
        <v>290</v>
      </c>
      <c r="F41" s="40" t="s">
        <v>83</v>
      </c>
      <c r="G41" s="40" t="s">
        <v>84</v>
      </c>
      <c r="H41" s="42"/>
      <c r="I41" s="42"/>
      <c r="J41" s="42"/>
      <c r="K41" s="42">
        <v>10</v>
      </c>
      <c r="L41" s="42">
        <v>5</v>
      </c>
      <c r="M41" s="42"/>
      <c r="N41" s="42"/>
      <c r="O41" s="42"/>
      <c r="P41" s="42">
        <v>3</v>
      </c>
      <c r="Q41" s="43" t="s">
        <v>150</v>
      </c>
      <c r="R41" s="43" t="s">
        <v>9</v>
      </c>
      <c r="S41" s="40" t="s">
        <v>15</v>
      </c>
    </row>
    <row r="42" spans="1:19" s="37" customFormat="1" x14ac:dyDescent="0.3">
      <c r="A42" s="40" t="s">
        <v>10</v>
      </c>
      <c r="B42" s="41">
        <v>2</v>
      </c>
      <c r="C42" s="40" t="s">
        <v>85</v>
      </c>
      <c r="D42" s="40" t="s">
        <v>86</v>
      </c>
      <c r="E42" s="40" t="s">
        <v>288</v>
      </c>
      <c r="F42" s="40" t="s">
        <v>87</v>
      </c>
      <c r="G42" s="40" t="s">
        <v>88</v>
      </c>
      <c r="H42" s="42"/>
      <c r="I42" s="42"/>
      <c r="J42" s="42"/>
      <c r="K42" s="42">
        <v>10</v>
      </c>
      <c r="L42" s="42">
        <v>5</v>
      </c>
      <c r="M42" s="42"/>
      <c r="N42" s="42"/>
      <c r="O42" s="42"/>
      <c r="P42" s="42">
        <v>3</v>
      </c>
      <c r="Q42" s="43" t="s">
        <v>150</v>
      </c>
      <c r="R42" s="43" t="s">
        <v>9</v>
      </c>
      <c r="S42" s="40" t="s">
        <v>15</v>
      </c>
    </row>
    <row r="43" spans="1:19" s="37" customFormat="1" x14ac:dyDescent="0.3">
      <c r="A43" s="40" t="s">
        <v>10</v>
      </c>
      <c r="B43" s="41">
        <v>2</v>
      </c>
      <c r="C43" s="40" t="s">
        <v>89</v>
      </c>
      <c r="D43" s="40" t="s">
        <v>90</v>
      </c>
      <c r="E43" s="40" t="s">
        <v>292</v>
      </c>
      <c r="F43" s="40" t="s">
        <v>91</v>
      </c>
      <c r="G43" s="40" t="s">
        <v>92</v>
      </c>
      <c r="H43" s="42"/>
      <c r="I43" s="42"/>
      <c r="J43" s="42"/>
      <c r="K43" s="42">
        <v>10</v>
      </c>
      <c r="L43" s="42">
        <v>5</v>
      </c>
      <c r="M43" s="42"/>
      <c r="N43" s="42"/>
      <c r="O43" s="42"/>
      <c r="P43" s="42">
        <v>3</v>
      </c>
      <c r="Q43" s="43" t="s">
        <v>150</v>
      </c>
      <c r="R43" s="43" t="s">
        <v>9</v>
      </c>
      <c r="S43" s="40" t="s">
        <v>15</v>
      </c>
    </row>
    <row r="44" spans="1:19" x14ac:dyDescent="0.3">
      <c r="A44" s="44" t="s">
        <v>338</v>
      </c>
      <c r="B44" s="44"/>
      <c r="C44" s="44"/>
      <c r="D44" s="44"/>
      <c r="E44" s="44"/>
      <c r="F44" s="44"/>
      <c r="G44" s="44"/>
      <c r="H44" s="45">
        <f t="shared" ref="H44:P44" si="7">SUM(H41:H43)</f>
        <v>0</v>
      </c>
      <c r="I44" s="45">
        <f t="shared" si="7"/>
        <v>0</v>
      </c>
      <c r="J44" s="45">
        <f t="shared" si="7"/>
        <v>0</v>
      </c>
      <c r="K44" s="46">
        <f t="shared" si="7"/>
        <v>30</v>
      </c>
      <c r="L44" s="46">
        <f t="shared" si="7"/>
        <v>15</v>
      </c>
      <c r="M44" s="46">
        <f t="shared" si="7"/>
        <v>0</v>
      </c>
      <c r="N44" s="46">
        <f t="shared" si="7"/>
        <v>0</v>
      </c>
      <c r="O44" s="46">
        <f t="shared" si="7"/>
        <v>0</v>
      </c>
      <c r="P44" s="46">
        <f t="shared" si="7"/>
        <v>9</v>
      </c>
      <c r="Q44" s="47"/>
      <c r="R44" s="47"/>
      <c r="S44" s="48"/>
    </row>
    <row r="45" spans="1:19" ht="27.6" x14ac:dyDescent="0.3">
      <c r="A45" s="40" t="s">
        <v>10</v>
      </c>
      <c r="B45" s="41">
        <v>3</v>
      </c>
      <c r="C45" s="40" t="s">
        <v>93</v>
      </c>
      <c r="D45" s="40" t="s">
        <v>94</v>
      </c>
      <c r="E45" s="40" t="s">
        <v>294</v>
      </c>
      <c r="F45" s="40" t="s">
        <v>95</v>
      </c>
      <c r="G45" s="40" t="s">
        <v>96</v>
      </c>
      <c r="H45" s="42"/>
      <c r="I45" s="42"/>
      <c r="J45" s="42"/>
      <c r="K45" s="42">
        <v>10</v>
      </c>
      <c r="L45" s="42">
        <v>5</v>
      </c>
      <c r="M45" s="42"/>
      <c r="N45" s="42"/>
      <c r="O45" s="42"/>
      <c r="P45" s="42">
        <v>3</v>
      </c>
      <c r="Q45" s="43" t="s">
        <v>150</v>
      </c>
      <c r="R45" s="43" t="s">
        <v>9</v>
      </c>
      <c r="S45" s="40" t="s">
        <v>15</v>
      </c>
    </row>
    <row r="46" spans="1:19" ht="27.6" x14ac:dyDescent="0.3">
      <c r="A46" s="40" t="s">
        <v>10</v>
      </c>
      <c r="B46" s="41">
        <v>3</v>
      </c>
      <c r="C46" s="40" t="s">
        <v>97</v>
      </c>
      <c r="D46" s="40" t="s">
        <v>98</v>
      </c>
      <c r="E46" s="40" t="s">
        <v>298</v>
      </c>
      <c r="F46" s="40" t="s">
        <v>99</v>
      </c>
      <c r="G46" s="40" t="s">
        <v>100</v>
      </c>
      <c r="H46" s="42"/>
      <c r="I46" s="42"/>
      <c r="J46" s="42"/>
      <c r="K46" s="42">
        <v>10</v>
      </c>
      <c r="L46" s="42">
        <v>5</v>
      </c>
      <c r="M46" s="42"/>
      <c r="N46" s="42"/>
      <c r="O46" s="42"/>
      <c r="P46" s="42">
        <v>3</v>
      </c>
      <c r="Q46" s="43" t="s">
        <v>150</v>
      </c>
      <c r="R46" s="43" t="s">
        <v>9</v>
      </c>
      <c r="S46" s="40" t="s">
        <v>15</v>
      </c>
    </row>
    <row r="47" spans="1:19" ht="27.6" x14ac:dyDescent="0.3">
      <c r="A47" s="40" t="s">
        <v>10</v>
      </c>
      <c r="B47" s="41">
        <v>3</v>
      </c>
      <c r="C47" s="40" t="s">
        <v>101</v>
      </c>
      <c r="D47" s="40" t="s">
        <v>102</v>
      </c>
      <c r="E47" s="40" t="s">
        <v>296</v>
      </c>
      <c r="F47" s="40" t="s">
        <v>103</v>
      </c>
      <c r="G47" s="40" t="s">
        <v>104</v>
      </c>
      <c r="H47" s="42"/>
      <c r="I47" s="42"/>
      <c r="J47" s="42"/>
      <c r="K47" s="42">
        <v>15</v>
      </c>
      <c r="L47" s="42">
        <v>10</v>
      </c>
      <c r="M47" s="42"/>
      <c r="N47" s="42"/>
      <c r="O47" s="42"/>
      <c r="P47" s="42">
        <v>5</v>
      </c>
      <c r="Q47" s="43" t="s">
        <v>150</v>
      </c>
      <c r="R47" s="43" t="s">
        <v>9</v>
      </c>
      <c r="S47" s="40" t="s">
        <v>15</v>
      </c>
    </row>
    <row r="48" spans="1:19" x14ac:dyDescent="0.3">
      <c r="A48" s="44" t="s">
        <v>338</v>
      </c>
      <c r="B48" s="44"/>
      <c r="C48" s="44"/>
      <c r="D48" s="44"/>
      <c r="E48" s="44"/>
      <c r="F48" s="44"/>
      <c r="G48" s="44"/>
      <c r="H48" s="45">
        <f t="shared" ref="H48:P48" si="8">SUM(H45:H47)</f>
        <v>0</v>
      </c>
      <c r="I48" s="45">
        <f t="shared" si="8"/>
        <v>0</v>
      </c>
      <c r="J48" s="45">
        <f t="shared" si="8"/>
        <v>0</v>
      </c>
      <c r="K48" s="46">
        <f t="shared" si="8"/>
        <v>35</v>
      </c>
      <c r="L48" s="46">
        <f t="shared" si="8"/>
        <v>20</v>
      </c>
      <c r="M48" s="46">
        <f t="shared" si="8"/>
        <v>0</v>
      </c>
      <c r="N48" s="46">
        <f t="shared" si="8"/>
        <v>0</v>
      </c>
      <c r="O48" s="46">
        <f t="shared" si="8"/>
        <v>0</v>
      </c>
      <c r="P48" s="46">
        <f t="shared" si="8"/>
        <v>11</v>
      </c>
      <c r="Q48" s="47"/>
      <c r="R48" s="47"/>
      <c r="S48" s="48"/>
    </row>
    <row r="49" spans="1:19" s="37" customFormat="1" ht="27.6" x14ac:dyDescent="0.3">
      <c r="A49" s="40" t="s">
        <v>10</v>
      </c>
      <c r="B49" s="41">
        <v>4</v>
      </c>
      <c r="C49" s="54" t="s">
        <v>105</v>
      </c>
      <c r="D49" s="40" t="s">
        <v>106</v>
      </c>
      <c r="E49" s="40" t="s">
        <v>300</v>
      </c>
      <c r="F49" s="40" t="s">
        <v>107</v>
      </c>
      <c r="G49" s="40" t="s">
        <v>108</v>
      </c>
      <c r="H49" s="42"/>
      <c r="I49" s="42"/>
      <c r="J49" s="42"/>
      <c r="K49" s="42">
        <v>5</v>
      </c>
      <c r="L49" s="42">
        <v>10</v>
      </c>
      <c r="M49" s="42"/>
      <c r="N49" s="42"/>
      <c r="O49" s="42"/>
      <c r="P49" s="42">
        <v>3</v>
      </c>
      <c r="Q49" s="43" t="s">
        <v>150</v>
      </c>
      <c r="R49" s="43" t="s">
        <v>9</v>
      </c>
      <c r="S49" s="40" t="s">
        <v>15</v>
      </c>
    </row>
    <row r="50" spans="1:19" s="37" customFormat="1" ht="27.6" x14ac:dyDescent="0.3">
      <c r="A50" s="40" t="s">
        <v>10</v>
      </c>
      <c r="B50" s="41">
        <v>4</v>
      </c>
      <c r="C50" s="40" t="s">
        <v>109</v>
      </c>
      <c r="D50" s="40" t="s">
        <v>110</v>
      </c>
      <c r="E50" s="40" t="s">
        <v>302</v>
      </c>
      <c r="F50" s="40" t="s">
        <v>103</v>
      </c>
      <c r="G50" s="40" t="s">
        <v>104</v>
      </c>
      <c r="H50" s="42"/>
      <c r="I50" s="42"/>
      <c r="J50" s="42"/>
      <c r="K50" s="42">
        <v>10</v>
      </c>
      <c r="L50" s="42">
        <v>10</v>
      </c>
      <c r="M50" s="42"/>
      <c r="N50" s="42"/>
      <c r="O50" s="42"/>
      <c r="P50" s="42">
        <v>4</v>
      </c>
      <c r="Q50" s="43" t="s">
        <v>150</v>
      </c>
      <c r="R50" s="43" t="s">
        <v>9</v>
      </c>
      <c r="S50" s="40" t="s">
        <v>15</v>
      </c>
    </row>
    <row r="51" spans="1:19" s="29" customFormat="1" x14ac:dyDescent="0.3">
      <c r="A51" s="44" t="s">
        <v>338</v>
      </c>
      <c r="B51" s="44"/>
      <c r="C51" s="44"/>
      <c r="D51" s="44"/>
      <c r="E51" s="44"/>
      <c r="F51" s="44"/>
      <c r="G51" s="44"/>
      <c r="H51" s="45">
        <f t="shared" ref="H51:P51" si="9">SUM(H49:H50)</f>
        <v>0</v>
      </c>
      <c r="I51" s="45">
        <f t="shared" si="9"/>
        <v>0</v>
      </c>
      <c r="J51" s="45">
        <f t="shared" si="9"/>
        <v>0</v>
      </c>
      <c r="K51" s="46">
        <f t="shared" si="9"/>
        <v>15</v>
      </c>
      <c r="L51" s="46">
        <f t="shared" si="9"/>
        <v>20</v>
      </c>
      <c r="M51" s="46">
        <f t="shared" si="9"/>
        <v>0</v>
      </c>
      <c r="N51" s="46">
        <f t="shared" si="9"/>
        <v>0</v>
      </c>
      <c r="O51" s="46">
        <f t="shared" si="9"/>
        <v>0</v>
      </c>
      <c r="P51" s="46">
        <f t="shared" si="9"/>
        <v>7</v>
      </c>
      <c r="Q51" s="47"/>
      <c r="R51" s="47"/>
      <c r="S51" s="48"/>
    </row>
    <row r="52" spans="1:19" s="29" customFormat="1" x14ac:dyDescent="0.3">
      <c r="A52" s="44" t="s">
        <v>337</v>
      </c>
      <c r="B52" s="44"/>
      <c r="C52" s="44"/>
      <c r="D52" s="44"/>
      <c r="E52" s="44"/>
      <c r="F52" s="44"/>
      <c r="G52" s="44"/>
      <c r="H52" s="42">
        <f t="shared" ref="H52:P52" si="10">H51+H48+H44+H40</f>
        <v>0</v>
      </c>
      <c r="I52" s="42">
        <f t="shared" si="10"/>
        <v>0</v>
      </c>
      <c r="J52" s="42">
        <f t="shared" si="10"/>
        <v>0</v>
      </c>
      <c r="K52" s="46">
        <f t="shared" si="10"/>
        <v>110</v>
      </c>
      <c r="L52" s="46">
        <f t="shared" si="10"/>
        <v>75</v>
      </c>
      <c r="M52" s="46">
        <f t="shared" si="10"/>
        <v>0</v>
      </c>
      <c r="N52" s="46">
        <f t="shared" si="10"/>
        <v>0</v>
      </c>
      <c r="O52" s="46">
        <f t="shared" si="10"/>
        <v>0</v>
      </c>
      <c r="P52" s="46">
        <f t="shared" si="10"/>
        <v>37</v>
      </c>
      <c r="Q52" s="47"/>
      <c r="R52" s="47"/>
      <c r="S52" s="48"/>
    </row>
    <row r="53" spans="1:19" s="35" customFormat="1" x14ac:dyDescent="0.3">
      <c r="A53" s="30"/>
      <c r="B53" s="31"/>
      <c r="C53" s="30"/>
      <c r="D53" s="30"/>
      <c r="E53" s="30"/>
      <c r="F53" s="30"/>
      <c r="G53" s="30"/>
      <c r="H53" s="32"/>
      <c r="I53" s="32"/>
      <c r="J53" s="32"/>
      <c r="K53" s="32"/>
      <c r="L53" s="32"/>
      <c r="M53" s="32"/>
      <c r="N53" s="32"/>
      <c r="O53" s="32"/>
      <c r="P53" s="33"/>
      <c r="Q53" s="34"/>
      <c r="R53" s="34"/>
      <c r="S53" s="30"/>
    </row>
    <row r="54" spans="1:19" s="36" customFormat="1" ht="14.4" customHeight="1" x14ac:dyDescent="0.3">
      <c r="A54" s="50" t="s">
        <v>146</v>
      </c>
      <c r="B54" s="50"/>
      <c r="C54" s="50"/>
      <c r="D54" s="50"/>
      <c r="E54" s="50"/>
      <c r="F54" s="50"/>
      <c r="G54" s="50"/>
      <c r="H54" s="55" t="s">
        <v>1</v>
      </c>
      <c r="I54" s="55"/>
      <c r="J54" s="55"/>
      <c r="K54" s="52" t="s">
        <v>149</v>
      </c>
      <c r="L54" s="52"/>
      <c r="M54" s="52"/>
      <c r="N54" s="52"/>
      <c r="O54" s="52"/>
      <c r="P54" s="52"/>
      <c r="Q54" s="52"/>
      <c r="R54" s="52"/>
      <c r="S54" s="52"/>
    </row>
    <row r="55" spans="1:19" x14ac:dyDescent="0.3">
      <c r="A55" s="40" t="s">
        <v>10</v>
      </c>
      <c r="B55" s="41">
        <v>1</v>
      </c>
      <c r="C55" s="40" t="s">
        <v>111</v>
      </c>
      <c r="D55" s="40" t="s">
        <v>112</v>
      </c>
      <c r="E55" s="40" t="s">
        <v>305</v>
      </c>
      <c r="F55" s="40" t="s">
        <v>77</v>
      </c>
      <c r="G55" s="43" t="s">
        <v>78</v>
      </c>
      <c r="H55" s="53"/>
      <c r="I55" s="53"/>
      <c r="J55" s="53"/>
      <c r="K55" s="53">
        <v>10</v>
      </c>
      <c r="L55" s="53">
        <v>5</v>
      </c>
      <c r="M55" s="53"/>
      <c r="N55" s="53"/>
      <c r="O55" s="53"/>
      <c r="P55" s="53">
        <v>3</v>
      </c>
      <c r="Q55" s="43" t="s">
        <v>150</v>
      </c>
      <c r="R55" s="43" t="s">
        <v>9</v>
      </c>
      <c r="S55" s="40" t="s">
        <v>15</v>
      </c>
    </row>
    <row r="56" spans="1:19" x14ac:dyDescent="0.3">
      <c r="A56" s="40" t="s">
        <v>10</v>
      </c>
      <c r="B56" s="41">
        <v>1</v>
      </c>
      <c r="C56" s="40" t="s">
        <v>113</v>
      </c>
      <c r="D56" s="40" t="s">
        <v>114</v>
      </c>
      <c r="E56" s="40" t="s">
        <v>309</v>
      </c>
      <c r="F56" s="40" t="s">
        <v>115</v>
      </c>
      <c r="G56" s="40" t="s">
        <v>116</v>
      </c>
      <c r="H56" s="42"/>
      <c r="I56" s="42"/>
      <c r="J56" s="42"/>
      <c r="K56" s="42">
        <v>10</v>
      </c>
      <c r="L56" s="42">
        <v>5</v>
      </c>
      <c r="M56" s="42"/>
      <c r="N56" s="42"/>
      <c r="O56" s="42"/>
      <c r="P56" s="42">
        <v>3</v>
      </c>
      <c r="Q56" s="43" t="s">
        <v>150</v>
      </c>
      <c r="R56" s="43" t="s">
        <v>9</v>
      </c>
      <c r="S56" s="40" t="s">
        <v>15</v>
      </c>
    </row>
    <row r="57" spans="1:19" ht="27.6" x14ac:dyDescent="0.3">
      <c r="A57" s="40" t="s">
        <v>10</v>
      </c>
      <c r="B57" s="41">
        <v>1</v>
      </c>
      <c r="C57" s="40" t="s">
        <v>117</v>
      </c>
      <c r="D57" s="40" t="s">
        <v>118</v>
      </c>
      <c r="E57" s="40" t="s">
        <v>307</v>
      </c>
      <c r="F57" s="40" t="s">
        <v>18</v>
      </c>
      <c r="G57" s="40" t="s">
        <v>19</v>
      </c>
      <c r="H57" s="42"/>
      <c r="I57" s="42"/>
      <c r="J57" s="42"/>
      <c r="K57" s="42">
        <v>5</v>
      </c>
      <c r="L57" s="42">
        <v>15</v>
      </c>
      <c r="M57" s="42"/>
      <c r="N57" s="42"/>
      <c r="O57" s="42"/>
      <c r="P57" s="42">
        <v>4</v>
      </c>
      <c r="Q57" s="43" t="s">
        <v>150</v>
      </c>
      <c r="R57" s="43" t="s">
        <v>9</v>
      </c>
      <c r="S57" s="40" t="s">
        <v>15</v>
      </c>
    </row>
    <row r="58" spans="1:19" x14ac:dyDescent="0.3">
      <c r="A58" s="44" t="s">
        <v>338</v>
      </c>
      <c r="B58" s="44"/>
      <c r="C58" s="44"/>
      <c r="D58" s="44"/>
      <c r="E58" s="44"/>
      <c r="F58" s="44"/>
      <c r="G58" s="44"/>
      <c r="H58" s="45">
        <f t="shared" ref="H58:P58" si="11">SUM(H55:H57)</f>
        <v>0</v>
      </c>
      <c r="I58" s="45">
        <f t="shared" si="11"/>
        <v>0</v>
      </c>
      <c r="J58" s="45">
        <f t="shared" si="11"/>
        <v>0</v>
      </c>
      <c r="K58" s="46">
        <f t="shared" si="11"/>
        <v>25</v>
      </c>
      <c r="L58" s="46">
        <f t="shared" si="11"/>
        <v>25</v>
      </c>
      <c r="M58" s="46">
        <f t="shared" si="11"/>
        <v>0</v>
      </c>
      <c r="N58" s="46">
        <f t="shared" si="11"/>
        <v>0</v>
      </c>
      <c r="O58" s="46">
        <f t="shared" si="11"/>
        <v>0</v>
      </c>
      <c r="P58" s="46">
        <f t="shared" si="11"/>
        <v>10</v>
      </c>
      <c r="Q58" s="47"/>
      <c r="R58" s="47"/>
      <c r="S58" s="48"/>
    </row>
    <row r="59" spans="1:19" s="37" customFormat="1" x14ac:dyDescent="0.3">
      <c r="A59" s="40" t="s">
        <v>10</v>
      </c>
      <c r="B59" s="41">
        <v>2</v>
      </c>
      <c r="C59" s="40" t="s">
        <v>119</v>
      </c>
      <c r="D59" s="40" t="s">
        <v>120</v>
      </c>
      <c r="E59" s="40" t="s">
        <v>315</v>
      </c>
      <c r="F59" s="40" t="s">
        <v>121</v>
      </c>
      <c r="G59" s="40" t="s">
        <v>122</v>
      </c>
      <c r="H59" s="42"/>
      <c r="I59" s="42"/>
      <c r="J59" s="42"/>
      <c r="K59" s="42">
        <v>5</v>
      </c>
      <c r="L59" s="42">
        <v>10</v>
      </c>
      <c r="M59" s="42"/>
      <c r="N59" s="42"/>
      <c r="O59" s="42"/>
      <c r="P59" s="42">
        <v>3</v>
      </c>
      <c r="Q59" s="43" t="s">
        <v>150</v>
      </c>
      <c r="R59" s="43" t="s">
        <v>9</v>
      </c>
      <c r="S59" s="40" t="s">
        <v>15</v>
      </c>
    </row>
    <row r="60" spans="1:19" s="37" customFormat="1" ht="27.6" x14ac:dyDescent="0.3">
      <c r="A60" s="40" t="s">
        <v>10</v>
      </c>
      <c r="B60" s="41">
        <v>2</v>
      </c>
      <c r="C60" s="40" t="s">
        <v>123</v>
      </c>
      <c r="D60" s="40" t="s">
        <v>124</v>
      </c>
      <c r="E60" s="40" t="s">
        <v>313</v>
      </c>
      <c r="F60" s="40" t="s">
        <v>125</v>
      </c>
      <c r="G60" s="40" t="s">
        <v>126</v>
      </c>
      <c r="H60" s="42"/>
      <c r="I60" s="42"/>
      <c r="J60" s="42"/>
      <c r="K60" s="42">
        <v>10</v>
      </c>
      <c r="L60" s="42">
        <v>10</v>
      </c>
      <c r="M60" s="42"/>
      <c r="N60" s="42"/>
      <c r="O60" s="42"/>
      <c r="P60" s="42">
        <v>3</v>
      </c>
      <c r="Q60" s="43" t="s">
        <v>150</v>
      </c>
      <c r="R60" s="43" t="s">
        <v>9</v>
      </c>
      <c r="S60" s="40" t="s">
        <v>15</v>
      </c>
    </row>
    <row r="61" spans="1:19" s="37" customFormat="1" ht="27.6" x14ac:dyDescent="0.3">
      <c r="A61" s="40" t="s">
        <v>10</v>
      </c>
      <c r="B61" s="41">
        <v>2</v>
      </c>
      <c r="C61" s="40" t="s">
        <v>127</v>
      </c>
      <c r="D61" s="40" t="s">
        <v>128</v>
      </c>
      <c r="E61" s="40" t="s">
        <v>317</v>
      </c>
      <c r="F61" s="40" t="s">
        <v>26</v>
      </c>
      <c r="G61" s="40" t="s">
        <v>27</v>
      </c>
      <c r="H61" s="42"/>
      <c r="I61" s="42"/>
      <c r="J61" s="42"/>
      <c r="K61" s="42">
        <v>10</v>
      </c>
      <c r="L61" s="42">
        <v>5</v>
      </c>
      <c r="M61" s="42"/>
      <c r="N61" s="42"/>
      <c r="O61" s="42"/>
      <c r="P61" s="42">
        <v>3</v>
      </c>
      <c r="Q61" s="43" t="s">
        <v>150</v>
      </c>
      <c r="R61" s="43" t="s">
        <v>9</v>
      </c>
      <c r="S61" s="40" t="s">
        <v>15</v>
      </c>
    </row>
    <row r="62" spans="1:19" x14ac:dyDescent="0.3">
      <c r="A62" s="44" t="s">
        <v>338</v>
      </c>
      <c r="B62" s="44"/>
      <c r="C62" s="44"/>
      <c r="D62" s="44"/>
      <c r="E62" s="44"/>
      <c r="F62" s="44"/>
      <c r="G62" s="44"/>
      <c r="H62" s="45">
        <f>SUM(H59:H61)</f>
        <v>0</v>
      </c>
      <c r="I62" s="45">
        <f>SUM(I59:I61)</f>
        <v>0</v>
      </c>
      <c r="J62" s="45">
        <f>SUM(J59:J61)</f>
        <v>0</v>
      </c>
      <c r="K62" s="46">
        <f>SUM(K59:K61)</f>
        <v>25</v>
      </c>
      <c r="L62" s="46">
        <f>SUM(L59:L61)</f>
        <v>25</v>
      </c>
      <c r="M62" s="46">
        <f>SUM(M59:M61)</f>
        <v>0</v>
      </c>
      <c r="N62" s="46">
        <f>SUM(N59:N61)</f>
        <v>0</v>
      </c>
      <c r="O62" s="46">
        <f>SUM(O59:O61)</f>
        <v>0</v>
      </c>
      <c r="P62" s="46">
        <f>SUM(P59:P61)</f>
        <v>9</v>
      </c>
      <c r="Q62" s="47"/>
      <c r="R62" s="47"/>
      <c r="S62" s="48"/>
    </row>
    <row r="63" spans="1:19" ht="27.6" x14ac:dyDescent="0.3">
      <c r="A63" s="40" t="s">
        <v>10</v>
      </c>
      <c r="B63" s="41">
        <v>3</v>
      </c>
      <c r="C63" s="40" t="s">
        <v>129</v>
      </c>
      <c r="D63" s="40" t="s">
        <v>130</v>
      </c>
      <c r="E63" s="40" t="s">
        <v>321</v>
      </c>
      <c r="F63" s="40" t="s">
        <v>131</v>
      </c>
      <c r="G63" s="40" t="s">
        <v>132</v>
      </c>
      <c r="H63" s="42"/>
      <c r="I63" s="42"/>
      <c r="J63" s="42"/>
      <c r="K63" s="42">
        <v>5</v>
      </c>
      <c r="L63" s="42">
        <v>5</v>
      </c>
      <c r="M63" s="42"/>
      <c r="N63" s="42"/>
      <c r="O63" s="42"/>
      <c r="P63" s="42">
        <v>3</v>
      </c>
      <c r="Q63" s="43" t="s">
        <v>150</v>
      </c>
      <c r="R63" s="43" t="s">
        <v>9</v>
      </c>
      <c r="S63" s="40" t="s">
        <v>15</v>
      </c>
    </row>
    <row r="64" spans="1:19" ht="27.6" x14ac:dyDescent="0.3">
      <c r="A64" s="40" t="s">
        <v>10</v>
      </c>
      <c r="B64" s="41">
        <v>3</v>
      </c>
      <c r="C64" s="40" t="s">
        <v>133</v>
      </c>
      <c r="D64" s="40" t="s">
        <v>134</v>
      </c>
      <c r="E64" s="40" t="s">
        <v>319</v>
      </c>
      <c r="F64" s="40" t="s">
        <v>22</v>
      </c>
      <c r="G64" s="40" t="s">
        <v>23</v>
      </c>
      <c r="H64" s="42"/>
      <c r="I64" s="42"/>
      <c r="J64" s="42"/>
      <c r="K64" s="42">
        <v>10</v>
      </c>
      <c r="L64" s="42">
        <v>10</v>
      </c>
      <c r="M64" s="42"/>
      <c r="N64" s="42"/>
      <c r="O64" s="42"/>
      <c r="P64" s="42">
        <v>4</v>
      </c>
      <c r="Q64" s="43" t="s">
        <v>150</v>
      </c>
      <c r="R64" s="43" t="s">
        <v>9</v>
      </c>
      <c r="S64" s="40" t="s">
        <v>15</v>
      </c>
    </row>
    <row r="65" spans="1:19" ht="27.6" x14ac:dyDescent="0.3">
      <c r="A65" s="40" t="s">
        <v>10</v>
      </c>
      <c r="B65" s="41">
        <v>3</v>
      </c>
      <c r="C65" s="40" t="s">
        <v>135</v>
      </c>
      <c r="D65" s="40" t="s">
        <v>136</v>
      </c>
      <c r="E65" s="40" t="s">
        <v>323</v>
      </c>
      <c r="F65" s="40" t="s">
        <v>137</v>
      </c>
      <c r="G65" s="40" t="s">
        <v>138</v>
      </c>
      <c r="H65" s="42"/>
      <c r="I65" s="42"/>
      <c r="J65" s="42"/>
      <c r="K65" s="42">
        <v>10</v>
      </c>
      <c r="L65" s="42">
        <v>10</v>
      </c>
      <c r="M65" s="42"/>
      <c r="N65" s="42"/>
      <c r="O65" s="42"/>
      <c r="P65" s="42">
        <v>4</v>
      </c>
      <c r="Q65" s="43" t="s">
        <v>150</v>
      </c>
      <c r="R65" s="43" t="s">
        <v>9</v>
      </c>
      <c r="S65" s="40" t="s">
        <v>15</v>
      </c>
    </row>
    <row r="66" spans="1:19" x14ac:dyDescent="0.3">
      <c r="A66" s="44" t="s">
        <v>338</v>
      </c>
      <c r="B66" s="44"/>
      <c r="C66" s="44"/>
      <c r="D66" s="44"/>
      <c r="E66" s="44"/>
      <c r="F66" s="44"/>
      <c r="G66" s="44"/>
      <c r="H66" s="45">
        <f t="shared" ref="H66:P66" si="12">SUM(H63:H65)</f>
        <v>0</v>
      </c>
      <c r="I66" s="45">
        <f t="shared" si="12"/>
        <v>0</v>
      </c>
      <c r="J66" s="45">
        <f t="shared" si="12"/>
        <v>0</v>
      </c>
      <c r="K66" s="46">
        <f t="shared" si="12"/>
        <v>25</v>
      </c>
      <c r="L66" s="46">
        <f t="shared" si="12"/>
        <v>25</v>
      </c>
      <c r="M66" s="46">
        <f t="shared" si="12"/>
        <v>0</v>
      </c>
      <c r="N66" s="46">
        <f t="shared" si="12"/>
        <v>0</v>
      </c>
      <c r="O66" s="46">
        <f t="shared" si="12"/>
        <v>0</v>
      </c>
      <c r="P66" s="46">
        <f t="shared" si="12"/>
        <v>11</v>
      </c>
      <c r="Q66" s="47"/>
      <c r="R66" s="47"/>
      <c r="S66" s="48"/>
    </row>
    <row r="67" spans="1:19" s="37" customFormat="1" ht="27.6" x14ac:dyDescent="0.3">
      <c r="A67" s="40" t="s">
        <v>10</v>
      </c>
      <c r="B67" s="41">
        <v>4</v>
      </c>
      <c r="C67" s="40" t="s">
        <v>139</v>
      </c>
      <c r="D67" s="40" t="s">
        <v>140</v>
      </c>
      <c r="E67" s="40" t="s">
        <v>327</v>
      </c>
      <c r="F67" s="40" t="s">
        <v>141</v>
      </c>
      <c r="G67" s="40" t="s">
        <v>142</v>
      </c>
      <c r="H67" s="42"/>
      <c r="I67" s="42"/>
      <c r="J67" s="42"/>
      <c r="K67" s="42">
        <v>10</v>
      </c>
      <c r="L67" s="42">
        <v>5</v>
      </c>
      <c r="M67" s="42"/>
      <c r="N67" s="42"/>
      <c r="O67" s="42"/>
      <c r="P67" s="42">
        <v>3</v>
      </c>
      <c r="Q67" s="43" t="s">
        <v>150</v>
      </c>
      <c r="R67" s="43" t="s">
        <v>9</v>
      </c>
      <c r="S67" s="40" t="s">
        <v>15</v>
      </c>
    </row>
    <row r="68" spans="1:19" s="37" customFormat="1" x14ac:dyDescent="0.3">
      <c r="A68" s="40" t="s">
        <v>10</v>
      </c>
      <c r="B68" s="41">
        <v>4</v>
      </c>
      <c r="C68" s="40" t="s">
        <v>143</v>
      </c>
      <c r="D68" s="40" t="s">
        <v>144</v>
      </c>
      <c r="E68" s="40" t="s">
        <v>329</v>
      </c>
      <c r="F68" s="40" t="s">
        <v>22</v>
      </c>
      <c r="G68" s="40" t="s">
        <v>23</v>
      </c>
      <c r="H68" s="42"/>
      <c r="I68" s="42"/>
      <c r="J68" s="42"/>
      <c r="K68" s="42">
        <v>10</v>
      </c>
      <c r="L68" s="42">
        <v>10</v>
      </c>
      <c r="M68" s="42"/>
      <c r="N68" s="42"/>
      <c r="O68" s="42"/>
      <c r="P68" s="42">
        <v>4</v>
      </c>
      <c r="Q68" s="43" t="s">
        <v>150</v>
      </c>
      <c r="R68" s="43" t="s">
        <v>9</v>
      </c>
      <c r="S68" s="40" t="s">
        <v>15</v>
      </c>
    </row>
    <row r="69" spans="1:19" s="29" customFormat="1" x14ac:dyDescent="0.3">
      <c r="A69" s="44" t="s">
        <v>338</v>
      </c>
      <c r="B69" s="44"/>
      <c r="C69" s="44"/>
      <c r="D69" s="44"/>
      <c r="E69" s="44"/>
      <c r="F69" s="44"/>
      <c r="G69" s="44"/>
      <c r="H69" s="45">
        <f t="shared" ref="H69:P69" si="13">SUM(H67:H68)</f>
        <v>0</v>
      </c>
      <c r="I69" s="45">
        <f t="shared" si="13"/>
        <v>0</v>
      </c>
      <c r="J69" s="45">
        <f t="shared" si="13"/>
        <v>0</v>
      </c>
      <c r="K69" s="46">
        <f t="shared" si="13"/>
        <v>20</v>
      </c>
      <c r="L69" s="46">
        <f t="shared" si="13"/>
        <v>15</v>
      </c>
      <c r="M69" s="46">
        <f t="shared" si="13"/>
        <v>0</v>
      </c>
      <c r="N69" s="46">
        <f t="shared" si="13"/>
        <v>0</v>
      </c>
      <c r="O69" s="46">
        <f t="shared" si="13"/>
        <v>0</v>
      </c>
      <c r="P69" s="46">
        <f t="shared" si="13"/>
        <v>7</v>
      </c>
      <c r="Q69" s="47"/>
      <c r="R69" s="47"/>
      <c r="S69" s="48"/>
    </row>
    <row r="70" spans="1:19" s="29" customFormat="1" x14ac:dyDescent="0.3">
      <c r="A70" s="44" t="s">
        <v>337</v>
      </c>
      <c r="B70" s="44"/>
      <c r="C70" s="44"/>
      <c r="D70" s="44"/>
      <c r="E70" s="44"/>
      <c r="F70" s="44"/>
      <c r="G70" s="44"/>
      <c r="H70" s="42">
        <f>H69+H66+H62+H58</f>
        <v>0</v>
      </c>
      <c r="I70" s="42">
        <f>I69+I66+I62+I58</f>
        <v>0</v>
      </c>
      <c r="J70" s="42">
        <f>J69+J66+J62+J58</f>
        <v>0</v>
      </c>
      <c r="K70" s="46">
        <f>K69+K66+K62+K58</f>
        <v>95</v>
      </c>
      <c r="L70" s="46">
        <f>L69+L66+L62+L58</f>
        <v>90</v>
      </c>
      <c r="M70" s="46">
        <f>M69+M66+M62+M58</f>
        <v>0</v>
      </c>
      <c r="N70" s="46">
        <f>N69+N66+N62+N58</f>
        <v>0</v>
      </c>
      <c r="O70" s="46">
        <f>O69+O66+O62+O58</f>
        <v>0</v>
      </c>
      <c r="P70" s="46">
        <f>P69+P66+P62+P58</f>
        <v>37</v>
      </c>
      <c r="Q70" s="47"/>
      <c r="R70" s="47"/>
      <c r="S70" s="48"/>
    </row>
  </sheetData>
  <sheetProtection algorithmName="SHA-512" hashValue="l4hSca7BR7L2m60tT+kBV6ZnJoniCoa8wKaUIK0zuH/5kAwsbKJXRkjfewI9LRNiBlVBj3TJbz9pd23rV2Q5sw==" saltValue="K5W7OCNtNa2suFMUuZNZwg==" spinCount="100000" sheet="1" objects="1" scenarios="1"/>
  <mergeCells count="23">
    <mergeCell ref="A21:G21"/>
    <mergeCell ref="A14:G14"/>
    <mergeCell ref="A36:G36"/>
    <mergeCell ref="K36:S36"/>
    <mergeCell ref="A54:G54"/>
    <mergeCell ref="K54:S54"/>
    <mergeCell ref="A40:G40"/>
    <mergeCell ref="A44:G44"/>
    <mergeCell ref="A48:G48"/>
    <mergeCell ref="A51:G51"/>
    <mergeCell ref="A70:G70"/>
    <mergeCell ref="A52:G52"/>
    <mergeCell ref="A34:G34"/>
    <mergeCell ref="A33:G33"/>
    <mergeCell ref="A27:G27"/>
    <mergeCell ref="A58:G58"/>
    <mergeCell ref="A62:G62"/>
    <mergeCell ref="A66:G66"/>
    <mergeCell ref="A69:G69"/>
    <mergeCell ref="H54:J54"/>
    <mergeCell ref="H6:J6"/>
    <mergeCell ref="K6:O6"/>
    <mergeCell ref="H36:J3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cellComments="atEnd" r:id="rId1"/>
  <headerFooter>
    <oddFooter>&amp;L&amp;10&amp;P&amp;C&amp;10Követelmény (A=aláírás, GY=gyak.jegy, V=vizsga)
F.típ.=felvétel típ. (A=kötelező, B=Szakir.kötelező, Bv=Szakir.választható, C=választható, Kül=különbözeti tárgy)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5</vt:i4>
      </vt:variant>
    </vt:vector>
  </HeadingPairs>
  <TitlesOfParts>
    <vt:vector size="8" baseType="lpstr">
      <vt:lpstr>MKMNMB_2020-nappali</vt:lpstr>
      <vt:lpstr>MKMNMBA_2020-angol</vt:lpstr>
      <vt:lpstr>MKMLMB_2020-levelező</vt:lpstr>
      <vt:lpstr>'MKMLMB_2020-levelező'!Nyomtatási_cím</vt:lpstr>
      <vt:lpstr>'MKMNMB_2020-nappali'!Nyomtatási_cím</vt:lpstr>
      <vt:lpstr>'MKMNMBA_2020-angol'!Nyomtatási_cím</vt:lpstr>
      <vt:lpstr>'MKMLMB_2020-levelező'!Nyomtatási_terület</vt:lpstr>
      <vt:lpstr>'MKMNMBA_2020-angol'!Nyomtatási_terület</vt:lpstr>
    </vt:vector>
  </TitlesOfParts>
  <Company>Szent István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MKMLMB_2020-szeptember</dc:title>
  <dc:creator>Besenyei Márk</dc:creator>
  <cp:lastModifiedBy>Szalai Ferenc</cp:lastModifiedBy>
  <cp:lastPrinted>2020-09-05T20:42:48Z</cp:lastPrinted>
  <dcterms:created xsi:type="dcterms:W3CDTF">2020-07-06T07:39:43Z</dcterms:created>
  <dcterms:modified xsi:type="dcterms:W3CDTF">2020-09-05T20:43:24Z</dcterms:modified>
</cp:coreProperties>
</file>