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ETK\"/>
    </mc:Choice>
  </mc:AlternateContent>
  <bookViews>
    <workbookView xWindow="0" yWindow="0" windowWidth="15348" windowHeight="4656"/>
  </bookViews>
  <sheets>
    <sheet name="201819. nappali" sheetId="4" r:id="rId1"/>
    <sheet name="201819. angol" sheetId="3" r:id="rId2"/>
    <sheet name="201819. levelező" sheetId="5" r:id="rId3"/>
    <sheet name="201819. HTLT" sheetId="6" r:id="rId4"/>
  </sheets>
  <definedNames>
    <definedName name="_xlnm.Print_Titles" localSheetId="1">'201819. angol'!$5:$7</definedName>
    <definedName name="_xlnm.Print_Titles" localSheetId="3">'201819. HTLT'!$6:$8</definedName>
    <definedName name="_xlnm.Print_Titles" localSheetId="2">'201819. levelező'!$6:$8</definedName>
    <definedName name="_xlnm.Print_Titles" localSheetId="0">'201819. nappali'!$6:$8</definedName>
    <definedName name="_xlnm.Print_Area" localSheetId="1">'201819. angol'!$A$1:$T$148</definedName>
    <definedName name="_xlnm.Print_Area" localSheetId="3">'201819. HTLT'!$A$1:$P$137</definedName>
    <definedName name="_xlnm.Print_Area" localSheetId="2">'201819. levelező'!$A$1:$P$145</definedName>
    <definedName name="_xlnm.Print_Area" localSheetId="0">'201819. nappali'!$A$1:$S$153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5" l="1"/>
  <c r="J42" i="5"/>
  <c r="J33" i="5"/>
  <c r="J24" i="5"/>
  <c r="J16" i="5"/>
  <c r="O65" i="3"/>
  <c r="N65" i="3"/>
  <c r="N53" i="3"/>
  <c r="O45" i="3"/>
  <c r="N45" i="3"/>
  <c r="O36" i="3"/>
  <c r="N36" i="3"/>
  <c r="N26" i="3"/>
  <c r="N17" i="3"/>
  <c r="M68" i="4"/>
  <c r="M62" i="4"/>
  <c r="M57" i="4"/>
  <c r="M48" i="4"/>
  <c r="N48" i="4"/>
  <c r="N38" i="4"/>
  <c r="M38" i="4"/>
  <c r="M28" i="4"/>
  <c r="M18" i="4"/>
  <c r="M69" i="4" s="1"/>
  <c r="I66" i="6" l="1"/>
  <c r="I62" i="6"/>
  <c r="I54" i="6"/>
  <c r="I46" i="6"/>
  <c r="I36" i="6"/>
  <c r="I26" i="6"/>
  <c r="I17" i="6"/>
  <c r="G66" i="6"/>
  <c r="G62" i="6"/>
  <c r="G54" i="6"/>
  <c r="G46" i="6"/>
  <c r="G36" i="6"/>
  <c r="H36" i="6"/>
  <c r="J36" i="6"/>
  <c r="K36" i="6"/>
  <c r="L36" i="6"/>
  <c r="G26" i="6"/>
  <c r="G17" i="6"/>
  <c r="H66" i="6"/>
  <c r="J66" i="6"/>
  <c r="K66" i="6"/>
  <c r="L66" i="6"/>
  <c r="H62" i="6"/>
  <c r="J62" i="6"/>
  <c r="K62" i="6"/>
  <c r="L62" i="6"/>
  <c r="M62" i="6"/>
  <c r="H54" i="6"/>
  <c r="J54" i="6"/>
  <c r="K54" i="6"/>
  <c r="L54" i="6"/>
  <c r="H46" i="6"/>
  <c r="J46" i="6"/>
  <c r="K46" i="6"/>
  <c r="L46" i="6"/>
  <c r="I67" i="6" l="1"/>
  <c r="G67" i="6"/>
  <c r="H26" i="6"/>
  <c r="J26" i="6"/>
  <c r="K26" i="6"/>
  <c r="L26" i="6"/>
  <c r="H17" i="6"/>
  <c r="J17" i="6"/>
  <c r="J67" i="6" s="1"/>
  <c r="K17" i="6"/>
  <c r="L17" i="6"/>
  <c r="H62" i="5"/>
  <c r="I62" i="5"/>
  <c r="J62" i="5"/>
  <c r="K62" i="5"/>
  <c r="L62" i="5"/>
  <c r="G62" i="5"/>
  <c r="H58" i="5"/>
  <c r="I58" i="5"/>
  <c r="J58" i="5"/>
  <c r="K58" i="5"/>
  <c r="L58" i="5"/>
  <c r="G58" i="5"/>
  <c r="H50" i="5"/>
  <c r="I50" i="5"/>
  <c r="K50" i="5"/>
  <c r="L50" i="5"/>
  <c r="G50" i="5"/>
  <c r="H42" i="5"/>
  <c r="I42" i="5"/>
  <c r="K42" i="5"/>
  <c r="L42" i="5"/>
  <c r="G42" i="5"/>
  <c r="H33" i="5"/>
  <c r="I33" i="5"/>
  <c r="K33" i="5"/>
  <c r="L33" i="5"/>
  <c r="G33" i="5"/>
  <c r="H24" i="5"/>
  <c r="I24" i="5"/>
  <c r="K24" i="5"/>
  <c r="L24" i="5"/>
  <c r="L63" i="5" s="1"/>
  <c r="G24" i="5"/>
  <c r="G63" i="5" s="1"/>
  <c r="H16" i="5"/>
  <c r="H63" i="5" s="1"/>
  <c r="I16" i="5"/>
  <c r="I63" i="5" s="1"/>
  <c r="K16" i="5"/>
  <c r="K63" i="5" s="1"/>
  <c r="L16" i="5"/>
  <c r="G16" i="5"/>
  <c r="J63" i="5" l="1"/>
  <c r="H67" i="6"/>
  <c r="L67" i="6"/>
  <c r="K67" i="6"/>
  <c r="I64" i="3"/>
  <c r="J64" i="3"/>
  <c r="K64" i="3"/>
  <c r="L64" i="3"/>
  <c r="M64" i="3"/>
  <c r="N64" i="3"/>
  <c r="O64" i="3"/>
  <c r="P64" i="3"/>
  <c r="H64" i="3"/>
  <c r="I58" i="3"/>
  <c r="J58" i="3"/>
  <c r="K58" i="3"/>
  <c r="L58" i="3"/>
  <c r="M58" i="3"/>
  <c r="N58" i="3"/>
  <c r="O58" i="3"/>
  <c r="P58" i="3"/>
  <c r="H58" i="3"/>
  <c r="I53" i="3"/>
  <c r="J53" i="3"/>
  <c r="K53" i="3"/>
  <c r="L53" i="3"/>
  <c r="M53" i="3"/>
  <c r="O53" i="3"/>
  <c r="P53" i="3"/>
  <c r="H53" i="3"/>
  <c r="I45" i="3"/>
  <c r="J45" i="3"/>
  <c r="K45" i="3"/>
  <c r="L45" i="3"/>
  <c r="M45" i="3"/>
  <c r="P45" i="3"/>
  <c r="H45" i="3"/>
  <c r="I36" i="3"/>
  <c r="J36" i="3"/>
  <c r="K36" i="3"/>
  <c r="L36" i="3"/>
  <c r="M36" i="3"/>
  <c r="P36" i="3"/>
  <c r="H36" i="3"/>
  <c r="I26" i="3"/>
  <c r="J26" i="3"/>
  <c r="K26" i="3"/>
  <c r="L26" i="3"/>
  <c r="M26" i="3"/>
  <c r="O26" i="3"/>
  <c r="P26" i="3"/>
  <c r="H26" i="3"/>
  <c r="O17" i="3"/>
  <c r="I17" i="3"/>
  <c r="J17" i="3"/>
  <c r="K17" i="3"/>
  <c r="L17" i="3"/>
  <c r="M17" i="3"/>
  <c r="P17" i="3"/>
  <c r="H17" i="3"/>
  <c r="M65" i="3" l="1"/>
  <c r="J65" i="3"/>
  <c r="P65" i="3"/>
  <c r="H65" i="3"/>
  <c r="L65" i="3"/>
  <c r="K65" i="3"/>
  <c r="I65" i="3"/>
  <c r="N68" i="4"/>
  <c r="N62" i="4"/>
  <c r="N57" i="4"/>
  <c r="N28" i="4"/>
  <c r="N18" i="4"/>
  <c r="N69" i="4" l="1"/>
  <c r="H68" i="4"/>
  <c r="I68" i="4"/>
  <c r="J68" i="4"/>
  <c r="K68" i="4"/>
  <c r="L68" i="4"/>
  <c r="O68" i="4"/>
  <c r="G68" i="4"/>
  <c r="H62" i="4"/>
  <c r="I62" i="4"/>
  <c r="J62" i="4"/>
  <c r="K62" i="4"/>
  <c r="L62" i="4"/>
  <c r="O62" i="4"/>
  <c r="G62" i="4"/>
  <c r="O57" i="4"/>
  <c r="G57" i="4"/>
  <c r="H57" i="4"/>
  <c r="I57" i="4"/>
  <c r="J57" i="4"/>
  <c r="K57" i="4"/>
  <c r="L57" i="4"/>
  <c r="G48" i="4"/>
  <c r="H48" i="4"/>
  <c r="I48" i="4"/>
  <c r="J48" i="4"/>
  <c r="K48" i="4"/>
  <c r="L48" i="4"/>
  <c r="O48" i="4"/>
  <c r="H38" i="4"/>
  <c r="I38" i="4"/>
  <c r="J38" i="4"/>
  <c r="K38" i="4"/>
  <c r="L38" i="4"/>
  <c r="O38" i="4"/>
  <c r="G38" i="4"/>
  <c r="H28" i="4"/>
  <c r="I28" i="4"/>
  <c r="J28" i="4"/>
  <c r="K28" i="4"/>
  <c r="L28" i="4"/>
  <c r="O28" i="4"/>
  <c r="G28" i="4"/>
  <c r="H18" i="4"/>
  <c r="I18" i="4"/>
  <c r="J18" i="4"/>
  <c r="K18" i="4"/>
  <c r="L18" i="4"/>
  <c r="O18" i="4"/>
  <c r="G18" i="4"/>
  <c r="O69" i="4" l="1"/>
  <c r="L69" i="4"/>
  <c r="K69" i="4"/>
  <c r="J69" i="4"/>
</calcChain>
</file>

<file path=xl/sharedStrings.xml><?xml version="1.0" encoding="utf-8"?>
<sst xmlns="http://schemas.openxmlformats.org/spreadsheetml/2006/main" count="3067" uniqueCount="756">
  <si>
    <t>Gy</t>
  </si>
  <si>
    <t>L</t>
  </si>
  <si>
    <t>Közgazdaságtan</t>
  </si>
  <si>
    <t>Tárgykód</t>
  </si>
  <si>
    <t>Fodor Marietta</t>
  </si>
  <si>
    <t>Tantárgyfelelős</t>
  </si>
  <si>
    <t>Ittzés András</t>
  </si>
  <si>
    <t>Almási Anikó</t>
  </si>
  <si>
    <t>Kovács Péter</t>
  </si>
  <si>
    <t>i.a.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</si>
  <si>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</si>
  <si>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</si>
  <si>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</si>
  <si>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</si>
  <si>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</si>
  <si>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</si>
  <si>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</si>
  <si>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</si>
  <si>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</si>
  <si>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</si>
  <si>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</si>
  <si>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</si>
  <si>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</si>
  <si>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</si>
  <si>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</si>
  <si>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</si>
  <si>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</si>
  <si>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</si>
  <si>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</si>
  <si>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</si>
  <si>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</si>
  <si>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</si>
  <si>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Alkalmazott informatika</t>
  </si>
  <si>
    <t>CV4JAN</t>
  </si>
  <si>
    <t>GK7ITK</t>
  </si>
  <si>
    <t>NKYV1N</t>
  </si>
  <si>
    <t>CQX11E</t>
  </si>
  <si>
    <t>Testnevelés</t>
  </si>
  <si>
    <t xml:space="preserve">2018/2019. tanévtől érvényes felmenő rendszerben </t>
  </si>
  <si>
    <t>3KT23NAK01B</t>
  </si>
  <si>
    <t>Bozó László</t>
  </si>
  <si>
    <t>3MI09NAK38B</t>
  </si>
  <si>
    <t>Ladányi Márta</t>
  </si>
  <si>
    <t>-</t>
  </si>
  <si>
    <t>3MT17NAK04B</t>
  </si>
  <si>
    <t>Biofizika</t>
  </si>
  <si>
    <t>3GN18NAK16B</t>
  </si>
  <si>
    <t>Hegedűs Attila</t>
  </si>
  <si>
    <t>1AK40NAK01B</t>
  </si>
  <si>
    <t>Kertészeti kémia</t>
  </si>
  <si>
    <t>3NT20NAK22B</t>
  </si>
  <si>
    <t>Növényszervezettan</t>
  </si>
  <si>
    <t>Benedek Lajos Krisztián</t>
  </si>
  <si>
    <t>1TN55NAK01B</t>
  </si>
  <si>
    <t>3DH28NAK18B</t>
  </si>
  <si>
    <t>Felzárkóztató tárgy</t>
  </si>
  <si>
    <t>oktatási dékánhelyettes</t>
  </si>
  <si>
    <t>3MM11NAK86B</t>
  </si>
  <si>
    <t>Agrárgazdaságtan és vidékfejlesztés</t>
  </si>
  <si>
    <t>Botos Ernő Péter</t>
  </si>
  <si>
    <t>3MI09NAK05B</t>
  </si>
  <si>
    <t>3MT17NAK02B</t>
  </si>
  <si>
    <t>Műszaki és munkavédelmi alapismeretek</t>
  </si>
  <si>
    <t>3MN24NAK30B</t>
  </si>
  <si>
    <t>Növényi biokémia és élettan</t>
  </si>
  <si>
    <t>Szegő Anita</t>
  </si>
  <si>
    <t>3NT20NAK23B</t>
  </si>
  <si>
    <t>Növényrendszertan</t>
  </si>
  <si>
    <t>Höhn Mária</t>
  </si>
  <si>
    <t>3KT23NAK03B</t>
  </si>
  <si>
    <t>Kardos Levente</t>
  </si>
  <si>
    <t>1TN55NAK02B</t>
  </si>
  <si>
    <t>3GY15NAK03B</t>
  </si>
  <si>
    <t>Faiskolai termesztés</t>
  </si>
  <si>
    <t>3OG55NAK41B</t>
  </si>
  <si>
    <t>Földműveléstan</t>
  </si>
  <si>
    <t>Pusztai Péter</t>
  </si>
  <si>
    <t>3GY15NAK04B</t>
  </si>
  <si>
    <t>Gyümölcsfaj- és fajtaismeret</t>
  </si>
  <si>
    <t>Szalay László</t>
  </si>
  <si>
    <t>3MT17NAK07B</t>
  </si>
  <si>
    <t>Kertészeti termesztés gépei</t>
  </si>
  <si>
    <t>Jung András</t>
  </si>
  <si>
    <t>4MI25NAK01B</t>
  </si>
  <si>
    <t>Kator Zoltán István</t>
  </si>
  <si>
    <t>3MN24NAK03B</t>
  </si>
  <si>
    <t>Növényi biotechnológia</t>
  </si>
  <si>
    <t>Lukács Noémi</t>
  </si>
  <si>
    <t>3OG55NAK07B</t>
  </si>
  <si>
    <t>Növénytermesztési és állattenyésztési enciklopédia</t>
  </si>
  <si>
    <t>Gál Izóra</t>
  </si>
  <si>
    <t>3KU50NAK05B</t>
  </si>
  <si>
    <t>Pluhár Zsuzsanna</t>
  </si>
  <si>
    <t>3MI09NAK39B</t>
  </si>
  <si>
    <t>3ME13NAK01B</t>
  </si>
  <si>
    <t>Gyógy- és fűszernövény-ismeret</t>
  </si>
  <si>
    <t>3GY15NAK05B</t>
  </si>
  <si>
    <t>Gyümölcstermesztés</t>
  </si>
  <si>
    <t>Simon Gergely</t>
  </si>
  <si>
    <t>3RT07NAK01B</t>
  </si>
  <si>
    <t>Növényvédelmi állattan</t>
  </si>
  <si>
    <t>Vétek Gábor</t>
  </si>
  <si>
    <t>3DD02NAK01B</t>
  </si>
  <si>
    <t>Szabadföldi dísznövénytermesztés</t>
  </si>
  <si>
    <t>Sütöriné Diószegi Magdolna</t>
  </si>
  <si>
    <t>3SZ22NAK66B</t>
  </si>
  <si>
    <t>Szőlőtermesztés</t>
  </si>
  <si>
    <t>Bálo Borbála</t>
  </si>
  <si>
    <t>3ZT14NAK02B</t>
  </si>
  <si>
    <t>Zöldségtermesztés alapjai</t>
  </si>
  <si>
    <t>1NY56NCV03B</t>
  </si>
  <si>
    <t>3ME13NAK02B</t>
  </si>
  <si>
    <t>Gyógynövénytermesztés</t>
  </si>
  <si>
    <t>Zámboriné Németh Éva</t>
  </si>
  <si>
    <t>3DD02NAK02B</t>
  </si>
  <si>
    <t>Növényházi dísznövénytermesztés</t>
  </si>
  <si>
    <t>Honfi Péter</t>
  </si>
  <si>
    <t>3NK06NAK20B</t>
  </si>
  <si>
    <t>Növénykórtan</t>
  </si>
  <si>
    <t>Palkovics László</t>
  </si>
  <si>
    <t>3OG55NAK06B</t>
  </si>
  <si>
    <t>Ökológiai gazdálkodás</t>
  </si>
  <si>
    <t>Szalai Zita</t>
  </si>
  <si>
    <t>3SZ22NAK87B</t>
  </si>
  <si>
    <t>Szőlőtermesztési technológia</t>
  </si>
  <si>
    <t>Fazekas István</t>
  </si>
  <si>
    <t>3ZT14NAK04B</t>
  </si>
  <si>
    <t>Zöldségtermesztési technológiák</t>
  </si>
  <si>
    <t>1NY56NCV04B</t>
  </si>
  <si>
    <t>Választott specializáció I.</t>
  </si>
  <si>
    <t>3MM11NAK87B</t>
  </si>
  <si>
    <t>Kertészeti marketing és minőségbiztosítás</t>
  </si>
  <si>
    <t>3GN18NAK17B</t>
  </si>
  <si>
    <t>Növénynemesítés és fajtaminősítés</t>
  </si>
  <si>
    <t>Választott specializáció II.</t>
  </si>
  <si>
    <t>3DD02NAK35B</t>
  </si>
  <si>
    <t>3ME13NAK31B</t>
  </si>
  <si>
    <t>3GY15NAK35B</t>
  </si>
  <si>
    <t>3SZ22NAK23B</t>
  </si>
  <si>
    <t>3ZT14NAK30B</t>
  </si>
  <si>
    <t>3MN24NAK12B</t>
  </si>
  <si>
    <t>3MM11NAK60B</t>
  </si>
  <si>
    <t>3KT23NAK16B</t>
  </si>
  <si>
    <t>3MT17NAK21B</t>
  </si>
  <si>
    <t>3OG55NAK29B</t>
  </si>
  <si>
    <t>Összefüggő szakmai gyakorlat</t>
  </si>
  <si>
    <t>Dísznövénytermesztés és faiskola</t>
  </si>
  <si>
    <t>Szőlészet</t>
  </si>
  <si>
    <t>Zöldségtermesztés</t>
  </si>
  <si>
    <t>Kertészeti biotechnológia és növénynemesítés</t>
  </si>
  <si>
    <t>Kertészeti vállalkozásfejlesztés</t>
  </si>
  <si>
    <t>Környezetgazdálkodás</t>
  </si>
  <si>
    <t>Precíziós kertészeti technológiák</t>
  </si>
  <si>
    <t>Ökológiai gazdálkodás és természetvédelem</t>
  </si>
  <si>
    <t>Zámborné Németh Éva</t>
  </si>
  <si>
    <t>Bisztray György Dénes</t>
  </si>
  <si>
    <t>Papp István</t>
  </si>
  <si>
    <t>IV.1.-VII.15.</t>
  </si>
  <si>
    <t>3NK06NAK03B</t>
  </si>
  <si>
    <t>Integrált növényvédelem, herbológia</t>
  </si>
  <si>
    <t>3MM11NAK08B</t>
  </si>
  <si>
    <t>Számvitel, pénzgazdálkodás</t>
  </si>
  <si>
    <t>3MM11NAK88B</t>
  </si>
  <si>
    <t>Üzemszervezéstan és - gazdaságtan</t>
  </si>
  <si>
    <t>Választott specializáció III.</t>
  </si>
  <si>
    <t>3DD02NAK36B</t>
  </si>
  <si>
    <t>3ME13NAK32B</t>
  </si>
  <si>
    <t>3GY15NAK36B</t>
  </si>
  <si>
    <t>3SZ22NAK24B</t>
  </si>
  <si>
    <t>3ZT14NAK31B</t>
  </si>
  <si>
    <t>3MN24NAK13B</t>
  </si>
  <si>
    <t>3MM11NAK61B</t>
  </si>
  <si>
    <t>3KT23NAK27B</t>
  </si>
  <si>
    <t>3MT17NAK35B</t>
  </si>
  <si>
    <t>3OG55NAK30B</t>
  </si>
  <si>
    <t>Szakdolgozat-készítés</t>
  </si>
  <si>
    <t>Szabó Anna</t>
  </si>
  <si>
    <t>Dísznövénytermesztés és faiskola specializáció</t>
  </si>
  <si>
    <t>Specializáció-felelős: Honfi Péter</t>
  </si>
  <si>
    <t>3DD02NBK89S</t>
  </si>
  <si>
    <t>Dísznövénytermesztés és faiskola specializáció I.</t>
  </si>
  <si>
    <t>3DD02NBK90S</t>
  </si>
  <si>
    <t>3DD02NBK91S</t>
  </si>
  <si>
    <t>Dísznövénytermesztés és faiskola specializáció III.</t>
  </si>
  <si>
    <t>Gyógynövénytermesztés specializáció</t>
  </si>
  <si>
    <t>Specializáció-felelős: Zámboriné Németh Éva</t>
  </si>
  <si>
    <t>3ME13NBK50S</t>
  </si>
  <si>
    <t>Gyógynövénytermesztés specializáció I.</t>
  </si>
  <si>
    <t>3ME13NBK51S</t>
  </si>
  <si>
    <t>Gyógynövénytermesztés specializáció II.</t>
  </si>
  <si>
    <t>3ME13NBK52S</t>
  </si>
  <si>
    <t>Gyógynövénytermesztés specializáció III.</t>
  </si>
  <si>
    <t>Gyümölcstermesztés specializáció</t>
  </si>
  <si>
    <t>Specializáció-felelős: Szalay László</t>
  </si>
  <si>
    <t>3GY15NBK54S</t>
  </si>
  <si>
    <t>Gyümölcstermesztés specializáció I.</t>
  </si>
  <si>
    <t>3GY15NBK55S</t>
  </si>
  <si>
    <t>Gyümölcstermesztés specializáció II.</t>
  </si>
  <si>
    <t>3GY15NBK56S</t>
  </si>
  <si>
    <t>Gyümölcstermesztés specializáció III.</t>
  </si>
  <si>
    <t>Szőlészet specializáció</t>
  </si>
  <si>
    <t>Specializáció-felelős: Bisztray György Dénes</t>
  </si>
  <si>
    <t>3SZ22NBK56S</t>
  </si>
  <si>
    <t>Szőlészet specializáció I.</t>
  </si>
  <si>
    <t>3SZ22NBK57S</t>
  </si>
  <si>
    <t>Szőlészet specializáció II.</t>
  </si>
  <si>
    <t>3SZ22NBK58S</t>
  </si>
  <si>
    <t>Szőlészet specializáció III.</t>
  </si>
  <si>
    <t>Zöldségtermesztés specializáció</t>
  </si>
  <si>
    <t>3ZT14NBK68S</t>
  </si>
  <si>
    <t>Zöldségtermesztés specializáció I.</t>
  </si>
  <si>
    <t>3ZT14NBK69S</t>
  </si>
  <si>
    <t>Zöldségtermesztés specializáció II.</t>
  </si>
  <si>
    <t>3ZT14NBK70S</t>
  </si>
  <si>
    <t>Zöldségtermesztés specializáció III.</t>
  </si>
  <si>
    <t>Kertészeti biotechnológia és növénynemesítés specializáció</t>
  </si>
  <si>
    <t>Specializáció-felelős: Papp István</t>
  </si>
  <si>
    <t>3MN24NBK33S</t>
  </si>
  <si>
    <t>Kertészeti biotechnológia és növénynemesítés specializáció I.</t>
  </si>
  <si>
    <t>3MN24NBK34S</t>
  </si>
  <si>
    <t>Kertészeti biotechnológia és növénynemesítés specializáció II.</t>
  </si>
  <si>
    <t>3MN24NBK35S</t>
  </si>
  <si>
    <t>Kertészeti biotechnológia és növénynemesítés specializáció III.</t>
  </si>
  <si>
    <t>Kertészeti vállalkozásfejlesztés specializáció</t>
  </si>
  <si>
    <t xml:space="preserve">Specializáció-felelős: Botos Ernő Péter </t>
  </si>
  <si>
    <t>3MM11NBK01S</t>
  </si>
  <si>
    <t>3MM11NBK02S</t>
  </si>
  <si>
    <t>Kertészeti vállalkozásfejlesztés specializáció II.</t>
  </si>
  <si>
    <t>3MM11NBK03S</t>
  </si>
  <si>
    <t>Kertészeti vállalkozásfejlesztés specializáció III.</t>
  </si>
  <si>
    <t>Környezetgazdálkodás specializáció</t>
  </si>
  <si>
    <t>Specializáció-felelős: Kardos Levente</t>
  </si>
  <si>
    <t>3KT23NBK32S</t>
  </si>
  <si>
    <t>3KT23NBK33S</t>
  </si>
  <si>
    <t>Környezetgazdálkodás specializáció II.</t>
  </si>
  <si>
    <t>3KT23NBK34S</t>
  </si>
  <si>
    <t>Környezetgazdálkodás specializáció III.</t>
  </si>
  <si>
    <t>Precíziós kertészeti technológiák specializáció</t>
  </si>
  <si>
    <t>Specializáció-felelős: Jung András</t>
  </si>
  <si>
    <t>3MT17NBK37S</t>
  </si>
  <si>
    <t>3MT17NBK38S</t>
  </si>
  <si>
    <t>Precíziós kertészeti technológiák specializáció II.</t>
  </si>
  <si>
    <t>3MT17NBK39S</t>
  </si>
  <si>
    <t>Precíziós kertészeti technológiák specializáció III.</t>
  </si>
  <si>
    <t>Ökológiai gazdálkodás és természetvédelem specializáció</t>
  </si>
  <si>
    <t>Specializáció-felelős: Divéky-Ertsey Anna</t>
  </si>
  <si>
    <t>3OG55NAK66S</t>
  </si>
  <si>
    <t>3OG55NAK67S</t>
  </si>
  <si>
    <t>Ökológiai gazdálkodás és természetvédelem specializáció II.</t>
  </si>
  <si>
    <t>Papp Viktor</t>
  </si>
  <si>
    <t>3OG55NAK68S</t>
  </si>
  <si>
    <t>Ökológiai gazdálkodás és természetvédelem specializáció III.</t>
  </si>
  <si>
    <t>Terep.gyak. nap</t>
  </si>
  <si>
    <t>Javasolt szabadon választható (″C″) tárgy (1C):  Fejezetek a modern kertészettudományból</t>
  </si>
  <si>
    <t>3BNKERT</t>
  </si>
  <si>
    <t>Szabadon választható ″C″ tárgyak (2C)</t>
  </si>
  <si>
    <t>Naposi gyak. (nap)</t>
  </si>
  <si>
    <t>Szabadon választható ″C″ tárgy (1C)</t>
  </si>
  <si>
    <t>november 30-ig (4 hét)</t>
  </si>
  <si>
    <t>SPECIALIZÁCIÓK TÁRGYAI</t>
  </si>
  <si>
    <t>Összefüggő szakmai gyakorlat tárgyak</t>
  </si>
  <si>
    <t>A Felzárkóztató tárgy felvétele kötelező azon hallgatóknak, akik az alapozó tárgyak év elejei szintfelmérőjén nem érik el az elvárt szintet.</t>
  </si>
  <si>
    <t>A 7. félév tantermi oktatási és terepgyakorlati időszaka: szeptember első hetétől november első hetéig (9 hét).</t>
  </si>
  <si>
    <t>Vizsgaidőszak és szakdolgozat elkészítése: novemberben (4 hét).</t>
  </si>
  <si>
    <t>Záróvizsga-időszak: december vége - január eleje, diplomaosztó: február közepe.</t>
  </si>
  <si>
    <t>CGTODS</t>
  </si>
  <si>
    <t>LS5M8X</t>
  </si>
  <si>
    <t>W5CH27</t>
  </si>
  <si>
    <t>M24FIH</t>
  </si>
  <si>
    <t>Q6WXSC</t>
  </si>
  <si>
    <t>YEP9L9</t>
  </si>
  <si>
    <t>C5JEDJ</t>
  </si>
  <si>
    <t>EBR9OK</t>
  </si>
  <si>
    <t>AUXMOF</t>
  </si>
  <si>
    <t>N7OENL</t>
  </si>
  <si>
    <t>WNJU0N</t>
  </si>
  <si>
    <t>EL696O</t>
  </si>
  <si>
    <t>DTO9MI</t>
  </si>
  <si>
    <t>JOXW2I</t>
  </si>
  <si>
    <t>AQN901</t>
  </si>
  <si>
    <t>CR86HR</t>
  </si>
  <si>
    <t>D74GNF</t>
  </si>
  <si>
    <t>DXKLWF</t>
  </si>
  <si>
    <t>RPWPAS</t>
  </si>
  <si>
    <t>B3FLCM</t>
  </si>
  <si>
    <t>RRDNI7</t>
  </si>
  <si>
    <t>VKV5GQ</t>
  </si>
  <si>
    <t>HRRHJI</t>
  </si>
  <si>
    <t>C7VL0T</t>
  </si>
  <si>
    <t>T5X9P4</t>
  </si>
  <si>
    <t>E5WBTG</t>
  </si>
  <si>
    <t>I8OS3H</t>
  </si>
  <si>
    <t>DPI626</t>
  </si>
  <si>
    <t>QAQV25</t>
  </si>
  <si>
    <t>B5AGIF</t>
  </si>
  <si>
    <t>Kertészeti kémia teljesítése</t>
  </si>
  <si>
    <t>Növényszervezettan aláírás megszerzése</t>
  </si>
  <si>
    <t>Agrometeorológia és vízgazdálkodás aláírás megszerzése</t>
  </si>
  <si>
    <t>Műszaki és munkavédelemi alapismeretek aláírás megszerzése</t>
  </si>
  <si>
    <t>Növényi biokémia és élettan aláírás megszerzése</t>
  </si>
  <si>
    <t>Növényrendszertan aláírás megszerzése</t>
  </si>
  <si>
    <t>Talajtan és agrokémia aláírás megszerzése</t>
  </si>
  <si>
    <t>Földműveléstan aláírás megszerzése</t>
  </si>
  <si>
    <t>Gyógy- és fűszernövényismeret aláírás megszerzése</t>
  </si>
  <si>
    <t>Zöldségtermesztés alapjai aláírás megszerzése</t>
  </si>
  <si>
    <t>Alkalmazott informatika és Matematika teljesítése</t>
  </si>
  <si>
    <t>Növényvédelmi állattan és Növénykórtan aláírás megszerzése</t>
  </si>
  <si>
    <t>Alkalmazott informatika aláírás megszerzése</t>
  </si>
  <si>
    <t>Közgazdaságtan aláírás megszerzése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</si>
  <si>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</si>
  <si>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</si>
  <si>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</si>
  <si>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</si>
  <si>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</si>
  <si>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</si>
  <si>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</si>
  <si>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</si>
  <si>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</si>
  <si>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</si>
  <si>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</si>
  <si>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</si>
  <si>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</si>
  <si>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</si>
  <si>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</si>
  <si>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</si>
  <si>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</si>
  <si>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</si>
  <si>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exam</t>
  </si>
  <si>
    <t>term mark</t>
  </si>
  <si>
    <t>Matematika</t>
  </si>
  <si>
    <t>Mathematics</t>
  </si>
  <si>
    <t>András Ittzés</t>
  </si>
  <si>
    <t>Péter Kovács</t>
  </si>
  <si>
    <t>signature</t>
  </si>
  <si>
    <t>Marietta Fodor</t>
  </si>
  <si>
    <t>Biometria</t>
  </si>
  <si>
    <t>Biometrics</t>
  </si>
  <si>
    <t>ALTOGETHER:</t>
  </si>
  <si>
    <t>Levelező munkarend</t>
  </si>
  <si>
    <t>Field trip (days)</t>
  </si>
  <si>
    <t>László Bozó</t>
  </si>
  <si>
    <t>Applied Informatics</t>
  </si>
  <si>
    <t>Márta Ladányi</t>
  </si>
  <si>
    <t>Biophysics</t>
  </si>
  <si>
    <t>Plant Genetics</t>
  </si>
  <si>
    <t>Attila Hegedűs</t>
  </si>
  <si>
    <t>Horticultural Chemistry</t>
  </si>
  <si>
    <t>Plant Morphology</t>
  </si>
  <si>
    <t>Lajos Krisztián Benedek</t>
  </si>
  <si>
    <t>Physical Education</t>
  </si>
  <si>
    <t>Bridging Course</t>
  </si>
  <si>
    <t>vice-dean for educational affairs</t>
  </si>
  <si>
    <t>Agricultural Economics and Rural Development</t>
  </si>
  <si>
    <t>Ernő Péter Botos</t>
  </si>
  <si>
    <t>Basic Knowledge in Technique and in Labour Safety</t>
  </si>
  <si>
    <t>Plant Biochemistry and Plant Physiology</t>
  </si>
  <si>
    <t>Anita Szegő</t>
  </si>
  <si>
    <t>Plant Systematics and Taxonomy</t>
  </si>
  <si>
    <t>Mária Höhn</t>
  </si>
  <si>
    <t>Soil Science and Agrochemistry</t>
  </si>
  <si>
    <t>Levente Kardos</t>
  </si>
  <si>
    <t>Soil Management</t>
  </si>
  <si>
    <t>Péter Pusztai</t>
  </si>
  <si>
    <t>Fruit Species and Varieties</t>
  </si>
  <si>
    <t>László Szalay</t>
  </si>
  <si>
    <t>Horticultural Mechanics</t>
  </si>
  <si>
    <t>András Jung</t>
  </si>
  <si>
    <t>Economics</t>
  </si>
  <si>
    <t>Zoltán István Kator</t>
  </si>
  <si>
    <t>Plant Biotechnology</t>
  </si>
  <si>
    <t>Noémi Lukács</t>
  </si>
  <si>
    <t>Izóra Gál</t>
  </si>
  <si>
    <t>Zsuzsanna Pluhár</t>
  </si>
  <si>
    <t>Medicinal Plants and Spices</t>
  </si>
  <si>
    <t>Gergely Simon</t>
  </si>
  <si>
    <t>Applied Entomology</t>
  </si>
  <si>
    <t>Gábor Vétek</t>
  </si>
  <si>
    <t xml:space="preserve">Magdolna Sütöri-Diószegi </t>
  </si>
  <si>
    <t>Viticulture</t>
  </si>
  <si>
    <t>Borbála Bálo</t>
  </si>
  <si>
    <t>Medicinal Plant Production</t>
  </si>
  <si>
    <t xml:space="preserve">Éva Zámbori-Németh </t>
  </si>
  <si>
    <t>Cultivation of Greenhouse Ornamentals</t>
  </si>
  <si>
    <t>Péter Honfi</t>
  </si>
  <si>
    <t>Plant Pathology</t>
  </si>
  <si>
    <t>László Palkovics</t>
  </si>
  <si>
    <t>Organic Farming</t>
  </si>
  <si>
    <t>Zita Szalai</t>
  </si>
  <si>
    <t>Technology of Viticulture</t>
  </si>
  <si>
    <t>István Fazekas</t>
  </si>
  <si>
    <t>Vegetable Production Technologies</t>
  </si>
  <si>
    <t>Chosen specialisation I.</t>
  </si>
  <si>
    <t>Horticultural Marketing and Quality Management</t>
  </si>
  <si>
    <t>Plant Breeding and Cultivar Registration System</t>
  </si>
  <si>
    <t>Internship</t>
  </si>
  <si>
    <t>Floriculture and Woody Plant Nursery</t>
  </si>
  <si>
    <t>Fruit Growing</t>
  </si>
  <si>
    <t>Vegetable Growing</t>
  </si>
  <si>
    <t>Horticultural Biotechnology and Plant Breeding</t>
  </si>
  <si>
    <t>Horticultural Business Development</t>
  </si>
  <si>
    <t>Environmental Management</t>
  </si>
  <si>
    <t>Precision Horticulture Technologies</t>
  </si>
  <si>
    <t>Organic Farming and Nature Conservation</t>
  </si>
  <si>
    <t>György Dénes Bisztray</t>
  </si>
  <si>
    <t>István Papp</t>
  </si>
  <si>
    <t xml:space="preserve">Péter Pusztai </t>
  </si>
  <si>
    <t>Integrated Pest Management</t>
  </si>
  <si>
    <t>Accounting, Finance</t>
  </si>
  <si>
    <t>Farm Management and Economics</t>
  </si>
  <si>
    <t>Chosen specialisation III.</t>
  </si>
  <si>
    <t>Thesis preparation</t>
  </si>
  <si>
    <t>Éva Zámbori-Németh</t>
  </si>
  <si>
    <t>Anna Szabó</t>
  </si>
  <si>
    <t>Term period of the 7th semester (including field trips) lasts from the first week of September till the first week of November (9 weeks).</t>
  </si>
  <si>
    <t>Exam period and thesis preparation: in November (4 weeks).</t>
  </si>
  <si>
    <t>Final exam period: and of December – beginning of January</t>
  </si>
  <si>
    <t>Specialisation in Floriculture and Woody Plant Nursery</t>
  </si>
  <si>
    <t>Responsible instructor: Péter Honfi</t>
  </si>
  <si>
    <t>Specialisation in Floriculture and Woody Plant Nursery I.</t>
  </si>
  <si>
    <t>Specialisation in Floriculture and Woody Plant Nursery II.</t>
  </si>
  <si>
    <t>Specialisation in Floriculture and Woody Plant Nursery III.</t>
  </si>
  <si>
    <t>Specialisation in Medicinal Plant Production</t>
  </si>
  <si>
    <t>Responsible instructor: Éva Zámbori-Németh</t>
  </si>
  <si>
    <t>Specialisation in Medicinal Plant Production I.</t>
  </si>
  <si>
    <t>Specialisation in Medicinal Plant Production II.</t>
  </si>
  <si>
    <t>Specialisation in Medicinal Plant Production III.</t>
  </si>
  <si>
    <t>Specialisation in Fruit Growing</t>
  </si>
  <si>
    <t>Responsible instructor: László Szalay</t>
  </si>
  <si>
    <t>Specialisation in Fruit Growing I.</t>
  </si>
  <si>
    <t>Specialisation in Fruit Growing II.</t>
  </si>
  <si>
    <t>Specialisation in Fruit Growing III.</t>
  </si>
  <si>
    <t>Specialisation in Viticulture</t>
  </si>
  <si>
    <t>Responsible instructor: György Dénes Bisztray</t>
  </si>
  <si>
    <t>Specialisation in Viticulture I.</t>
  </si>
  <si>
    <t xml:space="preserve">György Dénes Bisztray </t>
  </si>
  <si>
    <t>Specialisation in Viticulture II.</t>
  </si>
  <si>
    <t>Specialisation in Viticulture III.</t>
  </si>
  <si>
    <t>Specialisation in Vegetable Growing</t>
  </si>
  <si>
    <t>Specialisation in Vegetable Growing I.</t>
  </si>
  <si>
    <t>Specialisation in Vegetable Growing II.</t>
  </si>
  <si>
    <t>Specialisation in Vegetable Growing III.</t>
  </si>
  <si>
    <t>Specialisation in Horticultural Biotechnology and Plant Breeding</t>
  </si>
  <si>
    <t>Responsible instructor: István Papp</t>
  </si>
  <si>
    <t>Specialisation in Horticultural Biotechnology and Plant Breeding I.</t>
  </si>
  <si>
    <t>Specialisation in Horticultural Biotechnology and Plant Breeding II.</t>
  </si>
  <si>
    <t>Specialisation in Horticultural Biotechnology and Plant Breeding III.</t>
  </si>
  <si>
    <t>Specialisation in Horticultural Business Development</t>
  </si>
  <si>
    <t>Responsible instructor: Ernő Péter Botos</t>
  </si>
  <si>
    <t>Specialisation in Horticultural Business Development II.</t>
  </si>
  <si>
    <t>Specialisation in Horticultural Business Development III.</t>
  </si>
  <si>
    <t>Specialisation in Environmental Management</t>
  </si>
  <si>
    <t>Responsible instructor: Levente Kardos</t>
  </si>
  <si>
    <t>Specialisation in Environmental management II.</t>
  </si>
  <si>
    <t>Specialisation in Environmental management III.</t>
  </si>
  <si>
    <t>Specialisation in Precision Horticulture Technologies</t>
  </si>
  <si>
    <t>Responsible instructor: András Jung</t>
  </si>
  <si>
    <t>Specialisation in Organic Farming and Nature Conservation</t>
  </si>
  <si>
    <t>Responsible instructor: Anna Divéky-Ertsey</t>
  </si>
  <si>
    <t>Specialisation in Organic Farming and nature Conservation II.</t>
  </si>
  <si>
    <t>Viktor Papp</t>
  </si>
  <si>
    <t>Specialisation in Organic Farming and Nature Conservation III.</t>
  </si>
  <si>
    <t>Dr. Pluhár Zsuzsanna</t>
  </si>
  <si>
    <t>Dr. Zsuzsanna Pluhár</t>
  </si>
  <si>
    <t>Field trip 2 (days)</t>
  </si>
  <si>
    <t>3KT23LAK09B</t>
  </si>
  <si>
    <t>3MI09LAK38B</t>
  </si>
  <si>
    <t>3MT17LAK15B</t>
  </si>
  <si>
    <t>3GN18LAK16B</t>
  </si>
  <si>
    <t>1AK40LAK04B</t>
  </si>
  <si>
    <t>3NT20LAK22B</t>
  </si>
  <si>
    <t>Szabadon választható ″C″ tárgy (1C):</t>
  </si>
  <si>
    <t>3MM11LAK86B</t>
  </si>
  <si>
    <t>3MI09LAK21B</t>
  </si>
  <si>
    <t>3MT17LAK16B</t>
  </si>
  <si>
    <t>3MN24LAK30B</t>
  </si>
  <si>
    <t>3NT20LAK23B</t>
  </si>
  <si>
    <t>3KT23LAK10B</t>
  </si>
  <si>
    <t>3DD02LAK11B</t>
  </si>
  <si>
    <t>3OG55LAK41B</t>
  </si>
  <si>
    <t>3GY15LAK16B</t>
  </si>
  <si>
    <t>3MT17LAK17B</t>
  </si>
  <si>
    <t>4MI25LAK04B</t>
  </si>
  <si>
    <t>3MN24LAK09B</t>
  </si>
  <si>
    <t>3OG55LAK17B</t>
  </si>
  <si>
    <t>3MI09LAK22B</t>
  </si>
  <si>
    <t>3ME13LAK10B</t>
  </si>
  <si>
    <t>3GY15LAK17B</t>
  </si>
  <si>
    <t>3RT07LAK17B</t>
  </si>
  <si>
    <t>3DD02LAK12B</t>
  </si>
  <si>
    <t>3SZ22LAK66B</t>
  </si>
  <si>
    <t>3ZT14LAK09B</t>
  </si>
  <si>
    <t>3ME13LAK11B</t>
  </si>
  <si>
    <t>3DD02LAK13B</t>
  </si>
  <si>
    <t>3NK06LAK20B</t>
  </si>
  <si>
    <t>3OG55LAK16B</t>
  </si>
  <si>
    <t>3SZ22LAK87B</t>
  </si>
  <si>
    <t>3ZT14LAK10B</t>
  </si>
  <si>
    <t>az egyes specializációért felelős oktató</t>
  </si>
  <si>
    <t>3NK06LAK18B</t>
  </si>
  <si>
    <t>3MM11LAK21B</t>
  </si>
  <si>
    <t>3GN18LAK17B</t>
  </si>
  <si>
    <t>3MM11LAK22B</t>
  </si>
  <si>
    <t>3MM11LAK88B</t>
  </si>
  <si>
    <t>3DD02LAK94B</t>
  </si>
  <si>
    <t>3ME14LAK60B</t>
  </si>
  <si>
    <t>3GY15LAK59B</t>
  </si>
  <si>
    <t>3SZ22LAK68B</t>
  </si>
  <si>
    <t>3ZT14LAK73B</t>
  </si>
  <si>
    <t>3MM11LAK77B</t>
  </si>
  <si>
    <t>3KT23LAK36B</t>
  </si>
  <si>
    <t>3MT17LAK46B</t>
  </si>
  <si>
    <t>3OG55LAK84B</t>
  </si>
  <si>
    <t>Szakdolgozat-készítés I.</t>
  </si>
  <si>
    <t>3DD02LAK16B</t>
  </si>
  <si>
    <t>3ME13LAK14B</t>
  </si>
  <si>
    <t>3GY15LAK21B</t>
  </si>
  <si>
    <t>3SZ22LAK26B</t>
  </si>
  <si>
    <t>3ZT14LAK36B</t>
  </si>
  <si>
    <t>3MM11LAK27B</t>
  </si>
  <si>
    <t>3KT23LAK16B</t>
  </si>
  <si>
    <t>3MT17LAK21B</t>
  </si>
  <si>
    <t>3OG55LAK20B</t>
  </si>
  <si>
    <t>Összefüggő szakmai gyakorlat:</t>
  </si>
  <si>
    <t>3 hét</t>
  </si>
  <si>
    <t>3DD02LAK95B</t>
  </si>
  <si>
    <t>3ME14LAK61B</t>
  </si>
  <si>
    <t>3GY15LAK60B</t>
  </si>
  <si>
    <t>3SZ22LAK69B</t>
  </si>
  <si>
    <t>3ZT14LAK74B</t>
  </si>
  <si>
    <t>3MM11LAK78B</t>
  </si>
  <si>
    <t>3KT23LAK37B</t>
  </si>
  <si>
    <t>3MT17LAK47B</t>
  </si>
  <si>
    <t>3OG55LAK85B</t>
  </si>
  <si>
    <t>Szakdolgozat-készítés II.</t>
  </si>
  <si>
    <t>3DD02LBK89S</t>
  </si>
  <si>
    <t>3DD02LBK90S</t>
  </si>
  <si>
    <t>Dísznövénytermesztés és faiskola specializáció II.</t>
  </si>
  <si>
    <t>3DD02LBK91S</t>
  </si>
  <si>
    <t>3ME13LBK50S</t>
  </si>
  <si>
    <t>3ME13LBK51S</t>
  </si>
  <si>
    <t>3ME13LBK52S</t>
  </si>
  <si>
    <t>3GY15LBK54S</t>
  </si>
  <si>
    <t>3GY15LBK55S</t>
  </si>
  <si>
    <t>3GY15LBK56S</t>
  </si>
  <si>
    <t>3SZ22LBK56S</t>
  </si>
  <si>
    <t xml:space="preserve">Bisztray György Dénes </t>
  </si>
  <si>
    <t>3SZ22LBK57S</t>
  </si>
  <si>
    <t>3SZ22LBK58S</t>
  </si>
  <si>
    <t>3ZT14LBK68S</t>
  </si>
  <si>
    <t>3ZT14LBK69S</t>
  </si>
  <si>
    <t>3ZT14LBK70S</t>
  </si>
  <si>
    <t>Specializáció-felelős: Botos Ernő Péter</t>
  </si>
  <si>
    <t>3MM11LBK01S</t>
  </si>
  <si>
    <t>3MM11LBK02S</t>
  </si>
  <si>
    <t>3MM11LBK03S</t>
  </si>
  <si>
    <t>3KT23LBK32S</t>
  </si>
  <si>
    <t>3KT23LBK33S</t>
  </si>
  <si>
    <t>3KT23LBK34S</t>
  </si>
  <si>
    <t>3MT17LBK37S</t>
  </si>
  <si>
    <t>3MT17LBK38S</t>
  </si>
  <si>
    <t>3MT17LBK39S</t>
  </si>
  <si>
    <t>3OG55LAK66S</t>
  </si>
  <si>
    <t>3OG55LAK67S</t>
  </si>
  <si>
    <t>3OG55LAK68S</t>
  </si>
  <si>
    <t>Agrometeorológia és vízgazdálkodás</t>
  </si>
  <si>
    <t>Növénygenetika</t>
  </si>
  <si>
    <t>Talajtan és agrokémia</t>
  </si>
  <si>
    <t>Záróvizsga-időszak: január közepe, diplomaosztó: február közepe.</t>
  </si>
  <si>
    <t>3MM11LBV24B</t>
  </si>
  <si>
    <t>Agrármenedzsment</t>
  </si>
  <si>
    <t>3MT17LCS26B</t>
  </si>
  <si>
    <t>A geodézia alapjai</t>
  </si>
  <si>
    <t>3DD02LCS89B</t>
  </si>
  <si>
    <t>A dísznövény-alkalmazás gyakorlata</t>
  </si>
  <si>
    <t>3RT07LCS21B</t>
  </si>
  <si>
    <t>A méhészet gyakorlati fogásai</t>
  </si>
  <si>
    <t>3DD02LCS63B</t>
  </si>
  <si>
    <t>A virágkötészet gyakorlati fogásai</t>
  </si>
  <si>
    <t>Kohut Ildikó</t>
  </si>
  <si>
    <t>3DH28NCS06B</t>
  </si>
  <si>
    <t>A kertészeti termesztés helyzete Ukrajnában</t>
  </si>
  <si>
    <t>3DH28NCS07B</t>
  </si>
  <si>
    <t>Ukrajna mezőgazdasága</t>
  </si>
  <si>
    <t>3DH28NCS08B</t>
  </si>
  <si>
    <t>Mezőgazdasági jog és szakigazgatás Ukrajnában</t>
  </si>
  <si>
    <t>3DH28NCS09B</t>
  </si>
  <si>
    <t>Kertészeti terminológia ukrán nyelven</t>
  </si>
  <si>
    <t>3DH28NCS14B</t>
  </si>
  <si>
    <t>A kertészeti termesztés helyzete Szerbiában</t>
  </si>
  <si>
    <t>3DH28NCS15B</t>
  </si>
  <si>
    <t>Szerbia mezőgazdasága</t>
  </si>
  <si>
    <t>3DH28NCS16B</t>
  </si>
  <si>
    <t>Mezőgazdasági jog és szakigazgatás Szerbiában</t>
  </si>
  <si>
    <t>3DH28NCS17B</t>
  </si>
  <si>
    <t>Kertészeti terminológia szerb nyelven</t>
  </si>
  <si>
    <t>Agrometeorology and Water Management</t>
  </si>
  <si>
    <t>3BNHORT</t>
  </si>
  <si>
    <t>Lab</t>
  </si>
  <si>
    <t>Recommended optional (’C’) course (1C): New trends in horticulture</t>
  </si>
  <si>
    <t>Altogether:</t>
  </si>
  <si>
    <t>Obligatory</t>
  </si>
  <si>
    <t>Optional</t>
  </si>
  <si>
    <t>Optional (’C’) course (1C)</t>
  </si>
  <si>
    <t>Optional (’C’) courses (2C)</t>
  </si>
  <si>
    <t>Elective</t>
  </si>
  <si>
    <t>till 30 November (4 weeks)</t>
  </si>
  <si>
    <t>SPECIALISATIONS</t>
  </si>
  <si>
    <t>3BLKERT</t>
  </si>
  <si>
    <t>Szakdolgozat-készítés I. - Dísznövénytermesztés és faiskola</t>
  </si>
  <si>
    <t>Szakdolgozat-készítés I. - Gyógynövénytermesztés</t>
  </si>
  <si>
    <t>Szakdolgozat-készítés I. - Gyümölcstermesztés</t>
  </si>
  <si>
    <t>Szakdolgozat-készítés I. - Szőlészet</t>
  </si>
  <si>
    <t>Szakdolgozat-készítés I. - Zöldségtermesztés</t>
  </si>
  <si>
    <t>Szakdolgozat-készítés I. - Kertészeti vállalkozásfejlesztés</t>
  </si>
  <si>
    <t>Szakdolgozat-készítés I. - Környezetgazdálkodás</t>
  </si>
  <si>
    <t>Szakdolgozat-készítés I. - Precíziós kertészeti technológiák</t>
  </si>
  <si>
    <t>Szakdolgozat-készítés I. - Ökológiai gazdálkodás és természetvédelem</t>
  </si>
  <si>
    <t>Szakdolgozat-készítés II. - Dísznövénytermesztés és faiskola</t>
  </si>
  <si>
    <t>Szakdolgozat-készítés II. - Gyógynövénytermesztés</t>
  </si>
  <si>
    <t>Szakdolgozat-készítés II. - Gyümölcstermesztés</t>
  </si>
  <si>
    <t>Szakdolgozat-készítés II. - Szőlészet</t>
  </si>
  <si>
    <t>Szakdolgozat-készítés II. - Zöldségtermesztés</t>
  </si>
  <si>
    <t>Szakdolgozat-készítés II. - Kertészeti vállalkozásfejlesztés</t>
  </si>
  <si>
    <t>Szakdolgozat-készítés II. - Környezetgazdálkodás</t>
  </si>
  <si>
    <t>Szakdolgozat-készítés II. - Precíziós kertészeti technológiák</t>
  </si>
  <si>
    <t>Szakdolgozat-készítés II. - Ökológiai gazdálkodás és természetvédelem</t>
  </si>
  <si>
    <t>Plant Morphology (signature)</t>
  </si>
  <si>
    <t>Agrometeorology and Water Management (signature)</t>
  </si>
  <si>
    <t>Basic Knowledge in Technique and in Labour Safety (signature)</t>
  </si>
  <si>
    <t>Applied Informatics and Mathematics</t>
  </si>
  <si>
    <t>Plant Biochemistry and Plant Physiology (signature)</t>
  </si>
  <si>
    <t>Plant Systematics and Taxonomy (signature)</t>
  </si>
  <si>
    <t>Soil Science and Agrochemistry (signature)</t>
  </si>
  <si>
    <t>Soil Management (signature)</t>
  </si>
  <si>
    <t>Medicinal Plants and Spices (signature)</t>
  </si>
  <si>
    <t>Principles of Vegetable Production (signature)</t>
  </si>
  <si>
    <t>Applied Entomology (signature) and Plant Pathology (signature)</t>
  </si>
  <si>
    <t>Applied Informatics (signature)</t>
  </si>
  <si>
    <t>Economics (signature)</t>
  </si>
  <si>
    <t>ÖSSSZESEN:</t>
  </si>
  <si>
    <t>DÍSZFAISKSPEC-3BNKERT</t>
  </si>
  <si>
    <t>GYOGYSPEC-3BNKERT</t>
  </si>
  <si>
    <t>GYUMSPEC-3BNKERT</t>
  </si>
  <si>
    <t>KBIONOVNEMSPEC-3BNKERT</t>
  </si>
  <si>
    <t>KERTVALLSPEC-3BNKERT</t>
  </si>
  <si>
    <t>KORNYGSPEC-3BNKERT</t>
  </si>
  <si>
    <t>OKOTERMSPEC-3BNKERT</t>
  </si>
  <si>
    <t>PRECSPEC-3BNKERT</t>
  </si>
  <si>
    <t>SZOLSPEC-3BNKERT</t>
  </si>
  <si>
    <t>ZOLDSPEC-3BNKERT</t>
  </si>
  <si>
    <t>FLORNURSSPEC-3BNHORT</t>
  </si>
  <si>
    <t>MEDPLANTSPEC-3BNHORT</t>
  </si>
  <si>
    <t>FRUITSPEC-3BNHORT</t>
  </si>
  <si>
    <t>HBIOTECHBREDSPEC-3BNHORT</t>
  </si>
  <si>
    <t>HBUSDEVSPEC-3BNHORT</t>
  </si>
  <si>
    <t>ENVIRONSPEC-3BNHORT</t>
  </si>
  <si>
    <t>ORGFARMNATCONSSPEC-3BNHORT</t>
  </si>
  <si>
    <t>HPRECSPEC-3BNHORT</t>
  </si>
  <si>
    <t>VITSPEC-3BNHORT</t>
  </si>
  <si>
    <t>VEGETSPEC-3BNHORT</t>
  </si>
  <si>
    <t>DÍSZFAISKSPEC-3BLKERT</t>
  </si>
  <si>
    <t>GYOGYSPEC-3BLKERT</t>
  </si>
  <si>
    <t>GYUMSPEC-3BLKERT</t>
  </si>
  <si>
    <t>KERTVALLSPEC-3BLKERT</t>
  </si>
  <si>
    <t>KORNYGSPEC-3BLKERT</t>
  </si>
  <si>
    <t>PRECSPEC-3BLKERT</t>
  </si>
  <si>
    <t>OKOTERMSPEC-3BLKERT</t>
  </si>
  <si>
    <t>SZOLSPEC-3BLKERT</t>
  </si>
  <si>
    <t>ZOLDSPEC-3BLKERT</t>
  </si>
  <si>
    <t>3BLKERTB, 3BLKERTR, 3BLKERTZ</t>
  </si>
  <si>
    <t>Szabadon választható tárgyak Beregszász, Révkomárom és Zenta képzési helyeken</t>
  </si>
  <si>
    <t>Szakdolgozat-készítés tárgyak</t>
  </si>
  <si>
    <t>Beregszász képzési helyen</t>
  </si>
  <si>
    <t>Zenta képzési helyen</t>
  </si>
  <si>
    <t>őszi vagy tavaszi félév</t>
  </si>
  <si>
    <t>3BLKERTB</t>
  </si>
  <si>
    <t>3BLKERTZ</t>
  </si>
  <si>
    <t>BHOT7Q</t>
  </si>
  <si>
    <t>Balázs Gábor</t>
  </si>
  <si>
    <t>Kappel Noémi</t>
  </si>
  <si>
    <t>Szabó Veronika</t>
  </si>
  <si>
    <t>Budai Campus, Kertészettudományi Kar</t>
  </si>
  <si>
    <t>Kertészmérnöki alapképzési szak (BSc) (nappali munkarend)</t>
  </si>
  <si>
    <t>Hatályos:</t>
  </si>
  <si>
    <t>Félév</t>
  </si>
  <si>
    <r>
      <t>Agrometeorológia és vízgazdálkodás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</si>
  <si>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Alkalmazott informatika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</si>
  <si>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t>Specializáció-felelős: Szabó Anna</t>
  </si>
  <si>
    <r>
      <t>1</t>
    </r>
    <r>
      <rPr>
        <sz val="10"/>
        <color theme="1"/>
        <rFont val="Calibri"/>
        <family val="2"/>
        <charset val="238"/>
        <scheme val="minor"/>
      </rPr>
      <t>A Szőlész-borász mérnöki alapképzési szakkal közös tárgy.</t>
    </r>
  </si>
  <si>
    <r>
      <t>Növénygenetika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</si>
  <si>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Matematika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</si>
  <si>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Talajtan és agrokémia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</si>
  <si>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Faiskolai termesztés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</si>
  <si>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Növénytermesztési és állattenyésztési enciklopédia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</si>
  <si>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Nyári gyakorlat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</si>
  <si>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Biometria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</si>
  <si>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Gyógy- és fűszernövény-ismeret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</si>
  <si>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Gyümölcstermesztés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</si>
  <si>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Szabadföldi dísznövénytermesztés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</si>
  <si>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Zöldségtermesztés alapjai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</si>
  <si>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Nyelvi képzés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</si>
  <si>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Választott specializáció II.</t>
    </r>
    <r>
      <rPr>
        <vertAlign val="superscript"/>
        <sz val="10"/>
        <rFont val="Calibri"/>
        <family val="2"/>
        <charset val="238"/>
        <scheme val="minor"/>
      </rPr>
      <t>5</t>
    </r>
  </si>
  <si>
    <r>
      <t>Dísznövénytermesztés és faiskola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specializáció II.</t>
    </r>
  </si>
  <si>
    <r>
      <t>Kertészeti vállalkozásfejlesztés specializáció 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</si>
  <si>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Környezetgazdálkodás specializáció 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</si>
  <si>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Precíziós kertészeti technológiák specializáció 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</si>
  <si>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Ökológiai gazdálkodás és természetvédelem specializáció 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</si>
  <si>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1</t>
    </r>
    <r>
      <rPr>
        <sz val="10"/>
        <rFont val="Calibri"/>
        <family val="2"/>
        <charset val="238"/>
        <scheme val="minor"/>
      </rPr>
      <t>A Szőlész-borász mérnöki alapképzési szakkal közös tárgy.</t>
    </r>
  </si>
  <si>
    <r>
      <t>2</t>
    </r>
    <r>
      <rPr>
        <sz val="10"/>
        <rFont val="Calibri"/>
        <family val="2"/>
        <charset val="238"/>
        <scheme val="minor"/>
      </rPr>
      <t>A terepgyakorlati napok első részéből minden érintett tárgy esetében 1 napot kötelező a Kísérleti Üzem és Tangazdaságba szervezni. A második rész (+... nap) naposi rendszerben a tárgyért felelős tanszék által megjelölt egyetemi belső helyszínen (pl: Kísérleti Üzem és Tangazdaság, Budai Arborétum) kerül megtartásra, a tanszék által meghirdetett időpontok közül a hallgató választ időpontot és jelentkezik fel rá.</t>
    </r>
  </si>
  <si>
    <r>
      <t>3</t>
    </r>
    <r>
      <rPr>
        <sz val="10"/>
        <rFont val="Calibri"/>
        <family val="2"/>
        <charset val="238"/>
        <scheme val="minor"/>
      </rPr>
      <t>Nyelvi képzésben csak a nyelvvizsgával nem rendelkező hallgatók vehetnek részt térítés nélkül.</t>
    </r>
  </si>
  <si>
    <r>
      <t>4</t>
    </r>
    <r>
      <rPr>
        <sz val="10"/>
        <rFont val="Calibri"/>
        <family val="2"/>
        <charset val="238"/>
        <scheme val="minor"/>
      </rPr>
      <t>A tárgy teljesítése kritérium követelmény. A tárgy a félévet megelőző nyári szünetben 3 napos gyakorlatként a tárgyfelelős által meghatározott időpontban a Kísérleti Üzem és Tangazdaságban kerül megtartásra.</t>
    </r>
  </si>
  <si>
    <r>
      <t>5</t>
    </r>
    <r>
      <rPr>
        <sz val="10"/>
        <rFont val="Calibri"/>
        <family val="2"/>
        <charset val="238"/>
        <scheme val="minor"/>
      </rPr>
      <t>A tárgy terepgyakorlatát az adott specializációért felelős tanszék kötelezően pénteki napra szervezi.</t>
    </r>
  </si>
  <si>
    <t>Buda Campus, Faculty of Horticultural Science</t>
  </si>
  <si>
    <t>BSc in Horticulure Engineering (Full time training)</t>
  </si>
  <si>
    <t>Veronika Szabó</t>
  </si>
  <si>
    <t>Noémi Kappel</t>
  </si>
  <si>
    <t>Gábor Balázs</t>
  </si>
  <si>
    <t>Responsible instructor: Anna Szabó</t>
  </si>
  <si>
    <r>
      <t>Faiskolai termesztés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</si>
  <si>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Woody Plant Nursery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</si>
  <si>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Növénytermesztési és állattenyésztési enciklopédia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</si>
  <si>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Encyclopedia of Crop Production and Animal Husbandry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</si>
  <si>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Nyári gyakorlat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</si>
  <si>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Summer Practice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</si>
  <si>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Gyógy- és fűszernövény-ismeret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</si>
  <si>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Gyümölcstermesztés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</si>
  <si>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Fruit Production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</si>
  <si>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Szabadföldi dísznövénytermesztés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</si>
  <si>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Outdoor Cultivation of Ornamental Plants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</si>
  <si>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Zöldségtermesztés alapjai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</si>
  <si>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Principles of Vegetable Production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</si>
  <si>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Választott specializáció II.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</si>
  <si>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Chosen specialisation II.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</si>
  <si>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Specialisation in Horticultural Business Development 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</si>
  <si>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Specialisation in Environmental management 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</si>
  <si>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Specialisation in Precision Horticulture Technologies 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</si>
  <si>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Specialisation in Precision Horticulture Technologies II.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</si>
  <si>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Specialisation in Precision Horticulture Technologies III.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</si>
  <si>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Specialisation in Organic Farming and Nature Conservation I.</t>
    </r>
    <r>
      <rPr>
        <vertAlign val="superscript"/>
        <sz val="10"/>
        <rFont val="Calibri"/>
        <family val="2"/>
        <charset val="238"/>
        <scheme val="minor"/>
      </rPr>
      <t xml:space="preserve"> </t>
    </r>
  </si>
  <si>
    <r>
      <t>1</t>
    </r>
    <r>
      <rPr>
        <sz val="10"/>
        <color theme="1"/>
        <rFont val="Calibri"/>
        <family val="2"/>
        <charset val="238"/>
        <scheme val="minor"/>
      </rPr>
      <t xml:space="preserve"> In case of each course, one day out of the first group of field days must be organised at the Experimental Farm of the Faculty. The second group (+... days) is organised throughout the semester at previously set occasions, at inner localities (e.g.: Experimental Farm, Buda Arboretum) specified by the respective Department. Students can choose from and register for the preliminarily fixed dates at the Department.</t>
    </r>
  </si>
  <si>
    <r>
      <t xml:space="preserve">2 </t>
    </r>
    <r>
      <rPr>
        <sz val="10"/>
        <color theme="1"/>
        <rFont val="Calibri"/>
        <family val="2"/>
        <charset val="238"/>
        <scheme val="minor"/>
      </rPr>
      <t>This course should be fulfilled for finishing programme. The 3 practical days of the course is held in the Experimental Farm during the summer period prior to the semester at dates specified by the instructor of the course.</t>
    </r>
  </si>
  <si>
    <r>
      <t>3</t>
    </r>
    <r>
      <rPr>
        <sz val="10"/>
        <color theme="1"/>
        <rFont val="Calibri"/>
        <family val="2"/>
        <charset val="238"/>
        <scheme val="minor"/>
      </rPr>
      <t xml:space="preserve"> Field trips of the course must be organised on any Fridays of the semester.</t>
    </r>
  </si>
  <si>
    <t xml:space="preserve">Leader of the Program: </t>
  </si>
  <si>
    <t>Kertészmérnöki alapképzési szak (BSc) (levelező munkarend)</t>
  </si>
  <si>
    <r>
      <t>Műszaki és munkavédelmi alapismeretek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</si>
  <si>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Növényi biokémia és élettan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</si>
  <si>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Választott specializáció III.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</si>
  <si>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2</t>
    </r>
    <r>
      <rPr>
        <sz val="10"/>
        <color theme="1"/>
        <rFont val="Calibri"/>
        <family val="2"/>
        <charset val="238"/>
        <scheme val="minor"/>
      </rPr>
      <t>A tantárgy blokkosítva, a specializációfelelős által meghatározott formában kerül oktatásra a szakmai gyakorlat után következő 2 konzultációs napon.</t>
    </r>
  </si>
  <si>
    <t>Kertészmérnöki alapképzési szak (BSc) (levelező munkarend) Beregszász, Révkomárom és Zenta képzési hely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</si>
  <si>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A tárgy felvétele akkor javasolt, ha a képzési hely szerinti országban a honosítás feltétele 240 kredit megléte.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</si>
  <si>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A tárgyak mindegyike 1 tanévben ugyanazon képzési helyen kizárólag 1 alkalommal hirdethető meg!</t>
    </r>
  </si>
  <si>
    <r>
      <t>Képzési hely specifikus, a sikeres honosítási eljárás lefolytatásához szükséges kreditmennyiség eléréséhez ajánlott szabadon választható „C” tárgy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</si>
  <si>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Képzési hely specifikus, a sikeres honosítási eljárás lefolytatásához szükséges kreditmennyiség eléréséhez ajánlott szabadon választható „C” tárgy</t>
    </r>
    <r>
      <rPr>
        <vertAlign val="superscript"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>:</t>
    </r>
  </si>
  <si>
    <r>
      <t>Képzési hely specifikus, az egyes képzési helyeken a sikeres honosítási eljárás lefolytatásához szükséges kreditmennyiség eléréséhez ajánlott szabadon választható „C” tárgyak</t>
    </r>
    <r>
      <rPr>
        <b/>
        <vertAlign val="superscript"/>
        <sz val="10"/>
        <rFont val="Calibri"/>
        <family val="2"/>
        <charset val="238"/>
        <scheme val="minor"/>
      </rPr>
      <t>3</t>
    </r>
  </si>
  <si>
    <t>K1DR40</t>
  </si>
  <si>
    <t>P10P0N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</si>
</sst>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13" fillId="0" borderId="0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" fontId="1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13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1" fontId="15" fillId="3" borderId="6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1" fontId="13" fillId="0" borderId="1" xfId="0" applyNumberFormat="1" applyFont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1" fontId="13" fillId="0" borderId="0" xfId="0" applyNumberFormat="1" applyFont="1" applyFill="1" applyAlignment="1">
      <alignment vertical="center" wrapText="1"/>
    </xf>
    <xf numFmtId="1" fontId="13" fillId="0" borderId="0" xfId="0" applyNumberFormat="1" applyFont="1" applyFill="1" applyAlignment="1">
      <alignment horizontal="right" vertical="center" wrapText="1"/>
    </xf>
    <xf numFmtId="1" fontId="13" fillId="0" borderId="0" xfId="0" applyNumberFormat="1" applyFont="1" applyFill="1" applyAlignment="1">
      <alignment horizontal="left" vertical="center"/>
    </xf>
    <xf numFmtId="0" fontId="15" fillId="3" borderId="1" xfId="0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vertical="center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1" fontId="12" fillId="2" borderId="2" xfId="0" applyNumberFormat="1" applyFont="1" applyFill="1" applyBorder="1" applyAlignment="1">
      <alignment vertical="center"/>
    </xf>
    <xf numFmtId="1" fontId="12" fillId="2" borderId="3" xfId="0" applyNumberFormat="1" applyFont="1" applyFill="1" applyBorder="1" applyAlignment="1">
      <alignment vertical="center"/>
    </xf>
    <xf numFmtId="1" fontId="12" fillId="2" borderId="3" xfId="0" applyNumberFormat="1" applyFont="1" applyFill="1" applyBorder="1" applyAlignment="1">
      <alignment horizontal="left" vertical="center"/>
    </xf>
    <xf numFmtId="1" fontId="12" fillId="2" borderId="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1" fontId="13" fillId="0" borderId="5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2" fillId="0" borderId="0" xfId="0" applyNumberFormat="1" applyFont="1" applyFill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view="pageBreakPreview" zoomScaleNormal="100" zoomScaleSheetLayoutView="100" workbookViewId="0">
      <pane ySplit="8" topLeftCell="A9" activePane="bottomLeft" state="frozen"/>
      <selection pane="bottomLeft" activeCell="D11" sqref="D11"/>
    </sheetView>
  </sheetViews>
  <sheetFormatPr defaultColWidth="8.88671875" defaultRowHeight="13.8" x14ac:dyDescent="0.3"/>
  <cols>
    <col min="1" max="1" width="9.88671875" style="8" customWidth="1"/>
    <col min="2" max="2" width="6.77734375" style="6" customWidth="1"/>
    <col min="3" max="3" width="12.44140625" style="8" customWidth="1"/>
    <col min="4" max="4" width="21.44140625" style="7" customWidth="1"/>
    <col min="5" max="5" width="18.88671875" style="7" customWidth="1"/>
    <col min="6" max="6" width="8.88671875" style="10" hidden="1" customWidth="1"/>
    <col min="7" max="7" width="4.109375" style="9" customWidth="1"/>
    <col min="8" max="8" width="5.33203125" style="9" customWidth="1"/>
    <col min="9" max="9" width="4.44140625" style="9" customWidth="1"/>
    <col min="10" max="10" width="5.6640625" style="9" customWidth="1"/>
    <col min="11" max="11" width="5" style="9" customWidth="1"/>
    <col min="12" max="12" width="5.33203125" style="9" customWidth="1"/>
    <col min="13" max="13" width="6" style="9" customWidth="1"/>
    <col min="14" max="14" width="6.44140625" style="9" customWidth="1"/>
    <col min="15" max="15" width="6.33203125" style="11" customWidth="1"/>
    <col min="16" max="16" width="6.44140625" style="12" customWidth="1"/>
    <col min="17" max="17" width="6.33203125" style="12" customWidth="1"/>
    <col min="18" max="18" width="14.88671875" style="4" customWidth="1"/>
    <col min="19" max="19" width="11.88671875" style="4" customWidth="1"/>
    <col min="20" max="105" width="9.109375" style="4" customWidth="1"/>
    <col min="106" max="16384" width="8.88671875" style="4"/>
  </cols>
  <sheetData>
    <row r="1" spans="1:19" x14ac:dyDescent="0.3">
      <c r="A1" s="25" t="s">
        <v>681</v>
      </c>
      <c r="B1" s="26"/>
      <c r="C1" s="27"/>
      <c r="D1" s="28"/>
      <c r="E1" s="28"/>
      <c r="F1" s="29"/>
      <c r="G1" s="30"/>
      <c r="H1" s="30"/>
      <c r="I1" s="30"/>
      <c r="J1" s="30"/>
      <c r="K1" s="30"/>
      <c r="L1" s="30"/>
      <c r="M1" s="30"/>
      <c r="N1" s="30"/>
      <c r="O1" s="31"/>
      <c r="P1" s="32"/>
      <c r="Q1" s="32"/>
      <c r="R1" s="23"/>
      <c r="S1" s="23"/>
    </row>
    <row r="2" spans="1:19" x14ac:dyDescent="0.3">
      <c r="A2" s="33" t="s">
        <v>11</v>
      </c>
      <c r="B2" s="33"/>
      <c r="C2" s="34" t="s">
        <v>682</v>
      </c>
      <c r="D2" s="23"/>
      <c r="E2" s="34"/>
      <c r="F2" s="65"/>
      <c r="G2" s="65"/>
      <c r="H2" s="65"/>
      <c r="I2" s="65"/>
      <c r="J2" s="65"/>
      <c r="K2" s="65"/>
      <c r="L2" s="65"/>
      <c r="M2" s="65"/>
      <c r="N2" s="65"/>
      <c r="O2" s="35"/>
      <c r="P2" s="36"/>
      <c r="Q2" s="36"/>
      <c r="R2" s="20"/>
      <c r="S2" s="20"/>
    </row>
    <row r="3" spans="1:19" x14ac:dyDescent="0.3">
      <c r="A3" s="37" t="s">
        <v>12</v>
      </c>
      <c r="B3" s="37"/>
      <c r="C3" s="38" t="s">
        <v>461</v>
      </c>
      <c r="D3" s="23"/>
      <c r="E3" s="38"/>
      <c r="F3" s="38"/>
      <c r="G3" s="38"/>
      <c r="H3" s="39"/>
      <c r="I3" s="39"/>
      <c r="J3" s="39"/>
      <c r="K3" s="39"/>
      <c r="L3" s="39"/>
      <c r="M3" s="39"/>
      <c r="N3" s="39"/>
      <c r="O3" s="35"/>
      <c r="P3" s="36"/>
      <c r="Q3" s="36"/>
      <c r="R3" s="20"/>
      <c r="S3" s="20"/>
    </row>
    <row r="4" spans="1:19" ht="14.4" customHeight="1" x14ac:dyDescent="0.3">
      <c r="A4" s="40" t="s">
        <v>683</v>
      </c>
      <c r="B4" s="41"/>
      <c r="C4" s="42" t="s">
        <v>38</v>
      </c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3">
      <c r="A5" s="43"/>
      <c r="B5" s="41"/>
      <c r="C5" s="44"/>
      <c r="D5" s="45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3">
      <c r="A6" s="43"/>
      <c r="B6" s="46"/>
      <c r="C6" s="44"/>
      <c r="D6" s="28"/>
      <c r="E6" s="47"/>
      <c r="F6" s="48"/>
      <c r="G6" s="174" t="s">
        <v>23</v>
      </c>
      <c r="H6" s="174"/>
      <c r="I6" s="174"/>
      <c r="J6" s="174"/>
      <c r="K6" s="174"/>
      <c r="L6" s="174"/>
      <c r="M6" s="46"/>
      <c r="N6" s="46"/>
      <c r="O6" s="35"/>
      <c r="P6" s="49"/>
      <c r="Q6" s="49"/>
      <c r="R6" s="23"/>
      <c r="S6" s="23"/>
    </row>
    <row r="7" spans="1:19" x14ac:dyDescent="0.3">
      <c r="A7" s="43"/>
      <c r="B7" s="50"/>
      <c r="C7" s="44"/>
      <c r="D7" s="45"/>
      <c r="E7" s="45"/>
      <c r="F7" s="51"/>
      <c r="G7" s="188" t="s">
        <v>24</v>
      </c>
      <c r="H7" s="188"/>
      <c r="I7" s="188"/>
      <c r="J7" s="175" t="s">
        <v>13</v>
      </c>
      <c r="K7" s="175"/>
      <c r="L7" s="175"/>
      <c r="M7" s="175"/>
      <c r="N7" s="50"/>
      <c r="O7" s="35"/>
      <c r="P7" s="36"/>
      <c r="Q7" s="36"/>
      <c r="R7" s="23"/>
      <c r="S7" s="23"/>
    </row>
    <row r="8" spans="1:19" s="19" customFormat="1" ht="41.4" x14ac:dyDescent="0.3">
      <c r="A8" s="52" t="s">
        <v>14</v>
      </c>
      <c r="B8" s="53" t="s">
        <v>684</v>
      </c>
      <c r="C8" s="52" t="s">
        <v>31</v>
      </c>
      <c r="D8" s="54" t="s">
        <v>15</v>
      </c>
      <c r="E8" s="54" t="s">
        <v>5</v>
      </c>
      <c r="F8" s="55" t="s">
        <v>16</v>
      </c>
      <c r="G8" s="53" t="s">
        <v>17</v>
      </c>
      <c r="H8" s="53" t="s">
        <v>0</v>
      </c>
      <c r="I8" s="53" t="s">
        <v>1</v>
      </c>
      <c r="J8" s="53" t="s">
        <v>17</v>
      </c>
      <c r="K8" s="53" t="s">
        <v>0</v>
      </c>
      <c r="L8" s="53" t="s">
        <v>1</v>
      </c>
      <c r="M8" s="53" t="s">
        <v>252</v>
      </c>
      <c r="N8" s="53" t="s">
        <v>256</v>
      </c>
      <c r="O8" s="53" t="s">
        <v>18</v>
      </c>
      <c r="P8" s="55" t="s">
        <v>19</v>
      </c>
      <c r="Q8" s="55" t="s">
        <v>20</v>
      </c>
      <c r="R8" s="56" t="s">
        <v>21</v>
      </c>
      <c r="S8" s="55" t="s">
        <v>22</v>
      </c>
    </row>
    <row r="9" spans="1:19" s="13" customFormat="1" ht="28.8" x14ac:dyDescent="0.3">
      <c r="A9" s="57" t="s">
        <v>254</v>
      </c>
      <c r="B9" s="58">
        <v>1</v>
      </c>
      <c r="C9" s="22" t="s">
        <v>39</v>
      </c>
      <c r="D9" s="22" t="s">
        <v>685</v>
      </c>
      <c r="E9" s="22" t="s">
        <v>40</v>
      </c>
      <c r="F9" s="59" t="s">
        <v>265</v>
      </c>
      <c r="G9" s="60">
        <v>2</v>
      </c>
      <c r="H9" s="61">
        <v>2</v>
      </c>
      <c r="I9" s="61">
        <v>0</v>
      </c>
      <c r="J9" s="58">
        <v>26</v>
      </c>
      <c r="K9" s="58">
        <v>26</v>
      </c>
      <c r="L9" s="61">
        <v>0</v>
      </c>
      <c r="M9" s="60">
        <v>1</v>
      </c>
      <c r="N9" s="60">
        <v>0</v>
      </c>
      <c r="O9" s="60">
        <v>4</v>
      </c>
      <c r="P9" s="60" t="s">
        <v>25</v>
      </c>
      <c r="Q9" s="62" t="s">
        <v>26</v>
      </c>
      <c r="R9" s="63"/>
      <c r="S9" s="63"/>
    </row>
    <row r="10" spans="1:19" s="13" customFormat="1" ht="15" x14ac:dyDescent="0.3">
      <c r="A10" s="57" t="s">
        <v>254</v>
      </c>
      <c r="B10" s="58">
        <v>1</v>
      </c>
      <c r="C10" s="22" t="s">
        <v>41</v>
      </c>
      <c r="D10" s="22" t="s">
        <v>686</v>
      </c>
      <c r="E10" s="22" t="s">
        <v>42</v>
      </c>
      <c r="F10" s="59" t="s">
        <v>266</v>
      </c>
      <c r="G10" s="60">
        <v>1</v>
      </c>
      <c r="H10" s="61">
        <v>2</v>
      </c>
      <c r="I10" s="61">
        <v>0</v>
      </c>
      <c r="J10" s="58">
        <v>13</v>
      </c>
      <c r="K10" s="58">
        <v>0</v>
      </c>
      <c r="L10" s="61">
        <v>0</v>
      </c>
      <c r="M10" s="60">
        <v>0</v>
      </c>
      <c r="N10" s="60">
        <v>0</v>
      </c>
      <c r="O10" s="60">
        <v>3</v>
      </c>
      <c r="P10" s="60" t="s">
        <v>10</v>
      </c>
      <c r="Q10" s="62" t="s">
        <v>26</v>
      </c>
      <c r="R10" s="63"/>
      <c r="S10" s="63"/>
    </row>
    <row r="11" spans="1:19" s="73" customFormat="1" ht="27.6" x14ac:dyDescent="0.3">
      <c r="A11" s="67" t="s">
        <v>254</v>
      </c>
      <c r="B11" s="68">
        <v>1</v>
      </c>
      <c r="C11" s="69" t="s">
        <v>44</v>
      </c>
      <c r="D11" s="69" t="s">
        <v>45</v>
      </c>
      <c r="E11" s="69" t="s">
        <v>82</v>
      </c>
      <c r="F11" s="70" t="s">
        <v>276</v>
      </c>
      <c r="G11" s="71">
        <v>2</v>
      </c>
      <c r="H11" s="72">
        <v>1</v>
      </c>
      <c r="I11" s="72">
        <v>0</v>
      </c>
      <c r="J11" s="68">
        <v>26</v>
      </c>
      <c r="K11" s="68">
        <v>0</v>
      </c>
      <c r="L11" s="72">
        <v>0</v>
      </c>
      <c r="M11" s="71">
        <v>0</v>
      </c>
      <c r="N11" s="71">
        <v>0</v>
      </c>
      <c r="O11" s="71">
        <v>3</v>
      </c>
      <c r="P11" s="71" t="s">
        <v>25</v>
      </c>
      <c r="Q11" s="72" t="s">
        <v>26</v>
      </c>
      <c r="R11" s="67"/>
      <c r="S11" s="67"/>
    </row>
    <row r="12" spans="1:19" s="73" customFormat="1" ht="27.6" x14ac:dyDescent="0.3">
      <c r="A12" s="67" t="s">
        <v>254</v>
      </c>
      <c r="B12" s="68">
        <v>1</v>
      </c>
      <c r="C12" s="69" t="s">
        <v>46</v>
      </c>
      <c r="D12" s="69" t="s">
        <v>689</v>
      </c>
      <c r="E12" s="69" t="s">
        <v>47</v>
      </c>
      <c r="F12" s="70" t="s">
        <v>268</v>
      </c>
      <c r="G12" s="71">
        <v>2</v>
      </c>
      <c r="H12" s="72">
        <v>1</v>
      </c>
      <c r="I12" s="72">
        <v>0</v>
      </c>
      <c r="J12" s="68">
        <v>26</v>
      </c>
      <c r="K12" s="68">
        <v>0</v>
      </c>
      <c r="L12" s="72">
        <v>0</v>
      </c>
      <c r="M12" s="71">
        <v>0</v>
      </c>
      <c r="N12" s="71">
        <v>0</v>
      </c>
      <c r="O12" s="71">
        <v>3</v>
      </c>
      <c r="P12" s="71" t="s">
        <v>25</v>
      </c>
      <c r="Q12" s="72" t="s">
        <v>26</v>
      </c>
      <c r="R12" s="67"/>
      <c r="S12" s="67"/>
    </row>
    <row r="13" spans="1:19" s="73" customFormat="1" x14ac:dyDescent="0.3">
      <c r="A13" s="67" t="s">
        <v>254</v>
      </c>
      <c r="B13" s="68">
        <v>1</v>
      </c>
      <c r="C13" s="69" t="s">
        <v>48</v>
      </c>
      <c r="D13" s="69" t="s">
        <v>49</v>
      </c>
      <c r="E13" s="69" t="s">
        <v>4</v>
      </c>
      <c r="F13" s="70" t="s">
        <v>35</v>
      </c>
      <c r="G13" s="71">
        <v>3</v>
      </c>
      <c r="H13" s="72">
        <v>2</v>
      </c>
      <c r="I13" s="72">
        <v>0</v>
      </c>
      <c r="J13" s="68">
        <v>39</v>
      </c>
      <c r="K13" s="68">
        <v>26</v>
      </c>
      <c r="L13" s="72">
        <v>0</v>
      </c>
      <c r="M13" s="71">
        <v>0</v>
      </c>
      <c r="N13" s="71">
        <v>0</v>
      </c>
      <c r="O13" s="71">
        <v>6</v>
      </c>
      <c r="P13" s="71" t="s">
        <v>25</v>
      </c>
      <c r="Q13" s="72" t="s">
        <v>26</v>
      </c>
      <c r="R13" s="67"/>
      <c r="S13" s="67"/>
    </row>
    <row r="14" spans="1:19" s="73" customFormat="1" ht="27.6" x14ac:dyDescent="0.3">
      <c r="A14" s="67" t="s">
        <v>254</v>
      </c>
      <c r="B14" s="68">
        <v>1</v>
      </c>
      <c r="C14" s="69" t="s">
        <v>50</v>
      </c>
      <c r="D14" s="69" t="s">
        <v>51</v>
      </c>
      <c r="E14" s="69" t="s">
        <v>52</v>
      </c>
      <c r="F14" s="70" t="s">
        <v>269</v>
      </c>
      <c r="G14" s="71">
        <v>2</v>
      </c>
      <c r="H14" s="72">
        <v>2</v>
      </c>
      <c r="I14" s="72">
        <v>0</v>
      </c>
      <c r="J14" s="68">
        <v>26</v>
      </c>
      <c r="K14" s="68">
        <v>26</v>
      </c>
      <c r="L14" s="72">
        <v>0</v>
      </c>
      <c r="M14" s="71">
        <v>4</v>
      </c>
      <c r="N14" s="71">
        <v>0</v>
      </c>
      <c r="O14" s="71">
        <v>6</v>
      </c>
      <c r="P14" s="71" t="s">
        <v>25</v>
      </c>
      <c r="Q14" s="72" t="s">
        <v>26</v>
      </c>
      <c r="R14" s="67"/>
      <c r="S14" s="67"/>
    </row>
    <row r="15" spans="1:19" s="73" customFormat="1" x14ac:dyDescent="0.3">
      <c r="A15" s="67" t="s">
        <v>254</v>
      </c>
      <c r="B15" s="68">
        <v>1</v>
      </c>
      <c r="C15" s="69" t="s">
        <v>53</v>
      </c>
      <c r="D15" s="69" t="s">
        <v>37</v>
      </c>
      <c r="E15" s="69" t="s">
        <v>8</v>
      </c>
      <c r="F15" s="70" t="s">
        <v>33</v>
      </c>
      <c r="G15" s="71">
        <v>0</v>
      </c>
      <c r="H15" s="72">
        <v>2</v>
      </c>
      <c r="I15" s="72">
        <v>0</v>
      </c>
      <c r="J15" s="68">
        <v>0</v>
      </c>
      <c r="K15" s="68">
        <v>26</v>
      </c>
      <c r="L15" s="72">
        <v>0</v>
      </c>
      <c r="M15" s="71">
        <v>0</v>
      </c>
      <c r="N15" s="71">
        <v>0</v>
      </c>
      <c r="O15" s="71"/>
      <c r="P15" s="71" t="s">
        <v>9</v>
      </c>
      <c r="Q15" s="72" t="s">
        <v>26</v>
      </c>
      <c r="R15" s="67"/>
      <c r="S15" s="67"/>
    </row>
    <row r="16" spans="1:19" s="73" customFormat="1" ht="27.6" x14ac:dyDescent="0.3">
      <c r="A16" s="67" t="s">
        <v>254</v>
      </c>
      <c r="B16" s="68">
        <v>1</v>
      </c>
      <c r="C16" s="69" t="s">
        <v>54</v>
      </c>
      <c r="D16" s="69" t="s">
        <v>55</v>
      </c>
      <c r="E16" s="69" t="s">
        <v>56</v>
      </c>
      <c r="F16" s="70"/>
      <c r="G16" s="71">
        <v>2</v>
      </c>
      <c r="H16" s="72">
        <v>0</v>
      </c>
      <c r="I16" s="72">
        <v>0</v>
      </c>
      <c r="J16" s="68">
        <v>26</v>
      </c>
      <c r="K16" s="68">
        <v>0</v>
      </c>
      <c r="L16" s="72">
        <v>0</v>
      </c>
      <c r="M16" s="71">
        <v>0</v>
      </c>
      <c r="N16" s="71">
        <v>0</v>
      </c>
      <c r="O16" s="71"/>
      <c r="P16" s="71"/>
      <c r="Q16" s="72" t="s">
        <v>26</v>
      </c>
      <c r="R16" s="67"/>
      <c r="S16" s="67"/>
    </row>
    <row r="17" spans="1:19" s="73" customFormat="1" ht="55.2" x14ac:dyDescent="0.3">
      <c r="A17" s="67" t="s">
        <v>254</v>
      </c>
      <c r="B17" s="68">
        <v>1</v>
      </c>
      <c r="C17" s="69"/>
      <c r="D17" s="69" t="s">
        <v>253</v>
      </c>
      <c r="E17" s="69"/>
      <c r="F17" s="70"/>
      <c r="G17" s="71">
        <v>2</v>
      </c>
      <c r="H17" s="71">
        <v>0</v>
      </c>
      <c r="I17" s="71">
        <v>0</v>
      </c>
      <c r="J17" s="68">
        <v>26</v>
      </c>
      <c r="K17" s="68">
        <v>0</v>
      </c>
      <c r="L17" s="68">
        <v>0</v>
      </c>
      <c r="M17" s="68"/>
      <c r="N17" s="68">
        <v>0</v>
      </c>
      <c r="O17" s="68">
        <v>2</v>
      </c>
      <c r="P17" s="72" t="s">
        <v>25</v>
      </c>
      <c r="Q17" s="72" t="s">
        <v>28</v>
      </c>
      <c r="R17" s="67"/>
      <c r="S17" s="67"/>
    </row>
    <row r="18" spans="1:19" s="73" customFormat="1" x14ac:dyDescent="0.3">
      <c r="A18" s="189" t="s">
        <v>27</v>
      </c>
      <c r="B18" s="190"/>
      <c r="C18" s="190"/>
      <c r="D18" s="190"/>
      <c r="E18" s="190"/>
      <c r="F18" s="191"/>
      <c r="G18" s="74">
        <f>SUM(G9:G17)</f>
        <v>16</v>
      </c>
      <c r="H18" s="74">
        <f t="shared" ref="H18:O18" si="0">SUM(H9:H17)</f>
        <v>12</v>
      </c>
      <c r="I18" s="74">
        <f t="shared" si="0"/>
        <v>0</v>
      </c>
      <c r="J18" s="74">
        <f t="shared" si="0"/>
        <v>208</v>
      </c>
      <c r="K18" s="74">
        <f t="shared" si="0"/>
        <v>104</v>
      </c>
      <c r="L18" s="74">
        <f t="shared" si="0"/>
        <v>0</v>
      </c>
      <c r="M18" s="74">
        <f>SUM(M9:M17)</f>
        <v>5</v>
      </c>
      <c r="N18" s="74">
        <f>(SUM(N9:N17))*8</f>
        <v>0</v>
      </c>
      <c r="O18" s="74">
        <f t="shared" si="0"/>
        <v>27</v>
      </c>
      <c r="P18" s="75"/>
      <c r="Q18" s="75"/>
      <c r="R18" s="76"/>
      <c r="S18" s="76"/>
    </row>
    <row r="19" spans="1:19" s="73" customFormat="1" x14ac:dyDescent="0.3">
      <c r="A19" s="193" t="s">
        <v>261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</row>
    <row r="20" spans="1:19" s="73" customFormat="1" ht="27.6" x14ac:dyDescent="0.3">
      <c r="A20" s="67" t="s">
        <v>254</v>
      </c>
      <c r="B20" s="68">
        <v>2</v>
      </c>
      <c r="C20" s="69" t="s">
        <v>57</v>
      </c>
      <c r="D20" s="69" t="s">
        <v>58</v>
      </c>
      <c r="E20" s="69" t="s">
        <v>59</v>
      </c>
      <c r="F20" s="70" t="s">
        <v>270</v>
      </c>
      <c r="G20" s="71">
        <v>1</v>
      </c>
      <c r="H20" s="68">
        <v>1</v>
      </c>
      <c r="I20" s="68">
        <v>0</v>
      </c>
      <c r="J20" s="68">
        <v>12</v>
      </c>
      <c r="K20" s="68">
        <v>12</v>
      </c>
      <c r="L20" s="68">
        <v>0</v>
      </c>
      <c r="M20" s="71">
        <v>0</v>
      </c>
      <c r="N20" s="71">
        <v>0</v>
      </c>
      <c r="O20" s="71">
        <v>3</v>
      </c>
      <c r="P20" s="71" t="s">
        <v>25</v>
      </c>
      <c r="Q20" s="72" t="s">
        <v>26</v>
      </c>
      <c r="R20" s="67"/>
      <c r="S20" s="67"/>
    </row>
    <row r="21" spans="1:19" s="73" customFormat="1" ht="15" x14ac:dyDescent="0.3">
      <c r="A21" s="67" t="s">
        <v>254</v>
      </c>
      <c r="B21" s="68">
        <v>2</v>
      </c>
      <c r="C21" s="69" t="s">
        <v>60</v>
      </c>
      <c r="D21" s="69" t="s">
        <v>690</v>
      </c>
      <c r="E21" s="69" t="s">
        <v>6</v>
      </c>
      <c r="F21" s="70" t="s">
        <v>34</v>
      </c>
      <c r="G21" s="71">
        <v>1</v>
      </c>
      <c r="H21" s="68">
        <v>2</v>
      </c>
      <c r="I21" s="68">
        <v>0</v>
      </c>
      <c r="J21" s="68">
        <v>12</v>
      </c>
      <c r="K21" s="68">
        <v>24</v>
      </c>
      <c r="L21" s="68">
        <v>0</v>
      </c>
      <c r="M21" s="71">
        <v>0</v>
      </c>
      <c r="N21" s="71">
        <v>0</v>
      </c>
      <c r="O21" s="71">
        <v>3</v>
      </c>
      <c r="P21" s="71" t="s">
        <v>25</v>
      </c>
      <c r="Q21" s="72" t="s">
        <v>26</v>
      </c>
      <c r="R21" s="67"/>
      <c r="S21" s="67"/>
    </row>
    <row r="22" spans="1:19" s="73" customFormat="1" ht="41.4" x14ac:dyDescent="0.3">
      <c r="A22" s="67" t="s">
        <v>254</v>
      </c>
      <c r="B22" s="68">
        <v>2</v>
      </c>
      <c r="C22" s="69" t="s">
        <v>61</v>
      </c>
      <c r="D22" s="69" t="s">
        <v>62</v>
      </c>
      <c r="E22" s="69" t="s">
        <v>82</v>
      </c>
      <c r="F22" s="70" t="s">
        <v>276</v>
      </c>
      <c r="G22" s="71">
        <v>2</v>
      </c>
      <c r="H22" s="68">
        <v>1</v>
      </c>
      <c r="I22" s="68">
        <v>0</v>
      </c>
      <c r="J22" s="68">
        <v>24</v>
      </c>
      <c r="K22" s="68">
        <v>12</v>
      </c>
      <c r="L22" s="68">
        <v>0</v>
      </c>
      <c r="M22" s="71">
        <v>2</v>
      </c>
      <c r="N22" s="71">
        <v>0</v>
      </c>
      <c r="O22" s="71">
        <v>3</v>
      </c>
      <c r="P22" s="71" t="s">
        <v>25</v>
      </c>
      <c r="Q22" s="72" t="s">
        <v>26</v>
      </c>
      <c r="R22" s="67"/>
      <c r="S22" s="67"/>
    </row>
    <row r="23" spans="1:19" s="73" customFormat="1" ht="27.6" x14ac:dyDescent="0.3">
      <c r="A23" s="67" t="s">
        <v>254</v>
      </c>
      <c r="B23" s="68">
        <v>2</v>
      </c>
      <c r="C23" s="69" t="s">
        <v>63</v>
      </c>
      <c r="D23" s="69" t="s">
        <v>64</v>
      </c>
      <c r="E23" s="69" t="s">
        <v>65</v>
      </c>
      <c r="F23" s="70" t="s">
        <v>271</v>
      </c>
      <c r="G23" s="71">
        <v>3</v>
      </c>
      <c r="H23" s="68">
        <v>2</v>
      </c>
      <c r="I23" s="68">
        <v>0</v>
      </c>
      <c r="J23" s="68">
        <v>36</v>
      </c>
      <c r="K23" s="68">
        <v>12</v>
      </c>
      <c r="L23" s="68">
        <v>0</v>
      </c>
      <c r="M23" s="71">
        <v>0</v>
      </c>
      <c r="N23" s="71">
        <v>0</v>
      </c>
      <c r="O23" s="71">
        <v>5</v>
      </c>
      <c r="P23" s="71" t="s">
        <v>25</v>
      </c>
      <c r="Q23" s="72" t="s">
        <v>26</v>
      </c>
      <c r="R23" s="69" t="s">
        <v>295</v>
      </c>
      <c r="S23" s="67"/>
    </row>
    <row r="24" spans="1:19" s="73" customFormat="1" ht="41.4" x14ac:dyDescent="0.3">
      <c r="A24" s="67" t="s">
        <v>254</v>
      </c>
      <c r="B24" s="68">
        <v>2</v>
      </c>
      <c r="C24" s="69" t="s">
        <v>66</v>
      </c>
      <c r="D24" s="69" t="s">
        <v>67</v>
      </c>
      <c r="E24" s="69" t="s">
        <v>68</v>
      </c>
      <c r="F24" s="70" t="s">
        <v>272</v>
      </c>
      <c r="G24" s="71">
        <v>2</v>
      </c>
      <c r="H24" s="68">
        <v>2</v>
      </c>
      <c r="I24" s="68">
        <v>0</v>
      </c>
      <c r="J24" s="68">
        <v>24</v>
      </c>
      <c r="K24" s="68">
        <v>24</v>
      </c>
      <c r="L24" s="68">
        <v>0</v>
      </c>
      <c r="M24" s="71">
        <v>5</v>
      </c>
      <c r="N24" s="71">
        <v>0</v>
      </c>
      <c r="O24" s="71">
        <v>5</v>
      </c>
      <c r="P24" s="71" t="s">
        <v>25</v>
      </c>
      <c r="Q24" s="72" t="s">
        <v>26</v>
      </c>
      <c r="R24" s="69" t="s">
        <v>296</v>
      </c>
      <c r="S24" s="67"/>
    </row>
    <row r="25" spans="1:19" s="73" customFormat="1" ht="15" x14ac:dyDescent="0.3">
      <c r="A25" s="67" t="s">
        <v>254</v>
      </c>
      <c r="B25" s="68">
        <v>2</v>
      </c>
      <c r="C25" s="69" t="s">
        <v>69</v>
      </c>
      <c r="D25" s="69" t="s">
        <v>691</v>
      </c>
      <c r="E25" s="69" t="s">
        <v>70</v>
      </c>
      <c r="F25" s="70" t="s">
        <v>273</v>
      </c>
      <c r="G25" s="71">
        <v>2</v>
      </c>
      <c r="H25" s="68">
        <v>2</v>
      </c>
      <c r="I25" s="68">
        <v>0</v>
      </c>
      <c r="J25" s="68">
        <v>24</v>
      </c>
      <c r="K25" s="68">
        <v>24</v>
      </c>
      <c r="L25" s="68">
        <v>0</v>
      </c>
      <c r="M25" s="71">
        <v>3</v>
      </c>
      <c r="N25" s="71">
        <v>0</v>
      </c>
      <c r="O25" s="71">
        <v>5</v>
      </c>
      <c r="P25" s="71" t="s">
        <v>25</v>
      </c>
      <c r="Q25" s="72" t="s">
        <v>26</v>
      </c>
      <c r="R25" s="67"/>
      <c r="S25" s="67"/>
    </row>
    <row r="26" spans="1:19" s="73" customFormat="1" x14ac:dyDescent="0.3">
      <c r="A26" s="67" t="s">
        <v>254</v>
      </c>
      <c r="B26" s="68">
        <v>2</v>
      </c>
      <c r="C26" s="69" t="s">
        <v>71</v>
      </c>
      <c r="D26" s="69" t="s">
        <v>37</v>
      </c>
      <c r="E26" s="69" t="s">
        <v>8</v>
      </c>
      <c r="F26" s="70" t="s">
        <v>33</v>
      </c>
      <c r="G26" s="71">
        <v>0</v>
      </c>
      <c r="H26" s="68">
        <v>2</v>
      </c>
      <c r="I26" s="68">
        <v>0</v>
      </c>
      <c r="J26" s="68">
        <v>0</v>
      </c>
      <c r="K26" s="68">
        <v>0</v>
      </c>
      <c r="L26" s="68">
        <v>0</v>
      </c>
      <c r="M26" s="71">
        <v>0</v>
      </c>
      <c r="N26" s="71">
        <v>0</v>
      </c>
      <c r="O26" s="71"/>
      <c r="P26" s="71" t="s">
        <v>9</v>
      </c>
      <c r="Q26" s="72" t="s">
        <v>26</v>
      </c>
      <c r="R26" s="67"/>
      <c r="S26" s="67"/>
    </row>
    <row r="27" spans="1:19" s="73" customFormat="1" ht="27.6" x14ac:dyDescent="0.3">
      <c r="A27" s="67" t="s">
        <v>254</v>
      </c>
      <c r="B27" s="68">
        <v>2</v>
      </c>
      <c r="C27" s="67"/>
      <c r="D27" s="69" t="s">
        <v>255</v>
      </c>
      <c r="E27" s="69"/>
      <c r="F27" s="70"/>
      <c r="G27" s="71">
        <v>4</v>
      </c>
      <c r="H27" s="68">
        <v>0</v>
      </c>
      <c r="I27" s="68">
        <v>0</v>
      </c>
      <c r="J27" s="68">
        <v>48</v>
      </c>
      <c r="K27" s="68">
        <v>0</v>
      </c>
      <c r="L27" s="68">
        <v>0</v>
      </c>
      <c r="M27" s="71">
        <v>0</v>
      </c>
      <c r="N27" s="71">
        <v>0</v>
      </c>
      <c r="O27" s="71">
        <v>4</v>
      </c>
      <c r="P27" s="71" t="s">
        <v>25</v>
      </c>
      <c r="Q27" s="72" t="s">
        <v>28</v>
      </c>
      <c r="R27" s="67"/>
      <c r="S27" s="67"/>
    </row>
    <row r="28" spans="1:19" s="24" customFormat="1" x14ac:dyDescent="0.3">
      <c r="A28" s="189" t="s">
        <v>27</v>
      </c>
      <c r="B28" s="190"/>
      <c r="C28" s="190"/>
      <c r="D28" s="190"/>
      <c r="E28" s="190"/>
      <c r="F28" s="191"/>
      <c r="G28" s="77">
        <f>SUM(G20:G27)</f>
        <v>15</v>
      </c>
      <c r="H28" s="77">
        <f t="shared" ref="H28:O28" si="1">SUM(H20:H27)</f>
        <v>12</v>
      </c>
      <c r="I28" s="77">
        <f t="shared" si="1"/>
        <v>0</v>
      </c>
      <c r="J28" s="77">
        <f t="shared" si="1"/>
        <v>180</v>
      </c>
      <c r="K28" s="77">
        <f t="shared" si="1"/>
        <v>108</v>
      </c>
      <c r="L28" s="77">
        <f t="shared" si="1"/>
        <v>0</v>
      </c>
      <c r="M28" s="77">
        <f>SUM(M20:M27)</f>
        <v>10</v>
      </c>
      <c r="N28" s="77">
        <f>(SUM(N20:N27))*8</f>
        <v>0</v>
      </c>
      <c r="O28" s="77">
        <f t="shared" si="1"/>
        <v>28</v>
      </c>
      <c r="P28" s="75"/>
      <c r="Q28" s="75"/>
      <c r="R28" s="76"/>
      <c r="S28" s="76"/>
    </row>
    <row r="29" spans="1:19" s="73" customFormat="1" ht="15" x14ac:dyDescent="0.3">
      <c r="A29" s="67" t="s">
        <v>254</v>
      </c>
      <c r="B29" s="68">
        <v>3</v>
      </c>
      <c r="C29" s="69" t="s">
        <v>72</v>
      </c>
      <c r="D29" s="69" t="s">
        <v>692</v>
      </c>
      <c r="E29" s="69" t="s">
        <v>680</v>
      </c>
      <c r="F29" s="70" t="s">
        <v>754</v>
      </c>
      <c r="G29" s="71">
        <v>2</v>
      </c>
      <c r="H29" s="72">
        <v>1</v>
      </c>
      <c r="I29" s="72">
        <v>0</v>
      </c>
      <c r="J29" s="68">
        <v>24</v>
      </c>
      <c r="K29" s="68">
        <v>12</v>
      </c>
      <c r="L29" s="68">
        <v>0</v>
      </c>
      <c r="M29" s="71">
        <v>2</v>
      </c>
      <c r="N29" s="68">
        <v>1</v>
      </c>
      <c r="O29" s="71">
        <v>4</v>
      </c>
      <c r="P29" s="71" t="s">
        <v>25</v>
      </c>
      <c r="Q29" s="72" t="s">
        <v>26</v>
      </c>
      <c r="R29" s="67"/>
      <c r="S29" s="67"/>
    </row>
    <row r="30" spans="1:19" s="73" customFormat="1" ht="69" x14ac:dyDescent="0.3">
      <c r="A30" s="67" t="s">
        <v>254</v>
      </c>
      <c r="B30" s="68">
        <v>3</v>
      </c>
      <c r="C30" s="69" t="s">
        <v>74</v>
      </c>
      <c r="D30" s="69" t="s">
        <v>75</v>
      </c>
      <c r="E30" s="69" t="s">
        <v>76</v>
      </c>
      <c r="F30" s="70" t="s">
        <v>274</v>
      </c>
      <c r="G30" s="71">
        <v>2</v>
      </c>
      <c r="H30" s="72">
        <v>1</v>
      </c>
      <c r="I30" s="72">
        <v>0</v>
      </c>
      <c r="J30" s="68">
        <v>24</v>
      </c>
      <c r="K30" s="68">
        <v>12</v>
      </c>
      <c r="L30" s="68">
        <v>0</v>
      </c>
      <c r="M30" s="71">
        <v>1</v>
      </c>
      <c r="N30" s="68">
        <v>0</v>
      </c>
      <c r="O30" s="71">
        <v>3</v>
      </c>
      <c r="P30" s="71" t="s">
        <v>25</v>
      </c>
      <c r="Q30" s="72" t="s">
        <v>26</v>
      </c>
      <c r="R30" s="69" t="s">
        <v>297</v>
      </c>
      <c r="S30" s="67"/>
    </row>
    <row r="31" spans="1:19" s="73" customFormat="1" ht="27.6" x14ac:dyDescent="0.3">
      <c r="A31" s="67" t="s">
        <v>254</v>
      </c>
      <c r="B31" s="68">
        <v>3</v>
      </c>
      <c r="C31" s="69" t="s">
        <v>77</v>
      </c>
      <c r="D31" s="69" t="s">
        <v>78</v>
      </c>
      <c r="E31" s="69" t="s">
        <v>79</v>
      </c>
      <c r="F31" s="70" t="s">
        <v>275</v>
      </c>
      <c r="G31" s="71">
        <v>2</v>
      </c>
      <c r="H31" s="72">
        <v>2</v>
      </c>
      <c r="I31" s="72">
        <v>0</v>
      </c>
      <c r="J31" s="68">
        <v>24</v>
      </c>
      <c r="K31" s="68">
        <v>24</v>
      </c>
      <c r="L31" s="68">
        <v>0</v>
      </c>
      <c r="M31" s="71">
        <v>3</v>
      </c>
      <c r="N31" s="68">
        <v>0</v>
      </c>
      <c r="O31" s="71">
        <v>4</v>
      </c>
      <c r="P31" s="71" t="s">
        <v>25</v>
      </c>
      <c r="Q31" s="72" t="s">
        <v>26</v>
      </c>
      <c r="R31" s="69"/>
      <c r="S31" s="67"/>
    </row>
    <row r="32" spans="1:19" s="73" customFormat="1" ht="69" x14ac:dyDescent="0.3">
      <c r="A32" s="67" t="s">
        <v>254</v>
      </c>
      <c r="B32" s="68">
        <v>3</v>
      </c>
      <c r="C32" s="69" t="s">
        <v>80</v>
      </c>
      <c r="D32" s="69" t="s">
        <v>81</v>
      </c>
      <c r="E32" s="69" t="s">
        <v>82</v>
      </c>
      <c r="F32" s="70" t="s">
        <v>276</v>
      </c>
      <c r="G32" s="71">
        <v>2</v>
      </c>
      <c r="H32" s="72">
        <v>2</v>
      </c>
      <c r="I32" s="72">
        <v>0</v>
      </c>
      <c r="J32" s="68">
        <v>24</v>
      </c>
      <c r="K32" s="68">
        <v>24</v>
      </c>
      <c r="L32" s="68">
        <v>0</v>
      </c>
      <c r="M32" s="71">
        <v>2</v>
      </c>
      <c r="N32" s="68">
        <v>0</v>
      </c>
      <c r="O32" s="71">
        <v>5</v>
      </c>
      <c r="P32" s="71" t="s">
        <v>25</v>
      </c>
      <c r="Q32" s="72" t="s">
        <v>26</v>
      </c>
      <c r="R32" s="69" t="s">
        <v>298</v>
      </c>
      <c r="S32" s="67"/>
    </row>
    <row r="33" spans="1:19" s="73" customFormat="1" x14ac:dyDescent="0.3">
      <c r="A33" s="67" t="s">
        <v>254</v>
      </c>
      <c r="B33" s="68">
        <v>3</v>
      </c>
      <c r="C33" s="69" t="s">
        <v>83</v>
      </c>
      <c r="D33" s="69" t="s">
        <v>2</v>
      </c>
      <c r="E33" s="69" t="s">
        <v>84</v>
      </c>
      <c r="F33" s="70" t="s">
        <v>277</v>
      </c>
      <c r="G33" s="71">
        <v>2</v>
      </c>
      <c r="H33" s="72">
        <v>0</v>
      </c>
      <c r="I33" s="72">
        <v>0</v>
      </c>
      <c r="J33" s="68">
        <v>24</v>
      </c>
      <c r="K33" s="68">
        <v>0</v>
      </c>
      <c r="L33" s="68">
        <v>0</v>
      </c>
      <c r="M33" s="71">
        <v>0</v>
      </c>
      <c r="N33" s="68">
        <v>0</v>
      </c>
      <c r="O33" s="71">
        <v>2</v>
      </c>
      <c r="P33" s="71" t="s">
        <v>25</v>
      </c>
      <c r="Q33" s="72" t="s">
        <v>26</v>
      </c>
      <c r="R33" s="67"/>
      <c r="S33" s="67"/>
    </row>
    <row r="34" spans="1:19" s="73" customFormat="1" ht="27.6" x14ac:dyDescent="0.3">
      <c r="A34" s="67" t="s">
        <v>254</v>
      </c>
      <c r="B34" s="68">
        <v>3</v>
      </c>
      <c r="C34" s="69" t="s">
        <v>85</v>
      </c>
      <c r="D34" s="69" t="s">
        <v>86</v>
      </c>
      <c r="E34" s="69" t="s">
        <v>87</v>
      </c>
      <c r="F34" s="70" t="s">
        <v>278</v>
      </c>
      <c r="G34" s="71">
        <v>2</v>
      </c>
      <c r="H34" s="72">
        <v>2</v>
      </c>
      <c r="I34" s="72">
        <v>0</v>
      </c>
      <c r="J34" s="68">
        <v>24</v>
      </c>
      <c r="K34" s="68">
        <v>24</v>
      </c>
      <c r="L34" s="68">
        <v>0</v>
      </c>
      <c r="M34" s="71">
        <v>0</v>
      </c>
      <c r="N34" s="68">
        <v>0</v>
      </c>
      <c r="O34" s="71">
        <v>3</v>
      </c>
      <c r="P34" s="71" t="s">
        <v>25</v>
      </c>
      <c r="Q34" s="72" t="s">
        <v>26</v>
      </c>
      <c r="R34" s="67"/>
      <c r="S34" s="67"/>
    </row>
    <row r="35" spans="1:19" s="73" customFormat="1" ht="42.6" x14ac:dyDescent="0.3">
      <c r="A35" s="67" t="s">
        <v>254</v>
      </c>
      <c r="B35" s="68">
        <v>3</v>
      </c>
      <c r="C35" s="69" t="s">
        <v>88</v>
      </c>
      <c r="D35" s="69" t="s">
        <v>693</v>
      </c>
      <c r="E35" s="69" t="s">
        <v>90</v>
      </c>
      <c r="F35" s="70" t="s">
        <v>279</v>
      </c>
      <c r="G35" s="71">
        <v>2</v>
      </c>
      <c r="H35" s="72">
        <v>2</v>
      </c>
      <c r="I35" s="72">
        <v>0</v>
      </c>
      <c r="J35" s="68">
        <v>24</v>
      </c>
      <c r="K35" s="68">
        <v>24</v>
      </c>
      <c r="L35" s="68">
        <v>0</v>
      </c>
      <c r="M35" s="71">
        <v>2</v>
      </c>
      <c r="N35" s="68">
        <v>1</v>
      </c>
      <c r="O35" s="71">
        <v>4</v>
      </c>
      <c r="P35" s="71" t="s">
        <v>25</v>
      </c>
      <c r="Q35" s="72" t="s">
        <v>26</v>
      </c>
      <c r="R35" s="67"/>
      <c r="S35" s="67"/>
    </row>
    <row r="36" spans="1:19" s="73" customFormat="1" ht="27.6" x14ac:dyDescent="0.3">
      <c r="A36" s="67" t="s">
        <v>254</v>
      </c>
      <c r="B36" s="68">
        <v>3</v>
      </c>
      <c r="C36" s="78" t="s">
        <v>91</v>
      </c>
      <c r="D36" s="69" t="s">
        <v>694</v>
      </c>
      <c r="E36" s="69" t="s">
        <v>92</v>
      </c>
      <c r="F36" s="70" t="s">
        <v>280</v>
      </c>
      <c r="G36" s="71">
        <v>0</v>
      </c>
      <c r="H36" s="72">
        <v>0</v>
      </c>
      <c r="I36" s="72">
        <v>0</v>
      </c>
      <c r="J36" s="68">
        <v>0</v>
      </c>
      <c r="K36" s="68">
        <v>0</v>
      </c>
      <c r="L36" s="68">
        <v>0</v>
      </c>
      <c r="M36" s="71">
        <v>3</v>
      </c>
      <c r="N36" s="68">
        <v>0</v>
      </c>
      <c r="O36" s="71">
        <v>0</v>
      </c>
      <c r="P36" s="71" t="s">
        <v>9</v>
      </c>
      <c r="Q36" s="72" t="s">
        <v>26</v>
      </c>
      <c r="R36" s="67"/>
      <c r="S36" s="67"/>
    </row>
    <row r="37" spans="1:19" s="73" customFormat="1" ht="27.6" x14ac:dyDescent="0.3">
      <c r="A37" s="67" t="s">
        <v>254</v>
      </c>
      <c r="B37" s="68">
        <v>3</v>
      </c>
      <c r="C37" s="67"/>
      <c r="D37" s="69" t="s">
        <v>257</v>
      </c>
      <c r="E37" s="69"/>
      <c r="F37" s="79"/>
      <c r="G37" s="71">
        <v>2</v>
      </c>
      <c r="H37" s="71">
        <v>0</v>
      </c>
      <c r="I37" s="71">
        <v>0</v>
      </c>
      <c r="J37" s="68">
        <v>24</v>
      </c>
      <c r="K37" s="68">
        <v>0</v>
      </c>
      <c r="L37" s="68">
        <v>0</v>
      </c>
      <c r="M37" s="68">
        <v>0</v>
      </c>
      <c r="N37" s="68">
        <v>0</v>
      </c>
      <c r="O37" s="68">
        <v>2</v>
      </c>
      <c r="P37" s="72" t="s">
        <v>25</v>
      </c>
      <c r="Q37" s="72" t="s">
        <v>28</v>
      </c>
      <c r="R37" s="67"/>
      <c r="S37" s="67"/>
    </row>
    <row r="38" spans="1:19" s="73" customFormat="1" x14ac:dyDescent="0.3">
      <c r="A38" s="189" t="s">
        <v>27</v>
      </c>
      <c r="B38" s="190"/>
      <c r="C38" s="190"/>
      <c r="D38" s="190"/>
      <c r="E38" s="190"/>
      <c r="F38" s="191"/>
      <c r="G38" s="77">
        <f>SUM(G29:G37)</f>
        <v>16</v>
      </c>
      <c r="H38" s="77">
        <f t="shared" ref="H38:O38" si="2">SUM(H29:H37)</f>
        <v>10</v>
      </c>
      <c r="I38" s="77">
        <f t="shared" si="2"/>
        <v>0</v>
      </c>
      <c r="J38" s="77">
        <f t="shared" si="2"/>
        <v>192</v>
      </c>
      <c r="K38" s="77">
        <f t="shared" si="2"/>
        <v>120</v>
      </c>
      <c r="L38" s="77">
        <f t="shared" si="2"/>
        <v>0</v>
      </c>
      <c r="M38" s="77">
        <f>SUM(M29:M37)</f>
        <v>13</v>
      </c>
      <c r="N38" s="77">
        <f>SUM(N29:N37)</f>
        <v>2</v>
      </c>
      <c r="O38" s="77">
        <f t="shared" si="2"/>
        <v>27</v>
      </c>
      <c r="P38" s="75"/>
      <c r="Q38" s="75"/>
      <c r="R38" s="76"/>
      <c r="S38" s="76"/>
    </row>
    <row r="39" spans="1:19" s="73" customFormat="1" ht="55.2" x14ac:dyDescent="0.3">
      <c r="A39" s="67" t="s">
        <v>254</v>
      </c>
      <c r="B39" s="68">
        <v>4</v>
      </c>
      <c r="C39" s="69" t="s">
        <v>93</v>
      </c>
      <c r="D39" s="69" t="s">
        <v>695</v>
      </c>
      <c r="E39" s="69" t="s">
        <v>42</v>
      </c>
      <c r="F39" s="70" t="s">
        <v>266</v>
      </c>
      <c r="G39" s="71">
        <v>1</v>
      </c>
      <c r="H39" s="72">
        <v>2</v>
      </c>
      <c r="I39" s="72">
        <v>0</v>
      </c>
      <c r="J39" s="68">
        <v>11</v>
      </c>
      <c r="K39" s="68">
        <v>22</v>
      </c>
      <c r="L39" s="68">
        <v>0</v>
      </c>
      <c r="M39" s="71">
        <v>0</v>
      </c>
      <c r="N39" s="68">
        <v>0</v>
      </c>
      <c r="O39" s="71">
        <v>3</v>
      </c>
      <c r="P39" s="72" t="s">
        <v>25</v>
      </c>
      <c r="Q39" s="72" t="s">
        <v>26</v>
      </c>
      <c r="R39" s="69" t="s">
        <v>305</v>
      </c>
      <c r="S39" s="67"/>
    </row>
    <row r="40" spans="1:19" s="73" customFormat="1" ht="55.2" x14ac:dyDescent="0.3">
      <c r="A40" s="67" t="s">
        <v>254</v>
      </c>
      <c r="B40" s="68">
        <v>4</v>
      </c>
      <c r="C40" s="69" t="s">
        <v>94</v>
      </c>
      <c r="D40" s="69" t="s">
        <v>696</v>
      </c>
      <c r="E40" s="69" t="s">
        <v>92</v>
      </c>
      <c r="F40" s="70" t="s">
        <v>280</v>
      </c>
      <c r="G40" s="71">
        <v>2</v>
      </c>
      <c r="H40" s="72">
        <v>2</v>
      </c>
      <c r="I40" s="72">
        <v>0</v>
      </c>
      <c r="J40" s="68">
        <v>22</v>
      </c>
      <c r="K40" s="68">
        <v>22</v>
      </c>
      <c r="L40" s="68">
        <v>0</v>
      </c>
      <c r="M40" s="71">
        <v>3</v>
      </c>
      <c r="N40" s="68">
        <v>1</v>
      </c>
      <c r="O40" s="71">
        <v>4</v>
      </c>
      <c r="P40" s="72" t="s">
        <v>25</v>
      </c>
      <c r="Q40" s="72" t="s">
        <v>26</v>
      </c>
      <c r="R40" s="69" t="s">
        <v>299</v>
      </c>
      <c r="S40" s="67"/>
    </row>
    <row r="41" spans="1:19" s="73" customFormat="1" ht="15" x14ac:dyDescent="0.3">
      <c r="A41" s="67" t="s">
        <v>254</v>
      </c>
      <c r="B41" s="68">
        <v>4</v>
      </c>
      <c r="C41" s="69" t="s">
        <v>96</v>
      </c>
      <c r="D41" s="69" t="s">
        <v>697</v>
      </c>
      <c r="E41" s="69" t="s">
        <v>98</v>
      </c>
      <c r="F41" s="70" t="s">
        <v>281</v>
      </c>
      <c r="G41" s="71">
        <v>2</v>
      </c>
      <c r="H41" s="72">
        <v>2</v>
      </c>
      <c r="I41" s="72">
        <v>0</v>
      </c>
      <c r="J41" s="68">
        <v>22</v>
      </c>
      <c r="K41" s="68">
        <v>22</v>
      </c>
      <c r="L41" s="68">
        <v>0</v>
      </c>
      <c r="M41" s="71">
        <v>3</v>
      </c>
      <c r="N41" s="68">
        <v>1</v>
      </c>
      <c r="O41" s="71">
        <v>4</v>
      </c>
      <c r="P41" s="72" t="s">
        <v>25</v>
      </c>
      <c r="Q41" s="72" t="s">
        <v>26</v>
      </c>
      <c r="R41" s="67"/>
      <c r="S41" s="67"/>
    </row>
    <row r="42" spans="1:19" s="73" customFormat="1" x14ac:dyDescent="0.3">
      <c r="A42" s="67" t="s">
        <v>254</v>
      </c>
      <c r="B42" s="68">
        <v>4</v>
      </c>
      <c r="C42" s="69" t="s">
        <v>99</v>
      </c>
      <c r="D42" s="69" t="s">
        <v>100</v>
      </c>
      <c r="E42" s="69" t="s">
        <v>101</v>
      </c>
      <c r="F42" s="70" t="s">
        <v>282</v>
      </c>
      <c r="G42" s="71">
        <v>2</v>
      </c>
      <c r="H42" s="72">
        <v>2</v>
      </c>
      <c r="I42" s="72">
        <v>0</v>
      </c>
      <c r="J42" s="68">
        <v>22</v>
      </c>
      <c r="K42" s="68">
        <v>22</v>
      </c>
      <c r="L42" s="68">
        <v>0</v>
      </c>
      <c r="M42" s="71">
        <v>0</v>
      </c>
      <c r="N42" s="68">
        <v>0</v>
      </c>
      <c r="O42" s="71">
        <v>3</v>
      </c>
      <c r="P42" s="72" t="s">
        <v>25</v>
      </c>
      <c r="Q42" s="72" t="s">
        <v>26</v>
      </c>
      <c r="R42" s="67"/>
      <c r="S42" s="67"/>
    </row>
    <row r="43" spans="1:19" s="73" customFormat="1" ht="41.4" x14ac:dyDescent="0.3">
      <c r="A43" s="67" t="s">
        <v>254</v>
      </c>
      <c r="B43" s="68">
        <v>4</v>
      </c>
      <c r="C43" s="69" t="s">
        <v>102</v>
      </c>
      <c r="D43" s="69" t="s">
        <v>698</v>
      </c>
      <c r="E43" s="69" t="s">
        <v>104</v>
      </c>
      <c r="F43" s="70" t="s">
        <v>283</v>
      </c>
      <c r="G43" s="71">
        <v>2</v>
      </c>
      <c r="H43" s="72">
        <v>2</v>
      </c>
      <c r="I43" s="72">
        <v>0</v>
      </c>
      <c r="J43" s="68">
        <v>22</v>
      </c>
      <c r="K43" s="68">
        <v>22</v>
      </c>
      <c r="L43" s="68">
        <v>0</v>
      </c>
      <c r="M43" s="71">
        <v>3</v>
      </c>
      <c r="N43" s="68">
        <v>1</v>
      </c>
      <c r="O43" s="71">
        <v>4</v>
      </c>
      <c r="P43" s="72" t="s">
        <v>25</v>
      </c>
      <c r="Q43" s="72" t="s">
        <v>26</v>
      </c>
      <c r="R43" s="79" t="s">
        <v>300</v>
      </c>
      <c r="S43" s="67"/>
    </row>
    <row r="44" spans="1:19" s="73" customFormat="1" ht="41.4" x14ac:dyDescent="0.3">
      <c r="A44" s="67" t="s">
        <v>254</v>
      </c>
      <c r="B44" s="68">
        <v>4</v>
      </c>
      <c r="C44" s="69" t="s">
        <v>105</v>
      </c>
      <c r="D44" s="69" t="s">
        <v>106</v>
      </c>
      <c r="E44" s="69" t="s">
        <v>107</v>
      </c>
      <c r="F44" s="70" t="s">
        <v>284</v>
      </c>
      <c r="G44" s="71">
        <v>2</v>
      </c>
      <c r="H44" s="72">
        <v>2</v>
      </c>
      <c r="I44" s="72">
        <v>0</v>
      </c>
      <c r="J44" s="68">
        <v>22</v>
      </c>
      <c r="K44" s="68">
        <v>22</v>
      </c>
      <c r="L44" s="68">
        <v>0</v>
      </c>
      <c r="M44" s="71">
        <v>3</v>
      </c>
      <c r="N44" s="68">
        <v>0</v>
      </c>
      <c r="O44" s="71">
        <v>4</v>
      </c>
      <c r="P44" s="72" t="s">
        <v>25</v>
      </c>
      <c r="Q44" s="72" t="s">
        <v>26</v>
      </c>
      <c r="R44" s="69" t="s">
        <v>301</v>
      </c>
      <c r="S44" s="67"/>
    </row>
    <row r="45" spans="1:19" s="73" customFormat="1" ht="41.4" x14ac:dyDescent="0.3">
      <c r="A45" s="67" t="s">
        <v>254</v>
      </c>
      <c r="B45" s="68">
        <v>4</v>
      </c>
      <c r="C45" s="69" t="s">
        <v>108</v>
      </c>
      <c r="D45" s="69" t="s">
        <v>699</v>
      </c>
      <c r="E45" s="69" t="s">
        <v>679</v>
      </c>
      <c r="F45" s="70" t="s">
        <v>755</v>
      </c>
      <c r="G45" s="71">
        <v>2</v>
      </c>
      <c r="H45" s="72">
        <v>2</v>
      </c>
      <c r="I45" s="72">
        <v>0</v>
      </c>
      <c r="J45" s="68">
        <v>22</v>
      </c>
      <c r="K45" s="68">
        <v>22</v>
      </c>
      <c r="L45" s="68">
        <v>0</v>
      </c>
      <c r="M45" s="71">
        <v>3</v>
      </c>
      <c r="N45" s="68">
        <v>1</v>
      </c>
      <c r="O45" s="71">
        <v>4</v>
      </c>
      <c r="P45" s="72" t="s">
        <v>25</v>
      </c>
      <c r="Q45" s="72" t="s">
        <v>26</v>
      </c>
      <c r="R45" s="69" t="s">
        <v>302</v>
      </c>
      <c r="S45" s="67"/>
    </row>
    <row r="46" spans="1:19" s="73" customFormat="1" ht="15" x14ac:dyDescent="0.3">
      <c r="A46" s="67" t="s">
        <v>254</v>
      </c>
      <c r="B46" s="68">
        <v>4</v>
      </c>
      <c r="C46" s="69" t="s">
        <v>110</v>
      </c>
      <c r="D46" s="69" t="s">
        <v>700</v>
      </c>
      <c r="E46" s="69" t="s">
        <v>7</v>
      </c>
      <c r="F46" s="70" t="s">
        <v>36</v>
      </c>
      <c r="G46" s="71">
        <v>0</v>
      </c>
      <c r="H46" s="72">
        <v>3</v>
      </c>
      <c r="I46" s="72">
        <v>0</v>
      </c>
      <c r="J46" s="68">
        <v>0</v>
      </c>
      <c r="K46" s="68">
        <v>33</v>
      </c>
      <c r="L46" s="68">
        <v>0</v>
      </c>
      <c r="M46" s="71">
        <v>0</v>
      </c>
      <c r="N46" s="68">
        <v>0</v>
      </c>
      <c r="O46" s="71">
        <v>0</v>
      </c>
      <c r="P46" s="71" t="s">
        <v>10</v>
      </c>
      <c r="Q46" s="72" t="s">
        <v>26</v>
      </c>
      <c r="R46" s="67"/>
      <c r="S46" s="67"/>
    </row>
    <row r="47" spans="1:19" s="73" customFormat="1" ht="27.6" x14ac:dyDescent="0.3">
      <c r="A47" s="67" t="s">
        <v>254</v>
      </c>
      <c r="B47" s="68">
        <v>4</v>
      </c>
      <c r="C47" s="67"/>
      <c r="D47" s="69" t="s">
        <v>257</v>
      </c>
      <c r="E47" s="69"/>
      <c r="F47" s="79"/>
      <c r="G47" s="71">
        <v>0</v>
      </c>
      <c r="H47" s="71">
        <v>2</v>
      </c>
      <c r="I47" s="71">
        <v>0</v>
      </c>
      <c r="J47" s="68">
        <v>0</v>
      </c>
      <c r="K47" s="68">
        <v>22</v>
      </c>
      <c r="L47" s="68">
        <v>0</v>
      </c>
      <c r="M47" s="68">
        <v>0</v>
      </c>
      <c r="N47" s="68">
        <v>0</v>
      </c>
      <c r="O47" s="68">
        <v>2</v>
      </c>
      <c r="P47" s="72" t="s">
        <v>25</v>
      </c>
      <c r="Q47" s="72" t="s">
        <v>28</v>
      </c>
      <c r="R47" s="67"/>
      <c r="S47" s="67"/>
    </row>
    <row r="48" spans="1:19" s="73" customFormat="1" x14ac:dyDescent="0.3">
      <c r="A48" s="189" t="s">
        <v>27</v>
      </c>
      <c r="B48" s="190"/>
      <c r="C48" s="190"/>
      <c r="D48" s="190"/>
      <c r="E48" s="190"/>
      <c r="F48" s="191"/>
      <c r="G48" s="77">
        <f t="shared" ref="G48:L48" si="3">SUM(G39:G47)</f>
        <v>13</v>
      </c>
      <c r="H48" s="77">
        <f t="shared" si="3"/>
        <v>19</v>
      </c>
      <c r="I48" s="77">
        <f t="shared" si="3"/>
        <v>0</v>
      </c>
      <c r="J48" s="77">
        <f t="shared" si="3"/>
        <v>143</v>
      </c>
      <c r="K48" s="77">
        <f t="shared" si="3"/>
        <v>209</v>
      </c>
      <c r="L48" s="77">
        <f t="shared" si="3"/>
        <v>0</v>
      </c>
      <c r="M48" s="77">
        <f>SUM(M39:M47)</f>
        <v>15</v>
      </c>
      <c r="N48" s="77">
        <f>SUM(N39:N47)</f>
        <v>4</v>
      </c>
      <c r="O48" s="77">
        <f t="shared" ref="O48" si="4">SUM(O39:O47)</f>
        <v>28</v>
      </c>
      <c r="P48" s="75"/>
      <c r="Q48" s="75"/>
      <c r="R48" s="76"/>
      <c r="S48" s="76"/>
    </row>
    <row r="49" spans="1:19" s="73" customFormat="1" ht="55.2" x14ac:dyDescent="0.3">
      <c r="A49" s="67" t="s">
        <v>254</v>
      </c>
      <c r="B49" s="68">
        <v>5</v>
      </c>
      <c r="C49" s="69" t="s">
        <v>111</v>
      </c>
      <c r="D49" s="69" t="s">
        <v>112</v>
      </c>
      <c r="E49" s="69" t="s">
        <v>113</v>
      </c>
      <c r="F49" s="70" t="s">
        <v>285</v>
      </c>
      <c r="G49" s="71">
        <v>2</v>
      </c>
      <c r="H49" s="72">
        <v>2</v>
      </c>
      <c r="I49" s="72">
        <v>0</v>
      </c>
      <c r="J49" s="68">
        <v>24</v>
      </c>
      <c r="K49" s="68">
        <v>24</v>
      </c>
      <c r="L49" s="68">
        <v>0</v>
      </c>
      <c r="M49" s="71">
        <v>1</v>
      </c>
      <c r="N49" s="68">
        <v>0</v>
      </c>
      <c r="O49" s="71">
        <v>4</v>
      </c>
      <c r="P49" s="71" t="s">
        <v>25</v>
      </c>
      <c r="Q49" s="72" t="s">
        <v>26</v>
      </c>
      <c r="R49" s="69" t="s">
        <v>303</v>
      </c>
      <c r="S49" s="67"/>
    </row>
    <row r="50" spans="1:19" s="73" customFormat="1" ht="41.4" x14ac:dyDescent="0.3">
      <c r="A50" s="67" t="s">
        <v>254</v>
      </c>
      <c r="B50" s="68">
        <v>5</v>
      </c>
      <c r="C50" s="69" t="s">
        <v>114</v>
      </c>
      <c r="D50" s="69" t="s">
        <v>115</v>
      </c>
      <c r="E50" s="69" t="s">
        <v>116</v>
      </c>
      <c r="F50" s="70" t="s">
        <v>286</v>
      </c>
      <c r="G50" s="71">
        <v>2</v>
      </c>
      <c r="H50" s="72">
        <v>2</v>
      </c>
      <c r="I50" s="72">
        <v>0</v>
      </c>
      <c r="J50" s="68">
        <v>24</v>
      </c>
      <c r="K50" s="68">
        <v>24</v>
      </c>
      <c r="L50" s="68">
        <v>0</v>
      </c>
      <c r="M50" s="71">
        <v>2</v>
      </c>
      <c r="N50" s="68">
        <v>0</v>
      </c>
      <c r="O50" s="71">
        <v>4</v>
      </c>
      <c r="P50" s="71" t="s">
        <v>25</v>
      </c>
      <c r="Q50" s="72" t="s">
        <v>26</v>
      </c>
      <c r="R50" s="79" t="s">
        <v>300</v>
      </c>
      <c r="S50" s="67"/>
    </row>
    <row r="51" spans="1:19" s="73" customFormat="1" ht="27.6" x14ac:dyDescent="0.3">
      <c r="A51" s="67" t="s">
        <v>254</v>
      </c>
      <c r="B51" s="68">
        <v>5</v>
      </c>
      <c r="C51" s="69" t="s">
        <v>117</v>
      </c>
      <c r="D51" s="69" t="s">
        <v>118</v>
      </c>
      <c r="E51" s="69" t="s">
        <v>119</v>
      </c>
      <c r="F51" s="70" t="s">
        <v>287</v>
      </c>
      <c r="G51" s="71">
        <v>2</v>
      </c>
      <c r="H51" s="72">
        <v>2</v>
      </c>
      <c r="I51" s="72">
        <v>0</v>
      </c>
      <c r="J51" s="68">
        <v>24</v>
      </c>
      <c r="K51" s="68">
        <v>24</v>
      </c>
      <c r="L51" s="68">
        <v>0</v>
      </c>
      <c r="M51" s="71">
        <v>0</v>
      </c>
      <c r="N51" s="68">
        <v>0</v>
      </c>
      <c r="O51" s="71">
        <v>3</v>
      </c>
      <c r="P51" s="71" t="s">
        <v>25</v>
      </c>
      <c r="Q51" s="72" t="s">
        <v>26</v>
      </c>
      <c r="R51" s="67"/>
      <c r="S51" s="67"/>
    </row>
    <row r="52" spans="1:19" s="73" customFormat="1" ht="27.6" x14ac:dyDescent="0.3">
      <c r="A52" s="67" t="s">
        <v>254</v>
      </c>
      <c r="B52" s="68">
        <v>5</v>
      </c>
      <c r="C52" s="69" t="s">
        <v>120</v>
      </c>
      <c r="D52" s="69" t="s">
        <v>121</v>
      </c>
      <c r="E52" s="69" t="s">
        <v>122</v>
      </c>
      <c r="F52" s="70" t="s">
        <v>288</v>
      </c>
      <c r="G52" s="71">
        <v>2</v>
      </c>
      <c r="H52" s="72">
        <v>1</v>
      </c>
      <c r="I52" s="72">
        <v>0</v>
      </c>
      <c r="J52" s="68">
        <v>24</v>
      </c>
      <c r="K52" s="68">
        <v>12</v>
      </c>
      <c r="L52" s="68">
        <v>0</v>
      </c>
      <c r="M52" s="71">
        <v>1</v>
      </c>
      <c r="N52" s="68">
        <v>0</v>
      </c>
      <c r="O52" s="71">
        <v>3</v>
      </c>
      <c r="P52" s="71" t="s">
        <v>25</v>
      </c>
      <c r="Q52" s="72" t="s">
        <v>26</v>
      </c>
      <c r="R52" s="67"/>
      <c r="S52" s="67"/>
    </row>
    <row r="53" spans="1:19" s="73" customFormat="1" ht="27.6" x14ac:dyDescent="0.3">
      <c r="A53" s="67" t="s">
        <v>254</v>
      </c>
      <c r="B53" s="68">
        <v>5</v>
      </c>
      <c r="C53" s="69" t="s">
        <v>123</v>
      </c>
      <c r="D53" s="69" t="s">
        <v>124</v>
      </c>
      <c r="E53" s="69" t="s">
        <v>125</v>
      </c>
      <c r="F53" s="70" t="s">
        <v>289</v>
      </c>
      <c r="G53" s="71">
        <v>2</v>
      </c>
      <c r="H53" s="72">
        <v>2</v>
      </c>
      <c r="I53" s="72">
        <v>0</v>
      </c>
      <c r="J53" s="68">
        <v>24</v>
      </c>
      <c r="K53" s="68">
        <v>24</v>
      </c>
      <c r="L53" s="68">
        <v>0</v>
      </c>
      <c r="M53" s="71">
        <v>3</v>
      </c>
      <c r="N53" s="68">
        <v>0</v>
      </c>
      <c r="O53" s="71">
        <v>4</v>
      </c>
      <c r="P53" s="71" t="s">
        <v>25</v>
      </c>
      <c r="Q53" s="72" t="s">
        <v>26</v>
      </c>
      <c r="R53" s="67"/>
      <c r="S53" s="67"/>
    </row>
    <row r="54" spans="1:19" s="73" customFormat="1" ht="41.4" x14ac:dyDescent="0.3">
      <c r="A54" s="67" t="s">
        <v>254</v>
      </c>
      <c r="B54" s="68">
        <v>5</v>
      </c>
      <c r="C54" s="69" t="s">
        <v>126</v>
      </c>
      <c r="D54" s="69" t="s">
        <v>127</v>
      </c>
      <c r="E54" s="69" t="s">
        <v>678</v>
      </c>
      <c r="F54" s="70" t="s">
        <v>291</v>
      </c>
      <c r="G54" s="71">
        <v>2</v>
      </c>
      <c r="H54" s="72">
        <v>2</v>
      </c>
      <c r="I54" s="72">
        <v>0</v>
      </c>
      <c r="J54" s="68">
        <v>24</v>
      </c>
      <c r="K54" s="68">
        <v>24</v>
      </c>
      <c r="L54" s="68">
        <v>0</v>
      </c>
      <c r="M54" s="71">
        <v>3</v>
      </c>
      <c r="N54" s="68">
        <v>0</v>
      </c>
      <c r="O54" s="71">
        <v>4</v>
      </c>
      <c r="P54" s="71" t="s">
        <v>25</v>
      </c>
      <c r="Q54" s="72" t="s">
        <v>26</v>
      </c>
      <c r="R54" s="69" t="s">
        <v>304</v>
      </c>
      <c r="S54" s="67"/>
    </row>
    <row r="55" spans="1:19" s="73" customFormat="1" ht="15" x14ac:dyDescent="0.3">
      <c r="A55" s="67" t="s">
        <v>254</v>
      </c>
      <c r="B55" s="68">
        <v>5</v>
      </c>
      <c r="C55" s="69" t="s">
        <v>128</v>
      </c>
      <c r="D55" s="69" t="s">
        <v>700</v>
      </c>
      <c r="E55" s="69" t="s">
        <v>7</v>
      </c>
      <c r="F55" s="70" t="s">
        <v>36</v>
      </c>
      <c r="G55" s="71">
        <v>0</v>
      </c>
      <c r="H55" s="72">
        <v>3</v>
      </c>
      <c r="I55" s="72">
        <v>0</v>
      </c>
      <c r="J55" s="68">
        <v>0</v>
      </c>
      <c r="K55" s="68">
        <v>36</v>
      </c>
      <c r="L55" s="68">
        <v>0</v>
      </c>
      <c r="M55" s="71">
        <v>0</v>
      </c>
      <c r="N55" s="68">
        <v>0</v>
      </c>
      <c r="O55" s="71">
        <v>0</v>
      </c>
      <c r="P55" s="71" t="s">
        <v>10</v>
      </c>
      <c r="Q55" s="72" t="s">
        <v>26</v>
      </c>
      <c r="R55" s="67"/>
      <c r="S55" s="67"/>
    </row>
    <row r="56" spans="1:19" s="73" customFormat="1" x14ac:dyDescent="0.3">
      <c r="A56" s="67" t="s">
        <v>254</v>
      </c>
      <c r="B56" s="68">
        <v>5</v>
      </c>
      <c r="C56" s="69"/>
      <c r="D56" s="69" t="s">
        <v>129</v>
      </c>
      <c r="E56" s="69"/>
      <c r="F56" s="70"/>
      <c r="G56" s="71">
        <v>1</v>
      </c>
      <c r="H56" s="72">
        <v>2</v>
      </c>
      <c r="I56" s="72">
        <v>0</v>
      </c>
      <c r="J56" s="68">
        <v>12</v>
      </c>
      <c r="K56" s="68">
        <v>24</v>
      </c>
      <c r="L56" s="68">
        <v>0</v>
      </c>
      <c r="M56" s="71">
        <v>0</v>
      </c>
      <c r="N56" s="68">
        <v>0</v>
      </c>
      <c r="O56" s="71">
        <v>5</v>
      </c>
      <c r="P56" s="71" t="s">
        <v>10</v>
      </c>
      <c r="Q56" s="72" t="s">
        <v>29</v>
      </c>
      <c r="R56" s="67"/>
      <c r="S56" s="67"/>
    </row>
    <row r="57" spans="1:19" s="73" customFormat="1" x14ac:dyDescent="0.3">
      <c r="A57" s="189" t="s">
        <v>27</v>
      </c>
      <c r="B57" s="190"/>
      <c r="C57" s="190"/>
      <c r="D57" s="190"/>
      <c r="E57" s="190"/>
      <c r="F57" s="191"/>
      <c r="G57" s="77">
        <f t="shared" ref="G57:L57" si="5">SUM(G49:G56)</f>
        <v>13</v>
      </c>
      <c r="H57" s="77">
        <f t="shared" si="5"/>
        <v>16</v>
      </c>
      <c r="I57" s="77">
        <f t="shared" si="5"/>
        <v>0</v>
      </c>
      <c r="J57" s="77">
        <f t="shared" si="5"/>
        <v>156</v>
      </c>
      <c r="K57" s="77">
        <f t="shared" si="5"/>
        <v>192</v>
      </c>
      <c r="L57" s="77">
        <f t="shared" si="5"/>
        <v>0</v>
      </c>
      <c r="M57" s="77">
        <f>SUM(M49:M56)</f>
        <v>10</v>
      </c>
      <c r="N57" s="77">
        <f>(SUM(N49:N56))*8</f>
        <v>0</v>
      </c>
      <c r="O57" s="77">
        <f t="shared" ref="O57" si="6">SUM(O49:O56)</f>
        <v>27</v>
      </c>
      <c r="P57" s="75"/>
      <c r="Q57" s="75"/>
      <c r="R57" s="76"/>
      <c r="S57" s="76"/>
    </row>
    <row r="58" spans="1:19" s="73" customFormat="1" ht="27.6" x14ac:dyDescent="0.3">
      <c r="A58" s="67" t="s">
        <v>254</v>
      </c>
      <c r="B58" s="68">
        <v>6</v>
      </c>
      <c r="C58" s="69" t="s">
        <v>130</v>
      </c>
      <c r="D58" s="69" t="s">
        <v>131</v>
      </c>
      <c r="E58" s="69" t="s">
        <v>59</v>
      </c>
      <c r="F58" s="70" t="s">
        <v>270</v>
      </c>
      <c r="G58" s="71">
        <v>3</v>
      </c>
      <c r="H58" s="68">
        <v>0</v>
      </c>
      <c r="I58" s="68">
        <v>0</v>
      </c>
      <c r="J58" s="68">
        <v>21</v>
      </c>
      <c r="K58" s="68">
        <v>0</v>
      </c>
      <c r="L58" s="68">
        <v>0</v>
      </c>
      <c r="M58" s="71">
        <v>0</v>
      </c>
      <c r="N58" s="68">
        <v>0</v>
      </c>
      <c r="O58" s="71">
        <v>3</v>
      </c>
      <c r="P58" s="71" t="s">
        <v>25</v>
      </c>
      <c r="Q58" s="72" t="s">
        <v>26</v>
      </c>
      <c r="R58" s="67"/>
      <c r="S58" s="67"/>
    </row>
    <row r="59" spans="1:19" s="73" customFormat="1" ht="27.6" x14ac:dyDescent="0.3">
      <c r="A59" s="67" t="s">
        <v>254</v>
      </c>
      <c r="B59" s="68">
        <v>6</v>
      </c>
      <c r="C59" s="69" t="s">
        <v>132</v>
      </c>
      <c r="D59" s="69" t="s">
        <v>133</v>
      </c>
      <c r="E59" s="69" t="s">
        <v>47</v>
      </c>
      <c r="F59" s="70" t="s">
        <v>268</v>
      </c>
      <c r="G59" s="71">
        <v>4</v>
      </c>
      <c r="H59" s="68">
        <v>0</v>
      </c>
      <c r="I59" s="68">
        <v>0</v>
      </c>
      <c r="J59" s="68">
        <v>28</v>
      </c>
      <c r="K59" s="68">
        <v>0</v>
      </c>
      <c r="L59" s="68">
        <v>0</v>
      </c>
      <c r="M59" s="71">
        <v>2</v>
      </c>
      <c r="N59" s="68">
        <v>0</v>
      </c>
      <c r="O59" s="71">
        <v>3</v>
      </c>
      <c r="P59" s="71" t="s">
        <v>25</v>
      </c>
      <c r="Q59" s="72" t="s">
        <v>26</v>
      </c>
      <c r="R59" s="67"/>
      <c r="S59" s="67"/>
    </row>
    <row r="60" spans="1:19" s="73" customFormat="1" ht="28.8" x14ac:dyDescent="0.3">
      <c r="A60" s="67" t="s">
        <v>254</v>
      </c>
      <c r="B60" s="68">
        <v>6</v>
      </c>
      <c r="C60" s="69"/>
      <c r="D60" s="69" t="s">
        <v>701</v>
      </c>
      <c r="E60" s="69"/>
      <c r="F60" s="70"/>
      <c r="G60" s="71">
        <v>0</v>
      </c>
      <c r="H60" s="68">
        <v>2</v>
      </c>
      <c r="I60" s="68">
        <v>0</v>
      </c>
      <c r="J60" s="68">
        <v>0</v>
      </c>
      <c r="K60" s="68">
        <v>14</v>
      </c>
      <c r="L60" s="68">
        <v>0</v>
      </c>
      <c r="M60" s="71">
        <v>2</v>
      </c>
      <c r="N60" s="68">
        <v>0</v>
      </c>
      <c r="O60" s="71">
        <v>5</v>
      </c>
      <c r="P60" s="71" t="s">
        <v>10</v>
      </c>
      <c r="Q60" s="72" t="s">
        <v>29</v>
      </c>
      <c r="R60" s="67"/>
      <c r="S60" s="67"/>
    </row>
    <row r="61" spans="1:19" s="73" customFormat="1" ht="27.6" x14ac:dyDescent="0.3">
      <c r="A61" s="67" t="s">
        <v>254</v>
      </c>
      <c r="B61" s="68">
        <v>6</v>
      </c>
      <c r="C61" s="69"/>
      <c r="D61" s="69" t="s">
        <v>145</v>
      </c>
      <c r="E61" s="71" t="s">
        <v>157</v>
      </c>
      <c r="F61" s="70"/>
      <c r="G61" s="68">
        <v>0</v>
      </c>
      <c r="H61" s="68">
        <v>0</v>
      </c>
      <c r="I61" s="68">
        <v>0</v>
      </c>
      <c r="J61" s="68">
        <v>0</v>
      </c>
      <c r="K61" s="68">
        <v>600</v>
      </c>
      <c r="L61" s="68">
        <v>0</v>
      </c>
      <c r="M61" s="71">
        <v>0</v>
      </c>
      <c r="N61" s="68">
        <v>0</v>
      </c>
      <c r="O61" s="71">
        <v>30</v>
      </c>
      <c r="P61" s="71" t="s">
        <v>10</v>
      </c>
      <c r="Q61" s="72" t="s">
        <v>26</v>
      </c>
      <c r="R61" s="67"/>
      <c r="S61" s="67"/>
    </row>
    <row r="62" spans="1:19" s="73" customFormat="1" x14ac:dyDescent="0.3">
      <c r="A62" s="189" t="s">
        <v>27</v>
      </c>
      <c r="B62" s="190"/>
      <c r="C62" s="190"/>
      <c r="D62" s="190"/>
      <c r="E62" s="190"/>
      <c r="F62" s="191"/>
      <c r="G62" s="77">
        <f>SUM(G58:G61)</f>
        <v>7</v>
      </c>
      <c r="H62" s="77">
        <f t="shared" ref="H62:O62" si="7">SUM(H58:H61)</f>
        <v>2</v>
      </c>
      <c r="I62" s="77">
        <f t="shared" si="7"/>
        <v>0</v>
      </c>
      <c r="J62" s="77">
        <f t="shared" si="7"/>
        <v>49</v>
      </c>
      <c r="K62" s="77">
        <f t="shared" si="7"/>
        <v>614</v>
      </c>
      <c r="L62" s="77">
        <f t="shared" si="7"/>
        <v>0</v>
      </c>
      <c r="M62" s="77">
        <f>SUM(M58:M61)</f>
        <v>4</v>
      </c>
      <c r="N62" s="77">
        <f>(SUM(N58:N61))*8</f>
        <v>0</v>
      </c>
      <c r="O62" s="77">
        <f t="shared" si="7"/>
        <v>41</v>
      </c>
      <c r="P62" s="77"/>
      <c r="Q62" s="77"/>
      <c r="R62" s="76"/>
      <c r="S62" s="76"/>
    </row>
    <row r="63" spans="1:19" s="73" customFormat="1" ht="69" x14ac:dyDescent="0.3">
      <c r="A63" s="67" t="s">
        <v>254</v>
      </c>
      <c r="B63" s="68">
        <v>7</v>
      </c>
      <c r="C63" s="69" t="s">
        <v>158</v>
      </c>
      <c r="D63" s="69" t="s">
        <v>159</v>
      </c>
      <c r="E63" s="69" t="s">
        <v>119</v>
      </c>
      <c r="F63" s="70" t="s">
        <v>287</v>
      </c>
      <c r="G63" s="71">
        <v>3</v>
      </c>
      <c r="H63" s="72">
        <v>0</v>
      </c>
      <c r="I63" s="72">
        <v>0</v>
      </c>
      <c r="J63" s="68">
        <v>18</v>
      </c>
      <c r="K63" s="68">
        <v>0</v>
      </c>
      <c r="L63" s="68">
        <v>0</v>
      </c>
      <c r="M63" s="71">
        <v>2</v>
      </c>
      <c r="N63" s="72">
        <v>0</v>
      </c>
      <c r="O63" s="71">
        <v>5</v>
      </c>
      <c r="P63" s="71" t="s">
        <v>25</v>
      </c>
      <c r="Q63" s="72" t="s">
        <v>26</v>
      </c>
      <c r="R63" s="69" t="s">
        <v>306</v>
      </c>
      <c r="S63" s="67"/>
    </row>
    <row r="64" spans="1:19" s="73" customFormat="1" ht="55.2" x14ac:dyDescent="0.3">
      <c r="A64" s="67" t="s">
        <v>254</v>
      </c>
      <c r="B64" s="68">
        <v>7</v>
      </c>
      <c r="C64" s="69" t="s">
        <v>160</v>
      </c>
      <c r="D64" s="69" t="s">
        <v>161</v>
      </c>
      <c r="E64" s="69" t="s">
        <v>59</v>
      </c>
      <c r="F64" s="70" t="s">
        <v>270</v>
      </c>
      <c r="G64" s="71">
        <v>3</v>
      </c>
      <c r="H64" s="72">
        <v>0</v>
      </c>
      <c r="I64" s="72">
        <v>0</v>
      </c>
      <c r="J64" s="68">
        <v>18</v>
      </c>
      <c r="K64" s="68">
        <v>0</v>
      </c>
      <c r="L64" s="68">
        <v>0</v>
      </c>
      <c r="M64" s="71">
        <v>0</v>
      </c>
      <c r="N64" s="72">
        <v>0</v>
      </c>
      <c r="O64" s="71">
        <v>3</v>
      </c>
      <c r="P64" s="71" t="s">
        <v>25</v>
      </c>
      <c r="Q64" s="72" t="s">
        <v>26</v>
      </c>
      <c r="R64" s="69" t="s">
        <v>307</v>
      </c>
      <c r="S64" s="67"/>
    </row>
    <row r="65" spans="1:19" s="73" customFormat="1" ht="41.4" x14ac:dyDescent="0.3">
      <c r="A65" s="67" t="s">
        <v>254</v>
      </c>
      <c r="B65" s="68">
        <v>7</v>
      </c>
      <c r="C65" s="69" t="s">
        <v>162</v>
      </c>
      <c r="D65" s="69" t="s">
        <v>163</v>
      </c>
      <c r="E65" s="69" t="s">
        <v>59</v>
      </c>
      <c r="F65" s="70" t="s">
        <v>270</v>
      </c>
      <c r="G65" s="71">
        <v>2</v>
      </c>
      <c r="H65" s="72">
        <v>2</v>
      </c>
      <c r="I65" s="72">
        <v>0</v>
      </c>
      <c r="J65" s="68">
        <v>12</v>
      </c>
      <c r="K65" s="68">
        <v>12</v>
      </c>
      <c r="L65" s="68">
        <v>0</v>
      </c>
      <c r="M65" s="71">
        <v>0</v>
      </c>
      <c r="N65" s="72">
        <v>0</v>
      </c>
      <c r="O65" s="71">
        <v>4</v>
      </c>
      <c r="P65" s="71" t="s">
        <v>25</v>
      </c>
      <c r="Q65" s="72" t="s">
        <v>26</v>
      </c>
      <c r="R65" s="69" t="s">
        <v>308</v>
      </c>
      <c r="S65" s="67"/>
    </row>
    <row r="66" spans="1:19" s="73" customFormat="1" x14ac:dyDescent="0.3">
      <c r="A66" s="67" t="s">
        <v>254</v>
      </c>
      <c r="B66" s="68">
        <v>7</v>
      </c>
      <c r="C66" s="69"/>
      <c r="D66" s="69" t="s">
        <v>164</v>
      </c>
      <c r="E66" s="69"/>
      <c r="F66" s="67"/>
      <c r="G66" s="71">
        <v>0</v>
      </c>
      <c r="H66" s="72">
        <v>4</v>
      </c>
      <c r="I66" s="72">
        <v>0</v>
      </c>
      <c r="J66" s="68">
        <v>0</v>
      </c>
      <c r="K66" s="68">
        <v>24</v>
      </c>
      <c r="L66" s="68">
        <v>0</v>
      </c>
      <c r="M66" s="71">
        <v>0</v>
      </c>
      <c r="N66" s="72">
        <v>0</v>
      </c>
      <c r="O66" s="71">
        <v>5</v>
      </c>
      <c r="P66" s="71" t="s">
        <v>10</v>
      </c>
      <c r="Q66" s="72" t="s">
        <v>29</v>
      </c>
      <c r="R66" s="67"/>
      <c r="S66" s="67"/>
    </row>
    <row r="67" spans="1:19" s="73" customFormat="1" ht="27.6" x14ac:dyDescent="0.3">
      <c r="A67" s="67" t="s">
        <v>254</v>
      </c>
      <c r="B67" s="68">
        <v>7</v>
      </c>
      <c r="C67" s="69"/>
      <c r="D67" s="69" t="s">
        <v>175</v>
      </c>
      <c r="E67" s="71" t="s">
        <v>258</v>
      </c>
      <c r="F67" s="67"/>
      <c r="G67" s="72">
        <v>0</v>
      </c>
      <c r="H67" s="72">
        <v>0</v>
      </c>
      <c r="I67" s="72">
        <v>0</v>
      </c>
      <c r="J67" s="68">
        <v>0</v>
      </c>
      <c r="K67" s="68">
        <v>0</v>
      </c>
      <c r="L67" s="68">
        <v>0</v>
      </c>
      <c r="M67" s="71">
        <v>0</v>
      </c>
      <c r="N67" s="72">
        <v>0</v>
      </c>
      <c r="O67" s="71">
        <v>15</v>
      </c>
      <c r="P67" s="71" t="s">
        <v>10</v>
      </c>
      <c r="Q67" s="72" t="s">
        <v>26</v>
      </c>
      <c r="R67" s="67"/>
      <c r="S67" s="67"/>
    </row>
    <row r="68" spans="1:19" s="73" customFormat="1" x14ac:dyDescent="0.3">
      <c r="A68" s="189" t="s">
        <v>27</v>
      </c>
      <c r="B68" s="190"/>
      <c r="C68" s="190"/>
      <c r="D68" s="190"/>
      <c r="E68" s="190"/>
      <c r="F68" s="191"/>
      <c r="G68" s="75">
        <f>SUM(G63:G67)</f>
        <v>8</v>
      </c>
      <c r="H68" s="75">
        <f t="shared" ref="H68:O68" si="8">SUM(H63:H67)</f>
        <v>6</v>
      </c>
      <c r="I68" s="75">
        <f t="shared" si="8"/>
        <v>0</v>
      </c>
      <c r="J68" s="75">
        <f t="shared" si="8"/>
        <v>48</v>
      </c>
      <c r="K68" s="75">
        <f t="shared" si="8"/>
        <v>36</v>
      </c>
      <c r="L68" s="75">
        <f t="shared" si="8"/>
        <v>0</v>
      </c>
      <c r="M68" s="75">
        <f>SUM(M63:M67)</f>
        <v>2</v>
      </c>
      <c r="N68" s="75">
        <f>(SUM(N63:N67))*8</f>
        <v>0</v>
      </c>
      <c r="O68" s="75">
        <f t="shared" si="8"/>
        <v>32</v>
      </c>
      <c r="P68" s="75"/>
      <c r="Q68" s="75"/>
      <c r="R68" s="76"/>
      <c r="S68" s="76"/>
    </row>
    <row r="69" spans="1:19" s="24" customFormat="1" x14ac:dyDescent="0.3">
      <c r="A69" s="192" t="s">
        <v>30</v>
      </c>
      <c r="B69" s="198"/>
      <c r="C69" s="198"/>
      <c r="D69" s="198"/>
      <c r="E69" s="198"/>
      <c r="F69" s="198"/>
      <c r="G69" s="77"/>
      <c r="H69" s="77"/>
      <c r="I69" s="77"/>
      <c r="J69" s="77">
        <f t="shared" ref="J69:O69" si="9">J18+J28+J38+J48+J57+J62+J68</f>
        <v>976</v>
      </c>
      <c r="K69" s="77">
        <f t="shared" si="9"/>
        <v>1383</v>
      </c>
      <c r="L69" s="77">
        <f t="shared" si="9"/>
        <v>0</v>
      </c>
      <c r="M69" s="77">
        <f>(M18+M28+M38+M48+M57+M62+M68)*8</f>
        <v>472</v>
      </c>
      <c r="N69" s="77">
        <f>(N18+N28+N38+N48+N57+N62+N68)*8</f>
        <v>48</v>
      </c>
      <c r="O69" s="77">
        <f t="shared" si="9"/>
        <v>210</v>
      </c>
      <c r="P69" s="80"/>
      <c r="Q69" s="80"/>
      <c r="R69" s="76"/>
      <c r="S69" s="76"/>
    </row>
    <row r="70" spans="1:19" s="84" customFormat="1" x14ac:dyDescent="0.3">
      <c r="A70" s="81" t="s">
        <v>262</v>
      </c>
      <c r="B70" s="81"/>
      <c r="C70" s="81"/>
      <c r="D70" s="81"/>
      <c r="E70" s="81"/>
      <c r="F70" s="81"/>
      <c r="G70" s="82"/>
      <c r="H70" s="82"/>
      <c r="I70" s="82"/>
      <c r="J70" s="82"/>
      <c r="K70" s="82"/>
      <c r="L70" s="82"/>
      <c r="M70" s="82"/>
      <c r="N70" s="82"/>
      <c r="O70" s="82"/>
      <c r="P70" s="83"/>
      <c r="Q70" s="83"/>
      <c r="R70" s="81"/>
      <c r="S70" s="81"/>
    </row>
    <row r="71" spans="1:19" s="84" customFormat="1" x14ac:dyDescent="0.3">
      <c r="A71" s="81" t="s">
        <v>263</v>
      </c>
      <c r="B71" s="81"/>
      <c r="C71" s="81"/>
      <c r="D71" s="81"/>
      <c r="E71" s="81"/>
      <c r="F71" s="81"/>
      <c r="G71" s="82"/>
      <c r="H71" s="82"/>
      <c r="I71" s="82"/>
      <c r="J71" s="82"/>
      <c r="K71" s="82"/>
      <c r="L71" s="82"/>
      <c r="M71" s="82"/>
      <c r="N71" s="82"/>
      <c r="O71" s="82"/>
      <c r="P71" s="83"/>
      <c r="Q71" s="83"/>
      <c r="R71" s="81"/>
      <c r="S71" s="81"/>
    </row>
    <row r="72" spans="1:19" s="84" customFormat="1" x14ac:dyDescent="0.3">
      <c r="A72" s="81" t="s">
        <v>264</v>
      </c>
      <c r="B72" s="81"/>
      <c r="C72" s="81"/>
      <c r="D72" s="81"/>
      <c r="E72" s="81"/>
      <c r="F72" s="81"/>
      <c r="G72" s="82"/>
      <c r="H72" s="82"/>
      <c r="I72" s="82"/>
      <c r="J72" s="82"/>
      <c r="K72" s="82"/>
      <c r="L72" s="82"/>
      <c r="M72" s="82"/>
      <c r="N72" s="82"/>
      <c r="O72" s="82"/>
      <c r="P72" s="83"/>
      <c r="Q72" s="83"/>
      <c r="R72" s="81"/>
      <c r="S72" s="81"/>
    </row>
    <row r="73" spans="1:19" s="73" customFormat="1" x14ac:dyDescent="0.3">
      <c r="A73" s="85"/>
      <c r="B73" s="38"/>
      <c r="C73" s="85"/>
      <c r="D73" s="85"/>
      <c r="E73" s="85"/>
      <c r="F73" s="85"/>
      <c r="G73" s="85"/>
      <c r="H73" s="85"/>
      <c r="I73" s="85"/>
      <c r="J73" s="85"/>
      <c r="K73" s="50"/>
      <c r="L73" s="50"/>
      <c r="M73" s="50"/>
      <c r="N73" s="50"/>
      <c r="O73" s="46"/>
      <c r="P73" s="44"/>
      <c r="Q73" s="44"/>
      <c r="R73" s="85"/>
      <c r="S73" s="85"/>
    </row>
    <row r="74" spans="1:19" s="73" customFormat="1" x14ac:dyDescent="0.3">
      <c r="A74" s="192" t="s">
        <v>259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1:19" s="73" customFormat="1" x14ac:dyDescent="0.3">
      <c r="A75" s="192" t="s">
        <v>177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1:19" s="73" customFormat="1" x14ac:dyDescent="0.3">
      <c r="A76" s="197" t="s">
        <v>178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</row>
    <row r="77" spans="1:19" s="87" customFormat="1" ht="41.4" x14ac:dyDescent="0.3">
      <c r="A77" s="69" t="s">
        <v>640</v>
      </c>
      <c r="B77" s="71">
        <v>5</v>
      </c>
      <c r="C77" s="69" t="s">
        <v>179</v>
      </c>
      <c r="D77" s="69" t="s">
        <v>180</v>
      </c>
      <c r="E77" s="69" t="s">
        <v>116</v>
      </c>
      <c r="F77" s="79" t="s">
        <v>286</v>
      </c>
      <c r="G77" s="71">
        <v>1</v>
      </c>
      <c r="H77" s="71">
        <v>2</v>
      </c>
      <c r="I77" s="71">
        <v>0</v>
      </c>
      <c r="J77" s="86">
        <v>12</v>
      </c>
      <c r="K77" s="86">
        <v>24</v>
      </c>
      <c r="L77" s="86">
        <v>0</v>
      </c>
      <c r="M77" s="86">
        <v>0</v>
      </c>
      <c r="N77" s="86">
        <v>0</v>
      </c>
      <c r="O77" s="71">
        <v>5</v>
      </c>
      <c r="P77" s="71" t="s">
        <v>10</v>
      </c>
      <c r="Q77" s="71" t="s">
        <v>29</v>
      </c>
      <c r="R77" s="69"/>
      <c r="S77" s="69"/>
    </row>
    <row r="78" spans="1:19" s="87" customFormat="1" ht="41.4" x14ac:dyDescent="0.3">
      <c r="A78" s="69" t="s">
        <v>640</v>
      </c>
      <c r="B78" s="71">
        <v>6</v>
      </c>
      <c r="C78" s="69" t="s">
        <v>181</v>
      </c>
      <c r="D78" s="69" t="s">
        <v>702</v>
      </c>
      <c r="E78" s="69" t="s">
        <v>116</v>
      </c>
      <c r="F78" s="79" t="s">
        <v>286</v>
      </c>
      <c r="G78" s="71">
        <v>0</v>
      </c>
      <c r="H78" s="71">
        <v>2</v>
      </c>
      <c r="I78" s="71">
        <v>0</v>
      </c>
      <c r="J78" s="86">
        <v>0</v>
      </c>
      <c r="K78" s="86">
        <v>14</v>
      </c>
      <c r="L78" s="86">
        <v>0</v>
      </c>
      <c r="M78" s="71">
        <v>2</v>
      </c>
      <c r="N78" s="86">
        <v>0</v>
      </c>
      <c r="O78" s="71">
        <v>5</v>
      </c>
      <c r="P78" s="71" t="s">
        <v>10</v>
      </c>
      <c r="Q78" s="71" t="s">
        <v>29</v>
      </c>
      <c r="R78" s="69"/>
      <c r="S78" s="69"/>
    </row>
    <row r="79" spans="1:19" s="87" customFormat="1" ht="41.4" x14ac:dyDescent="0.3">
      <c r="A79" s="69" t="s">
        <v>640</v>
      </c>
      <c r="B79" s="71">
        <v>7</v>
      </c>
      <c r="C79" s="69" t="s">
        <v>182</v>
      </c>
      <c r="D79" s="69" t="s">
        <v>183</v>
      </c>
      <c r="E79" s="69" t="s">
        <v>116</v>
      </c>
      <c r="F79" s="79" t="s">
        <v>286</v>
      </c>
      <c r="G79" s="71">
        <v>0</v>
      </c>
      <c r="H79" s="71">
        <v>4</v>
      </c>
      <c r="I79" s="71">
        <v>0</v>
      </c>
      <c r="J79" s="86">
        <v>0</v>
      </c>
      <c r="K79" s="86">
        <v>24</v>
      </c>
      <c r="L79" s="86">
        <v>0</v>
      </c>
      <c r="M79" s="86">
        <v>0</v>
      </c>
      <c r="N79" s="86">
        <v>0</v>
      </c>
      <c r="O79" s="71">
        <v>5</v>
      </c>
      <c r="P79" s="71" t="s">
        <v>10</v>
      </c>
      <c r="Q79" s="71" t="s">
        <v>29</v>
      </c>
      <c r="R79" s="69"/>
      <c r="S79" s="69"/>
    </row>
    <row r="80" spans="1:19" s="87" customFormat="1" x14ac:dyDescent="0.3">
      <c r="A80" s="196" t="s">
        <v>184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</row>
    <row r="81" spans="1:19" s="87" customFormat="1" x14ac:dyDescent="0.3">
      <c r="A81" s="195" t="s">
        <v>185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</row>
    <row r="82" spans="1:19" s="87" customFormat="1" ht="27.6" x14ac:dyDescent="0.3">
      <c r="A82" s="69" t="s">
        <v>641</v>
      </c>
      <c r="B82" s="71">
        <v>5</v>
      </c>
      <c r="C82" s="69" t="s">
        <v>186</v>
      </c>
      <c r="D82" s="69" t="s">
        <v>187</v>
      </c>
      <c r="E82" s="69" t="s">
        <v>113</v>
      </c>
      <c r="F82" s="79" t="s">
        <v>285</v>
      </c>
      <c r="G82" s="71">
        <v>1</v>
      </c>
      <c r="H82" s="71">
        <v>2</v>
      </c>
      <c r="I82" s="71">
        <v>0</v>
      </c>
      <c r="J82" s="86">
        <v>12</v>
      </c>
      <c r="K82" s="86">
        <v>24</v>
      </c>
      <c r="L82" s="86">
        <v>0</v>
      </c>
      <c r="M82" s="86">
        <v>0</v>
      </c>
      <c r="N82" s="86">
        <v>0</v>
      </c>
      <c r="O82" s="71">
        <v>5</v>
      </c>
      <c r="P82" s="71" t="s">
        <v>10</v>
      </c>
      <c r="Q82" s="71" t="s">
        <v>29</v>
      </c>
      <c r="R82" s="69"/>
      <c r="S82" s="69"/>
    </row>
    <row r="83" spans="1:19" s="87" customFormat="1" ht="27.6" x14ac:dyDescent="0.3">
      <c r="A83" s="69" t="s">
        <v>641</v>
      </c>
      <c r="B83" s="71">
        <v>6</v>
      </c>
      <c r="C83" s="69" t="s">
        <v>188</v>
      </c>
      <c r="D83" s="69" t="s">
        <v>189</v>
      </c>
      <c r="E83" s="69" t="s">
        <v>113</v>
      </c>
      <c r="F83" s="79" t="s">
        <v>285</v>
      </c>
      <c r="G83" s="71">
        <v>0</v>
      </c>
      <c r="H83" s="71">
        <v>2</v>
      </c>
      <c r="I83" s="71">
        <v>0</v>
      </c>
      <c r="J83" s="86">
        <v>0</v>
      </c>
      <c r="K83" s="86">
        <v>14</v>
      </c>
      <c r="L83" s="86">
        <v>0</v>
      </c>
      <c r="M83" s="71">
        <v>2</v>
      </c>
      <c r="N83" s="86">
        <v>0</v>
      </c>
      <c r="O83" s="71">
        <v>5</v>
      </c>
      <c r="P83" s="71" t="s">
        <v>10</v>
      </c>
      <c r="Q83" s="71" t="s">
        <v>29</v>
      </c>
      <c r="R83" s="69"/>
      <c r="S83" s="69"/>
    </row>
    <row r="84" spans="1:19" s="87" customFormat="1" ht="27.6" x14ac:dyDescent="0.3">
      <c r="A84" s="69" t="s">
        <v>641</v>
      </c>
      <c r="B84" s="71">
        <v>7</v>
      </c>
      <c r="C84" s="69" t="s">
        <v>190</v>
      </c>
      <c r="D84" s="69" t="s">
        <v>191</v>
      </c>
      <c r="E84" s="69" t="s">
        <v>113</v>
      </c>
      <c r="F84" s="79" t="s">
        <v>285</v>
      </c>
      <c r="G84" s="71">
        <v>0</v>
      </c>
      <c r="H84" s="71">
        <v>4</v>
      </c>
      <c r="I84" s="71">
        <v>0</v>
      </c>
      <c r="J84" s="86">
        <v>0</v>
      </c>
      <c r="K84" s="86">
        <v>24</v>
      </c>
      <c r="L84" s="86">
        <v>0</v>
      </c>
      <c r="M84" s="86">
        <v>0</v>
      </c>
      <c r="N84" s="86">
        <v>0</v>
      </c>
      <c r="O84" s="71">
        <v>5</v>
      </c>
      <c r="P84" s="71" t="s">
        <v>10</v>
      </c>
      <c r="Q84" s="71" t="s">
        <v>29</v>
      </c>
      <c r="R84" s="69"/>
      <c r="S84" s="69"/>
    </row>
    <row r="85" spans="1:19" s="87" customFormat="1" x14ac:dyDescent="0.3">
      <c r="A85" s="196" t="s">
        <v>192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</row>
    <row r="86" spans="1:19" s="87" customFormat="1" x14ac:dyDescent="0.3">
      <c r="A86" s="195" t="s">
        <v>193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</row>
    <row r="87" spans="1:19" s="87" customFormat="1" ht="27.6" x14ac:dyDescent="0.3">
      <c r="A87" s="69" t="s">
        <v>642</v>
      </c>
      <c r="B87" s="71">
        <v>5</v>
      </c>
      <c r="C87" s="69" t="s">
        <v>194</v>
      </c>
      <c r="D87" s="69" t="s">
        <v>195</v>
      </c>
      <c r="E87" s="69" t="s">
        <v>79</v>
      </c>
      <c r="F87" s="79" t="s">
        <v>275</v>
      </c>
      <c r="G87" s="71">
        <v>1</v>
      </c>
      <c r="H87" s="71">
        <v>2</v>
      </c>
      <c r="I87" s="71">
        <v>0</v>
      </c>
      <c r="J87" s="86">
        <v>12</v>
      </c>
      <c r="K87" s="86">
        <v>24</v>
      </c>
      <c r="L87" s="86">
        <v>0</v>
      </c>
      <c r="M87" s="86">
        <v>0</v>
      </c>
      <c r="N87" s="86">
        <v>0</v>
      </c>
      <c r="O87" s="71">
        <v>5</v>
      </c>
      <c r="P87" s="71" t="s">
        <v>10</v>
      </c>
      <c r="Q87" s="71" t="s">
        <v>29</v>
      </c>
      <c r="R87" s="69"/>
      <c r="S87" s="69"/>
    </row>
    <row r="88" spans="1:19" s="87" customFormat="1" ht="27.6" x14ac:dyDescent="0.3">
      <c r="A88" s="69" t="s">
        <v>642</v>
      </c>
      <c r="B88" s="71">
        <v>6</v>
      </c>
      <c r="C88" s="69" t="s">
        <v>196</v>
      </c>
      <c r="D88" s="69" t="s">
        <v>197</v>
      </c>
      <c r="E88" s="69" t="s">
        <v>79</v>
      </c>
      <c r="F88" s="79" t="s">
        <v>275</v>
      </c>
      <c r="G88" s="71">
        <v>0</v>
      </c>
      <c r="H88" s="71">
        <v>2</v>
      </c>
      <c r="I88" s="71">
        <v>0</v>
      </c>
      <c r="J88" s="86">
        <v>0</v>
      </c>
      <c r="K88" s="86">
        <v>14</v>
      </c>
      <c r="L88" s="86">
        <v>0</v>
      </c>
      <c r="M88" s="71">
        <v>2</v>
      </c>
      <c r="N88" s="86">
        <v>0</v>
      </c>
      <c r="O88" s="71">
        <v>5</v>
      </c>
      <c r="P88" s="71" t="s">
        <v>10</v>
      </c>
      <c r="Q88" s="71" t="s">
        <v>29</v>
      </c>
      <c r="R88" s="69"/>
      <c r="S88" s="69"/>
    </row>
    <row r="89" spans="1:19" s="87" customFormat="1" ht="27.6" x14ac:dyDescent="0.3">
      <c r="A89" s="69" t="s">
        <v>642</v>
      </c>
      <c r="B89" s="71">
        <v>7</v>
      </c>
      <c r="C89" s="69" t="s">
        <v>198</v>
      </c>
      <c r="D89" s="69" t="s">
        <v>199</v>
      </c>
      <c r="E89" s="69" t="s">
        <v>98</v>
      </c>
      <c r="F89" s="79" t="s">
        <v>281</v>
      </c>
      <c r="G89" s="71">
        <v>0</v>
      </c>
      <c r="H89" s="71">
        <v>4</v>
      </c>
      <c r="I89" s="71">
        <v>0</v>
      </c>
      <c r="J89" s="86">
        <v>0</v>
      </c>
      <c r="K89" s="86">
        <v>24</v>
      </c>
      <c r="L89" s="86">
        <v>0</v>
      </c>
      <c r="M89" s="86">
        <v>0</v>
      </c>
      <c r="N89" s="86">
        <v>0</v>
      </c>
      <c r="O89" s="71">
        <v>5</v>
      </c>
      <c r="P89" s="71" t="s">
        <v>10</v>
      </c>
      <c r="Q89" s="71" t="s">
        <v>29</v>
      </c>
      <c r="R89" s="69"/>
      <c r="S89" s="69"/>
    </row>
    <row r="90" spans="1:19" s="87" customFormat="1" x14ac:dyDescent="0.3">
      <c r="A90" s="196" t="s">
        <v>200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</row>
    <row r="91" spans="1:19" s="87" customFormat="1" x14ac:dyDescent="0.3">
      <c r="A91" s="195" t="s">
        <v>201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</row>
    <row r="92" spans="1:19" s="87" customFormat="1" ht="27.6" x14ac:dyDescent="0.3">
      <c r="A92" s="69" t="s">
        <v>648</v>
      </c>
      <c r="B92" s="71">
        <v>5</v>
      </c>
      <c r="C92" s="69" t="s">
        <v>202</v>
      </c>
      <c r="D92" s="69" t="s">
        <v>203</v>
      </c>
      <c r="E92" s="69" t="s">
        <v>155</v>
      </c>
      <c r="F92" s="79" t="s">
        <v>290</v>
      </c>
      <c r="G92" s="71">
        <v>1</v>
      </c>
      <c r="H92" s="71">
        <v>2</v>
      </c>
      <c r="I92" s="71">
        <v>0</v>
      </c>
      <c r="J92" s="86">
        <v>12</v>
      </c>
      <c r="K92" s="86">
        <v>24</v>
      </c>
      <c r="L92" s="86">
        <v>0</v>
      </c>
      <c r="M92" s="86">
        <v>0</v>
      </c>
      <c r="N92" s="86">
        <v>0</v>
      </c>
      <c r="O92" s="71">
        <v>5</v>
      </c>
      <c r="P92" s="71" t="s">
        <v>10</v>
      </c>
      <c r="Q92" s="71" t="s">
        <v>29</v>
      </c>
      <c r="R92" s="69"/>
      <c r="S92" s="69"/>
    </row>
    <row r="93" spans="1:19" s="87" customFormat="1" ht="27.6" x14ac:dyDescent="0.3">
      <c r="A93" s="69" t="s">
        <v>648</v>
      </c>
      <c r="B93" s="71">
        <v>6</v>
      </c>
      <c r="C93" s="69" t="s">
        <v>204</v>
      </c>
      <c r="D93" s="69" t="s">
        <v>205</v>
      </c>
      <c r="E93" s="69" t="s">
        <v>107</v>
      </c>
      <c r="F93" s="79" t="s">
        <v>284</v>
      </c>
      <c r="G93" s="71">
        <v>0</v>
      </c>
      <c r="H93" s="71">
        <v>2</v>
      </c>
      <c r="I93" s="71">
        <v>0</v>
      </c>
      <c r="J93" s="86">
        <v>0</v>
      </c>
      <c r="K93" s="86">
        <v>14</v>
      </c>
      <c r="L93" s="86">
        <v>0</v>
      </c>
      <c r="M93" s="71">
        <v>2</v>
      </c>
      <c r="N93" s="86">
        <v>0</v>
      </c>
      <c r="O93" s="71">
        <v>5</v>
      </c>
      <c r="P93" s="71" t="s">
        <v>10</v>
      </c>
      <c r="Q93" s="71" t="s">
        <v>29</v>
      </c>
      <c r="R93" s="69"/>
      <c r="S93" s="69"/>
    </row>
    <row r="94" spans="1:19" s="87" customFormat="1" ht="27.6" x14ac:dyDescent="0.3">
      <c r="A94" s="69" t="s">
        <v>648</v>
      </c>
      <c r="B94" s="71">
        <v>7</v>
      </c>
      <c r="C94" s="69" t="s">
        <v>206</v>
      </c>
      <c r="D94" s="69" t="s">
        <v>207</v>
      </c>
      <c r="E94" s="69" t="s">
        <v>155</v>
      </c>
      <c r="F94" s="79" t="s">
        <v>290</v>
      </c>
      <c r="G94" s="71">
        <v>0</v>
      </c>
      <c r="H94" s="71">
        <v>4</v>
      </c>
      <c r="I94" s="71">
        <v>0</v>
      </c>
      <c r="J94" s="86">
        <v>0</v>
      </c>
      <c r="K94" s="86">
        <v>24</v>
      </c>
      <c r="L94" s="86">
        <v>0</v>
      </c>
      <c r="M94" s="86">
        <v>0</v>
      </c>
      <c r="N94" s="86">
        <v>0</v>
      </c>
      <c r="O94" s="71">
        <v>5</v>
      </c>
      <c r="P94" s="71" t="s">
        <v>10</v>
      </c>
      <c r="Q94" s="71" t="s">
        <v>29</v>
      </c>
      <c r="R94" s="69"/>
      <c r="S94" s="69"/>
    </row>
    <row r="95" spans="1:19" s="87" customFormat="1" x14ac:dyDescent="0.3">
      <c r="A95" s="196" t="s">
        <v>208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</row>
    <row r="96" spans="1:19" s="87" customFormat="1" x14ac:dyDescent="0.3">
      <c r="A96" s="195" t="s">
        <v>687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</row>
    <row r="97" spans="1:19" s="87" customFormat="1" ht="27.6" x14ac:dyDescent="0.3">
      <c r="A97" s="69" t="s">
        <v>649</v>
      </c>
      <c r="B97" s="71">
        <v>5</v>
      </c>
      <c r="C97" s="69" t="s">
        <v>209</v>
      </c>
      <c r="D97" s="69" t="s">
        <v>210</v>
      </c>
      <c r="E97" s="69" t="s">
        <v>176</v>
      </c>
      <c r="F97" s="79" t="s">
        <v>292</v>
      </c>
      <c r="G97" s="71">
        <v>1</v>
      </c>
      <c r="H97" s="71">
        <v>2</v>
      </c>
      <c r="I97" s="71">
        <v>0</v>
      </c>
      <c r="J97" s="86">
        <v>12</v>
      </c>
      <c r="K97" s="86">
        <v>24</v>
      </c>
      <c r="L97" s="86">
        <v>0</v>
      </c>
      <c r="M97" s="86">
        <v>0</v>
      </c>
      <c r="N97" s="86">
        <v>0</v>
      </c>
      <c r="O97" s="71">
        <v>5</v>
      </c>
      <c r="P97" s="71" t="s">
        <v>10</v>
      </c>
      <c r="Q97" s="71" t="s">
        <v>29</v>
      </c>
      <c r="R97" s="69"/>
      <c r="S97" s="69"/>
    </row>
    <row r="98" spans="1:19" s="87" customFormat="1" ht="27.6" x14ac:dyDescent="0.3">
      <c r="A98" s="69" t="s">
        <v>649</v>
      </c>
      <c r="B98" s="71">
        <v>6</v>
      </c>
      <c r="C98" s="69" t="s">
        <v>211</v>
      </c>
      <c r="D98" s="69" t="s">
        <v>212</v>
      </c>
      <c r="E98" s="69" t="s">
        <v>176</v>
      </c>
      <c r="F98" s="79" t="s">
        <v>292</v>
      </c>
      <c r="G98" s="71">
        <v>0</v>
      </c>
      <c r="H98" s="71">
        <v>2</v>
      </c>
      <c r="I98" s="71">
        <v>0</v>
      </c>
      <c r="J98" s="86">
        <v>0</v>
      </c>
      <c r="K98" s="86">
        <v>14</v>
      </c>
      <c r="L98" s="86">
        <v>0</v>
      </c>
      <c r="M98" s="71">
        <v>2</v>
      </c>
      <c r="N98" s="86">
        <v>0</v>
      </c>
      <c r="O98" s="71">
        <v>5</v>
      </c>
      <c r="P98" s="71" t="s">
        <v>10</v>
      </c>
      <c r="Q98" s="71" t="s">
        <v>29</v>
      </c>
      <c r="R98" s="69"/>
      <c r="S98" s="69"/>
    </row>
    <row r="99" spans="1:19" s="87" customFormat="1" ht="27.6" x14ac:dyDescent="0.3">
      <c r="A99" s="69" t="s">
        <v>649</v>
      </c>
      <c r="B99" s="71">
        <v>7</v>
      </c>
      <c r="C99" s="69" t="s">
        <v>213</v>
      </c>
      <c r="D99" s="69" t="s">
        <v>214</v>
      </c>
      <c r="E99" s="69" t="s">
        <v>176</v>
      </c>
      <c r="F99" s="79" t="s">
        <v>292</v>
      </c>
      <c r="G99" s="71">
        <v>0</v>
      </c>
      <c r="H99" s="71">
        <v>4</v>
      </c>
      <c r="I99" s="71">
        <v>0</v>
      </c>
      <c r="J99" s="86">
        <v>0</v>
      </c>
      <c r="K99" s="86">
        <v>24</v>
      </c>
      <c r="L99" s="86">
        <v>0</v>
      </c>
      <c r="M99" s="86">
        <v>0</v>
      </c>
      <c r="N99" s="86">
        <v>0</v>
      </c>
      <c r="O99" s="71">
        <v>5</v>
      </c>
      <c r="P99" s="71" t="s">
        <v>10</v>
      </c>
      <c r="Q99" s="71" t="s">
        <v>29</v>
      </c>
      <c r="R99" s="69"/>
      <c r="S99" s="69"/>
    </row>
    <row r="100" spans="1:19" s="87" customFormat="1" x14ac:dyDescent="0.3">
      <c r="A100" s="196" t="s">
        <v>215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</row>
    <row r="101" spans="1:19" s="87" customFormat="1" x14ac:dyDescent="0.3">
      <c r="A101" s="195" t="s">
        <v>216</v>
      </c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</row>
    <row r="102" spans="1:19" s="87" customFormat="1" ht="41.4" x14ac:dyDescent="0.3">
      <c r="A102" s="69" t="s">
        <v>643</v>
      </c>
      <c r="B102" s="71">
        <v>5</v>
      </c>
      <c r="C102" s="69" t="s">
        <v>217</v>
      </c>
      <c r="D102" s="69" t="s">
        <v>218</v>
      </c>
      <c r="E102" s="69" t="s">
        <v>156</v>
      </c>
      <c r="F102" s="79" t="s">
        <v>293</v>
      </c>
      <c r="G102" s="71">
        <v>1</v>
      </c>
      <c r="H102" s="71">
        <v>2</v>
      </c>
      <c r="I102" s="71">
        <v>0</v>
      </c>
      <c r="J102" s="86">
        <v>12</v>
      </c>
      <c r="K102" s="86">
        <v>24</v>
      </c>
      <c r="L102" s="86">
        <v>0</v>
      </c>
      <c r="M102" s="86">
        <v>0</v>
      </c>
      <c r="N102" s="86">
        <v>0</v>
      </c>
      <c r="O102" s="71">
        <v>5</v>
      </c>
      <c r="P102" s="71" t="s">
        <v>10</v>
      </c>
      <c r="Q102" s="71" t="s">
        <v>29</v>
      </c>
      <c r="R102" s="69"/>
      <c r="S102" s="69"/>
    </row>
    <row r="103" spans="1:19" s="87" customFormat="1" ht="41.4" x14ac:dyDescent="0.3">
      <c r="A103" s="69" t="s">
        <v>643</v>
      </c>
      <c r="B103" s="71">
        <v>6</v>
      </c>
      <c r="C103" s="69" t="s">
        <v>219</v>
      </c>
      <c r="D103" s="69" t="s">
        <v>220</v>
      </c>
      <c r="E103" s="69" t="s">
        <v>156</v>
      </c>
      <c r="F103" s="79" t="s">
        <v>293</v>
      </c>
      <c r="G103" s="71">
        <v>0</v>
      </c>
      <c r="H103" s="71">
        <v>2</v>
      </c>
      <c r="I103" s="71">
        <v>0</v>
      </c>
      <c r="J103" s="86">
        <v>0</v>
      </c>
      <c r="K103" s="86">
        <v>14</v>
      </c>
      <c r="L103" s="86">
        <v>0</v>
      </c>
      <c r="M103" s="71">
        <v>2</v>
      </c>
      <c r="N103" s="86">
        <v>0</v>
      </c>
      <c r="O103" s="71">
        <v>5</v>
      </c>
      <c r="P103" s="71" t="s">
        <v>10</v>
      </c>
      <c r="Q103" s="71" t="s">
        <v>29</v>
      </c>
      <c r="R103" s="69"/>
      <c r="S103" s="69"/>
    </row>
    <row r="104" spans="1:19" s="87" customFormat="1" ht="41.4" x14ac:dyDescent="0.3">
      <c r="A104" s="69" t="s">
        <v>643</v>
      </c>
      <c r="B104" s="71">
        <v>7</v>
      </c>
      <c r="C104" s="69" t="s">
        <v>221</v>
      </c>
      <c r="D104" s="69" t="s">
        <v>222</v>
      </c>
      <c r="E104" s="69" t="s">
        <v>47</v>
      </c>
      <c r="F104" s="79" t="s">
        <v>268</v>
      </c>
      <c r="G104" s="71">
        <v>0</v>
      </c>
      <c r="H104" s="71">
        <v>4</v>
      </c>
      <c r="I104" s="71">
        <v>0</v>
      </c>
      <c r="J104" s="86">
        <v>0</v>
      </c>
      <c r="K104" s="86">
        <v>24</v>
      </c>
      <c r="L104" s="86">
        <v>0</v>
      </c>
      <c r="M104" s="86">
        <v>0</v>
      </c>
      <c r="N104" s="86">
        <v>0</v>
      </c>
      <c r="O104" s="71">
        <v>5</v>
      </c>
      <c r="P104" s="71" t="s">
        <v>10</v>
      </c>
      <c r="Q104" s="71" t="s">
        <v>29</v>
      </c>
      <c r="R104" s="69"/>
      <c r="S104" s="69"/>
    </row>
    <row r="105" spans="1:19" s="87" customFormat="1" ht="15" customHeight="1" x14ac:dyDescent="0.3">
      <c r="A105" s="182" t="s">
        <v>223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4"/>
    </row>
    <row r="106" spans="1:19" s="87" customFormat="1" x14ac:dyDescent="0.3">
      <c r="A106" s="176" t="s">
        <v>224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8"/>
    </row>
    <row r="107" spans="1:19" s="87" customFormat="1" ht="41.4" x14ac:dyDescent="0.3">
      <c r="A107" s="69" t="s">
        <v>644</v>
      </c>
      <c r="B107" s="71">
        <v>5</v>
      </c>
      <c r="C107" s="89" t="s">
        <v>225</v>
      </c>
      <c r="D107" s="89" t="s">
        <v>703</v>
      </c>
      <c r="E107" s="89" t="s">
        <v>59</v>
      </c>
      <c r="F107" s="90" t="s">
        <v>270</v>
      </c>
      <c r="G107" s="71">
        <v>1</v>
      </c>
      <c r="H107" s="71">
        <v>2</v>
      </c>
      <c r="I107" s="71">
        <v>0</v>
      </c>
      <c r="J107" s="86">
        <v>12</v>
      </c>
      <c r="K107" s="86">
        <v>24</v>
      </c>
      <c r="L107" s="86">
        <v>0</v>
      </c>
      <c r="M107" s="86">
        <v>0</v>
      </c>
      <c r="N107" s="86">
        <v>0</v>
      </c>
      <c r="O107" s="71">
        <v>5</v>
      </c>
      <c r="P107" s="71" t="s">
        <v>10</v>
      </c>
      <c r="Q107" s="71" t="s">
        <v>29</v>
      </c>
      <c r="R107" s="69"/>
      <c r="S107" s="69"/>
    </row>
    <row r="108" spans="1:19" s="87" customFormat="1" ht="41.4" x14ac:dyDescent="0.3">
      <c r="A108" s="69" t="s">
        <v>644</v>
      </c>
      <c r="B108" s="71">
        <v>6</v>
      </c>
      <c r="C108" s="89" t="s">
        <v>226</v>
      </c>
      <c r="D108" s="89" t="s">
        <v>227</v>
      </c>
      <c r="E108" s="89" t="s">
        <v>59</v>
      </c>
      <c r="F108" s="90" t="s">
        <v>270</v>
      </c>
      <c r="G108" s="71">
        <v>0</v>
      </c>
      <c r="H108" s="71">
        <v>2</v>
      </c>
      <c r="I108" s="71">
        <v>0</v>
      </c>
      <c r="J108" s="86">
        <v>0</v>
      </c>
      <c r="K108" s="86">
        <v>14</v>
      </c>
      <c r="L108" s="86">
        <v>0</v>
      </c>
      <c r="M108" s="71">
        <v>2</v>
      </c>
      <c r="N108" s="86">
        <v>0</v>
      </c>
      <c r="O108" s="71">
        <v>5</v>
      </c>
      <c r="P108" s="71" t="s">
        <v>10</v>
      </c>
      <c r="Q108" s="71" t="s">
        <v>29</v>
      </c>
      <c r="R108" s="69"/>
      <c r="S108" s="69"/>
    </row>
    <row r="109" spans="1:19" s="87" customFormat="1" ht="41.4" x14ac:dyDescent="0.3">
      <c r="A109" s="69" t="s">
        <v>644</v>
      </c>
      <c r="B109" s="71">
        <v>7</v>
      </c>
      <c r="C109" s="89" t="s">
        <v>228</v>
      </c>
      <c r="D109" s="89" t="s">
        <v>229</v>
      </c>
      <c r="E109" s="89" t="s">
        <v>59</v>
      </c>
      <c r="F109" s="90" t="s">
        <v>270</v>
      </c>
      <c r="G109" s="71">
        <v>0</v>
      </c>
      <c r="H109" s="71">
        <v>4</v>
      </c>
      <c r="I109" s="71">
        <v>0</v>
      </c>
      <c r="J109" s="86">
        <v>0</v>
      </c>
      <c r="K109" s="86">
        <v>24</v>
      </c>
      <c r="L109" s="86">
        <v>0</v>
      </c>
      <c r="M109" s="86">
        <v>0</v>
      </c>
      <c r="N109" s="86">
        <v>0</v>
      </c>
      <c r="O109" s="71">
        <v>5</v>
      </c>
      <c r="P109" s="71" t="s">
        <v>10</v>
      </c>
      <c r="Q109" s="71" t="s">
        <v>29</v>
      </c>
      <c r="R109" s="69"/>
      <c r="S109" s="69"/>
    </row>
    <row r="110" spans="1:19" s="87" customFormat="1" x14ac:dyDescent="0.3">
      <c r="A110" s="182" t="s">
        <v>230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4"/>
    </row>
    <row r="111" spans="1:19" s="87" customFormat="1" x14ac:dyDescent="0.3">
      <c r="A111" s="176" t="s">
        <v>231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8"/>
    </row>
    <row r="112" spans="1:19" s="87" customFormat="1" ht="41.4" x14ac:dyDescent="0.3">
      <c r="A112" s="69" t="s">
        <v>645</v>
      </c>
      <c r="B112" s="71">
        <v>5</v>
      </c>
      <c r="C112" s="89" t="s">
        <v>232</v>
      </c>
      <c r="D112" s="89" t="s">
        <v>704</v>
      </c>
      <c r="E112" s="89" t="s">
        <v>70</v>
      </c>
      <c r="F112" s="90" t="s">
        <v>273</v>
      </c>
      <c r="G112" s="71">
        <v>1</v>
      </c>
      <c r="H112" s="71">
        <v>2</v>
      </c>
      <c r="I112" s="71">
        <v>0</v>
      </c>
      <c r="J112" s="86">
        <v>12</v>
      </c>
      <c r="K112" s="86">
        <v>24</v>
      </c>
      <c r="L112" s="86">
        <v>0</v>
      </c>
      <c r="M112" s="86">
        <v>0</v>
      </c>
      <c r="N112" s="86">
        <v>0</v>
      </c>
      <c r="O112" s="71">
        <v>5</v>
      </c>
      <c r="P112" s="71" t="s">
        <v>10</v>
      </c>
      <c r="Q112" s="71" t="s">
        <v>29</v>
      </c>
      <c r="R112" s="69"/>
      <c r="S112" s="69"/>
    </row>
    <row r="113" spans="1:19" s="87" customFormat="1" ht="41.4" x14ac:dyDescent="0.3">
      <c r="A113" s="69" t="s">
        <v>645</v>
      </c>
      <c r="B113" s="71">
        <v>6</v>
      </c>
      <c r="C113" s="89" t="s">
        <v>233</v>
      </c>
      <c r="D113" s="89" t="s">
        <v>234</v>
      </c>
      <c r="E113" s="89" t="s">
        <v>70</v>
      </c>
      <c r="F113" s="90" t="s">
        <v>273</v>
      </c>
      <c r="G113" s="71">
        <v>0</v>
      </c>
      <c r="H113" s="71">
        <v>2</v>
      </c>
      <c r="I113" s="71">
        <v>0</v>
      </c>
      <c r="J113" s="86">
        <v>0</v>
      </c>
      <c r="K113" s="86">
        <v>14</v>
      </c>
      <c r="L113" s="86">
        <v>0</v>
      </c>
      <c r="M113" s="71">
        <v>2</v>
      </c>
      <c r="N113" s="86">
        <v>0</v>
      </c>
      <c r="O113" s="71">
        <v>5</v>
      </c>
      <c r="P113" s="71" t="s">
        <v>10</v>
      </c>
      <c r="Q113" s="71" t="s">
        <v>29</v>
      </c>
      <c r="R113" s="69"/>
      <c r="S113" s="69"/>
    </row>
    <row r="114" spans="1:19" s="87" customFormat="1" ht="41.4" x14ac:dyDescent="0.3">
      <c r="A114" s="69" t="s">
        <v>645</v>
      </c>
      <c r="B114" s="71">
        <v>7</v>
      </c>
      <c r="C114" s="89" t="s">
        <v>235</v>
      </c>
      <c r="D114" s="89" t="s">
        <v>236</v>
      </c>
      <c r="E114" s="89" t="s">
        <v>70</v>
      </c>
      <c r="F114" s="90" t="s">
        <v>273</v>
      </c>
      <c r="G114" s="71">
        <v>0</v>
      </c>
      <c r="H114" s="71">
        <v>4</v>
      </c>
      <c r="I114" s="71">
        <v>0</v>
      </c>
      <c r="J114" s="86">
        <v>0</v>
      </c>
      <c r="K114" s="86">
        <v>24</v>
      </c>
      <c r="L114" s="86">
        <v>0</v>
      </c>
      <c r="M114" s="86">
        <v>0</v>
      </c>
      <c r="N114" s="86">
        <v>0</v>
      </c>
      <c r="O114" s="71">
        <v>5</v>
      </c>
      <c r="P114" s="71" t="s">
        <v>10</v>
      </c>
      <c r="Q114" s="71" t="s">
        <v>29</v>
      </c>
      <c r="R114" s="69"/>
      <c r="S114" s="69"/>
    </row>
    <row r="115" spans="1:19" s="87" customFormat="1" ht="15" customHeight="1" x14ac:dyDescent="0.3">
      <c r="A115" s="182" t="s">
        <v>237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4"/>
    </row>
    <row r="116" spans="1:19" s="87" customFormat="1" x14ac:dyDescent="0.3">
      <c r="A116" s="176" t="s">
        <v>238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8"/>
    </row>
    <row r="117" spans="1:19" s="87" customFormat="1" ht="41.4" x14ac:dyDescent="0.3">
      <c r="A117" s="69" t="s">
        <v>647</v>
      </c>
      <c r="B117" s="71">
        <v>5</v>
      </c>
      <c r="C117" s="89" t="s">
        <v>239</v>
      </c>
      <c r="D117" s="89" t="s">
        <v>705</v>
      </c>
      <c r="E117" s="89" t="s">
        <v>82</v>
      </c>
      <c r="F117" s="90" t="s">
        <v>276</v>
      </c>
      <c r="G117" s="71">
        <v>1</v>
      </c>
      <c r="H117" s="71">
        <v>2</v>
      </c>
      <c r="I117" s="71">
        <v>0</v>
      </c>
      <c r="J117" s="86">
        <v>12</v>
      </c>
      <c r="K117" s="86">
        <v>24</v>
      </c>
      <c r="L117" s="86">
        <v>0</v>
      </c>
      <c r="M117" s="86">
        <v>0</v>
      </c>
      <c r="N117" s="86">
        <v>0</v>
      </c>
      <c r="O117" s="71">
        <v>5</v>
      </c>
      <c r="P117" s="71" t="s">
        <v>10</v>
      </c>
      <c r="Q117" s="71" t="s">
        <v>29</v>
      </c>
      <c r="R117" s="69"/>
      <c r="S117" s="69"/>
    </row>
    <row r="118" spans="1:19" s="87" customFormat="1" ht="41.4" x14ac:dyDescent="0.3">
      <c r="A118" s="69" t="s">
        <v>647</v>
      </c>
      <c r="B118" s="71">
        <v>6</v>
      </c>
      <c r="C118" s="89" t="s">
        <v>240</v>
      </c>
      <c r="D118" s="89" t="s">
        <v>241</v>
      </c>
      <c r="E118" s="89" t="s">
        <v>82</v>
      </c>
      <c r="F118" s="90" t="s">
        <v>276</v>
      </c>
      <c r="G118" s="71">
        <v>0</v>
      </c>
      <c r="H118" s="71">
        <v>2</v>
      </c>
      <c r="I118" s="71">
        <v>0</v>
      </c>
      <c r="J118" s="86">
        <v>0</v>
      </c>
      <c r="K118" s="86">
        <v>14</v>
      </c>
      <c r="L118" s="86">
        <v>0</v>
      </c>
      <c r="M118" s="71">
        <v>2</v>
      </c>
      <c r="N118" s="86">
        <v>0</v>
      </c>
      <c r="O118" s="71">
        <v>5</v>
      </c>
      <c r="P118" s="71" t="s">
        <v>10</v>
      </c>
      <c r="Q118" s="71" t="s">
        <v>29</v>
      </c>
      <c r="R118" s="69"/>
      <c r="S118" s="69"/>
    </row>
    <row r="119" spans="1:19" s="87" customFormat="1" ht="41.4" x14ac:dyDescent="0.3">
      <c r="A119" s="69" t="s">
        <v>647</v>
      </c>
      <c r="B119" s="71">
        <v>7</v>
      </c>
      <c r="C119" s="89" t="s">
        <v>242</v>
      </c>
      <c r="D119" s="89" t="s">
        <v>243</v>
      </c>
      <c r="E119" s="89" t="s">
        <v>82</v>
      </c>
      <c r="F119" s="90" t="s">
        <v>276</v>
      </c>
      <c r="G119" s="71">
        <v>0</v>
      </c>
      <c r="H119" s="71">
        <v>4</v>
      </c>
      <c r="I119" s="71">
        <v>0</v>
      </c>
      <c r="J119" s="86">
        <v>0</v>
      </c>
      <c r="K119" s="86">
        <v>24</v>
      </c>
      <c r="L119" s="86">
        <v>0</v>
      </c>
      <c r="M119" s="86">
        <v>0</v>
      </c>
      <c r="N119" s="86">
        <v>0</v>
      </c>
      <c r="O119" s="71">
        <v>5</v>
      </c>
      <c r="P119" s="71" t="s">
        <v>10</v>
      </c>
      <c r="Q119" s="71" t="s">
        <v>29</v>
      </c>
      <c r="R119" s="69"/>
      <c r="S119" s="69"/>
    </row>
    <row r="120" spans="1:19" s="87" customFormat="1" x14ac:dyDescent="0.3">
      <c r="A120" s="185" t="s">
        <v>244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7"/>
    </row>
    <row r="121" spans="1:19" s="87" customFormat="1" x14ac:dyDescent="0.3">
      <c r="A121" s="176" t="s">
        <v>245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8"/>
    </row>
    <row r="122" spans="1:19" s="87" customFormat="1" ht="41.4" x14ac:dyDescent="0.3">
      <c r="A122" s="69" t="s">
        <v>646</v>
      </c>
      <c r="B122" s="71">
        <v>5</v>
      </c>
      <c r="C122" s="89" t="s">
        <v>246</v>
      </c>
      <c r="D122" s="89" t="s">
        <v>706</v>
      </c>
      <c r="E122" s="89" t="s">
        <v>68</v>
      </c>
      <c r="F122" s="90" t="s">
        <v>272</v>
      </c>
      <c r="G122" s="71">
        <v>1</v>
      </c>
      <c r="H122" s="71">
        <v>2</v>
      </c>
      <c r="I122" s="71">
        <v>0</v>
      </c>
      <c r="J122" s="86">
        <v>12</v>
      </c>
      <c r="K122" s="86">
        <v>24</v>
      </c>
      <c r="L122" s="86">
        <v>0</v>
      </c>
      <c r="M122" s="86">
        <v>0</v>
      </c>
      <c r="N122" s="86">
        <v>0</v>
      </c>
      <c r="O122" s="71">
        <v>5</v>
      </c>
      <c r="P122" s="71" t="s">
        <v>10</v>
      </c>
      <c r="Q122" s="71" t="s">
        <v>29</v>
      </c>
      <c r="R122" s="69"/>
      <c r="S122" s="69"/>
    </row>
    <row r="123" spans="1:19" s="87" customFormat="1" ht="41.4" x14ac:dyDescent="0.3">
      <c r="A123" s="69" t="s">
        <v>646</v>
      </c>
      <c r="B123" s="71">
        <v>6</v>
      </c>
      <c r="C123" s="89" t="s">
        <v>247</v>
      </c>
      <c r="D123" s="89" t="s">
        <v>248</v>
      </c>
      <c r="E123" s="89" t="s">
        <v>249</v>
      </c>
      <c r="F123" s="90" t="s">
        <v>294</v>
      </c>
      <c r="G123" s="71">
        <v>0</v>
      </c>
      <c r="H123" s="71">
        <v>2</v>
      </c>
      <c r="I123" s="71">
        <v>0</v>
      </c>
      <c r="J123" s="86">
        <v>0</v>
      </c>
      <c r="K123" s="86">
        <v>14</v>
      </c>
      <c r="L123" s="86">
        <v>0</v>
      </c>
      <c r="M123" s="71">
        <v>2</v>
      </c>
      <c r="N123" s="86">
        <v>0</v>
      </c>
      <c r="O123" s="71">
        <v>5</v>
      </c>
      <c r="P123" s="71" t="s">
        <v>10</v>
      </c>
      <c r="Q123" s="71" t="s">
        <v>29</v>
      </c>
      <c r="R123" s="69"/>
      <c r="S123" s="69"/>
    </row>
    <row r="124" spans="1:19" s="87" customFormat="1" ht="41.4" x14ac:dyDescent="0.3">
      <c r="A124" s="69" t="s">
        <v>646</v>
      </c>
      <c r="B124" s="71">
        <v>7</v>
      </c>
      <c r="C124" s="89" t="s">
        <v>250</v>
      </c>
      <c r="D124" s="89" t="s">
        <v>251</v>
      </c>
      <c r="E124" s="89" t="s">
        <v>76</v>
      </c>
      <c r="F124" s="90" t="s">
        <v>274</v>
      </c>
      <c r="G124" s="71">
        <v>0</v>
      </c>
      <c r="H124" s="71">
        <v>4</v>
      </c>
      <c r="I124" s="71">
        <v>0</v>
      </c>
      <c r="J124" s="86">
        <v>0</v>
      </c>
      <c r="K124" s="86">
        <v>24</v>
      </c>
      <c r="L124" s="86">
        <v>0</v>
      </c>
      <c r="M124" s="86">
        <v>0</v>
      </c>
      <c r="N124" s="86">
        <v>0</v>
      </c>
      <c r="O124" s="71">
        <v>5</v>
      </c>
      <c r="P124" s="71" t="s">
        <v>10</v>
      </c>
      <c r="Q124" s="71" t="s">
        <v>29</v>
      </c>
      <c r="R124" s="69"/>
      <c r="S124" s="69"/>
    </row>
    <row r="125" spans="1:19" s="73" customFormat="1" x14ac:dyDescent="0.3">
      <c r="A125" s="85"/>
      <c r="B125" s="38"/>
      <c r="C125" s="85"/>
      <c r="D125" s="91"/>
      <c r="E125" s="91"/>
      <c r="F125" s="92"/>
      <c r="G125" s="50"/>
      <c r="H125" s="50"/>
      <c r="I125" s="50"/>
      <c r="J125" s="50"/>
      <c r="K125" s="50"/>
      <c r="L125" s="50"/>
      <c r="M125" s="50"/>
      <c r="N125" s="50"/>
      <c r="O125" s="46"/>
      <c r="P125" s="44"/>
      <c r="Q125" s="44"/>
      <c r="R125" s="85"/>
      <c r="S125" s="85"/>
    </row>
    <row r="126" spans="1:19" s="73" customFormat="1" x14ac:dyDescent="0.3">
      <c r="A126" s="181" t="s">
        <v>260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</row>
    <row r="127" spans="1:19" s="73" customFormat="1" ht="27.6" x14ac:dyDescent="0.3">
      <c r="A127" s="67" t="s">
        <v>254</v>
      </c>
      <c r="B127" s="68">
        <v>6</v>
      </c>
      <c r="C127" s="69" t="s">
        <v>135</v>
      </c>
      <c r="D127" s="69" t="s">
        <v>146</v>
      </c>
      <c r="E127" s="69" t="s">
        <v>116</v>
      </c>
      <c r="F127" s="79" t="s">
        <v>286</v>
      </c>
      <c r="G127" s="68">
        <v>0</v>
      </c>
      <c r="H127" s="68">
        <v>0</v>
      </c>
      <c r="I127" s="68">
        <v>0</v>
      </c>
      <c r="J127" s="68">
        <v>0</v>
      </c>
      <c r="K127" s="68">
        <v>600</v>
      </c>
      <c r="L127" s="68">
        <v>0</v>
      </c>
      <c r="M127" s="71">
        <v>0</v>
      </c>
      <c r="N127" s="68">
        <v>0</v>
      </c>
      <c r="O127" s="71">
        <v>30</v>
      </c>
      <c r="P127" s="71" t="s">
        <v>10</v>
      </c>
      <c r="Q127" s="72" t="s">
        <v>26</v>
      </c>
      <c r="R127" s="67"/>
      <c r="S127" s="67"/>
    </row>
    <row r="128" spans="1:19" s="73" customFormat="1" ht="27.6" x14ac:dyDescent="0.3">
      <c r="A128" s="67" t="s">
        <v>254</v>
      </c>
      <c r="B128" s="68">
        <v>6</v>
      </c>
      <c r="C128" s="69" t="s">
        <v>136</v>
      </c>
      <c r="D128" s="69" t="s">
        <v>112</v>
      </c>
      <c r="E128" s="69" t="s">
        <v>154</v>
      </c>
      <c r="F128" s="79" t="s">
        <v>285</v>
      </c>
      <c r="G128" s="68">
        <v>0</v>
      </c>
      <c r="H128" s="68">
        <v>0</v>
      </c>
      <c r="I128" s="68">
        <v>0</v>
      </c>
      <c r="J128" s="68">
        <v>0</v>
      </c>
      <c r="K128" s="68">
        <v>600</v>
      </c>
      <c r="L128" s="68">
        <v>0</v>
      </c>
      <c r="M128" s="71">
        <v>0</v>
      </c>
      <c r="N128" s="68">
        <v>0</v>
      </c>
      <c r="O128" s="71">
        <v>30</v>
      </c>
      <c r="P128" s="71" t="s">
        <v>10</v>
      </c>
      <c r="Q128" s="72" t="s">
        <v>26</v>
      </c>
      <c r="R128" s="67"/>
      <c r="S128" s="67"/>
    </row>
    <row r="129" spans="1:19" s="73" customFormat="1" x14ac:dyDescent="0.3">
      <c r="A129" s="67" t="s">
        <v>254</v>
      </c>
      <c r="B129" s="68">
        <v>6</v>
      </c>
      <c r="C129" s="69" t="s">
        <v>137</v>
      </c>
      <c r="D129" s="69" t="s">
        <v>97</v>
      </c>
      <c r="E129" s="69" t="s">
        <v>79</v>
      </c>
      <c r="F129" s="79" t="s">
        <v>275</v>
      </c>
      <c r="G129" s="68">
        <v>0</v>
      </c>
      <c r="H129" s="68">
        <v>0</v>
      </c>
      <c r="I129" s="68">
        <v>0</v>
      </c>
      <c r="J129" s="68">
        <v>0</v>
      </c>
      <c r="K129" s="68">
        <v>600</v>
      </c>
      <c r="L129" s="68">
        <v>0</v>
      </c>
      <c r="M129" s="71">
        <v>0</v>
      </c>
      <c r="N129" s="68">
        <v>0</v>
      </c>
      <c r="O129" s="71">
        <v>30</v>
      </c>
      <c r="P129" s="71" t="s">
        <v>10</v>
      </c>
      <c r="Q129" s="72" t="s">
        <v>26</v>
      </c>
      <c r="R129" s="67"/>
      <c r="S129" s="67"/>
    </row>
    <row r="130" spans="1:19" s="73" customFormat="1" x14ac:dyDescent="0.3">
      <c r="A130" s="67" t="s">
        <v>254</v>
      </c>
      <c r="B130" s="68">
        <v>6</v>
      </c>
      <c r="C130" s="69" t="s">
        <v>138</v>
      </c>
      <c r="D130" s="69" t="s">
        <v>147</v>
      </c>
      <c r="E130" s="69" t="s">
        <v>155</v>
      </c>
      <c r="F130" s="79" t="s">
        <v>290</v>
      </c>
      <c r="G130" s="68">
        <v>0</v>
      </c>
      <c r="H130" s="68">
        <v>0</v>
      </c>
      <c r="I130" s="68">
        <v>0</v>
      </c>
      <c r="J130" s="68">
        <v>0</v>
      </c>
      <c r="K130" s="68">
        <v>600</v>
      </c>
      <c r="L130" s="68">
        <v>0</v>
      </c>
      <c r="M130" s="71">
        <v>0</v>
      </c>
      <c r="N130" s="68">
        <v>0</v>
      </c>
      <c r="O130" s="71">
        <v>30</v>
      </c>
      <c r="P130" s="71" t="s">
        <v>10</v>
      </c>
      <c r="Q130" s="72" t="s">
        <v>26</v>
      </c>
      <c r="R130" s="67"/>
      <c r="S130" s="67"/>
    </row>
    <row r="131" spans="1:19" s="73" customFormat="1" x14ac:dyDescent="0.3">
      <c r="A131" s="67" t="s">
        <v>254</v>
      </c>
      <c r="B131" s="68">
        <v>6</v>
      </c>
      <c r="C131" s="69" t="s">
        <v>139</v>
      </c>
      <c r="D131" s="69" t="s">
        <v>148</v>
      </c>
      <c r="E131" s="69" t="s">
        <v>678</v>
      </c>
      <c r="F131" s="70" t="s">
        <v>291</v>
      </c>
      <c r="G131" s="68">
        <v>0</v>
      </c>
      <c r="H131" s="68">
        <v>0</v>
      </c>
      <c r="I131" s="68">
        <v>0</v>
      </c>
      <c r="J131" s="68">
        <v>0</v>
      </c>
      <c r="K131" s="68">
        <v>600</v>
      </c>
      <c r="L131" s="68">
        <v>0</v>
      </c>
      <c r="M131" s="71">
        <v>0</v>
      </c>
      <c r="N131" s="68">
        <v>0</v>
      </c>
      <c r="O131" s="71">
        <v>30</v>
      </c>
      <c r="P131" s="71" t="s">
        <v>10</v>
      </c>
      <c r="Q131" s="72" t="s">
        <v>26</v>
      </c>
      <c r="R131" s="67"/>
      <c r="S131" s="67"/>
    </row>
    <row r="132" spans="1:19" s="73" customFormat="1" ht="27.6" x14ac:dyDescent="0.3">
      <c r="A132" s="67" t="s">
        <v>254</v>
      </c>
      <c r="B132" s="68">
        <v>6</v>
      </c>
      <c r="C132" s="69" t="s">
        <v>140</v>
      </c>
      <c r="D132" s="69" t="s">
        <v>149</v>
      </c>
      <c r="E132" s="69" t="s">
        <v>156</v>
      </c>
      <c r="F132" s="79" t="s">
        <v>293</v>
      </c>
      <c r="G132" s="68">
        <v>0</v>
      </c>
      <c r="H132" s="68">
        <v>0</v>
      </c>
      <c r="I132" s="68">
        <v>0</v>
      </c>
      <c r="J132" s="68">
        <v>0</v>
      </c>
      <c r="K132" s="68">
        <v>600</v>
      </c>
      <c r="L132" s="68">
        <v>0</v>
      </c>
      <c r="M132" s="71">
        <v>0</v>
      </c>
      <c r="N132" s="68">
        <v>0</v>
      </c>
      <c r="O132" s="71">
        <v>30</v>
      </c>
      <c r="P132" s="71" t="s">
        <v>10</v>
      </c>
      <c r="Q132" s="72" t="s">
        <v>26</v>
      </c>
      <c r="R132" s="67"/>
      <c r="S132" s="67"/>
    </row>
    <row r="133" spans="1:19" s="73" customFormat="1" ht="27.6" x14ac:dyDescent="0.3">
      <c r="A133" s="67" t="s">
        <v>254</v>
      </c>
      <c r="B133" s="68">
        <v>6</v>
      </c>
      <c r="C133" s="69" t="s">
        <v>141</v>
      </c>
      <c r="D133" s="69" t="s">
        <v>150</v>
      </c>
      <c r="E133" s="69" t="s">
        <v>59</v>
      </c>
      <c r="F133" s="90" t="s">
        <v>270</v>
      </c>
      <c r="G133" s="68">
        <v>0</v>
      </c>
      <c r="H133" s="68">
        <v>0</v>
      </c>
      <c r="I133" s="68">
        <v>0</v>
      </c>
      <c r="J133" s="68">
        <v>0</v>
      </c>
      <c r="K133" s="68">
        <v>600</v>
      </c>
      <c r="L133" s="68">
        <v>0</v>
      </c>
      <c r="M133" s="71">
        <v>0</v>
      </c>
      <c r="N133" s="68">
        <v>0</v>
      </c>
      <c r="O133" s="71">
        <v>30</v>
      </c>
      <c r="P133" s="71" t="s">
        <v>10</v>
      </c>
      <c r="Q133" s="72" t="s">
        <v>26</v>
      </c>
      <c r="R133" s="67"/>
      <c r="S133" s="67"/>
    </row>
    <row r="134" spans="1:19" s="73" customFormat="1" x14ac:dyDescent="0.3">
      <c r="A134" s="67" t="s">
        <v>254</v>
      </c>
      <c r="B134" s="68">
        <v>6</v>
      </c>
      <c r="C134" s="69" t="s">
        <v>142</v>
      </c>
      <c r="D134" s="69" t="s">
        <v>151</v>
      </c>
      <c r="E134" s="69" t="s">
        <v>70</v>
      </c>
      <c r="F134" s="79" t="s">
        <v>273</v>
      </c>
      <c r="G134" s="68">
        <v>0</v>
      </c>
      <c r="H134" s="68">
        <v>0</v>
      </c>
      <c r="I134" s="68">
        <v>0</v>
      </c>
      <c r="J134" s="68">
        <v>0</v>
      </c>
      <c r="K134" s="68">
        <v>600</v>
      </c>
      <c r="L134" s="68">
        <v>0</v>
      </c>
      <c r="M134" s="71">
        <v>0</v>
      </c>
      <c r="N134" s="68">
        <v>0</v>
      </c>
      <c r="O134" s="71">
        <v>30</v>
      </c>
      <c r="P134" s="71" t="s">
        <v>10</v>
      </c>
      <c r="Q134" s="72" t="s">
        <v>26</v>
      </c>
      <c r="R134" s="67"/>
      <c r="S134" s="67"/>
    </row>
    <row r="135" spans="1:19" s="73" customFormat="1" ht="27.6" x14ac:dyDescent="0.3">
      <c r="A135" s="67" t="s">
        <v>254</v>
      </c>
      <c r="B135" s="68">
        <v>6</v>
      </c>
      <c r="C135" s="69" t="s">
        <v>143</v>
      </c>
      <c r="D135" s="69" t="s">
        <v>152</v>
      </c>
      <c r="E135" s="69" t="s">
        <v>82</v>
      </c>
      <c r="F135" s="70" t="s">
        <v>276</v>
      </c>
      <c r="G135" s="68">
        <v>0</v>
      </c>
      <c r="H135" s="68">
        <v>0</v>
      </c>
      <c r="I135" s="68">
        <v>0</v>
      </c>
      <c r="J135" s="68">
        <v>0</v>
      </c>
      <c r="K135" s="68">
        <v>600</v>
      </c>
      <c r="L135" s="68">
        <v>0</v>
      </c>
      <c r="M135" s="71">
        <v>0</v>
      </c>
      <c r="N135" s="68">
        <v>0</v>
      </c>
      <c r="O135" s="71">
        <v>30</v>
      </c>
      <c r="P135" s="71" t="s">
        <v>10</v>
      </c>
      <c r="Q135" s="72" t="s">
        <v>26</v>
      </c>
      <c r="R135" s="67"/>
      <c r="S135" s="67"/>
    </row>
    <row r="136" spans="1:19" s="73" customFormat="1" ht="27.6" x14ac:dyDescent="0.3">
      <c r="A136" s="67" t="s">
        <v>254</v>
      </c>
      <c r="B136" s="68">
        <v>6</v>
      </c>
      <c r="C136" s="69" t="s">
        <v>144</v>
      </c>
      <c r="D136" s="69" t="s">
        <v>153</v>
      </c>
      <c r="E136" s="69" t="s">
        <v>76</v>
      </c>
      <c r="F136" s="79" t="s">
        <v>274</v>
      </c>
      <c r="G136" s="68">
        <v>0</v>
      </c>
      <c r="H136" s="68">
        <v>0</v>
      </c>
      <c r="I136" s="68">
        <v>0</v>
      </c>
      <c r="J136" s="68">
        <v>0</v>
      </c>
      <c r="K136" s="68">
        <v>600</v>
      </c>
      <c r="L136" s="68">
        <v>0</v>
      </c>
      <c r="M136" s="71">
        <v>0</v>
      </c>
      <c r="N136" s="68">
        <v>0</v>
      </c>
      <c r="O136" s="71">
        <v>30</v>
      </c>
      <c r="P136" s="71" t="s">
        <v>10</v>
      </c>
      <c r="Q136" s="72" t="s">
        <v>26</v>
      </c>
      <c r="R136" s="67"/>
      <c r="S136" s="67"/>
    </row>
    <row r="137" spans="1:19" s="73" customFormat="1" x14ac:dyDescent="0.3">
      <c r="A137" s="85"/>
      <c r="B137" s="38"/>
      <c r="C137" s="85"/>
      <c r="D137" s="91"/>
      <c r="E137" s="91"/>
      <c r="F137" s="92"/>
      <c r="G137" s="50"/>
      <c r="H137" s="50"/>
      <c r="I137" s="50"/>
      <c r="J137" s="50"/>
      <c r="K137" s="50"/>
      <c r="L137" s="50"/>
      <c r="M137" s="50"/>
      <c r="N137" s="50"/>
      <c r="O137" s="46"/>
      <c r="P137" s="44"/>
      <c r="Q137" s="44"/>
      <c r="R137" s="85"/>
      <c r="S137" s="85"/>
    </row>
    <row r="138" spans="1:19" s="73" customFormat="1" x14ac:dyDescent="0.3">
      <c r="A138" s="182" t="s">
        <v>671</v>
      </c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4"/>
    </row>
    <row r="139" spans="1:19" s="73" customFormat="1" ht="27.6" x14ac:dyDescent="0.3">
      <c r="A139" s="67" t="s">
        <v>254</v>
      </c>
      <c r="B139" s="68">
        <v>7</v>
      </c>
      <c r="C139" s="69" t="s">
        <v>165</v>
      </c>
      <c r="D139" s="69" t="s">
        <v>146</v>
      </c>
      <c r="E139" s="69" t="s">
        <v>116</v>
      </c>
      <c r="F139" s="79" t="s">
        <v>286</v>
      </c>
      <c r="G139" s="72">
        <v>0</v>
      </c>
      <c r="H139" s="72">
        <v>0</v>
      </c>
      <c r="I139" s="72">
        <v>0</v>
      </c>
      <c r="J139" s="68">
        <v>0</v>
      </c>
      <c r="K139" s="68">
        <v>0</v>
      </c>
      <c r="L139" s="68">
        <v>0</v>
      </c>
      <c r="M139" s="71">
        <v>0</v>
      </c>
      <c r="N139" s="72">
        <v>0</v>
      </c>
      <c r="O139" s="71">
        <v>15</v>
      </c>
      <c r="P139" s="71" t="s">
        <v>10</v>
      </c>
      <c r="Q139" s="72" t="s">
        <v>26</v>
      </c>
      <c r="R139" s="67"/>
      <c r="S139" s="67"/>
    </row>
    <row r="140" spans="1:19" s="73" customFormat="1" ht="27.6" x14ac:dyDescent="0.3">
      <c r="A140" s="67" t="s">
        <v>254</v>
      </c>
      <c r="B140" s="68">
        <v>7</v>
      </c>
      <c r="C140" s="69" t="s">
        <v>166</v>
      </c>
      <c r="D140" s="69" t="s">
        <v>112</v>
      </c>
      <c r="E140" s="69" t="s">
        <v>113</v>
      </c>
      <c r="F140" s="79" t="s">
        <v>285</v>
      </c>
      <c r="G140" s="72">
        <v>0</v>
      </c>
      <c r="H140" s="72">
        <v>0</v>
      </c>
      <c r="I140" s="72">
        <v>0</v>
      </c>
      <c r="J140" s="68">
        <v>0</v>
      </c>
      <c r="K140" s="68">
        <v>0</v>
      </c>
      <c r="L140" s="68">
        <v>0</v>
      </c>
      <c r="M140" s="71">
        <v>0</v>
      </c>
      <c r="N140" s="72">
        <v>0</v>
      </c>
      <c r="O140" s="71">
        <v>15</v>
      </c>
      <c r="P140" s="71" t="s">
        <v>10</v>
      </c>
      <c r="Q140" s="72" t="s">
        <v>26</v>
      </c>
      <c r="R140" s="67"/>
      <c r="S140" s="67"/>
    </row>
    <row r="141" spans="1:19" s="73" customFormat="1" x14ac:dyDescent="0.3">
      <c r="A141" s="67" t="s">
        <v>254</v>
      </c>
      <c r="B141" s="68">
        <v>7</v>
      </c>
      <c r="C141" s="69" t="s">
        <v>167</v>
      </c>
      <c r="D141" s="69" t="s">
        <v>97</v>
      </c>
      <c r="E141" s="69" t="s">
        <v>79</v>
      </c>
      <c r="F141" s="79" t="s">
        <v>275</v>
      </c>
      <c r="G141" s="72">
        <v>0</v>
      </c>
      <c r="H141" s="72">
        <v>0</v>
      </c>
      <c r="I141" s="72">
        <v>0</v>
      </c>
      <c r="J141" s="68">
        <v>0</v>
      </c>
      <c r="K141" s="68">
        <v>0</v>
      </c>
      <c r="L141" s="68">
        <v>0</v>
      </c>
      <c r="M141" s="71">
        <v>0</v>
      </c>
      <c r="N141" s="72">
        <v>0</v>
      </c>
      <c r="O141" s="71">
        <v>15</v>
      </c>
      <c r="P141" s="71" t="s">
        <v>10</v>
      </c>
      <c r="Q141" s="72" t="s">
        <v>26</v>
      </c>
      <c r="R141" s="67"/>
      <c r="S141" s="67"/>
    </row>
    <row r="142" spans="1:19" s="73" customFormat="1" x14ac:dyDescent="0.3">
      <c r="A142" s="67" t="s">
        <v>254</v>
      </c>
      <c r="B142" s="68">
        <v>7</v>
      </c>
      <c r="C142" s="69" t="s">
        <v>168</v>
      </c>
      <c r="D142" s="69" t="s">
        <v>147</v>
      </c>
      <c r="E142" s="69" t="s">
        <v>155</v>
      </c>
      <c r="F142" s="79" t="s">
        <v>290</v>
      </c>
      <c r="G142" s="72">
        <v>0</v>
      </c>
      <c r="H142" s="72">
        <v>0</v>
      </c>
      <c r="I142" s="72">
        <v>0</v>
      </c>
      <c r="J142" s="68">
        <v>0</v>
      </c>
      <c r="K142" s="68">
        <v>0</v>
      </c>
      <c r="L142" s="68">
        <v>0</v>
      </c>
      <c r="M142" s="71">
        <v>0</v>
      </c>
      <c r="N142" s="72">
        <v>0</v>
      </c>
      <c r="O142" s="71">
        <v>15</v>
      </c>
      <c r="P142" s="71" t="s">
        <v>10</v>
      </c>
      <c r="Q142" s="72" t="s">
        <v>26</v>
      </c>
      <c r="R142" s="67"/>
      <c r="S142" s="67"/>
    </row>
    <row r="143" spans="1:19" s="73" customFormat="1" x14ac:dyDescent="0.3">
      <c r="A143" s="67" t="s">
        <v>254</v>
      </c>
      <c r="B143" s="68">
        <v>7</v>
      </c>
      <c r="C143" s="69" t="s">
        <v>169</v>
      </c>
      <c r="D143" s="69" t="s">
        <v>148</v>
      </c>
      <c r="E143" s="69" t="s">
        <v>176</v>
      </c>
      <c r="F143" s="79" t="s">
        <v>292</v>
      </c>
      <c r="G143" s="72">
        <v>0</v>
      </c>
      <c r="H143" s="72">
        <v>0</v>
      </c>
      <c r="I143" s="72">
        <v>0</v>
      </c>
      <c r="J143" s="68">
        <v>0</v>
      </c>
      <c r="K143" s="68">
        <v>0</v>
      </c>
      <c r="L143" s="68">
        <v>0</v>
      </c>
      <c r="M143" s="71">
        <v>0</v>
      </c>
      <c r="N143" s="72">
        <v>0</v>
      </c>
      <c r="O143" s="71">
        <v>15</v>
      </c>
      <c r="P143" s="71" t="s">
        <v>10</v>
      </c>
      <c r="Q143" s="72" t="s">
        <v>26</v>
      </c>
      <c r="R143" s="67"/>
      <c r="S143" s="67"/>
    </row>
    <row r="144" spans="1:19" s="73" customFormat="1" ht="27.6" x14ac:dyDescent="0.3">
      <c r="A144" s="67" t="s">
        <v>254</v>
      </c>
      <c r="B144" s="68">
        <v>7</v>
      </c>
      <c r="C144" s="69" t="s">
        <v>170</v>
      </c>
      <c r="D144" s="69" t="s">
        <v>149</v>
      </c>
      <c r="E144" s="69" t="s">
        <v>156</v>
      </c>
      <c r="F144" s="79" t="s">
        <v>293</v>
      </c>
      <c r="G144" s="72">
        <v>0</v>
      </c>
      <c r="H144" s="72">
        <v>0</v>
      </c>
      <c r="I144" s="72">
        <v>0</v>
      </c>
      <c r="J144" s="68">
        <v>0</v>
      </c>
      <c r="K144" s="68">
        <v>0</v>
      </c>
      <c r="L144" s="68">
        <v>0</v>
      </c>
      <c r="M144" s="71">
        <v>0</v>
      </c>
      <c r="N144" s="72">
        <v>0</v>
      </c>
      <c r="O144" s="71">
        <v>15</v>
      </c>
      <c r="P144" s="71" t="s">
        <v>10</v>
      </c>
      <c r="Q144" s="72" t="s">
        <v>26</v>
      </c>
      <c r="R144" s="67"/>
      <c r="S144" s="67"/>
    </row>
    <row r="145" spans="1:19" s="73" customFormat="1" ht="27.6" x14ac:dyDescent="0.3">
      <c r="A145" s="67" t="s">
        <v>254</v>
      </c>
      <c r="B145" s="68">
        <v>7</v>
      </c>
      <c r="C145" s="69" t="s">
        <v>171</v>
      </c>
      <c r="D145" s="69" t="s">
        <v>150</v>
      </c>
      <c r="E145" s="69" t="s">
        <v>59</v>
      </c>
      <c r="F145" s="90" t="s">
        <v>270</v>
      </c>
      <c r="G145" s="72">
        <v>0</v>
      </c>
      <c r="H145" s="72">
        <v>0</v>
      </c>
      <c r="I145" s="72">
        <v>0</v>
      </c>
      <c r="J145" s="68">
        <v>0</v>
      </c>
      <c r="K145" s="68">
        <v>0</v>
      </c>
      <c r="L145" s="68">
        <v>0</v>
      </c>
      <c r="M145" s="71">
        <v>0</v>
      </c>
      <c r="N145" s="72">
        <v>0</v>
      </c>
      <c r="O145" s="71">
        <v>15</v>
      </c>
      <c r="P145" s="71" t="s">
        <v>10</v>
      </c>
      <c r="Q145" s="72" t="s">
        <v>26</v>
      </c>
      <c r="R145" s="67"/>
      <c r="S145" s="67"/>
    </row>
    <row r="146" spans="1:19" s="73" customFormat="1" x14ac:dyDescent="0.3">
      <c r="A146" s="67" t="s">
        <v>254</v>
      </c>
      <c r="B146" s="68">
        <v>7</v>
      </c>
      <c r="C146" s="69" t="s">
        <v>172</v>
      </c>
      <c r="D146" s="69" t="s">
        <v>151</v>
      </c>
      <c r="E146" s="69" t="s">
        <v>70</v>
      </c>
      <c r="F146" s="79" t="s">
        <v>273</v>
      </c>
      <c r="G146" s="72">
        <v>0</v>
      </c>
      <c r="H146" s="72">
        <v>0</v>
      </c>
      <c r="I146" s="72">
        <v>0</v>
      </c>
      <c r="J146" s="68">
        <v>0</v>
      </c>
      <c r="K146" s="68">
        <v>0</v>
      </c>
      <c r="L146" s="68">
        <v>0</v>
      </c>
      <c r="M146" s="71">
        <v>0</v>
      </c>
      <c r="N146" s="72">
        <v>0</v>
      </c>
      <c r="O146" s="71">
        <v>15</v>
      </c>
      <c r="P146" s="71" t="s">
        <v>10</v>
      </c>
      <c r="Q146" s="72" t="s">
        <v>26</v>
      </c>
      <c r="R146" s="67"/>
      <c r="S146" s="67"/>
    </row>
    <row r="147" spans="1:19" s="73" customFormat="1" ht="27.6" x14ac:dyDescent="0.3">
      <c r="A147" s="67" t="s">
        <v>254</v>
      </c>
      <c r="B147" s="68">
        <v>7</v>
      </c>
      <c r="C147" s="69" t="s">
        <v>173</v>
      </c>
      <c r="D147" s="69" t="s">
        <v>152</v>
      </c>
      <c r="E147" s="69" t="s">
        <v>82</v>
      </c>
      <c r="F147" s="90" t="s">
        <v>276</v>
      </c>
      <c r="G147" s="72">
        <v>0</v>
      </c>
      <c r="H147" s="72">
        <v>0</v>
      </c>
      <c r="I147" s="72">
        <v>0</v>
      </c>
      <c r="J147" s="68">
        <v>0</v>
      </c>
      <c r="K147" s="68">
        <v>0</v>
      </c>
      <c r="L147" s="68">
        <v>0</v>
      </c>
      <c r="M147" s="71">
        <v>0</v>
      </c>
      <c r="N147" s="72">
        <v>0</v>
      </c>
      <c r="O147" s="71">
        <v>15</v>
      </c>
      <c r="P147" s="71" t="s">
        <v>10</v>
      </c>
      <c r="Q147" s="72" t="s">
        <v>26</v>
      </c>
      <c r="R147" s="67"/>
      <c r="S147" s="67"/>
    </row>
    <row r="148" spans="1:19" s="73" customFormat="1" ht="27.6" x14ac:dyDescent="0.3">
      <c r="A148" s="67" t="s">
        <v>254</v>
      </c>
      <c r="B148" s="68">
        <v>7</v>
      </c>
      <c r="C148" s="69" t="s">
        <v>174</v>
      </c>
      <c r="D148" s="69" t="s">
        <v>153</v>
      </c>
      <c r="E148" s="69" t="s">
        <v>76</v>
      </c>
      <c r="F148" s="79" t="s">
        <v>274</v>
      </c>
      <c r="G148" s="72">
        <v>0</v>
      </c>
      <c r="H148" s="72">
        <v>0</v>
      </c>
      <c r="I148" s="72">
        <v>0</v>
      </c>
      <c r="J148" s="68">
        <v>0</v>
      </c>
      <c r="K148" s="68">
        <v>0</v>
      </c>
      <c r="L148" s="68">
        <v>0</v>
      </c>
      <c r="M148" s="71">
        <v>0</v>
      </c>
      <c r="N148" s="72">
        <v>0</v>
      </c>
      <c r="O148" s="71">
        <v>15</v>
      </c>
      <c r="P148" s="71" t="s">
        <v>10</v>
      </c>
      <c r="Q148" s="72" t="s">
        <v>26</v>
      </c>
      <c r="R148" s="67"/>
      <c r="S148" s="67"/>
    </row>
    <row r="149" spans="1:19" s="24" customFormat="1" ht="15" x14ac:dyDescent="0.3">
      <c r="A149" s="94" t="s">
        <v>707</v>
      </c>
      <c r="B149" s="93"/>
      <c r="C149" s="42"/>
      <c r="D149" s="45"/>
      <c r="E149" s="45"/>
      <c r="F149" s="51"/>
      <c r="G149" s="39"/>
      <c r="H149" s="39"/>
      <c r="I149" s="39"/>
      <c r="J149" s="39"/>
      <c r="K149" s="39"/>
      <c r="L149" s="39"/>
      <c r="M149" s="39"/>
      <c r="N149" s="39"/>
      <c r="O149" s="35"/>
      <c r="P149" s="36"/>
      <c r="Q149" s="36"/>
      <c r="R149" s="42"/>
      <c r="S149" s="42"/>
    </row>
    <row r="150" spans="1:19" s="24" customFormat="1" ht="31.5" customHeight="1" x14ac:dyDescent="0.3">
      <c r="A150" s="179" t="s">
        <v>708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</row>
    <row r="151" spans="1:19" s="24" customFormat="1" ht="15" x14ac:dyDescent="0.3">
      <c r="A151" s="94" t="s">
        <v>709</v>
      </c>
      <c r="B151" s="93"/>
      <c r="C151" s="42"/>
      <c r="D151" s="45"/>
      <c r="E151" s="45"/>
      <c r="F151" s="51"/>
      <c r="G151" s="39"/>
      <c r="H151" s="39"/>
      <c r="I151" s="39"/>
      <c r="J151" s="39"/>
      <c r="K151" s="39"/>
      <c r="L151" s="39"/>
      <c r="M151" s="39"/>
      <c r="N151" s="39"/>
      <c r="O151" s="35"/>
      <c r="P151" s="36"/>
      <c r="Q151" s="36"/>
      <c r="R151" s="42"/>
      <c r="S151" s="42"/>
    </row>
    <row r="152" spans="1:19" s="24" customFormat="1" ht="15" x14ac:dyDescent="0.3">
      <c r="A152" s="94" t="s">
        <v>710</v>
      </c>
      <c r="B152" s="93"/>
      <c r="C152" s="42"/>
      <c r="D152" s="45"/>
      <c r="E152" s="45"/>
      <c r="F152" s="51"/>
      <c r="G152" s="39"/>
      <c r="H152" s="39"/>
      <c r="I152" s="39"/>
      <c r="J152" s="39"/>
      <c r="K152" s="39"/>
      <c r="L152" s="39"/>
      <c r="M152" s="39"/>
      <c r="N152" s="39"/>
      <c r="O152" s="35"/>
      <c r="P152" s="36"/>
      <c r="Q152" s="36"/>
      <c r="R152" s="42"/>
      <c r="S152" s="42"/>
    </row>
    <row r="153" spans="1:19" s="24" customFormat="1" ht="15" x14ac:dyDescent="0.3">
      <c r="A153" s="94" t="s">
        <v>711</v>
      </c>
      <c r="B153" s="93"/>
      <c r="C153" s="42"/>
      <c r="D153" s="45"/>
      <c r="E153" s="45"/>
      <c r="F153" s="51"/>
      <c r="G153" s="39"/>
      <c r="H153" s="39"/>
      <c r="I153" s="39"/>
      <c r="J153" s="39"/>
      <c r="K153" s="39"/>
      <c r="L153" s="39"/>
      <c r="M153" s="39"/>
      <c r="N153" s="39"/>
      <c r="O153" s="35"/>
      <c r="P153" s="36"/>
      <c r="Q153" s="36"/>
      <c r="R153" s="42"/>
      <c r="S153" s="42"/>
    </row>
  </sheetData>
  <sheetProtection algorithmName="SHA-512" hashValue="G6/BNQ447yRnJHUCL2TPVzt6uJJ05APuZZsmljqXDdXOTK/cvydQGe5LmzoUtl+rQ4+Viz4FgZULmlUmMDIyuA==" saltValue="BLaESL5DI+vXbuxm6sPolw==" spinCount="100000" sheet="1" objects="1" scenarios="1"/>
  <sortState ref="A46:EB48">
    <sortCondition ref="D46:D48"/>
  </sortState>
  <mergeCells count="36">
    <mergeCell ref="A96:S96"/>
    <mergeCell ref="A100:S100"/>
    <mergeCell ref="A101:S101"/>
    <mergeCell ref="A106:S106"/>
    <mergeCell ref="A38:F38"/>
    <mergeCell ref="A85:S85"/>
    <mergeCell ref="A86:S86"/>
    <mergeCell ref="A90:S90"/>
    <mergeCell ref="A95:S95"/>
    <mergeCell ref="A91:S91"/>
    <mergeCell ref="A76:S76"/>
    <mergeCell ref="A74:S74"/>
    <mergeCell ref="A80:S80"/>
    <mergeCell ref="A81:S81"/>
    <mergeCell ref="A69:F69"/>
    <mergeCell ref="A19:S19"/>
    <mergeCell ref="A68:F68"/>
    <mergeCell ref="A62:F62"/>
    <mergeCell ref="A57:F57"/>
    <mergeCell ref="A48:F48"/>
    <mergeCell ref="G6:L6"/>
    <mergeCell ref="J7:M7"/>
    <mergeCell ref="A116:S116"/>
    <mergeCell ref="A150:S150"/>
    <mergeCell ref="A126:S126"/>
    <mergeCell ref="A138:S138"/>
    <mergeCell ref="A105:S105"/>
    <mergeCell ref="A110:S110"/>
    <mergeCell ref="A115:S115"/>
    <mergeCell ref="A111:S111"/>
    <mergeCell ref="A120:S120"/>
    <mergeCell ref="A121:S121"/>
    <mergeCell ref="G7:I7"/>
    <mergeCell ref="A28:F28"/>
    <mergeCell ref="A18:F18"/>
    <mergeCell ref="A75:S75"/>
  </mergeCells>
  <pageMargins left="0.23622047244094491" right="0.23622047244094491" top="0.74803149606299213" bottom="0.74803149606299213" header="0.31496062992125984" footer="0.31496062992125984"/>
  <pageSetup paperSize="9" scale="8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view="pageBreakPreview" zoomScaleNormal="100" zoomScaleSheetLayoutView="100" workbookViewId="0">
      <pane ySplit="7" topLeftCell="A128" activePane="bottomLeft" state="frozen"/>
      <selection pane="bottomLeft" activeCell="G1" sqref="G1:G1048576"/>
    </sheetView>
  </sheetViews>
  <sheetFormatPr defaultColWidth="9.109375" defaultRowHeight="13.8" x14ac:dyDescent="0.3"/>
  <cols>
    <col min="1" max="1" width="10.44140625" style="5" customWidth="1"/>
    <col min="2" max="2" width="8.88671875" style="15" customWidth="1"/>
    <col min="3" max="3" width="12.6640625" style="15" customWidth="1"/>
    <col min="4" max="4" width="18.33203125" style="16" customWidth="1"/>
    <col min="5" max="5" width="16.88671875" style="16" customWidth="1"/>
    <col min="6" max="6" width="12.6640625" style="1" customWidth="1"/>
    <col min="7" max="7" width="8.5546875" style="1" hidden="1" customWidth="1"/>
    <col min="8" max="8" width="7.109375" style="17" customWidth="1"/>
    <col min="9" max="9" width="7.88671875" style="17" customWidth="1"/>
    <col min="10" max="10" width="4.88671875" style="17" customWidth="1"/>
    <col min="11" max="11" width="7.44140625" style="17" customWidth="1"/>
    <col min="12" max="12" width="8.109375" style="17" customWidth="1"/>
    <col min="13" max="13" width="5.33203125" style="17" customWidth="1"/>
    <col min="14" max="15" width="8.109375" style="17" customWidth="1"/>
    <col min="16" max="16" width="7" style="18" customWidth="1"/>
    <col min="17" max="17" width="7.88671875" style="2" customWidth="1"/>
    <col min="18" max="18" width="9.44140625" style="2" customWidth="1"/>
    <col min="19" max="19" width="14.33203125" style="1" customWidth="1"/>
    <col min="20" max="20" width="10.33203125" style="3" customWidth="1"/>
    <col min="21" max="16384" width="9.109375" style="4"/>
  </cols>
  <sheetData>
    <row r="1" spans="1:20" x14ac:dyDescent="0.3">
      <c r="A1" s="96" t="s">
        <v>712</v>
      </c>
      <c r="B1" s="97"/>
      <c r="C1" s="97"/>
      <c r="D1" s="98"/>
      <c r="E1" s="98"/>
      <c r="F1" s="99"/>
      <c r="G1" s="99"/>
      <c r="H1" s="100"/>
      <c r="I1" s="100"/>
      <c r="J1" s="100"/>
      <c r="K1" s="100"/>
      <c r="L1" s="100"/>
      <c r="M1" s="100"/>
      <c r="N1" s="100"/>
      <c r="O1" s="100"/>
      <c r="P1" s="101"/>
      <c r="Q1" s="102"/>
      <c r="R1" s="102"/>
      <c r="S1" s="99"/>
      <c r="T1" s="103"/>
    </row>
    <row r="2" spans="1:20" x14ac:dyDescent="0.3">
      <c r="A2" s="33" t="s">
        <v>309</v>
      </c>
      <c r="B2" s="33"/>
      <c r="C2" s="104" t="s">
        <v>713</v>
      </c>
      <c r="D2" s="23"/>
      <c r="E2" s="104"/>
      <c r="F2" s="105"/>
      <c r="G2" s="99"/>
      <c r="H2" s="106"/>
      <c r="I2" s="106"/>
      <c r="J2" s="106"/>
      <c r="K2" s="106"/>
      <c r="L2" s="106"/>
      <c r="M2" s="106"/>
      <c r="N2" s="106"/>
      <c r="O2" s="106"/>
      <c r="P2" s="107"/>
      <c r="Q2" s="108"/>
      <c r="R2" s="108"/>
      <c r="S2" s="99"/>
      <c r="T2" s="103"/>
    </row>
    <row r="3" spans="1:20" x14ac:dyDescent="0.3">
      <c r="A3" s="37" t="s">
        <v>742</v>
      </c>
      <c r="B3" s="33"/>
      <c r="C3" s="109" t="s">
        <v>462</v>
      </c>
      <c r="D3" s="23"/>
      <c r="E3" s="110"/>
      <c r="F3" s="105"/>
      <c r="G3" s="99"/>
      <c r="H3" s="106"/>
      <c r="I3" s="106"/>
      <c r="J3" s="106"/>
      <c r="K3" s="106"/>
      <c r="L3" s="106"/>
      <c r="M3" s="106"/>
      <c r="N3" s="106"/>
      <c r="O3" s="106"/>
      <c r="P3" s="107"/>
      <c r="Q3" s="108"/>
      <c r="R3" s="108"/>
      <c r="S3" s="99"/>
      <c r="T3" s="103"/>
    </row>
    <row r="4" spans="1:20" x14ac:dyDescent="0.3">
      <c r="A4" s="206"/>
      <c r="B4" s="206"/>
      <c r="C4" s="111"/>
      <c r="D4" s="104"/>
      <c r="E4" s="104"/>
      <c r="F4" s="105"/>
      <c r="G4" s="112"/>
      <c r="H4" s="106"/>
      <c r="I4" s="106"/>
      <c r="J4" s="106"/>
      <c r="K4" s="106"/>
      <c r="L4" s="106"/>
      <c r="M4" s="106"/>
      <c r="N4" s="106"/>
      <c r="O4" s="106"/>
      <c r="P4" s="107"/>
      <c r="Q4" s="108"/>
      <c r="R4" s="108"/>
      <c r="S4" s="99"/>
      <c r="T4" s="103"/>
    </row>
    <row r="5" spans="1:20" x14ac:dyDescent="0.3">
      <c r="A5" s="113"/>
      <c r="B5" s="107"/>
      <c r="C5" s="107"/>
      <c r="D5" s="113"/>
      <c r="E5" s="113"/>
      <c r="F5" s="113"/>
      <c r="G5" s="114"/>
      <c r="H5" s="212" t="s">
        <v>310</v>
      </c>
      <c r="I5" s="212"/>
      <c r="J5" s="212"/>
      <c r="K5" s="213"/>
      <c r="L5" s="213"/>
      <c r="M5" s="213"/>
      <c r="N5" s="214"/>
      <c r="O5" s="214"/>
      <c r="P5" s="107"/>
      <c r="Q5" s="115"/>
      <c r="R5" s="115"/>
      <c r="S5" s="99"/>
      <c r="T5" s="115"/>
    </row>
    <row r="6" spans="1:20" x14ac:dyDescent="0.3">
      <c r="A6" s="116"/>
      <c r="B6" s="106"/>
      <c r="C6" s="106"/>
      <c r="D6" s="105"/>
      <c r="E6" s="105"/>
      <c r="F6" s="105"/>
      <c r="G6" s="99"/>
      <c r="H6" s="210" t="s">
        <v>311</v>
      </c>
      <c r="I6" s="210"/>
      <c r="J6" s="210"/>
      <c r="K6" s="210" t="s">
        <v>312</v>
      </c>
      <c r="L6" s="210"/>
      <c r="M6" s="210"/>
      <c r="N6" s="217"/>
      <c r="O6" s="217"/>
      <c r="P6" s="107"/>
      <c r="Q6" s="108"/>
      <c r="R6" s="108"/>
      <c r="S6" s="99"/>
      <c r="T6" s="103"/>
    </row>
    <row r="7" spans="1:20" s="14" customFormat="1" ht="41.4" x14ac:dyDescent="0.3">
      <c r="A7" s="117" t="s">
        <v>313</v>
      </c>
      <c r="B7" s="118" t="s">
        <v>314</v>
      </c>
      <c r="C7" s="118" t="s">
        <v>315</v>
      </c>
      <c r="D7" s="119" t="s">
        <v>316</v>
      </c>
      <c r="E7" s="119" t="s">
        <v>317</v>
      </c>
      <c r="F7" s="119" t="s">
        <v>318</v>
      </c>
      <c r="G7" s="120" t="s">
        <v>319</v>
      </c>
      <c r="H7" s="118" t="s">
        <v>320</v>
      </c>
      <c r="I7" s="118" t="s">
        <v>321</v>
      </c>
      <c r="J7" s="118" t="s">
        <v>597</v>
      </c>
      <c r="K7" s="118" t="s">
        <v>320</v>
      </c>
      <c r="L7" s="118" t="s">
        <v>321</v>
      </c>
      <c r="M7" s="118" t="s">
        <v>597</v>
      </c>
      <c r="N7" s="118" t="s">
        <v>339</v>
      </c>
      <c r="O7" s="118" t="s">
        <v>463</v>
      </c>
      <c r="P7" s="118" t="s">
        <v>322</v>
      </c>
      <c r="Q7" s="120" t="s">
        <v>323</v>
      </c>
      <c r="R7" s="120" t="s">
        <v>324</v>
      </c>
      <c r="S7" s="119" t="s">
        <v>325</v>
      </c>
      <c r="T7" s="120" t="s">
        <v>326</v>
      </c>
    </row>
    <row r="8" spans="1:20" s="13" customFormat="1" ht="41.4" x14ac:dyDescent="0.3">
      <c r="A8" s="121" t="s">
        <v>596</v>
      </c>
      <c r="B8" s="122">
        <v>1</v>
      </c>
      <c r="C8" s="22" t="s">
        <v>39</v>
      </c>
      <c r="D8" s="22" t="s">
        <v>564</v>
      </c>
      <c r="E8" s="22" t="s">
        <v>595</v>
      </c>
      <c r="F8" s="22" t="s">
        <v>340</v>
      </c>
      <c r="G8" s="59" t="s">
        <v>265</v>
      </c>
      <c r="H8" s="60">
        <v>2</v>
      </c>
      <c r="I8" s="61">
        <v>2</v>
      </c>
      <c r="J8" s="61">
        <v>0</v>
      </c>
      <c r="K8" s="58">
        <v>26</v>
      </c>
      <c r="L8" s="58">
        <v>26</v>
      </c>
      <c r="M8" s="61">
        <v>0</v>
      </c>
      <c r="N8" s="60">
        <v>1</v>
      </c>
      <c r="O8" s="122">
        <v>0</v>
      </c>
      <c r="P8" s="60">
        <v>4</v>
      </c>
      <c r="Q8" s="60" t="s">
        <v>327</v>
      </c>
      <c r="R8" s="123" t="s">
        <v>600</v>
      </c>
      <c r="S8" s="124"/>
      <c r="T8" s="61"/>
    </row>
    <row r="9" spans="1:20" s="13" customFormat="1" ht="27.6" x14ac:dyDescent="0.3">
      <c r="A9" s="121" t="s">
        <v>596</v>
      </c>
      <c r="B9" s="122">
        <v>1</v>
      </c>
      <c r="C9" s="22" t="s">
        <v>41</v>
      </c>
      <c r="D9" s="22" t="s">
        <v>32</v>
      </c>
      <c r="E9" s="22" t="s">
        <v>341</v>
      </c>
      <c r="F9" s="22" t="s">
        <v>342</v>
      </c>
      <c r="G9" s="59" t="s">
        <v>266</v>
      </c>
      <c r="H9" s="60">
        <v>1</v>
      </c>
      <c r="I9" s="61">
        <v>2</v>
      </c>
      <c r="J9" s="61">
        <v>0</v>
      </c>
      <c r="K9" s="58">
        <v>13</v>
      </c>
      <c r="L9" s="58">
        <v>0</v>
      </c>
      <c r="M9" s="61">
        <v>0</v>
      </c>
      <c r="N9" s="60">
        <v>0</v>
      </c>
      <c r="O9" s="122">
        <v>0</v>
      </c>
      <c r="P9" s="60">
        <v>3</v>
      </c>
      <c r="Q9" s="60" t="s">
        <v>328</v>
      </c>
      <c r="R9" s="123" t="s">
        <v>600</v>
      </c>
      <c r="S9" s="124"/>
      <c r="T9" s="61"/>
    </row>
    <row r="10" spans="1:20" s="73" customFormat="1" ht="27.6" x14ac:dyDescent="0.3">
      <c r="A10" s="67" t="s">
        <v>596</v>
      </c>
      <c r="B10" s="68">
        <v>1</v>
      </c>
      <c r="C10" s="69" t="s">
        <v>44</v>
      </c>
      <c r="D10" s="69" t="s">
        <v>45</v>
      </c>
      <c r="E10" s="69" t="s">
        <v>343</v>
      </c>
      <c r="F10" s="69" t="s">
        <v>366</v>
      </c>
      <c r="G10" s="70" t="s">
        <v>276</v>
      </c>
      <c r="H10" s="71">
        <v>2</v>
      </c>
      <c r="I10" s="72">
        <v>1</v>
      </c>
      <c r="J10" s="72">
        <v>0</v>
      </c>
      <c r="K10" s="68">
        <v>26</v>
      </c>
      <c r="L10" s="68">
        <v>0</v>
      </c>
      <c r="M10" s="72">
        <v>0</v>
      </c>
      <c r="N10" s="71">
        <v>0</v>
      </c>
      <c r="O10" s="68">
        <v>0</v>
      </c>
      <c r="P10" s="71">
        <v>3</v>
      </c>
      <c r="Q10" s="71" t="s">
        <v>327</v>
      </c>
      <c r="R10" s="125" t="s">
        <v>600</v>
      </c>
      <c r="S10" s="70"/>
      <c r="T10" s="72"/>
    </row>
    <row r="11" spans="1:20" s="73" customFormat="1" ht="27.6" x14ac:dyDescent="0.3">
      <c r="A11" s="67" t="s">
        <v>596</v>
      </c>
      <c r="B11" s="68">
        <v>1</v>
      </c>
      <c r="C11" s="69" t="s">
        <v>46</v>
      </c>
      <c r="D11" s="69" t="s">
        <v>565</v>
      </c>
      <c r="E11" s="69" t="s">
        <v>344</v>
      </c>
      <c r="F11" s="69" t="s">
        <v>345</v>
      </c>
      <c r="G11" s="70" t="s">
        <v>268</v>
      </c>
      <c r="H11" s="71">
        <v>2</v>
      </c>
      <c r="I11" s="72">
        <v>1</v>
      </c>
      <c r="J11" s="72">
        <v>0</v>
      </c>
      <c r="K11" s="68">
        <v>26</v>
      </c>
      <c r="L11" s="68">
        <v>0</v>
      </c>
      <c r="M11" s="72">
        <v>0</v>
      </c>
      <c r="N11" s="71">
        <v>0</v>
      </c>
      <c r="O11" s="68">
        <v>0</v>
      </c>
      <c r="P11" s="71">
        <v>3</v>
      </c>
      <c r="Q11" s="71" t="s">
        <v>327</v>
      </c>
      <c r="R11" s="125" t="s">
        <v>600</v>
      </c>
      <c r="S11" s="70"/>
      <c r="T11" s="72"/>
    </row>
    <row r="12" spans="1:20" s="73" customFormat="1" ht="27.6" x14ac:dyDescent="0.3">
      <c r="A12" s="67" t="s">
        <v>596</v>
      </c>
      <c r="B12" s="68">
        <v>1</v>
      </c>
      <c r="C12" s="69" t="s">
        <v>48</v>
      </c>
      <c r="D12" s="69" t="s">
        <v>49</v>
      </c>
      <c r="E12" s="69" t="s">
        <v>346</v>
      </c>
      <c r="F12" s="69" t="s">
        <v>334</v>
      </c>
      <c r="G12" s="70" t="s">
        <v>35</v>
      </c>
      <c r="H12" s="71">
        <v>3</v>
      </c>
      <c r="I12" s="72">
        <v>2</v>
      </c>
      <c r="J12" s="72">
        <v>0</v>
      </c>
      <c r="K12" s="68">
        <v>39</v>
      </c>
      <c r="L12" s="68">
        <v>26</v>
      </c>
      <c r="M12" s="72">
        <v>0</v>
      </c>
      <c r="N12" s="71">
        <v>0</v>
      </c>
      <c r="O12" s="68">
        <v>0</v>
      </c>
      <c r="P12" s="71">
        <v>6</v>
      </c>
      <c r="Q12" s="71" t="s">
        <v>327</v>
      </c>
      <c r="R12" s="125" t="s">
        <v>600</v>
      </c>
      <c r="S12" s="70"/>
      <c r="T12" s="72"/>
    </row>
    <row r="13" spans="1:20" s="73" customFormat="1" ht="27.6" x14ac:dyDescent="0.3">
      <c r="A13" s="67" t="s">
        <v>596</v>
      </c>
      <c r="B13" s="68">
        <v>1</v>
      </c>
      <c r="C13" s="69" t="s">
        <v>50</v>
      </c>
      <c r="D13" s="69" t="s">
        <v>51</v>
      </c>
      <c r="E13" s="69" t="s">
        <v>347</v>
      </c>
      <c r="F13" s="69" t="s">
        <v>348</v>
      </c>
      <c r="G13" s="70" t="s">
        <v>269</v>
      </c>
      <c r="H13" s="71">
        <v>2</v>
      </c>
      <c r="I13" s="72">
        <v>2</v>
      </c>
      <c r="J13" s="72">
        <v>0</v>
      </c>
      <c r="K13" s="68">
        <v>26</v>
      </c>
      <c r="L13" s="68">
        <v>26</v>
      </c>
      <c r="M13" s="72">
        <v>0</v>
      </c>
      <c r="N13" s="71">
        <v>4</v>
      </c>
      <c r="O13" s="68">
        <v>0</v>
      </c>
      <c r="P13" s="71">
        <v>6</v>
      </c>
      <c r="Q13" s="71" t="s">
        <v>327</v>
      </c>
      <c r="R13" s="125" t="s">
        <v>600</v>
      </c>
      <c r="S13" s="70"/>
      <c r="T13" s="72"/>
    </row>
    <row r="14" spans="1:20" s="73" customFormat="1" ht="27.6" x14ac:dyDescent="0.3">
      <c r="A14" s="67" t="s">
        <v>596</v>
      </c>
      <c r="B14" s="68">
        <v>1</v>
      </c>
      <c r="C14" s="69" t="s">
        <v>53</v>
      </c>
      <c r="D14" s="69" t="s">
        <v>37</v>
      </c>
      <c r="E14" s="69" t="s">
        <v>349</v>
      </c>
      <c r="F14" s="69" t="s">
        <v>332</v>
      </c>
      <c r="G14" s="70" t="s">
        <v>33</v>
      </c>
      <c r="H14" s="71">
        <v>0</v>
      </c>
      <c r="I14" s="72">
        <v>2</v>
      </c>
      <c r="J14" s="72">
        <v>0</v>
      </c>
      <c r="K14" s="68">
        <v>0</v>
      </c>
      <c r="L14" s="68">
        <v>26</v>
      </c>
      <c r="M14" s="72">
        <v>0</v>
      </c>
      <c r="N14" s="68">
        <v>0</v>
      </c>
      <c r="O14" s="68">
        <v>0</v>
      </c>
      <c r="P14" s="71">
        <v>0</v>
      </c>
      <c r="Q14" s="71" t="s">
        <v>333</v>
      </c>
      <c r="R14" s="125" t="s">
        <v>600</v>
      </c>
      <c r="S14" s="70"/>
      <c r="T14" s="72"/>
    </row>
    <row r="15" spans="1:20" s="73" customFormat="1" ht="41.4" x14ac:dyDescent="0.3">
      <c r="A15" s="67" t="s">
        <v>596</v>
      </c>
      <c r="B15" s="68">
        <v>1</v>
      </c>
      <c r="C15" s="69" t="s">
        <v>54</v>
      </c>
      <c r="D15" s="69" t="s">
        <v>55</v>
      </c>
      <c r="E15" s="69" t="s">
        <v>350</v>
      </c>
      <c r="F15" s="69" t="s">
        <v>351</v>
      </c>
      <c r="G15" s="79"/>
      <c r="H15" s="71">
        <v>2</v>
      </c>
      <c r="I15" s="71">
        <v>0</v>
      </c>
      <c r="J15" s="71">
        <v>0</v>
      </c>
      <c r="K15" s="68">
        <v>26</v>
      </c>
      <c r="L15" s="68">
        <v>0</v>
      </c>
      <c r="M15" s="72">
        <v>0</v>
      </c>
      <c r="N15" s="68">
        <v>0</v>
      </c>
      <c r="O15" s="68">
        <v>0</v>
      </c>
      <c r="P15" s="68">
        <v>0</v>
      </c>
      <c r="Q15" s="72"/>
      <c r="R15" s="125" t="s">
        <v>600</v>
      </c>
      <c r="S15" s="70"/>
      <c r="T15" s="72"/>
    </row>
    <row r="16" spans="1:20" s="73" customFormat="1" ht="82.8" x14ac:dyDescent="0.3">
      <c r="A16" s="67" t="s">
        <v>596</v>
      </c>
      <c r="B16" s="68">
        <v>1</v>
      </c>
      <c r="C16" s="67"/>
      <c r="D16" s="69" t="s">
        <v>253</v>
      </c>
      <c r="E16" s="69" t="s">
        <v>598</v>
      </c>
      <c r="F16" s="69"/>
      <c r="G16" s="79"/>
      <c r="H16" s="71">
        <v>2</v>
      </c>
      <c r="I16" s="71">
        <v>0</v>
      </c>
      <c r="J16" s="71"/>
      <c r="K16" s="68">
        <v>26</v>
      </c>
      <c r="L16" s="68">
        <v>0</v>
      </c>
      <c r="M16" s="68">
        <v>0</v>
      </c>
      <c r="N16" s="68">
        <v>0</v>
      </c>
      <c r="O16" s="68">
        <v>0</v>
      </c>
      <c r="P16" s="68">
        <v>2</v>
      </c>
      <c r="Q16" s="72" t="s">
        <v>327</v>
      </c>
      <c r="R16" s="125" t="s">
        <v>601</v>
      </c>
      <c r="S16" s="70"/>
      <c r="T16" s="72"/>
    </row>
    <row r="17" spans="1:20" s="73" customFormat="1" ht="15" customHeight="1" x14ac:dyDescent="0.3">
      <c r="A17" s="207" t="s">
        <v>599</v>
      </c>
      <c r="B17" s="208"/>
      <c r="C17" s="208"/>
      <c r="D17" s="208"/>
      <c r="E17" s="208"/>
      <c r="F17" s="208"/>
      <c r="G17" s="209"/>
      <c r="H17" s="74">
        <f>SUM(H8:H16)</f>
        <v>16</v>
      </c>
      <c r="I17" s="74">
        <f t="shared" ref="I17:P17" si="0">SUM(I8:I16)</f>
        <v>12</v>
      </c>
      <c r="J17" s="74">
        <f t="shared" si="0"/>
        <v>0</v>
      </c>
      <c r="K17" s="74">
        <f t="shared" si="0"/>
        <v>208</v>
      </c>
      <c r="L17" s="74">
        <f t="shared" si="0"/>
        <v>104</v>
      </c>
      <c r="M17" s="74">
        <f t="shared" si="0"/>
        <v>0</v>
      </c>
      <c r="N17" s="74">
        <f>SUM(N8:N16)</f>
        <v>5</v>
      </c>
      <c r="O17" s="74">
        <f>SUM(O8:O16)*8</f>
        <v>0</v>
      </c>
      <c r="P17" s="74">
        <f t="shared" si="0"/>
        <v>27</v>
      </c>
      <c r="Q17" s="80"/>
      <c r="R17" s="80"/>
      <c r="S17" s="126"/>
      <c r="T17" s="80"/>
    </row>
    <row r="18" spans="1:20" s="73" customFormat="1" ht="41.4" x14ac:dyDescent="0.3">
      <c r="A18" s="67" t="s">
        <v>596</v>
      </c>
      <c r="B18" s="68">
        <v>2</v>
      </c>
      <c r="C18" s="69" t="s">
        <v>57</v>
      </c>
      <c r="D18" s="69" t="s">
        <v>58</v>
      </c>
      <c r="E18" s="69" t="s">
        <v>352</v>
      </c>
      <c r="F18" s="69" t="s">
        <v>353</v>
      </c>
      <c r="G18" s="70" t="s">
        <v>270</v>
      </c>
      <c r="H18" s="71">
        <v>1</v>
      </c>
      <c r="I18" s="68">
        <v>1</v>
      </c>
      <c r="J18" s="68">
        <v>0</v>
      </c>
      <c r="K18" s="68">
        <v>12</v>
      </c>
      <c r="L18" s="68">
        <v>12</v>
      </c>
      <c r="M18" s="68">
        <v>0</v>
      </c>
      <c r="N18" s="71">
        <v>0</v>
      </c>
      <c r="O18" s="71">
        <v>0</v>
      </c>
      <c r="P18" s="71">
        <v>3</v>
      </c>
      <c r="Q18" s="71" t="s">
        <v>327</v>
      </c>
      <c r="R18" s="125" t="s">
        <v>600</v>
      </c>
      <c r="S18" s="70"/>
      <c r="T18" s="72"/>
    </row>
    <row r="19" spans="1:20" s="73" customFormat="1" x14ac:dyDescent="0.3">
      <c r="A19" s="67" t="s">
        <v>596</v>
      </c>
      <c r="B19" s="68">
        <v>2</v>
      </c>
      <c r="C19" s="69" t="s">
        <v>60</v>
      </c>
      <c r="D19" s="69" t="s">
        <v>329</v>
      </c>
      <c r="E19" s="69" t="s">
        <v>330</v>
      </c>
      <c r="F19" s="69" t="s">
        <v>331</v>
      </c>
      <c r="G19" s="70" t="s">
        <v>34</v>
      </c>
      <c r="H19" s="71">
        <v>1</v>
      </c>
      <c r="I19" s="68">
        <v>2</v>
      </c>
      <c r="J19" s="68">
        <v>0</v>
      </c>
      <c r="K19" s="68">
        <v>12</v>
      </c>
      <c r="L19" s="68">
        <v>24</v>
      </c>
      <c r="M19" s="68">
        <v>0</v>
      </c>
      <c r="N19" s="71">
        <v>0</v>
      </c>
      <c r="O19" s="71">
        <v>0</v>
      </c>
      <c r="P19" s="71">
        <v>3</v>
      </c>
      <c r="Q19" s="71" t="s">
        <v>327</v>
      </c>
      <c r="R19" s="125" t="s">
        <v>600</v>
      </c>
      <c r="S19" s="70"/>
      <c r="T19" s="72"/>
    </row>
    <row r="20" spans="1:20" s="73" customFormat="1" ht="41.4" x14ac:dyDescent="0.3">
      <c r="A20" s="67" t="s">
        <v>596</v>
      </c>
      <c r="B20" s="68">
        <v>2</v>
      </c>
      <c r="C20" s="69" t="s">
        <v>61</v>
      </c>
      <c r="D20" s="69" t="s">
        <v>62</v>
      </c>
      <c r="E20" s="69" t="s">
        <v>354</v>
      </c>
      <c r="F20" s="69" t="s">
        <v>366</v>
      </c>
      <c r="G20" s="70" t="s">
        <v>276</v>
      </c>
      <c r="H20" s="71">
        <v>2</v>
      </c>
      <c r="I20" s="68">
        <v>1</v>
      </c>
      <c r="J20" s="68">
        <v>0</v>
      </c>
      <c r="K20" s="68">
        <v>24</v>
      </c>
      <c r="L20" s="68">
        <v>12</v>
      </c>
      <c r="M20" s="68">
        <v>0</v>
      </c>
      <c r="N20" s="71">
        <v>2</v>
      </c>
      <c r="O20" s="71">
        <v>0</v>
      </c>
      <c r="P20" s="71">
        <v>3</v>
      </c>
      <c r="Q20" s="71" t="s">
        <v>327</v>
      </c>
      <c r="R20" s="125" t="s">
        <v>600</v>
      </c>
      <c r="S20" s="70"/>
      <c r="T20" s="72"/>
    </row>
    <row r="21" spans="1:20" s="73" customFormat="1" ht="41.4" x14ac:dyDescent="0.3">
      <c r="A21" s="67" t="s">
        <v>596</v>
      </c>
      <c r="B21" s="68">
        <v>2</v>
      </c>
      <c r="C21" s="69" t="s">
        <v>63</v>
      </c>
      <c r="D21" s="69" t="s">
        <v>64</v>
      </c>
      <c r="E21" s="69" t="s">
        <v>355</v>
      </c>
      <c r="F21" s="69" t="s">
        <v>356</v>
      </c>
      <c r="G21" s="70" t="s">
        <v>271</v>
      </c>
      <c r="H21" s="71">
        <v>3</v>
      </c>
      <c r="I21" s="68">
        <v>2</v>
      </c>
      <c r="J21" s="68">
        <v>0</v>
      </c>
      <c r="K21" s="68">
        <v>36</v>
      </c>
      <c r="L21" s="68">
        <v>12</v>
      </c>
      <c r="M21" s="68">
        <v>0</v>
      </c>
      <c r="N21" s="71">
        <v>0</v>
      </c>
      <c r="O21" s="71">
        <v>0</v>
      </c>
      <c r="P21" s="71">
        <v>5</v>
      </c>
      <c r="Q21" s="71" t="s">
        <v>327</v>
      </c>
      <c r="R21" s="125" t="s">
        <v>600</v>
      </c>
      <c r="S21" s="69" t="s">
        <v>346</v>
      </c>
      <c r="T21" s="72"/>
    </row>
    <row r="22" spans="1:20" s="73" customFormat="1" ht="41.4" x14ac:dyDescent="0.3">
      <c r="A22" s="67" t="s">
        <v>596</v>
      </c>
      <c r="B22" s="68">
        <v>2</v>
      </c>
      <c r="C22" s="69" t="s">
        <v>66</v>
      </c>
      <c r="D22" s="69" t="s">
        <v>67</v>
      </c>
      <c r="E22" s="69" t="s">
        <v>357</v>
      </c>
      <c r="F22" s="69" t="s">
        <v>358</v>
      </c>
      <c r="G22" s="70" t="s">
        <v>272</v>
      </c>
      <c r="H22" s="71">
        <v>2</v>
      </c>
      <c r="I22" s="68">
        <v>2</v>
      </c>
      <c r="J22" s="68">
        <v>0</v>
      </c>
      <c r="K22" s="68">
        <v>24</v>
      </c>
      <c r="L22" s="68">
        <v>24</v>
      </c>
      <c r="M22" s="68">
        <v>0</v>
      </c>
      <c r="N22" s="71">
        <v>5</v>
      </c>
      <c r="O22" s="71">
        <v>0</v>
      </c>
      <c r="P22" s="71">
        <v>5</v>
      </c>
      <c r="Q22" s="71" t="s">
        <v>327</v>
      </c>
      <c r="R22" s="125" t="s">
        <v>600</v>
      </c>
      <c r="S22" s="69" t="s">
        <v>626</v>
      </c>
      <c r="T22" s="72"/>
    </row>
    <row r="23" spans="1:20" s="73" customFormat="1" ht="27.6" x14ac:dyDescent="0.3">
      <c r="A23" s="67" t="s">
        <v>596</v>
      </c>
      <c r="B23" s="68">
        <v>2</v>
      </c>
      <c r="C23" s="69" t="s">
        <v>69</v>
      </c>
      <c r="D23" s="69" t="s">
        <v>566</v>
      </c>
      <c r="E23" s="69" t="s">
        <v>359</v>
      </c>
      <c r="F23" s="69" t="s">
        <v>360</v>
      </c>
      <c r="G23" s="70" t="s">
        <v>273</v>
      </c>
      <c r="H23" s="71">
        <v>2</v>
      </c>
      <c r="I23" s="68">
        <v>2</v>
      </c>
      <c r="J23" s="68">
        <v>0</v>
      </c>
      <c r="K23" s="68">
        <v>24</v>
      </c>
      <c r="L23" s="68">
        <v>24</v>
      </c>
      <c r="M23" s="68">
        <v>0</v>
      </c>
      <c r="N23" s="71">
        <v>3</v>
      </c>
      <c r="O23" s="71">
        <v>0</v>
      </c>
      <c r="P23" s="71">
        <v>5</v>
      </c>
      <c r="Q23" s="71" t="s">
        <v>327</v>
      </c>
      <c r="R23" s="125" t="s">
        <v>600</v>
      </c>
      <c r="S23" s="70"/>
      <c r="T23" s="72"/>
    </row>
    <row r="24" spans="1:20" s="73" customFormat="1" ht="27.6" x14ac:dyDescent="0.3">
      <c r="A24" s="67" t="s">
        <v>596</v>
      </c>
      <c r="B24" s="68">
        <v>2</v>
      </c>
      <c r="C24" s="69" t="s">
        <v>71</v>
      </c>
      <c r="D24" s="69" t="s">
        <v>37</v>
      </c>
      <c r="E24" s="69" t="s">
        <v>349</v>
      </c>
      <c r="F24" s="69" t="s">
        <v>332</v>
      </c>
      <c r="G24" s="70" t="s">
        <v>33</v>
      </c>
      <c r="H24" s="71">
        <v>0</v>
      </c>
      <c r="I24" s="68">
        <v>2</v>
      </c>
      <c r="J24" s="68">
        <v>0</v>
      </c>
      <c r="K24" s="68">
        <v>0</v>
      </c>
      <c r="L24" s="68">
        <v>0</v>
      </c>
      <c r="M24" s="68">
        <v>0</v>
      </c>
      <c r="N24" s="71"/>
      <c r="O24" s="71">
        <v>0</v>
      </c>
      <c r="P24" s="71">
        <v>0</v>
      </c>
      <c r="Q24" s="71" t="s">
        <v>333</v>
      </c>
      <c r="R24" s="125" t="s">
        <v>600</v>
      </c>
      <c r="S24" s="70"/>
      <c r="T24" s="72"/>
    </row>
    <row r="25" spans="1:20" s="73" customFormat="1" ht="27.6" x14ac:dyDescent="0.3">
      <c r="A25" s="67" t="s">
        <v>596</v>
      </c>
      <c r="B25" s="68">
        <v>2</v>
      </c>
      <c r="C25" s="127"/>
      <c r="D25" s="69" t="s">
        <v>255</v>
      </c>
      <c r="E25" s="69" t="s">
        <v>603</v>
      </c>
      <c r="F25" s="70"/>
      <c r="G25" s="70"/>
      <c r="H25" s="71">
        <v>4</v>
      </c>
      <c r="I25" s="71">
        <v>0</v>
      </c>
      <c r="J25" s="68">
        <v>0</v>
      </c>
      <c r="K25" s="68">
        <v>48</v>
      </c>
      <c r="L25" s="68">
        <v>0</v>
      </c>
      <c r="M25" s="68">
        <v>0</v>
      </c>
      <c r="N25" s="68">
        <v>0</v>
      </c>
      <c r="O25" s="68">
        <v>0</v>
      </c>
      <c r="P25" s="71">
        <v>4</v>
      </c>
      <c r="Q25" s="71" t="s">
        <v>327</v>
      </c>
      <c r="R25" s="125" t="s">
        <v>601</v>
      </c>
      <c r="S25" s="70"/>
      <c r="T25" s="72"/>
    </row>
    <row r="26" spans="1:20" s="73" customFormat="1" x14ac:dyDescent="0.3">
      <c r="A26" s="207" t="s">
        <v>599</v>
      </c>
      <c r="B26" s="208"/>
      <c r="C26" s="208"/>
      <c r="D26" s="208"/>
      <c r="E26" s="208"/>
      <c r="F26" s="208"/>
      <c r="G26" s="209"/>
      <c r="H26" s="74">
        <f>SUM(H18:H25)</f>
        <v>15</v>
      </c>
      <c r="I26" s="74">
        <f t="shared" ref="I26:P26" si="1">SUM(I18:I25)</f>
        <v>12</v>
      </c>
      <c r="J26" s="74">
        <f t="shared" si="1"/>
        <v>0</v>
      </c>
      <c r="K26" s="74">
        <f t="shared" si="1"/>
        <v>180</v>
      </c>
      <c r="L26" s="74">
        <f t="shared" si="1"/>
        <v>108</v>
      </c>
      <c r="M26" s="74">
        <f t="shared" si="1"/>
        <v>0</v>
      </c>
      <c r="N26" s="74">
        <f>SUM(N18:N25)</f>
        <v>10</v>
      </c>
      <c r="O26" s="74">
        <f t="shared" si="1"/>
        <v>0</v>
      </c>
      <c r="P26" s="74">
        <f t="shared" si="1"/>
        <v>28</v>
      </c>
      <c r="Q26" s="80"/>
      <c r="R26" s="80"/>
      <c r="S26" s="126"/>
      <c r="T26" s="80"/>
    </row>
    <row r="27" spans="1:20" s="24" customFormat="1" ht="28.8" x14ac:dyDescent="0.3">
      <c r="A27" s="67" t="s">
        <v>596</v>
      </c>
      <c r="B27" s="68">
        <v>3</v>
      </c>
      <c r="C27" s="69" t="s">
        <v>72</v>
      </c>
      <c r="D27" s="69" t="s">
        <v>718</v>
      </c>
      <c r="E27" s="69" t="s">
        <v>719</v>
      </c>
      <c r="F27" s="69" t="s">
        <v>714</v>
      </c>
      <c r="G27" s="70" t="s">
        <v>754</v>
      </c>
      <c r="H27" s="71">
        <v>2</v>
      </c>
      <c r="I27" s="72">
        <v>1</v>
      </c>
      <c r="J27" s="72">
        <v>0</v>
      </c>
      <c r="K27" s="68">
        <v>24</v>
      </c>
      <c r="L27" s="68">
        <v>12</v>
      </c>
      <c r="M27" s="68">
        <v>0</v>
      </c>
      <c r="N27" s="71">
        <v>2</v>
      </c>
      <c r="O27" s="68">
        <v>1</v>
      </c>
      <c r="P27" s="71">
        <v>4</v>
      </c>
      <c r="Q27" s="71" t="s">
        <v>327</v>
      </c>
      <c r="R27" s="125" t="s">
        <v>600</v>
      </c>
      <c r="S27" s="70"/>
      <c r="T27" s="72"/>
    </row>
    <row r="28" spans="1:20" s="24" customFormat="1" ht="55.2" x14ac:dyDescent="0.3">
      <c r="A28" s="67" t="s">
        <v>596</v>
      </c>
      <c r="B28" s="68">
        <v>3</v>
      </c>
      <c r="C28" s="69" t="s">
        <v>74</v>
      </c>
      <c r="D28" s="69" t="s">
        <v>75</v>
      </c>
      <c r="E28" s="69" t="s">
        <v>361</v>
      </c>
      <c r="F28" s="69" t="s">
        <v>362</v>
      </c>
      <c r="G28" s="70" t="s">
        <v>274</v>
      </c>
      <c r="H28" s="71">
        <v>2</v>
      </c>
      <c r="I28" s="72">
        <v>1</v>
      </c>
      <c r="J28" s="72">
        <v>0</v>
      </c>
      <c r="K28" s="68">
        <v>24</v>
      </c>
      <c r="L28" s="68">
        <v>12</v>
      </c>
      <c r="M28" s="68">
        <v>0</v>
      </c>
      <c r="N28" s="71">
        <v>1</v>
      </c>
      <c r="O28" s="68">
        <v>0</v>
      </c>
      <c r="P28" s="71">
        <v>3</v>
      </c>
      <c r="Q28" s="71" t="s">
        <v>327</v>
      </c>
      <c r="R28" s="125" t="s">
        <v>600</v>
      </c>
      <c r="S28" s="69" t="s">
        <v>627</v>
      </c>
      <c r="T28" s="72"/>
    </row>
    <row r="29" spans="1:20" s="24" customFormat="1" ht="27.6" x14ac:dyDescent="0.3">
      <c r="A29" s="67" t="s">
        <v>596</v>
      </c>
      <c r="B29" s="68">
        <v>3</v>
      </c>
      <c r="C29" s="69" t="s">
        <v>77</v>
      </c>
      <c r="D29" s="69" t="s">
        <v>78</v>
      </c>
      <c r="E29" s="69" t="s">
        <v>363</v>
      </c>
      <c r="F29" s="69" t="s">
        <v>364</v>
      </c>
      <c r="G29" s="70" t="s">
        <v>275</v>
      </c>
      <c r="H29" s="71">
        <v>2</v>
      </c>
      <c r="I29" s="72">
        <v>2</v>
      </c>
      <c r="J29" s="72">
        <v>0</v>
      </c>
      <c r="K29" s="68">
        <v>24</v>
      </c>
      <c r="L29" s="68">
        <v>24</v>
      </c>
      <c r="M29" s="68">
        <v>0</v>
      </c>
      <c r="N29" s="71">
        <v>3</v>
      </c>
      <c r="O29" s="68">
        <v>0</v>
      </c>
      <c r="P29" s="71">
        <v>4</v>
      </c>
      <c r="Q29" s="71" t="s">
        <v>327</v>
      </c>
      <c r="R29" s="125" t="s">
        <v>600</v>
      </c>
      <c r="S29" s="70"/>
      <c r="T29" s="72"/>
    </row>
    <row r="30" spans="1:20" s="24" customFormat="1" ht="55.2" x14ac:dyDescent="0.3">
      <c r="A30" s="67" t="s">
        <v>596</v>
      </c>
      <c r="B30" s="68">
        <v>3</v>
      </c>
      <c r="C30" s="69" t="s">
        <v>80</v>
      </c>
      <c r="D30" s="69" t="s">
        <v>81</v>
      </c>
      <c r="E30" s="69" t="s">
        <v>365</v>
      </c>
      <c r="F30" s="69" t="s">
        <v>366</v>
      </c>
      <c r="G30" s="70" t="s">
        <v>276</v>
      </c>
      <c r="H30" s="71">
        <v>2</v>
      </c>
      <c r="I30" s="72">
        <v>2</v>
      </c>
      <c r="J30" s="72">
        <v>0</v>
      </c>
      <c r="K30" s="68">
        <v>24</v>
      </c>
      <c r="L30" s="68">
        <v>24</v>
      </c>
      <c r="M30" s="68">
        <v>0</v>
      </c>
      <c r="N30" s="71">
        <v>2</v>
      </c>
      <c r="O30" s="68">
        <v>0</v>
      </c>
      <c r="P30" s="71">
        <v>5</v>
      </c>
      <c r="Q30" s="71" t="s">
        <v>327</v>
      </c>
      <c r="R30" s="125" t="s">
        <v>600</v>
      </c>
      <c r="S30" s="69" t="s">
        <v>628</v>
      </c>
      <c r="T30" s="72"/>
    </row>
    <row r="31" spans="1:20" s="24" customFormat="1" ht="27.6" x14ac:dyDescent="0.3">
      <c r="A31" s="67" t="s">
        <v>596</v>
      </c>
      <c r="B31" s="68">
        <v>3</v>
      </c>
      <c r="C31" s="69" t="s">
        <v>83</v>
      </c>
      <c r="D31" s="69" t="s">
        <v>2</v>
      </c>
      <c r="E31" s="69" t="s">
        <v>367</v>
      </c>
      <c r="F31" s="69" t="s">
        <v>368</v>
      </c>
      <c r="G31" s="70" t="s">
        <v>277</v>
      </c>
      <c r="H31" s="71">
        <v>2</v>
      </c>
      <c r="I31" s="72">
        <v>0</v>
      </c>
      <c r="J31" s="72">
        <v>0</v>
      </c>
      <c r="K31" s="68">
        <v>24</v>
      </c>
      <c r="L31" s="68">
        <v>0</v>
      </c>
      <c r="M31" s="68">
        <v>0</v>
      </c>
      <c r="N31" s="71">
        <v>0</v>
      </c>
      <c r="O31" s="68">
        <v>0</v>
      </c>
      <c r="P31" s="71">
        <v>2</v>
      </c>
      <c r="Q31" s="71" t="s">
        <v>327</v>
      </c>
      <c r="R31" s="125" t="s">
        <v>600</v>
      </c>
      <c r="S31" s="70"/>
      <c r="T31" s="72"/>
    </row>
    <row r="32" spans="1:20" s="24" customFormat="1" ht="27.6" x14ac:dyDescent="0.3">
      <c r="A32" s="67" t="s">
        <v>596</v>
      </c>
      <c r="B32" s="68">
        <v>3</v>
      </c>
      <c r="C32" s="69" t="s">
        <v>85</v>
      </c>
      <c r="D32" s="69" t="s">
        <v>86</v>
      </c>
      <c r="E32" s="69" t="s">
        <v>369</v>
      </c>
      <c r="F32" s="69" t="s">
        <v>370</v>
      </c>
      <c r="G32" s="70" t="s">
        <v>278</v>
      </c>
      <c r="H32" s="71">
        <v>2</v>
      </c>
      <c r="I32" s="72">
        <v>2</v>
      </c>
      <c r="J32" s="72">
        <v>0</v>
      </c>
      <c r="K32" s="68">
        <v>24</v>
      </c>
      <c r="L32" s="68">
        <v>24</v>
      </c>
      <c r="M32" s="68">
        <v>0</v>
      </c>
      <c r="N32" s="71">
        <v>0</v>
      </c>
      <c r="O32" s="68">
        <v>0</v>
      </c>
      <c r="P32" s="71">
        <v>3</v>
      </c>
      <c r="Q32" s="71" t="s">
        <v>327</v>
      </c>
      <c r="R32" s="125" t="s">
        <v>600</v>
      </c>
      <c r="S32" s="70"/>
      <c r="T32" s="72"/>
    </row>
    <row r="33" spans="1:20" s="24" customFormat="1" ht="56.4" x14ac:dyDescent="0.3">
      <c r="A33" s="67" t="s">
        <v>596</v>
      </c>
      <c r="B33" s="68">
        <v>3</v>
      </c>
      <c r="C33" s="69" t="s">
        <v>88</v>
      </c>
      <c r="D33" s="69" t="s">
        <v>720</v>
      </c>
      <c r="E33" s="69" t="s">
        <v>721</v>
      </c>
      <c r="F33" s="69" t="s">
        <v>371</v>
      </c>
      <c r="G33" s="70" t="s">
        <v>279</v>
      </c>
      <c r="H33" s="71">
        <v>2</v>
      </c>
      <c r="I33" s="72">
        <v>2</v>
      </c>
      <c r="J33" s="72">
        <v>0</v>
      </c>
      <c r="K33" s="68">
        <v>24</v>
      </c>
      <c r="L33" s="68">
        <v>24</v>
      </c>
      <c r="M33" s="68">
        <v>0</v>
      </c>
      <c r="N33" s="71">
        <v>2</v>
      </c>
      <c r="O33" s="68">
        <v>1</v>
      </c>
      <c r="P33" s="71">
        <v>4</v>
      </c>
      <c r="Q33" s="71" t="s">
        <v>327</v>
      </c>
      <c r="R33" s="125" t="s">
        <v>600</v>
      </c>
      <c r="S33" s="70"/>
      <c r="T33" s="72"/>
    </row>
    <row r="34" spans="1:20" s="24" customFormat="1" ht="27.6" x14ac:dyDescent="0.3">
      <c r="A34" s="67" t="s">
        <v>596</v>
      </c>
      <c r="B34" s="68">
        <v>3</v>
      </c>
      <c r="C34" s="69" t="s">
        <v>91</v>
      </c>
      <c r="D34" s="69" t="s">
        <v>722</v>
      </c>
      <c r="E34" s="69" t="s">
        <v>723</v>
      </c>
      <c r="F34" s="69" t="s">
        <v>372</v>
      </c>
      <c r="G34" s="70" t="s">
        <v>280</v>
      </c>
      <c r="H34" s="71">
        <v>0</v>
      </c>
      <c r="I34" s="72">
        <v>0</v>
      </c>
      <c r="J34" s="72">
        <v>0</v>
      </c>
      <c r="K34" s="68">
        <v>0</v>
      </c>
      <c r="L34" s="68">
        <v>0</v>
      </c>
      <c r="M34" s="68">
        <v>0</v>
      </c>
      <c r="N34" s="71">
        <v>3</v>
      </c>
      <c r="O34" s="68">
        <v>0</v>
      </c>
      <c r="P34" s="71">
        <v>0</v>
      </c>
      <c r="Q34" s="71" t="s">
        <v>333</v>
      </c>
      <c r="R34" s="125" t="s">
        <v>600</v>
      </c>
      <c r="S34" s="70"/>
      <c r="T34" s="72"/>
    </row>
    <row r="35" spans="1:20" s="24" customFormat="1" ht="41.4" x14ac:dyDescent="0.3">
      <c r="A35" s="67" t="s">
        <v>596</v>
      </c>
      <c r="B35" s="68">
        <v>3</v>
      </c>
      <c r="C35" s="69" t="s">
        <v>257</v>
      </c>
      <c r="D35" s="69" t="s">
        <v>257</v>
      </c>
      <c r="E35" s="69" t="s">
        <v>602</v>
      </c>
      <c r="F35" s="67"/>
      <c r="G35" s="70"/>
      <c r="H35" s="71">
        <v>2</v>
      </c>
      <c r="I35" s="72">
        <v>0</v>
      </c>
      <c r="J35" s="71">
        <v>0</v>
      </c>
      <c r="K35" s="128">
        <v>24</v>
      </c>
      <c r="L35" s="68">
        <v>0</v>
      </c>
      <c r="M35" s="68">
        <v>0</v>
      </c>
      <c r="N35" s="71">
        <v>0</v>
      </c>
      <c r="O35" s="68">
        <v>0</v>
      </c>
      <c r="P35" s="71">
        <v>2</v>
      </c>
      <c r="Q35" s="71" t="s">
        <v>327</v>
      </c>
      <c r="R35" s="125" t="s">
        <v>601</v>
      </c>
      <c r="S35" s="70"/>
      <c r="T35" s="72"/>
    </row>
    <row r="36" spans="1:20" s="24" customFormat="1" x14ac:dyDescent="0.3">
      <c r="A36" s="216" t="s">
        <v>599</v>
      </c>
      <c r="B36" s="216"/>
      <c r="C36" s="216"/>
      <c r="D36" s="216"/>
      <c r="E36" s="216"/>
      <c r="F36" s="216"/>
      <c r="G36" s="216"/>
      <c r="H36" s="74">
        <f>SUM(H27:H35)</f>
        <v>16</v>
      </c>
      <c r="I36" s="74">
        <f t="shared" ref="I36:P36" si="2">SUM(I27:I35)</f>
        <v>10</v>
      </c>
      <c r="J36" s="74">
        <f t="shared" si="2"/>
        <v>0</v>
      </c>
      <c r="K36" s="74">
        <f t="shared" si="2"/>
        <v>192</v>
      </c>
      <c r="L36" s="74">
        <f t="shared" si="2"/>
        <v>120</v>
      </c>
      <c r="M36" s="74">
        <f t="shared" si="2"/>
        <v>0</v>
      </c>
      <c r="N36" s="74">
        <f>SUM(N27:N35)</f>
        <v>13</v>
      </c>
      <c r="O36" s="129">
        <f>SUM(O27:O35)</f>
        <v>2</v>
      </c>
      <c r="P36" s="74">
        <f t="shared" si="2"/>
        <v>27</v>
      </c>
      <c r="Q36" s="74"/>
      <c r="R36" s="76"/>
      <c r="S36" s="126"/>
      <c r="T36" s="80"/>
    </row>
    <row r="37" spans="1:20" s="24" customFormat="1" ht="41.4" x14ac:dyDescent="0.3">
      <c r="A37" s="67" t="s">
        <v>596</v>
      </c>
      <c r="B37" s="68">
        <v>4</v>
      </c>
      <c r="C37" s="69" t="s">
        <v>93</v>
      </c>
      <c r="D37" s="69" t="s">
        <v>335</v>
      </c>
      <c r="E37" s="69" t="s">
        <v>336</v>
      </c>
      <c r="F37" s="69" t="s">
        <v>342</v>
      </c>
      <c r="G37" s="70" t="s">
        <v>266</v>
      </c>
      <c r="H37" s="71">
        <v>1</v>
      </c>
      <c r="I37" s="72">
        <v>2</v>
      </c>
      <c r="J37" s="72">
        <v>0</v>
      </c>
      <c r="K37" s="68">
        <v>11</v>
      </c>
      <c r="L37" s="68">
        <v>22</v>
      </c>
      <c r="M37" s="68">
        <v>0</v>
      </c>
      <c r="N37" s="71">
        <v>0</v>
      </c>
      <c r="O37" s="68">
        <v>0</v>
      </c>
      <c r="P37" s="71">
        <v>3</v>
      </c>
      <c r="Q37" s="71" t="s">
        <v>327</v>
      </c>
      <c r="R37" s="125" t="s">
        <v>600</v>
      </c>
      <c r="S37" s="69" t="s">
        <v>629</v>
      </c>
      <c r="T37" s="72"/>
    </row>
    <row r="38" spans="1:20" s="24" customFormat="1" ht="69" x14ac:dyDescent="0.3">
      <c r="A38" s="67" t="s">
        <v>596</v>
      </c>
      <c r="B38" s="68">
        <v>4</v>
      </c>
      <c r="C38" s="69" t="s">
        <v>94</v>
      </c>
      <c r="D38" s="69" t="s">
        <v>724</v>
      </c>
      <c r="E38" s="69" t="s">
        <v>373</v>
      </c>
      <c r="F38" s="69" t="s">
        <v>372</v>
      </c>
      <c r="G38" s="70" t="s">
        <v>280</v>
      </c>
      <c r="H38" s="71">
        <v>2</v>
      </c>
      <c r="I38" s="72">
        <v>2</v>
      </c>
      <c r="J38" s="72">
        <v>0</v>
      </c>
      <c r="K38" s="68">
        <v>22</v>
      </c>
      <c r="L38" s="68">
        <v>22</v>
      </c>
      <c r="M38" s="68">
        <v>0</v>
      </c>
      <c r="N38" s="71">
        <v>3</v>
      </c>
      <c r="O38" s="68">
        <v>1</v>
      </c>
      <c r="P38" s="71">
        <v>4</v>
      </c>
      <c r="Q38" s="71" t="s">
        <v>327</v>
      </c>
      <c r="R38" s="125" t="s">
        <v>600</v>
      </c>
      <c r="S38" s="69" t="s">
        <v>630</v>
      </c>
      <c r="T38" s="72"/>
    </row>
    <row r="39" spans="1:20" s="24" customFormat="1" ht="15" x14ac:dyDescent="0.3">
      <c r="A39" s="67" t="s">
        <v>596</v>
      </c>
      <c r="B39" s="68">
        <v>4</v>
      </c>
      <c r="C39" s="69" t="s">
        <v>96</v>
      </c>
      <c r="D39" s="69" t="s">
        <v>725</v>
      </c>
      <c r="E39" s="69" t="s">
        <v>726</v>
      </c>
      <c r="F39" s="69" t="s">
        <v>374</v>
      </c>
      <c r="G39" s="70" t="s">
        <v>281</v>
      </c>
      <c r="H39" s="71">
        <v>2</v>
      </c>
      <c r="I39" s="72">
        <v>2</v>
      </c>
      <c r="J39" s="72">
        <v>0</v>
      </c>
      <c r="K39" s="68">
        <v>22</v>
      </c>
      <c r="L39" s="68">
        <v>22</v>
      </c>
      <c r="M39" s="68">
        <v>0</v>
      </c>
      <c r="N39" s="71">
        <v>3</v>
      </c>
      <c r="O39" s="68">
        <v>1</v>
      </c>
      <c r="P39" s="71">
        <v>4</v>
      </c>
      <c r="Q39" s="71" t="s">
        <v>327</v>
      </c>
      <c r="R39" s="125" t="s">
        <v>600</v>
      </c>
      <c r="S39" s="70"/>
      <c r="T39" s="72"/>
    </row>
    <row r="40" spans="1:20" s="24" customFormat="1" ht="27.6" x14ac:dyDescent="0.3">
      <c r="A40" s="67" t="s">
        <v>596</v>
      </c>
      <c r="B40" s="68">
        <v>4</v>
      </c>
      <c r="C40" s="69" t="s">
        <v>99</v>
      </c>
      <c r="D40" s="69" t="s">
        <v>100</v>
      </c>
      <c r="E40" s="69" t="s">
        <v>375</v>
      </c>
      <c r="F40" s="69" t="s">
        <v>376</v>
      </c>
      <c r="G40" s="70" t="s">
        <v>282</v>
      </c>
      <c r="H40" s="71">
        <v>2</v>
      </c>
      <c r="I40" s="72">
        <v>2</v>
      </c>
      <c r="J40" s="72">
        <v>0</v>
      </c>
      <c r="K40" s="68">
        <v>22</v>
      </c>
      <c r="L40" s="68">
        <v>22</v>
      </c>
      <c r="M40" s="68">
        <v>0</v>
      </c>
      <c r="N40" s="71">
        <v>0</v>
      </c>
      <c r="O40" s="68">
        <v>0</v>
      </c>
      <c r="P40" s="71">
        <v>3</v>
      </c>
      <c r="Q40" s="71" t="s">
        <v>327</v>
      </c>
      <c r="R40" s="125" t="s">
        <v>600</v>
      </c>
      <c r="S40" s="70"/>
      <c r="T40" s="72"/>
    </row>
    <row r="41" spans="1:20" s="24" customFormat="1" ht="55.2" x14ac:dyDescent="0.3">
      <c r="A41" s="67" t="s">
        <v>596</v>
      </c>
      <c r="B41" s="68">
        <v>4</v>
      </c>
      <c r="C41" s="69" t="s">
        <v>102</v>
      </c>
      <c r="D41" s="69" t="s">
        <v>727</v>
      </c>
      <c r="E41" s="69" t="s">
        <v>728</v>
      </c>
      <c r="F41" s="69" t="s">
        <v>377</v>
      </c>
      <c r="G41" s="70" t="s">
        <v>283</v>
      </c>
      <c r="H41" s="71">
        <v>2</v>
      </c>
      <c r="I41" s="72">
        <v>2</v>
      </c>
      <c r="J41" s="72">
        <v>0</v>
      </c>
      <c r="K41" s="68">
        <v>22</v>
      </c>
      <c r="L41" s="68">
        <v>22</v>
      </c>
      <c r="M41" s="68">
        <v>0</v>
      </c>
      <c r="N41" s="71">
        <v>3</v>
      </c>
      <c r="O41" s="68">
        <v>1</v>
      </c>
      <c r="P41" s="71">
        <v>4</v>
      </c>
      <c r="Q41" s="71" t="s">
        <v>327</v>
      </c>
      <c r="R41" s="125" t="s">
        <v>600</v>
      </c>
      <c r="S41" s="69" t="s">
        <v>631</v>
      </c>
      <c r="T41" s="72"/>
    </row>
    <row r="42" spans="1:20" s="24" customFormat="1" ht="41.4" x14ac:dyDescent="0.3">
      <c r="A42" s="67" t="s">
        <v>596</v>
      </c>
      <c r="B42" s="68">
        <v>4</v>
      </c>
      <c r="C42" s="69" t="s">
        <v>105</v>
      </c>
      <c r="D42" s="69" t="s">
        <v>106</v>
      </c>
      <c r="E42" s="69" t="s">
        <v>378</v>
      </c>
      <c r="F42" s="69" t="s">
        <v>379</v>
      </c>
      <c r="G42" s="70" t="s">
        <v>284</v>
      </c>
      <c r="H42" s="71">
        <v>2</v>
      </c>
      <c r="I42" s="72">
        <v>2</v>
      </c>
      <c r="J42" s="72">
        <v>0</v>
      </c>
      <c r="K42" s="68">
        <v>22</v>
      </c>
      <c r="L42" s="68">
        <v>22</v>
      </c>
      <c r="M42" s="68">
        <v>0</v>
      </c>
      <c r="N42" s="71">
        <v>3</v>
      </c>
      <c r="O42" s="68">
        <v>0</v>
      </c>
      <c r="P42" s="71">
        <v>4</v>
      </c>
      <c r="Q42" s="71" t="s">
        <v>327</v>
      </c>
      <c r="R42" s="125" t="s">
        <v>600</v>
      </c>
      <c r="S42" s="69" t="s">
        <v>632</v>
      </c>
      <c r="T42" s="72"/>
    </row>
    <row r="43" spans="1:20" s="24" customFormat="1" ht="42.6" x14ac:dyDescent="0.3">
      <c r="A43" s="67" t="s">
        <v>596</v>
      </c>
      <c r="B43" s="68">
        <v>4</v>
      </c>
      <c r="C43" s="69" t="s">
        <v>108</v>
      </c>
      <c r="D43" s="69" t="s">
        <v>729</v>
      </c>
      <c r="E43" s="69" t="s">
        <v>730</v>
      </c>
      <c r="F43" s="69" t="s">
        <v>715</v>
      </c>
      <c r="G43" s="70" t="s">
        <v>755</v>
      </c>
      <c r="H43" s="71">
        <v>2</v>
      </c>
      <c r="I43" s="72">
        <v>2</v>
      </c>
      <c r="J43" s="72">
        <v>0</v>
      </c>
      <c r="K43" s="68">
        <v>22</v>
      </c>
      <c r="L43" s="68">
        <v>22</v>
      </c>
      <c r="M43" s="68">
        <v>0</v>
      </c>
      <c r="N43" s="71">
        <v>3</v>
      </c>
      <c r="O43" s="68">
        <v>1</v>
      </c>
      <c r="P43" s="71">
        <v>4</v>
      </c>
      <c r="Q43" s="71" t="s">
        <v>327</v>
      </c>
      <c r="R43" s="125" t="s">
        <v>600</v>
      </c>
      <c r="S43" s="69" t="s">
        <v>633</v>
      </c>
      <c r="T43" s="72"/>
    </row>
    <row r="44" spans="1:20" s="24" customFormat="1" ht="27.6" x14ac:dyDescent="0.3">
      <c r="A44" s="67" t="s">
        <v>596</v>
      </c>
      <c r="B44" s="68">
        <v>4</v>
      </c>
      <c r="C44" s="67"/>
      <c r="D44" s="69" t="s">
        <v>257</v>
      </c>
      <c r="E44" s="69" t="s">
        <v>602</v>
      </c>
      <c r="F44" s="67"/>
      <c r="G44" s="70"/>
      <c r="H44" s="71">
        <v>0</v>
      </c>
      <c r="I44" s="72">
        <v>2</v>
      </c>
      <c r="J44" s="71">
        <v>0</v>
      </c>
      <c r="K44" s="128">
        <v>0</v>
      </c>
      <c r="L44" s="68">
        <v>22</v>
      </c>
      <c r="M44" s="68">
        <v>0</v>
      </c>
      <c r="N44" s="71">
        <v>0</v>
      </c>
      <c r="O44" s="68">
        <v>0</v>
      </c>
      <c r="P44" s="71">
        <v>2</v>
      </c>
      <c r="Q44" s="71" t="s">
        <v>327</v>
      </c>
      <c r="R44" s="125" t="s">
        <v>601</v>
      </c>
      <c r="S44" s="70"/>
      <c r="T44" s="72"/>
    </row>
    <row r="45" spans="1:20" s="24" customFormat="1" x14ac:dyDescent="0.3">
      <c r="A45" s="216" t="s">
        <v>599</v>
      </c>
      <c r="B45" s="216"/>
      <c r="C45" s="216"/>
      <c r="D45" s="216"/>
      <c r="E45" s="216"/>
      <c r="F45" s="216"/>
      <c r="G45" s="216"/>
      <c r="H45" s="74">
        <f>SUM(H37:H44)</f>
        <v>13</v>
      </c>
      <c r="I45" s="74">
        <f t="shared" ref="I45:P45" si="3">SUM(I37:I44)</f>
        <v>16</v>
      </c>
      <c r="J45" s="74">
        <f t="shared" si="3"/>
        <v>0</v>
      </c>
      <c r="K45" s="74">
        <f t="shared" si="3"/>
        <v>143</v>
      </c>
      <c r="L45" s="74">
        <f t="shared" si="3"/>
        <v>176</v>
      </c>
      <c r="M45" s="74">
        <f t="shared" si="3"/>
        <v>0</v>
      </c>
      <c r="N45" s="74">
        <f>SUM(N37:N44)</f>
        <v>15</v>
      </c>
      <c r="O45" s="129">
        <f>SUM(O37:O44)</f>
        <v>4</v>
      </c>
      <c r="P45" s="74">
        <f t="shared" si="3"/>
        <v>28</v>
      </c>
      <c r="Q45" s="74"/>
      <c r="R45" s="80"/>
      <c r="S45" s="126"/>
      <c r="T45" s="80"/>
    </row>
    <row r="46" spans="1:20" s="24" customFormat="1" ht="41.4" x14ac:dyDescent="0.3">
      <c r="A46" s="67" t="s">
        <v>596</v>
      </c>
      <c r="B46" s="68">
        <v>5</v>
      </c>
      <c r="C46" s="69" t="s">
        <v>111</v>
      </c>
      <c r="D46" s="69" t="s">
        <v>112</v>
      </c>
      <c r="E46" s="69" t="s">
        <v>380</v>
      </c>
      <c r="F46" s="69" t="s">
        <v>381</v>
      </c>
      <c r="G46" s="70" t="s">
        <v>285</v>
      </c>
      <c r="H46" s="71">
        <v>2</v>
      </c>
      <c r="I46" s="72">
        <v>2</v>
      </c>
      <c r="J46" s="72">
        <v>0</v>
      </c>
      <c r="K46" s="68">
        <v>24</v>
      </c>
      <c r="L46" s="68">
        <v>24</v>
      </c>
      <c r="M46" s="68">
        <v>0</v>
      </c>
      <c r="N46" s="71">
        <v>1</v>
      </c>
      <c r="O46" s="68">
        <v>0</v>
      </c>
      <c r="P46" s="71">
        <v>4</v>
      </c>
      <c r="Q46" s="71" t="s">
        <v>327</v>
      </c>
      <c r="R46" s="125" t="s">
        <v>600</v>
      </c>
      <c r="S46" s="69" t="s">
        <v>634</v>
      </c>
      <c r="T46" s="72"/>
    </row>
    <row r="47" spans="1:20" s="24" customFormat="1" ht="55.2" x14ac:dyDescent="0.3">
      <c r="A47" s="67" t="s">
        <v>596</v>
      </c>
      <c r="B47" s="68">
        <v>5</v>
      </c>
      <c r="C47" s="69" t="s">
        <v>114</v>
      </c>
      <c r="D47" s="69" t="s">
        <v>115</v>
      </c>
      <c r="E47" s="69" t="s">
        <v>382</v>
      </c>
      <c r="F47" s="69" t="s">
        <v>383</v>
      </c>
      <c r="G47" s="70" t="s">
        <v>286</v>
      </c>
      <c r="H47" s="71">
        <v>2</v>
      </c>
      <c r="I47" s="72">
        <v>2</v>
      </c>
      <c r="J47" s="72">
        <v>0</v>
      </c>
      <c r="K47" s="68">
        <v>24</v>
      </c>
      <c r="L47" s="68">
        <v>24</v>
      </c>
      <c r="M47" s="68">
        <v>0</v>
      </c>
      <c r="N47" s="71">
        <v>2</v>
      </c>
      <c r="O47" s="68">
        <v>0</v>
      </c>
      <c r="P47" s="71">
        <v>4</v>
      </c>
      <c r="Q47" s="71" t="s">
        <v>327</v>
      </c>
      <c r="R47" s="125" t="s">
        <v>600</v>
      </c>
      <c r="S47" s="69" t="s">
        <v>631</v>
      </c>
      <c r="T47" s="72"/>
    </row>
    <row r="48" spans="1:20" s="24" customFormat="1" ht="27.6" x14ac:dyDescent="0.3">
      <c r="A48" s="67" t="s">
        <v>596</v>
      </c>
      <c r="B48" s="68">
        <v>5</v>
      </c>
      <c r="C48" s="69" t="s">
        <v>117</v>
      </c>
      <c r="D48" s="69" t="s">
        <v>118</v>
      </c>
      <c r="E48" s="69" t="s">
        <v>384</v>
      </c>
      <c r="F48" s="69" t="s">
        <v>385</v>
      </c>
      <c r="G48" s="70" t="s">
        <v>287</v>
      </c>
      <c r="H48" s="71">
        <v>2</v>
      </c>
      <c r="I48" s="72">
        <v>2</v>
      </c>
      <c r="J48" s="72">
        <v>0</v>
      </c>
      <c r="K48" s="68">
        <v>24</v>
      </c>
      <c r="L48" s="68">
        <v>24</v>
      </c>
      <c r="M48" s="68">
        <v>0</v>
      </c>
      <c r="N48" s="71">
        <v>0</v>
      </c>
      <c r="O48" s="68">
        <v>0</v>
      </c>
      <c r="P48" s="71">
        <v>3</v>
      </c>
      <c r="Q48" s="71" t="s">
        <v>327</v>
      </c>
      <c r="R48" s="125" t="s">
        <v>600</v>
      </c>
      <c r="S48" s="70"/>
      <c r="T48" s="72"/>
    </row>
    <row r="49" spans="1:20" s="24" customFormat="1" ht="27.6" x14ac:dyDescent="0.3">
      <c r="A49" s="67" t="s">
        <v>596</v>
      </c>
      <c r="B49" s="68">
        <v>5</v>
      </c>
      <c r="C49" s="69" t="s">
        <v>120</v>
      </c>
      <c r="D49" s="69" t="s">
        <v>121</v>
      </c>
      <c r="E49" s="69" t="s">
        <v>386</v>
      </c>
      <c r="F49" s="69" t="s">
        <v>387</v>
      </c>
      <c r="G49" s="70" t="s">
        <v>288</v>
      </c>
      <c r="H49" s="71">
        <v>2</v>
      </c>
      <c r="I49" s="72">
        <v>1</v>
      </c>
      <c r="J49" s="72">
        <v>0</v>
      </c>
      <c r="K49" s="68">
        <v>24</v>
      </c>
      <c r="L49" s="68">
        <v>12</v>
      </c>
      <c r="M49" s="68">
        <v>0</v>
      </c>
      <c r="N49" s="71">
        <v>1</v>
      </c>
      <c r="O49" s="68">
        <v>0</v>
      </c>
      <c r="P49" s="71">
        <v>3</v>
      </c>
      <c r="Q49" s="71" t="s">
        <v>327</v>
      </c>
      <c r="R49" s="125" t="s">
        <v>600</v>
      </c>
      <c r="S49" s="70"/>
      <c r="T49" s="72"/>
    </row>
    <row r="50" spans="1:20" s="24" customFormat="1" ht="27.6" x14ac:dyDescent="0.3">
      <c r="A50" s="67" t="s">
        <v>596</v>
      </c>
      <c r="B50" s="68">
        <v>5</v>
      </c>
      <c r="C50" s="69" t="s">
        <v>123</v>
      </c>
      <c r="D50" s="69" t="s">
        <v>124</v>
      </c>
      <c r="E50" s="69" t="s">
        <v>388</v>
      </c>
      <c r="F50" s="69" t="s">
        <v>389</v>
      </c>
      <c r="G50" s="70" t="s">
        <v>289</v>
      </c>
      <c r="H50" s="71">
        <v>2</v>
      </c>
      <c r="I50" s="72">
        <v>2</v>
      </c>
      <c r="J50" s="72">
        <v>0</v>
      </c>
      <c r="K50" s="68">
        <v>24</v>
      </c>
      <c r="L50" s="68">
        <v>24</v>
      </c>
      <c r="M50" s="68">
        <v>0</v>
      </c>
      <c r="N50" s="71">
        <v>3</v>
      </c>
      <c r="O50" s="68">
        <v>0</v>
      </c>
      <c r="P50" s="71">
        <v>4</v>
      </c>
      <c r="Q50" s="71" t="s">
        <v>327</v>
      </c>
      <c r="R50" s="125" t="s">
        <v>600</v>
      </c>
      <c r="S50" s="70"/>
      <c r="T50" s="72"/>
    </row>
    <row r="51" spans="1:20" s="24" customFormat="1" ht="55.2" x14ac:dyDescent="0.3">
      <c r="A51" s="67" t="s">
        <v>596</v>
      </c>
      <c r="B51" s="68">
        <v>5</v>
      </c>
      <c r="C51" s="69" t="s">
        <v>126</v>
      </c>
      <c r="D51" s="69" t="s">
        <v>127</v>
      </c>
      <c r="E51" s="69" t="s">
        <v>390</v>
      </c>
      <c r="F51" s="69" t="s">
        <v>716</v>
      </c>
      <c r="G51" s="70" t="s">
        <v>291</v>
      </c>
      <c r="H51" s="71">
        <v>2</v>
      </c>
      <c r="I51" s="72">
        <v>2</v>
      </c>
      <c r="J51" s="72">
        <v>0</v>
      </c>
      <c r="K51" s="68">
        <v>24</v>
      </c>
      <c r="L51" s="68">
        <v>24</v>
      </c>
      <c r="M51" s="68">
        <v>0</v>
      </c>
      <c r="N51" s="71">
        <v>3</v>
      </c>
      <c r="O51" s="68">
        <v>0</v>
      </c>
      <c r="P51" s="71">
        <v>4</v>
      </c>
      <c r="Q51" s="71" t="s">
        <v>327</v>
      </c>
      <c r="R51" s="125" t="s">
        <v>600</v>
      </c>
      <c r="S51" s="69" t="s">
        <v>635</v>
      </c>
      <c r="T51" s="72"/>
    </row>
    <row r="52" spans="1:20" s="24" customFormat="1" ht="27.6" x14ac:dyDescent="0.3">
      <c r="A52" s="67" t="s">
        <v>596</v>
      </c>
      <c r="B52" s="68">
        <v>5</v>
      </c>
      <c r="C52" s="69"/>
      <c r="D52" s="69" t="s">
        <v>129</v>
      </c>
      <c r="E52" s="69" t="s">
        <v>391</v>
      </c>
      <c r="F52" s="69"/>
      <c r="G52" s="70"/>
      <c r="H52" s="71">
        <v>1</v>
      </c>
      <c r="I52" s="72">
        <v>2</v>
      </c>
      <c r="J52" s="72">
        <v>0</v>
      </c>
      <c r="K52" s="68">
        <v>12</v>
      </c>
      <c r="L52" s="68">
        <v>24</v>
      </c>
      <c r="M52" s="68">
        <v>0</v>
      </c>
      <c r="N52" s="71">
        <v>0</v>
      </c>
      <c r="O52" s="68">
        <v>0</v>
      </c>
      <c r="P52" s="71">
        <v>5</v>
      </c>
      <c r="Q52" s="71" t="s">
        <v>328</v>
      </c>
      <c r="R52" s="125" t="s">
        <v>604</v>
      </c>
      <c r="S52" s="70"/>
      <c r="T52" s="72"/>
    </row>
    <row r="53" spans="1:20" s="24" customFormat="1" ht="15" customHeight="1" x14ac:dyDescent="0.3">
      <c r="A53" s="215" t="s">
        <v>599</v>
      </c>
      <c r="B53" s="215"/>
      <c r="C53" s="215"/>
      <c r="D53" s="215"/>
      <c r="E53" s="215"/>
      <c r="F53" s="215"/>
      <c r="G53" s="215"/>
      <c r="H53" s="74">
        <f>SUM(H46:H52)</f>
        <v>13</v>
      </c>
      <c r="I53" s="74">
        <f t="shared" ref="I53:P53" si="4">SUM(I46:I52)</f>
        <v>13</v>
      </c>
      <c r="J53" s="74">
        <f t="shared" si="4"/>
        <v>0</v>
      </c>
      <c r="K53" s="74">
        <f t="shared" si="4"/>
        <v>156</v>
      </c>
      <c r="L53" s="74">
        <f t="shared" si="4"/>
        <v>156</v>
      </c>
      <c r="M53" s="74">
        <f t="shared" si="4"/>
        <v>0</v>
      </c>
      <c r="N53" s="74">
        <f>SUM(N46:N52)</f>
        <v>10</v>
      </c>
      <c r="O53" s="74">
        <f t="shared" si="4"/>
        <v>0</v>
      </c>
      <c r="P53" s="74">
        <f t="shared" si="4"/>
        <v>27</v>
      </c>
      <c r="Q53" s="80"/>
      <c r="R53" s="80"/>
      <c r="S53" s="126"/>
      <c r="T53" s="80"/>
    </row>
    <row r="54" spans="1:20" s="24" customFormat="1" ht="55.2" x14ac:dyDescent="0.3">
      <c r="A54" s="67" t="s">
        <v>596</v>
      </c>
      <c r="B54" s="68">
        <v>6</v>
      </c>
      <c r="C54" s="69" t="s">
        <v>130</v>
      </c>
      <c r="D54" s="69" t="s">
        <v>131</v>
      </c>
      <c r="E54" s="69" t="s">
        <v>392</v>
      </c>
      <c r="F54" s="69" t="s">
        <v>353</v>
      </c>
      <c r="G54" s="70" t="s">
        <v>270</v>
      </c>
      <c r="H54" s="71">
        <v>3</v>
      </c>
      <c r="I54" s="68">
        <v>0</v>
      </c>
      <c r="J54" s="68">
        <v>0</v>
      </c>
      <c r="K54" s="68">
        <v>21</v>
      </c>
      <c r="L54" s="68">
        <v>0</v>
      </c>
      <c r="M54" s="68">
        <v>0</v>
      </c>
      <c r="N54" s="71">
        <v>0</v>
      </c>
      <c r="O54" s="68">
        <v>0</v>
      </c>
      <c r="P54" s="71">
        <v>3</v>
      </c>
      <c r="Q54" s="71" t="s">
        <v>327</v>
      </c>
      <c r="R54" s="125" t="s">
        <v>600</v>
      </c>
      <c r="S54" s="70"/>
      <c r="T54" s="72"/>
    </row>
    <row r="55" spans="1:20" s="24" customFormat="1" ht="41.4" x14ac:dyDescent="0.3">
      <c r="A55" s="67" t="s">
        <v>596</v>
      </c>
      <c r="B55" s="68">
        <v>6</v>
      </c>
      <c r="C55" s="69" t="s">
        <v>132</v>
      </c>
      <c r="D55" s="69" t="s">
        <v>133</v>
      </c>
      <c r="E55" s="69" t="s">
        <v>393</v>
      </c>
      <c r="F55" s="69" t="s">
        <v>345</v>
      </c>
      <c r="G55" s="70" t="s">
        <v>268</v>
      </c>
      <c r="H55" s="71">
        <v>4</v>
      </c>
      <c r="I55" s="68">
        <v>0</v>
      </c>
      <c r="J55" s="68">
        <v>0</v>
      </c>
      <c r="K55" s="68">
        <v>28</v>
      </c>
      <c r="L55" s="68">
        <v>0</v>
      </c>
      <c r="M55" s="68">
        <v>0</v>
      </c>
      <c r="N55" s="71">
        <v>2</v>
      </c>
      <c r="O55" s="68">
        <v>0</v>
      </c>
      <c r="P55" s="71">
        <v>3</v>
      </c>
      <c r="Q55" s="71" t="s">
        <v>327</v>
      </c>
      <c r="R55" s="125" t="s">
        <v>600</v>
      </c>
      <c r="S55" s="70"/>
      <c r="T55" s="72"/>
    </row>
    <row r="56" spans="1:20" s="24" customFormat="1" ht="28.8" x14ac:dyDescent="0.3">
      <c r="A56" s="67" t="s">
        <v>596</v>
      </c>
      <c r="B56" s="68">
        <v>6</v>
      </c>
      <c r="C56" s="69"/>
      <c r="D56" s="69" t="s">
        <v>731</v>
      </c>
      <c r="E56" s="69" t="s">
        <v>732</v>
      </c>
      <c r="F56" s="69"/>
      <c r="G56" s="70"/>
      <c r="H56" s="71">
        <v>0</v>
      </c>
      <c r="I56" s="68">
        <v>2</v>
      </c>
      <c r="J56" s="68">
        <v>0</v>
      </c>
      <c r="K56" s="68">
        <v>0</v>
      </c>
      <c r="L56" s="68">
        <v>14</v>
      </c>
      <c r="M56" s="68">
        <v>0</v>
      </c>
      <c r="N56" s="71">
        <v>2</v>
      </c>
      <c r="O56" s="68">
        <v>0</v>
      </c>
      <c r="P56" s="71">
        <v>5</v>
      </c>
      <c r="Q56" s="71" t="s">
        <v>328</v>
      </c>
      <c r="R56" s="125" t="s">
        <v>604</v>
      </c>
      <c r="S56" s="70"/>
      <c r="T56" s="72"/>
    </row>
    <row r="57" spans="1:20" s="24" customFormat="1" ht="27.6" x14ac:dyDescent="0.3">
      <c r="A57" s="67" t="s">
        <v>596</v>
      </c>
      <c r="B57" s="68">
        <v>6</v>
      </c>
      <c r="C57" s="69"/>
      <c r="D57" s="69" t="s">
        <v>145</v>
      </c>
      <c r="E57" s="69" t="s">
        <v>394</v>
      </c>
      <c r="F57" s="71" t="s">
        <v>157</v>
      </c>
      <c r="G57" s="70"/>
      <c r="H57" s="68">
        <v>0</v>
      </c>
      <c r="I57" s="68">
        <v>40</v>
      </c>
      <c r="J57" s="68">
        <v>0</v>
      </c>
      <c r="K57" s="68">
        <v>0</v>
      </c>
      <c r="L57" s="68">
        <v>600</v>
      </c>
      <c r="M57" s="68">
        <v>0</v>
      </c>
      <c r="N57" s="71">
        <v>0</v>
      </c>
      <c r="O57" s="68">
        <v>0</v>
      </c>
      <c r="P57" s="71">
        <v>30</v>
      </c>
      <c r="Q57" s="69" t="s">
        <v>328</v>
      </c>
      <c r="R57" s="125" t="s">
        <v>600</v>
      </c>
      <c r="S57" s="70"/>
      <c r="T57" s="72"/>
    </row>
    <row r="58" spans="1:20" s="24" customFormat="1" ht="13.95" customHeight="1" x14ac:dyDescent="0.3">
      <c r="A58" s="215" t="s">
        <v>599</v>
      </c>
      <c r="B58" s="215"/>
      <c r="C58" s="215"/>
      <c r="D58" s="215"/>
      <c r="E58" s="215"/>
      <c r="F58" s="215"/>
      <c r="G58" s="215"/>
      <c r="H58" s="74">
        <f>SUM(H54:H57)</f>
        <v>7</v>
      </c>
      <c r="I58" s="74">
        <f t="shared" ref="I58:P58" si="5">SUM(I54:I57)</f>
        <v>42</v>
      </c>
      <c r="J58" s="74">
        <f t="shared" si="5"/>
        <v>0</v>
      </c>
      <c r="K58" s="74">
        <f t="shared" si="5"/>
        <v>49</v>
      </c>
      <c r="L58" s="74">
        <f t="shared" si="5"/>
        <v>614</v>
      </c>
      <c r="M58" s="74">
        <f t="shared" si="5"/>
        <v>0</v>
      </c>
      <c r="N58" s="74">
        <f t="shared" si="5"/>
        <v>4</v>
      </c>
      <c r="O58" s="74">
        <f t="shared" si="5"/>
        <v>0</v>
      </c>
      <c r="P58" s="74">
        <f t="shared" si="5"/>
        <v>41</v>
      </c>
      <c r="Q58" s="80"/>
      <c r="R58" s="80"/>
      <c r="S58" s="126"/>
      <c r="T58" s="80"/>
    </row>
    <row r="59" spans="1:20" s="24" customFormat="1" ht="69" x14ac:dyDescent="0.3">
      <c r="A59" s="67" t="s">
        <v>596</v>
      </c>
      <c r="B59" s="68">
        <v>7</v>
      </c>
      <c r="C59" s="69" t="s">
        <v>158</v>
      </c>
      <c r="D59" s="69" t="s">
        <v>159</v>
      </c>
      <c r="E59" s="69" t="s">
        <v>406</v>
      </c>
      <c r="F59" s="69" t="s">
        <v>385</v>
      </c>
      <c r="G59" s="70" t="s">
        <v>287</v>
      </c>
      <c r="H59" s="71">
        <v>3</v>
      </c>
      <c r="I59" s="72">
        <v>0</v>
      </c>
      <c r="J59" s="72">
        <v>0</v>
      </c>
      <c r="K59" s="68">
        <v>18</v>
      </c>
      <c r="L59" s="68">
        <v>0</v>
      </c>
      <c r="M59" s="68">
        <v>0</v>
      </c>
      <c r="N59" s="71">
        <v>2</v>
      </c>
      <c r="O59" s="72">
        <v>0</v>
      </c>
      <c r="P59" s="71">
        <v>5</v>
      </c>
      <c r="Q59" s="71" t="s">
        <v>327</v>
      </c>
      <c r="R59" s="125" t="s">
        <v>600</v>
      </c>
      <c r="S59" s="69" t="s">
        <v>636</v>
      </c>
      <c r="T59" s="72"/>
    </row>
    <row r="60" spans="1:20" s="24" customFormat="1" ht="41.4" x14ac:dyDescent="0.3">
      <c r="A60" s="67" t="s">
        <v>596</v>
      </c>
      <c r="B60" s="68">
        <v>7</v>
      </c>
      <c r="C60" s="69" t="s">
        <v>160</v>
      </c>
      <c r="D60" s="69" t="s">
        <v>161</v>
      </c>
      <c r="E60" s="69" t="s">
        <v>407</v>
      </c>
      <c r="F60" s="69" t="s">
        <v>353</v>
      </c>
      <c r="G60" s="70" t="s">
        <v>270</v>
      </c>
      <c r="H60" s="71">
        <v>3</v>
      </c>
      <c r="I60" s="72">
        <v>0</v>
      </c>
      <c r="J60" s="72">
        <v>0</v>
      </c>
      <c r="K60" s="68">
        <v>18</v>
      </c>
      <c r="L60" s="68">
        <v>0</v>
      </c>
      <c r="M60" s="68">
        <v>0</v>
      </c>
      <c r="N60" s="71">
        <v>0</v>
      </c>
      <c r="O60" s="72">
        <v>0</v>
      </c>
      <c r="P60" s="71">
        <v>3</v>
      </c>
      <c r="Q60" s="71" t="s">
        <v>327</v>
      </c>
      <c r="R60" s="125" t="s">
        <v>600</v>
      </c>
      <c r="S60" s="69" t="s">
        <v>637</v>
      </c>
      <c r="T60" s="72"/>
    </row>
    <row r="61" spans="1:20" s="24" customFormat="1" ht="27.6" x14ac:dyDescent="0.3">
      <c r="A61" s="67" t="s">
        <v>596</v>
      </c>
      <c r="B61" s="68">
        <v>7</v>
      </c>
      <c r="C61" s="69" t="s">
        <v>162</v>
      </c>
      <c r="D61" s="69" t="s">
        <v>163</v>
      </c>
      <c r="E61" s="69" t="s">
        <v>408</v>
      </c>
      <c r="F61" s="69" t="s">
        <v>353</v>
      </c>
      <c r="G61" s="70" t="s">
        <v>270</v>
      </c>
      <c r="H61" s="71">
        <v>2</v>
      </c>
      <c r="I61" s="72">
        <v>2</v>
      </c>
      <c r="J61" s="72">
        <v>0</v>
      </c>
      <c r="K61" s="68">
        <v>12</v>
      </c>
      <c r="L61" s="68">
        <v>12</v>
      </c>
      <c r="M61" s="68">
        <v>0</v>
      </c>
      <c r="N61" s="71">
        <v>0</v>
      </c>
      <c r="O61" s="72">
        <v>0</v>
      </c>
      <c r="P61" s="71">
        <v>4</v>
      </c>
      <c r="Q61" s="71" t="s">
        <v>327</v>
      </c>
      <c r="R61" s="125" t="s">
        <v>600</v>
      </c>
      <c r="S61" s="69" t="s">
        <v>638</v>
      </c>
      <c r="T61" s="72"/>
    </row>
    <row r="62" spans="1:20" s="24" customFormat="1" ht="27.6" x14ac:dyDescent="0.3">
      <c r="A62" s="67" t="s">
        <v>596</v>
      </c>
      <c r="B62" s="68">
        <v>7</v>
      </c>
      <c r="C62" s="69"/>
      <c r="D62" s="69" t="s">
        <v>164</v>
      </c>
      <c r="E62" s="69" t="s">
        <v>409</v>
      </c>
      <c r="F62" s="69"/>
      <c r="G62" s="79"/>
      <c r="H62" s="71">
        <v>0</v>
      </c>
      <c r="I62" s="72">
        <v>4</v>
      </c>
      <c r="J62" s="72">
        <v>0</v>
      </c>
      <c r="K62" s="68">
        <v>0</v>
      </c>
      <c r="L62" s="68">
        <v>24</v>
      </c>
      <c r="M62" s="68">
        <v>0</v>
      </c>
      <c r="N62" s="71">
        <v>0</v>
      </c>
      <c r="O62" s="72">
        <v>0</v>
      </c>
      <c r="P62" s="71">
        <v>5</v>
      </c>
      <c r="Q62" s="71" t="s">
        <v>328</v>
      </c>
      <c r="R62" s="125" t="s">
        <v>604</v>
      </c>
      <c r="S62" s="70"/>
      <c r="T62" s="72"/>
    </row>
    <row r="63" spans="1:20" s="24" customFormat="1" ht="41.4" x14ac:dyDescent="0.3">
      <c r="A63" s="67" t="s">
        <v>596</v>
      </c>
      <c r="B63" s="68">
        <v>7</v>
      </c>
      <c r="C63" s="69"/>
      <c r="D63" s="69" t="s">
        <v>175</v>
      </c>
      <c r="E63" s="69" t="s">
        <v>410</v>
      </c>
      <c r="F63" s="69" t="s">
        <v>605</v>
      </c>
      <c r="G63" s="79"/>
      <c r="H63" s="72">
        <v>0</v>
      </c>
      <c r="I63" s="72">
        <v>0</v>
      </c>
      <c r="J63" s="72">
        <v>0</v>
      </c>
      <c r="K63" s="68">
        <v>0</v>
      </c>
      <c r="L63" s="68">
        <v>0</v>
      </c>
      <c r="M63" s="68">
        <v>0</v>
      </c>
      <c r="N63" s="71">
        <v>0</v>
      </c>
      <c r="O63" s="72">
        <v>0</v>
      </c>
      <c r="P63" s="71">
        <v>15</v>
      </c>
      <c r="Q63" s="71" t="s">
        <v>328</v>
      </c>
      <c r="R63" s="125" t="s">
        <v>600</v>
      </c>
      <c r="S63" s="70"/>
      <c r="T63" s="72"/>
    </row>
    <row r="64" spans="1:20" s="24" customFormat="1" x14ac:dyDescent="0.3">
      <c r="A64" s="216" t="s">
        <v>599</v>
      </c>
      <c r="B64" s="216"/>
      <c r="C64" s="216"/>
      <c r="D64" s="216"/>
      <c r="E64" s="216"/>
      <c r="F64" s="216"/>
      <c r="G64" s="216"/>
      <c r="H64" s="75">
        <f>SUM(H59:H63)</f>
        <v>8</v>
      </c>
      <c r="I64" s="75">
        <f t="shared" ref="I64:P64" si="6">SUM(I59:I63)</f>
        <v>6</v>
      </c>
      <c r="J64" s="75">
        <f t="shared" si="6"/>
        <v>0</v>
      </c>
      <c r="K64" s="75">
        <f t="shared" si="6"/>
        <v>48</v>
      </c>
      <c r="L64" s="75">
        <f t="shared" si="6"/>
        <v>36</v>
      </c>
      <c r="M64" s="75">
        <f t="shared" si="6"/>
        <v>0</v>
      </c>
      <c r="N64" s="75">
        <f t="shared" si="6"/>
        <v>2</v>
      </c>
      <c r="O64" s="75">
        <f t="shared" si="6"/>
        <v>0</v>
      </c>
      <c r="P64" s="75">
        <f t="shared" si="6"/>
        <v>32</v>
      </c>
      <c r="Q64" s="80"/>
      <c r="R64" s="80"/>
      <c r="S64" s="126"/>
      <c r="T64" s="80"/>
    </row>
    <row r="65" spans="1:20" s="24" customFormat="1" x14ac:dyDescent="0.3">
      <c r="A65" s="207" t="s">
        <v>337</v>
      </c>
      <c r="B65" s="208"/>
      <c r="C65" s="208"/>
      <c r="D65" s="208"/>
      <c r="E65" s="208"/>
      <c r="F65" s="208"/>
      <c r="G65" s="209"/>
      <c r="H65" s="75">
        <f>H17+H26+H36+H45+H53+H58+H64</f>
        <v>88</v>
      </c>
      <c r="I65" s="75">
        <f t="shared" ref="I65:P65" si="7">I17+I26+I36+I45+I53+I58+I64</f>
        <v>111</v>
      </c>
      <c r="J65" s="75">
        <f t="shared" si="7"/>
        <v>0</v>
      </c>
      <c r="K65" s="75">
        <f t="shared" si="7"/>
        <v>976</v>
      </c>
      <c r="L65" s="75">
        <f t="shared" si="7"/>
        <v>1314</v>
      </c>
      <c r="M65" s="75">
        <f t="shared" si="7"/>
        <v>0</v>
      </c>
      <c r="N65" s="75">
        <f>(N17+N26+N36+N45+N53+N58+N64)*8</f>
        <v>472</v>
      </c>
      <c r="O65" s="75">
        <f>(O17+O26+O36+O45+O53+O58+O64)*8</f>
        <v>48</v>
      </c>
      <c r="P65" s="75">
        <f t="shared" si="7"/>
        <v>210</v>
      </c>
      <c r="Q65" s="80"/>
      <c r="R65" s="80"/>
      <c r="S65" s="126"/>
      <c r="T65" s="80"/>
    </row>
    <row r="66" spans="1:20" s="24" customFormat="1" x14ac:dyDescent="0.3">
      <c r="A66" s="42" t="s">
        <v>413</v>
      </c>
      <c r="B66" s="93"/>
      <c r="C66" s="42"/>
      <c r="D66" s="42"/>
      <c r="E66" s="42"/>
      <c r="F66" s="42"/>
      <c r="G66" s="51"/>
      <c r="H66" s="42"/>
      <c r="I66" s="42"/>
      <c r="J66" s="42"/>
      <c r="K66" s="42"/>
      <c r="L66" s="39"/>
      <c r="M66" s="39"/>
      <c r="N66" s="39"/>
      <c r="O66" s="39"/>
      <c r="P66" s="35"/>
      <c r="Q66" s="36"/>
      <c r="R66" s="36"/>
      <c r="S66" s="51"/>
      <c r="T66" s="36"/>
    </row>
    <row r="67" spans="1:20" s="24" customFormat="1" x14ac:dyDescent="0.3">
      <c r="A67" s="42" t="s">
        <v>414</v>
      </c>
      <c r="B67" s="93"/>
      <c r="C67" s="42"/>
      <c r="D67" s="42"/>
      <c r="E67" s="42"/>
      <c r="F67" s="42"/>
      <c r="G67" s="51"/>
      <c r="H67" s="42"/>
      <c r="I67" s="42"/>
      <c r="J67" s="42"/>
      <c r="K67" s="42"/>
      <c r="L67" s="39"/>
      <c r="M67" s="39"/>
      <c r="N67" s="39"/>
      <c r="O67" s="39"/>
      <c r="P67" s="35"/>
      <c r="Q67" s="36"/>
      <c r="R67" s="36"/>
      <c r="S67" s="51"/>
      <c r="T67" s="36"/>
    </row>
    <row r="68" spans="1:20" s="24" customFormat="1" x14ac:dyDescent="0.3">
      <c r="A68" s="42" t="s">
        <v>415</v>
      </c>
      <c r="B68" s="93"/>
      <c r="C68" s="42"/>
      <c r="D68" s="42"/>
      <c r="E68" s="42"/>
      <c r="F68" s="42"/>
      <c r="G68" s="51"/>
      <c r="H68" s="42"/>
      <c r="I68" s="42"/>
      <c r="J68" s="42"/>
      <c r="K68" s="42"/>
      <c r="L68" s="39"/>
      <c r="M68" s="39"/>
      <c r="N68" s="39"/>
      <c r="O68" s="39"/>
      <c r="P68" s="35"/>
      <c r="Q68" s="36"/>
      <c r="R68" s="36"/>
      <c r="S68" s="51"/>
      <c r="T68" s="36"/>
    </row>
    <row r="69" spans="1:20" s="24" customFormat="1" x14ac:dyDescent="0.3">
      <c r="A69" s="42"/>
      <c r="B69" s="93"/>
      <c r="C69" s="42"/>
      <c r="D69" s="42"/>
      <c r="E69" s="42"/>
      <c r="F69" s="42"/>
      <c r="G69" s="51"/>
      <c r="H69" s="42"/>
      <c r="I69" s="42"/>
      <c r="J69" s="42"/>
      <c r="K69" s="42"/>
      <c r="L69" s="39"/>
      <c r="M69" s="39"/>
      <c r="N69" s="39"/>
      <c r="O69" s="39"/>
      <c r="P69" s="35"/>
      <c r="Q69" s="36"/>
      <c r="R69" s="36"/>
      <c r="S69" s="51"/>
      <c r="T69" s="36"/>
    </row>
    <row r="70" spans="1:20" s="84" customFormat="1" x14ac:dyDescent="0.3">
      <c r="A70" s="192" t="s">
        <v>606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</row>
    <row r="71" spans="1:20" s="84" customFormat="1" x14ac:dyDescent="0.3">
      <c r="A71" s="216" t="s">
        <v>416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</row>
    <row r="72" spans="1:20" s="84" customFormat="1" x14ac:dyDescent="0.3">
      <c r="A72" s="211" t="s">
        <v>417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</row>
    <row r="73" spans="1:20" s="95" customFormat="1" ht="55.2" x14ac:dyDescent="0.3">
      <c r="A73" s="130" t="s">
        <v>650</v>
      </c>
      <c r="B73" s="125">
        <v>5</v>
      </c>
      <c r="C73" s="130" t="s">
        <v>179</v>
      </c>
      <c r="D73" s="130" t="s">
        <v>180</v>
      </c>
      <c r="E73" s="130" t="s">
        <v>418</v>
      </c>
      <c r="F73" s="130" t="s">
        <v>383</v>
      </c>
      <c r="G73" s="79" t="s">
        <v>286</v>
      </c>
      <c r="H73" s="125">
        <v>1</v>
      </c>
      <c r="I73" s="125">
        <v>2</v>
      </c>
      <c r="J73" s="125">
        <v>0</v>
      </c>
      <c r="K73" s="125">
        <v>12</v>
      </c>
      <c r="L73" s="131">
        <v>24</v>
      </c>
      <c r="M73" s="131">
        <v>0</v>
      </c>
      <c r="N73" s="125">
        <v>0</v>
      </c>
      <c r="O73" s="125">
        <v>0</v>
      </c>
      <c r="P73" s="125">
        <v>5</v>
      </c>
      <c r="Q73" s="71" t="s">
        <v>328</v>
      </c>
      <c r="R73" s="125" t="s">
        <v>604</v>
      </c>
      <c r="S73" s="132"/>
      <c r="T73" s="125"/>
    </row>
    <row r="74" spans="1:20" s="95" customFormat="1" ht="55.2" x14ac:dyDescent="0.3">
      <c r="A74" s="130" t="s">
        <v>650</v>
      </c>
      <c r="B74" s="125">
        <v>6</v>
      </c>
      <c r="C74" s="130" t="s">
        <v>181</v>
      </c>
      <c r="D74" s="130" t="s">
        <v>702</v>
      </c>
      <c r="E74" s="130" t="s">
        <v>419</v>
      </c>
      <c r="F74" s="130" t="s">
        <v>383</v>
      </c>
      <c r="G74" s="79" t="s">
        <v>286</v>
      </c>
      <c r="H74" s="125">
        <v>0</v>
      </c>
      <c r="I74" s="125">
        <v>2</v>
      </c>
      <c r="J74" s="125">
        <v>0</v>
      </c>
      <c r="K74" s="125">
        <v>0</v>
      </c>
      <c r="L74" s="131">
        <v>14</v>
      </c>
      <c r="M74" s="131">
        <v>0</v>
      </c>
      <c r="N74" s="125">
        <v>2</v>
      </c>
      <c r="O74" s="125">
        <v>0</v>
      </c>
      <c r="P74" s="125">
        <v>5</v>
      </c>
      <c r="Q74" s="71" t="s">
        <v>328</v>
      </c>
      <c r="R74" s="125" t="s">
        <v>604</v>
      </c>
      <c r="S74" s="132"/>
      <c r="T74" s="125"/>
    </row>
    <row r="75" spans="1:20" s="95" customFormat="1" ht="55.2" x14ac:dyDescent="0.3">
      <c r="A75" s="130" t="s">
        <v>650</v>
      </c>
      <c r="B75" s="125">
        <v>7</v>
      </c>
      <c r="C75" s="130" t="s">
        <v>182</v>
      </c>
      <c r="D75" s="130" t="s">
        <v>183</v>
      </c>
      <c r="E75" s="130" t="s">
        <v>420</v>
      </c>
      <c r="F75" s="130" t="s">
        <v>383</v>
      </c>
      <c r="G75" s="79" t="s">
        <v>286</v>
      </c>
      <c r="H75" s="125">
        <v>0</v>
      </c>
      <c r="I75" s="125">
        <v>4</v>
      </c>
      <c r="J75" s="125">
        <v>0</v>
      </c>
      <c r="K75" s="125">
        <v>0</v>
      </c>
      <c r="L75" s="131">
        <v>24</v>
      </c>
      <c r="M75" s="131">
        <v>0</v>
      </c>
      <c r="N75" s="125">
        <v>0</v>
      </c>
      <c r="O75" s="125">
        <v>0</v>
      </c>
      <c r="P75" s="125">
        <v>5</v>
      </c>
      <c r="Q75" s="71" t="s">
        <v>328</v>
      </c>
      <c r="R75" s="125" t="s">
        <v>604</v>
      </c>
      <c r="S75" s="132"/>
      <c r="T75" s="125"/>
    </row>
    <row r="76" spans="1:20" s="95" customFormat="1" x14ac:dyDescent="0.3">
      <c r="A76" s="181" t="s">
        <v>421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</row>
    <row r="77" spans="1:20" s="95" customFormat="1" x14ac:dyDescent="0.3">
      <c r="A77" s="205" t="s">
        <v>422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</row>
    <row r="78" spans="1:20" s="95" customFormat="1" ht="41.4" x14ac:dyDescent="0.3">
      <c r="A78" s="130" t="s">
        <v>651</v>
      </c>
      <c r="B78" s="125">
        <v>5</v>
      </c>
      <c r="C78" s="130" t="s">
        <v>186</v>
      </c>
      <c r="D78" s="69" t="s">
        <v>187</v>
      </c>
      <c r="E78" s="130" t="s">
        <v>423</v>
      </c>
      <c r="F78" s="130" t="s">
        <v>411</v>
      </c>
      <c r="G78" s="79" t="s">
        <v>285</v>
      </c>
      <c r="H78" s="125">
        <v>1</v>
      </c>
      <c r="I78" s="125">
        <v>2</v>
      </c>
      <c r="J78" s="125">
        <v>0</v>
      </c>
      <c r="K78" s="125">
        <v>12</v>
      </c>
      <c r="L78" s="131">
        <v>24</v>
      </c>
      <c r="M78" s="131">
        <v>0</v>
      </c>
      <c r="N78" s="125">
        <v>0</v>
      </c>
      <c r="O78" s="125">
        <v>0</v>
      </c>
      <c r="P78" s="125">
        <v>5</v>
      </c>
      <c r="Q78" s="71" t="s">
        <v>328</v>
      </c>
      <c r="R78" s="125" t="s">
        <v>604</v>
      </c>
      <c r="S78" s="132"/>
      <c r="T78" s="125"/>
    </row>
    <row r="79" spans="1:20" s="95" customFormat="1" ht="41.4" x14ac:dyDescent="0.3">
      <c r="A79" s="130" t="s">
        <v>651</v>
      </c>
      <c r="B79" s="125">
        <v>6</v>
      </c>
      <c r="C79" s="130" t="s">
        <v>188</v>
      </c>
      <c r="D79" s="69" t="s">
        <v>189</v>
      </c>
      <c r="E79" s="130" t="s">
        <v>424</v>
      </c>
      <c r="F79" s="130" t="s">
        <v>411</v>
      </c>
      <c r="G79" s="79" t="s">
        <v>285</v>
      </c>
      <c r="H79" s="125">
        <v>0</v>
      </c>
      <c r="I79" s="125">
        <v>2</v>
      </c>
      <c r="J79" s="125">
        <v>0</v>
      </c>
      <c r="K79" s="125">
        <v>0</v>
      </c>
      <c r="L79" s="131">
        <v>14</v>
      </c>
      <c r="M79" s="131">
        <v>0</v>
      </c>
      <c r="N79" s="125">
        <v>2</v>
      </c>
      <c r="O79" s="125">
        <v>0</v>
      </c>
      <c r="P79" s="125">
        <v>5</v>
      </c>
      <c r="Q79" s="71" t="s">
        <v>328</v>
      </c>
      <c r="R79" s="125" t="s">
        <v>604</v>
      </c>
      <c r="S79" s="132"/>
      <c r="T79" s="125"/>
    </row>
    <row r="80" spans="1:20" s="95" customFormat="1" ht="41.4" x14ac:dyDescent="0.3">
      <c r="A80" s="130" t="s">
        <v>651</v>
      </c>
      <c r="B80" s="125">
        <v>7</v>
      </c>
      <c r="C80" s="130" t="s">
        <v>190</v>
      </c>
      <c r="D80" s="69" t="s">
        <v>191</v>
      </c>
      <c r="E80" s="130" t="s">
        <v>425</v>
      </c>
      <c r="F80" s="130" t="s">
        <v>411</v>
      </c>
      <c r="G80" s="79" t="s">
        <v>285</v>
      </c>
      <c r="H80" s="125">
        <v>0</v>
      </c>
      <c r="I80" s="125">
        <v>4</v>
      </c>
      <c r="J80" s="125">
        <v>0</v>
      </c>
      <c r="K80" s="125">
        <v>0</v>
      </c>
      <c r="L80" s="131">
        <v>24</v>
      </c>
      <c r="M80" s="131">
        <v>0</v>
      </c>
      <c r="N80" s="125">
        <v>0</v>
      </c>
      <c r="O80" s="125">
        <v>0</v>
      </c>
      <c r="P80" s="125">
        <v>5</v>
      </c>
      <c r="Q80" s="71" t="s">
        <v>328</v>
      </c>
      <c r="R80" s="125" t="s">
        <v>604</v>
      </c>
      <c r="S80" s="132"/>
      <c r="T80" s="125"/>
    </row>
    <row r="81" spans="1:20" s="95" customFormat="1" x14ac:dyDescent="0.3">
      <c r="A81" s="181" t="s">
        <v>426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</row>
    <row r="82" spans="1:20" s="95" customFormat="1" x14ac:dyDescent="0.3">
      <c r="A82" s="205" t="s">
        <v>427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</row>
    <row r="83" spans="1:20" s="95" customFormat="1" ht="27.6" x14ac:dyDescent="0.3">
      <c r="A83" s="130" t="s">
        <v>652</v>
      </c>
      <c r="B83" s="125">
        <v>5</v>
      </c>
      <c r="C83" s="130" t="s">
        <v>194</v>
      </c>
      <c r="D83" s="69" t="s">
        <v>195</v>
      </c>
      <c r="E83" s="130" t="s">
        <v>428</v>
      </c>
      <c r="F83" s="130" t="s">
        <v>364</v>
      </c>
      <c r="G83" s="79" t="s">
        <v>275</v>
      </c>
      <c r="H83" s="125">
        <v>1</v>
      </c>
      <c r="I83" s="125">
        <v>2</v>
      </c>
      <c r="J83" s="125">
        <v>0</v>
      </c>
      <c r="K83" s="125">
        <v>12</v>
      </c>
      <c r="L83" s="131">
        <v>24</v>
      </c>
      <c r="M83" s="131">
        <v>0</v>
      </c>
      <c r="N83" s="125">
        <v>0</v>
      </c>
      <c r="O83" s="125">
        <v>0</v>
      </c>
      <c r="P83" s="125">
        <v>5</v>
      </c>
      <c r="Q83" s="71" t="s">
        <v>328</v>
      </c>
      <c r="R83" s="125" t="s">
        <v>604</v>
      </c>
      <c r="S83" s="132"/>
      <c r="T83" s="125"/>
    </row>
    <row r="84" spans="1:20" s="95" customFormat="1" ht="27.6" x14ac:dyDescent="0.3">
      <c r="A84" s="130" t="s">
        <v>652</v>
      </c>
      <c r="B84" s="125">
        <v>6</v>
      </c>
      <c r="C84" s="130" t="s">
        <v>196</v>
      </c>
      <c r="D84" s="69" t="s">
        <v>197</v>
      </c>
      <c r="E84" s="130" t="s">
        <v>429</v>
      </c>
      <c r="F84" s="130" t="s">
        <v>364</v>
      </c>
      <c r="G84" s="79" t="s">
        <v>275</v>
      </c>
      <c r="H84" s="125">
        <v>0</v>
      </c>
      <c r="I84" s="125">
        <v>2</v>
      </c>
      <c r="J84" s="125">
        <v>0</v>
      </c>
      <c r="K84" s="125">
        <v>0</v>
      </c>
      <c r="L84" s="131">
        <v>14</v>
      </c>
      <c r="M84" s="131">
        <v>0</v>
      </c>
      <c r="N84" s="125">
        <v>2</v>
      </c>
      <c r="O84" s="125">
        <v>0</v>
      </c>
      <c r="P84" s="125">
        <v>5</v>
      </c>
      <c r="Q84" s="71" t="s">
        <v>328</v>
      </c>
      <c r="R84" s="125" t="s">
        <v>604</v>
      </c>
      <c r="S84" s="132"/>
      <c r="T84" s="125"/>
    </row>
    <row r="85" spans="1:20" s="95" customFormat="1" ht="27.6" x14ac:dyDescent="0.3">
      <c r="A85" s="130" t="s">
        <v>652</v>
      </c>
      <c r="B85" s="125">
        <v>7</v>
      </c>
      <c r="C85" s="130" t="s">
        <v>198</v>
      </c>
      <c r="D85" s="69" t="s">
        <v>199</v>
      </c>
      <c r="E85" s="130" t="s">
        <v>430</v>
      </c>
      <c r="F85" s="130" t="s">
        <v>374</v>
      </c>
      <c r="G85" s="79" t="s">
        <v>281</v>
      </c>
      <c r="H85" s="125">
        <v>0</v>
      </c>
      <c r="I85" s="125">
        <v>4</v>
      </c>
      <c r="J85" s="125">
        <v>0</v>
      </c>
      <c r="K85" s="125">
        <v>0</v>
      </c>
      <c r="L85" s="131">
        <v>24</v>
      </c>
      <c r="M85" s="131">
        <v>0</v>
      </c>
      <c r="N85" s="125">
        <v>0</v>
      </c>
      <c r="O85" s="125">
        <v>0</v>
      </c>
      <c r="P85" s="125">
        <v>5</v>
      </c>
      <c r="Q85" s="71" t="s">
        <v>328</v>
      </c>
      <c r="R85" s="125" t="s">
        <v>604</v>
      </c>
      <c r="S85" s="132"/>
      <c r="T85" s="125"/>
    </row>
    <row r="86" spans="1:20" s="95" customFormat="1" x14ac:dyDescent="0.3">
      <c r="A86" s="182" t="s">
        <v>431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4"/>
    </row>
    <row r="87" spans="1:20" s="95" customFormat="1" x14ac:dyDescent="0.3">
      <c r="A87" s="202" t="s">
        <v>432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4"/>
    </row>
    <row r="88" spans="1:20" s="95" customFormat="1" ht="27.6" x14ac:dyDescent="0.3">
      <c r="A88" s="130" t="s">
        <v>658</v>
      </c>
      <c r="B88" s="125">
        <v>5</v>
      </c>
      <c r="C88" s="130" t="s">
        <v>202</v>
      </c>
      <c r="D88" s="69" t="s">
        <v>203</v>
      </c>
      <c r="E88" s="130" t="s">
        <v>433</v>
      </c>
      <c r="F88" s="130" t="s">
        <v>434</v>
      </c>
      <c r="G88" s="79" t="s">
        <v>290</v>
      </c>
      <c r="H88" s="125">
        <v>1</v>
      </c>
      <c r="I88" s="125">
        <v>2</v>
      </c>
      <c r="J88" s="125">
        <v>0</v>
      </c>
      <c r="K88" s="125">
        <v>12</v>
      </c>
      <c r="L88" s="131">
        <v>24</v>
      </c>
      <c r="M88" s="131">
        <v>0</v>
      </c>
      <c r="N88" s="125">
        <v>0</v>
      </c>
      <c r="O88" s="125">
        <v>0</v>
      </c>
      <c r="P88" s="125">
        <v>5</v>
      </c>
      <c r="Q88" s="71" t="s">
        <v>328</v>
      </c>
      <c r="R88" s="125" t="s">
        <v>604</v>
      </c>
      <c r="S88" s="132"/>
      <c r="T88" s="125"/>
    </row>
    <row r="89" spans="1:20" s="95" customFormat="1" ht="27.6" x14ac:dyDescent="0.3">
      <c r="A89" s="130" t="s">
        <v>658</v>
      </c>
      <c r="B89" s="125">
        <v>6</v>
      </c>
      <c r="C89" s="130" t="s">
        <v>204</v>
      </c>
      <c r="D89" s="69" t="s">
        <v>205</v>
      </c>
      <c r="E89" s="130" t="s">
        <v>435</v>
      </c>
      <c r="F89" s="130" t="s">
        <v>379</v>
      </c>
      <c r="G89" s="79" t="s">
        <v>284</v>
      </c>
      <c r="H89" s="125">
        <v>0</v>
      </c>
      <c r="I89" s="125">
        <v>2</v>
      </c>
      <c r="J89" s="125">
        <v>0</v>
      </c>
      <c r="K89" s="125">
        <v>0</v>
      </c>
      <c r="L89" s="131">
        <v>14</v>
      </c>
      <c r="M89" s="131">
        <v>0</v>
      </c>
      <c r="N89" s="125">
        <v>2</v>
      </c>
      <c r="O89" s="125">
        <v>0</v>
      </c>
      <c r="P89" s="125">
        <v>5</v>
      </c>
      <c r="Q89" s="71" t="s">
        <v>328</v>
      </c>
      <c r="R89" s="125" t="s">
        <v>604</v>
      </c>
      <c r="S89" s="132"/>
      <c r="T89" s="125"/>
    </row>
    <row r="90" spans="1:20" s="95" customFormat="1" ht="27.6" x14ac:dyDescent="0.3">
      <c r="A90" s="130" t="s">
        <v>658</v>
      </c>
      <c r="B90" s="125">
        <v>7</v>
      </c>
      <c r="C90" s="130" t="s">
        <v>206</v>
      </c>
      <c r="D90" s="69" t="s">
        <v>207</v>
      </c>
      <c r="E90" s="130" t="s">
        <v>436</v>
      </c>
      <c r="F90" s="130" t="s">
        <v>403</v>
      </c>
      <c r="G90" s="79" t="s">
        <v>290</v>
      </c>
      <c r="H90" s="125">
        <v>0</v>
      </c>
      <c r="I90" s="125">
        <v>4</v>
      </c>
      <c r="J90" s="125">
        <v>0</v>
      </c>
      <c r="K90" s="125">
        <v>0</v>
      </c>
      <c r="L90" s="131">
        <v>24</v>
      </c>
      <c r="M90" s="131">
        <v>0</v>
      </c>
      <c r="N90" s="125">
        <v>0</v>
      </c>
      <c r="O90" s="125">
        <v>0</v>
      </c>
      <c r="P90" s="125">
        <v>5</v>
      </c>
      <c r="Q90" s="71" t="s">
        <v>328</v>
      </c>
      <c r="R90" s="125" t="s">
        <v>604</v>
      </c>
      <c r="S90" s="132"/>
      <c r="T90" s="125"/>
    </row>
    <row r="91" spans="1:20" s="95" customFormat="1" x14ac:dyDescent="0.3">
      <c r="A91" s="182" t="s">
        <v>437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4"/>
    </row>
    <row r="92" spans="1:20" s="95" customFormat="1" x14ac:dyDescent="0.3">
      <c r="A92" s="202" t="s">
        <v>717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4"/>
    </row>
    <row r="93" spans="1:20" s="95" customFormat="1" ht="41.4" x14ac:dyDescent="0.3">
      <c r="A93" s="130" t="s">
        <v>659</v>
      </c>
      <c r="B93" s="125">
        <v>5</v>
      </c>
      <c r="C93" s="130" t="s">
        <v>209</v>
      </c>
      <c r="D93" s="69" t="s">
        <v>210</v>
      </c>
      <c r="E93" s="130" t="s">
        <v>438</v>
      </c>
      <c r="F93" s="130" t="s">
        <v>412</v>
      </c>
      <c r="G93" s="79" t="s">
        <v>292</v>
      </c>
      <c r="H93" s="125">
        <v>1</v>
      </c>
      <c r="I93" s="125">
        <v>2</v>
      </c>
      <c r="J93" s="125">
        <v>0</v>
      </c>
      <c r="K93" s="125">
        <v>12</v>
      </c>
      <c r="L93" s="131">
        <v>24</v>
      </c>
      <c r="M93" s="131">
        <v>0</v>
      </c>
      <c r="N93" s="125">
        <v>0</v>
      </c>
      <c r="O93" s="125">
        <v>0</v>
      </c>
      <c r="P93" s="125">
        <v>5</v>
      </c>
      <c r="Q93" s="71" t="s">
        <v>328</v>
      </c>
      <c r="R93" s="125" t="s">
        <v>604</v>
      </c>
      <c r="S93" s="132"/>
      <c r="T93" s="125"/>
    </row>
    <row r="94" spans="1:20" s="95" customFormat="1" ht="41.4" x14ac:dyDescent="0.3">
      <c r="A94" s="130" t="s">
        <v>659</v>
      </c>
      <c r="B94" s="125">
        <v>6</v>
      </c>
      <c r="C94" s="130" t="s">
        <v>211</v>
      </c>
      <c r="D94" s="69" t="s">
        <v>212</v>
      </c>
      <c r="E94" s="130" t="s">
        <v>439</v>
      </c>
      <c r="F94" s="130" t="s">
        <v>412</v>
      </c>
      <c r="G94" s="79" t="s">
        <v>292</v>
      </c>
      <c r="H94" s="125">
        <v>0</v>
      </c>
      <c r="I94" s="125">
        <v>2</v>
      </c>
      <c r="J94" s="125">
        <v>0</v>
      </c>
      <c r="K94" s="125">
        <v>0</v>
      </c>
      <c r="L94" s="131">
        <v>14</v>
      </c>
      <c r="M94" s="131">
        <v>0</v>
      </c>
      <c r="N94" s="125">
        <v>2</v>
      </c>
      <c r="O94" s="125">
        <v>0</v>
      </c>
      <c r="P94" s="125">
        <v>5</v>
      </c>
      <c r="Q94" s="71" t="s">
        <v>328</v>
      </c>
      <c r="R94" s="125" t="s">
        <v>604</v>
      </c>
      <c r="S94" s="132"/>
      <c r="T94" s="125"/>
    </row>
    <row r="95" spans="1:20" s="95" customFormat="1" ht="41.4" x14ac:dyDescent="0.3">
      <c r="A95" s="130" t="s">
        <v>659</v>
      </c>
      <c r="B95" s="125">
        <v>7</v>
      </c>
      <c r="C95" s="130" t="s">
        <v>213</v>
      </c>
      <c r="D95" s="69" t="s">
        <v>214</v>
      </c>
      <c r="E95" s="130" t="s">
        <v>440</v>
      </c>
      <c r="F95" s="130" t="s">
        <v>412</v>
      </c>
      <c r="G95" s="79" t="s">
        <v>292</v>
      </c>
      <c r="H95" s="125">
        <v>0</v>
      </c>
      <c r="I95" s="125">
        <v>4</v>
      </c>
      <c r="J95" s="125">
        <v>0</v>
      </c>
      <c r="K95" s="125">
        <v>0</v>
      </c>
      <c r="L95" s="131">
        <v>24</v>
      </c>
      <c r="M95" s="131">
        <v>0</v>
      </c>
      <c r="N95" s="125">
        <v>0</v>
      </c>
      <c r="O95" s="125">
        <v>0</v>
      </c>
      <c r="P95" s="125">
        <v>5</v>
      </c>
      <c r="Q95" s="71" t="s">
        <v>328</v>
      </c>
      <c r="R95" s="125" t="s">
        <v>604</v>
      </c>
      <c r="S95" s="132"/>
      <c r="T95" s="125"/>
    </row>
    <row r="96" spans="1:20" s="95" customFormat="1" x14ac:dyDescent="0.3">
      <c r="A96" s="182" t="s">
        <v>441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4"/>
    </row>
    <row r="97" spans="1:20" s="95" customFormat="1" x14ac:dyDescent="0.3">
      <c r="A97" s="202" t="s">
        <v>442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4"/>
    </row>
    <row r="98" spans="1:20" s="95" customFormat="1" ht="55.2" x14ac:dyDescent="0.3">
      <c r="A98" s="130" t="s">
        <v>653</v>
      </c>
      <c r="B98" s="125">
        <v>5</v>
      </c>
      <c r="C98" s="130" t="s">
        <v>217</v>
      </c>
      <c r="D98" s="69" t="s">
        <v>218</v>
      </c>
      <c r="E98" s="130" t="s">
        <v>443</v>
      </c>
      <c r="F98" s="130" t="s">
        <v>404</v>
      </c>
      <c r="G98" s="79" t="s">
        <v>293</v>
      </c>
      <c r="H98" s="125">
        <v>1</v>
      </c>
      <c r="I98" s="125">
        <v>2</v>
      </c>
      <c r="J98" s="125">
        <v>0</v>
      </c>
      <c r="K98" s="125">
        <v>12</v>
      </c>
      <c r="L98" s="131">
        <v>24</v>
      </c>
      <c r="M98" s="131">
        <v>0</v>
      </c>
      <c r="N98" s="125">
        <v>0</v>
      </c>
      <c r="O98" s="125">
        <v>0</v>
      </c>
      <c r="P98" s="125">
        <v>5</v>
      </c>
      <c r="Q98" s="71" t="s">
        <v>328</v>
      </c>
      <c r="R98" s="125" t="s">
        <v>604</v>
      </c>
      <c r="S98" s="132"/>
      <c r="T98" s="125"/>
    </row>
    <row r="99" spans="1:20" s="95" customFormat="1" ht="55.2" x14ac:dyDescent="0.3">
      <c r="A99" s="130" t="s">
        <v>653</v>
      </c>
      <c r="B99" s="125">
        <v>6</v>
      </c>
      <c r="C99" s="130" t="s">
        <v>219</v>
      </c>
      <c r="D99" s="69" t="s">
        <v>220</v>
      </c>
      <c r="E99" s="130" t="s">
        <v>444</v>
      </c>
      <c r="F99" s="130" t="s">
        <v>404</v>
      </c>
      <c r="G99" s="79" t="s">
        <v>293</v>
      </c>
      <c r="H99" s="125">
        <v>0</v>
      </c>
      <c r="I99" s="125">
        <v>2</v>
      </c>
      <c r="J99" s="125">
        <v>0</v>
      </c>
      <c r="K99" s="125">
        <v>0</v>
      </c>
      <c r="L99" s="131">
        <v>14</v>
      </c>
      <c r="M99" s="131">
        <v>0</v>
      </c>
      <c r="N99" s="125">
        <v>2</v>
      </c>
      <c r="O99" s="125">
        <v>0</v>
      </c>
      <c r="P99" s="125">
        <v>5</v>
      </c>
      <c r="Q99" s="71" t="s">
        <v>328</v>
      </c>
      <c r="R99" s="125" t="s">
        <v>604</v>
      </c>
      <c r="S99" s="132"/>
      <c r="T99" s="125"/>
    </row>
    <row r="100" spans="1:20" s="95" customFormat="1" ht="55.2" x14ac:dyDescent="0.3">
      <c r="A100" s="130" t="s">
        <v>653</v>
      </c>
      <c r="B100" s="125">
        <v>7</v>
      </c>
      <c r="C100" s="130" t="s">
        <v>221</v>
      </c>
      <c r="D100" s="69" t="s">
        <v>222</v>
      </c>
      <c r="E100" s="130" t="s">
        <v>445</v>
      </c>
      <c r="F100" s="130" t="s">
        <v>345</v>
      </c>
      <c r="G100" s="79" t="s">
        <v>268</v>
      </c>
      <c r="H100" s="125">
        <v>0</v>
      </c>
      <c r="I100" s="125">
        <v>4</v>
      </c>
      <c r="J100" s="125">
        <v>0</v>
      </c>
      <c r="K100" s="125">
        <v>0</v>
      </c>
      <c r="L100" s="131">
        <v>24</v>
      </c>
      <c r="M100" s="131">
        <v>0</v>
      </c>
      <c r="N100" s="125">
        <v>0</v>
      </c>
      <c r="O100" s="125">
        <v>0</v>
      </c>
      <c r="P100" s="125">
        <v>5</v>
      </c>
      <c r="Q100" s="71" t="s">
        <v>328</v>
      </c>
      <c r="R100" s="125" t="s">
        <v>604</v>
      </c>
      <c r="S100" s="132"/>
      <c r="T100" s="125"/>
    </row>
    <row r="101" spans="1:20" s="95" customFormat="1" x14ac:dyDescent="0.3">
      <c r="A101" s="181" t="s">
        <v>446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</row>
    <row r="102" spans="1:20" s="95" customFormat="1" x14ac:dyDescent="0.3">
      <c r="A102" s="205" t="s">
        <v>447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</row>
    <row r="103" spans="1:20" s="95" customFormat="1" ht="55.2" x14ac:dyDescent="0.3">
      <c r="A103" s="130" t="s">
        <v>654</v>
      </c>
      <c r="B103" s="125">
        <v>5</v>
      </c>
      <c r="C103" s="125" t="s">
        <v>225</v>
      </c>
      <c r="D103" s="89" t="s">
        <v>703</v>
      </c>
      <c r="E103" s="130" t="s">
        <v>733</v>
      </c>
      <c r="F103" s="130" t="s">
        <v>353</v>
      </c>
      <c r="G103" s="90" t="s">
        <v>270</v>
      </c>
      <c r="H103" s="125">
        <v>1</v>
      </c>
      <c r="I103" s="125">
        <v>2</v>
      </c>
      <c r="J103" s="125">
        <v>0</v>
      </c>
      <c r="K103" s="125">
        <v>12</v>
      </c>
      <c r="L103" s="131">
        <v>24</v>
      </c>
      <c r="M103" s="131">
        <v>0</v>
      </c>
      <c r="N103" s="125">
        <v>0</v>
      </c>
      <c r="O103" s="125">
        <v>0</v>
      </c>
      <c r="P103" s="125">
        <v>5</v>
      </c>
      <c r="Q103" s="71" t="s">
        <v>328</v>
      </c>
      <c r="R103" s="125" t="s">
        <v>604</v>
      </c>
      <c r="S103" s="132"/>
      <c r="T103" s="125"/>
    </row>
    <row r="104" spans="1:20" s="95" customFormat="1" ht="55.2" x14ac:dyDescent="0.3">
      <c r="A104" s="130" t="s">
        <v>654</v>
      </c>
      <c r="B104" s="125">
        <v>6</v>
      </c>
      <c r="C104" s="125" t="s">
        <v>226</v>
      </c>
      <c r="D104" s="89" t="s">
        <v>227</v>
      </c>
      <c r="E104" s="130" t="s">
        <v>448</v>
      </c>
      <c r="F104" s="130" t="s">
        <v>353</v>
      </c>
      <c r="G104" s="90" t="s">
        <v>270</v>
      </c>
      <c r="H104" s="125">
        <v>0</v>
      </c>
      <c r="I104" s="125">
        <v>2</v>
      </c>
      <c r="J104" s="125">
        <v>0</v>
      </c>
      <c r="K104" s="125">
        <v>0</v>
      </c>
      <c r="L104" s="131">
        <v>14</v>
      </c>
      <c r="M104" s="131">
        <v>0</v>
      </c>
      <c r="N104" s="125">
        <v>2</v>
      </c>
      <c r="O104" s="125">
        <v>0</v>
      </c>
      <c r="P104" s="125">
        <v>5</v>
      </c>
      <c r="Q104" s="71" t="s">
        <v>328</v>
      </c>
      <c r="R104" s="125" t="s">
        <v>604</v>
      </c>
      <c r="S104" s="132"/>
      <c r="T104" s="125"/>
    </row>
    <row r="105" spans="1:20" s="95" customFormat="1" ht="55.2" x14ac:dyDescent="0.3">
      <c r="A105" s="130" t="s">
        <v>654</v>
      </c>
      <c r="B105" s="125">
        <v>7</v>
      </c>
      <c r="C105" s="125" t="s">
        <v>228</v>
      </c>
      <c r="D105" s="89" t="s">
        <v>229</v>
      </c>
      <c r="E105" s="130" t="s">
        <v>449</v>
      </c>
      <c r="F105" s="130" t="s">
        <v>353</v>
      </c>
      <c r="G105" s="90" t="s">
        <v>270</v>
      </c>
      <c r="H105" s="125">
        <v>0</v>
      </c>
      <c r="I105" s="125">
        <v>4</v>
      </c>
      <c r="J105" s="125">
        <v>0</v>
      </c>
      <c r="K105" s="125">
        <v>0</v>
      </c>
      <c r="L105" s="131">
        <v>24</v>
      </c>
      <c r="M105" s="131">
        <v>0</v>
      </c>
      <c r="N105" s="125">
        <v>0</v>
      </c>
      <c r="O105" s="125">
        <v>0</v>
      </c>
      <c r="P105" s="125">
        <v>5</v>
      </c>
      <c r="Q105" s="71" t="s">
        <v>328</v>
      </c>
      <c r="R105" s="125" t="s">
        <v>604</v>
      </c>
      <c r="S105" s="132"/>
      <c r="T105" s="125"/>
    </row>
    <row r="106" spans="1:20" s="95" customFormat="1" x14ac:dyDescent="0.3">
      <c r="A106" s="182" t="s">
        <v>450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4"/>
    </row>
    <row r="107" spans="1:20" s="95" customFormat="1" x14ac:dyDescent="0.3">
      <c r="A107" s="202" t="s">
        <v>451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4"/>
    </row>
    <row r="108" spans="1:20" s="95" customFormat="1" ht="41.4" x14ac:dyDescent="0.3">
      <c r="A108" s="130" t="s">
        <v>655</v>
      </c>
      <c r="B108" s="125">
        <v>5</v>
      </c>
      <c r="C108" s="130" t="s">
        <v>232</v>
      </c>
      <c r="D108" s="89" t="s">
        <v>704</v>
      </c>
      <c r="E108" s="130" t="s">
        <v>734</v>
      </c>
      <c r="F108" s="130" t="s">
        <v>360</v>
      </c>
      <c r="G108" s="90" t="s">
        <v>273</v>
      </c>
      <c r="H108" s="125">
        <v>1</v>
      </c>
      <c r="I108" s="125">
        <v>2</v>
      </c>
      <c r="J108" s="125">
        <v>0</v>
      </c>
      <c r="K108" s="125">
        <v>12</v>
      </c>
      <c r="L108" s="131">
        <v>24</v>
      </c>
      <c r="M108" s="131">
        <v>0</v>
      </c>
      <c r="N108" s="125">
        <v>0</v>
      </c>
      <c r="O108" s="125">
        <v>0</v>
      </c>
      <c r="P108" s="125">
        <v>5</v>
      </c>
      <c r="Q108" s="71" t="s">
        <v>328</v>
      </c>
      <c r="R108" s="125" t="s">
        <v>604</v>
      </c>
      <c r="S108" s="132"/>
      <c r="T108" s="125"/>
    </row>
    <row r="109" spans="1:20" s="95" customFormat="1" ht="41.4" x14ac:dyDescent="0.3">
      <c r="A109" s="130" t="s">
        <v>655</v>
      </c>
      <c r="B109" s="125">
        <v>6</v>
      </c>
      <c r="C109" s="130" t="s">
        <v>233</v>
      </c>
      <c r="D109" s="89" t="s">
        <v>234</v>
      </c>
      <c r="E109" s="130" t="s">
        <v>452</v>
      </c>
      <c r="F109" s="130" t="s">
        <v>360</v>
      </c>
      <c r="G109" s="90" t="s">
        <v>273</v>
      </c>
      <c r="H109" s="125">
        <v>0</v>
      </c>
      <c r="I109" s="125">
        <v>2</v>
      </c>
      <c r="J109" s="125">
        <v>0</v>
      </c>
      <c r="K109" s="125">
        <v>0</v>
      </c>
      <c r="L109" s="131">
        <v>14</v>
      </c>
      <c r="M109" s="131">
        <v>0</v>
      </c>
      <c r="N109" s="125">
        <v>2</v>
      </c>
      <c r="O109" s="125">
        <v>0</v>
      </c>
      <c r="P109" s="125">
        <v>5</v>
      </c>
      <c r="Q109" s="71" t="s">
        <v>328</v>
      </c>
      <c r="R109" s="125" t="s">
        <v>604</v>
      </c>
      <c r="S109" s="132"/>
      <c r="T109" s="125"/>
    </row>
    <row r="110" spans="1:20" s="95" customFormat="1" ht="41.4" x14ac:dyDescent="0.3">
      <c r="A110" s="130" t="s">
        <v>655</v>
      </c>
      <c r="B110" s="125">
        <v>7</v>
      </c>
      <c r="C110" s="130" t="s">
        <v>235</v>
      </c>
      <c r="D110" s="89" t="s">
        <v>236</v>
      </c>
      <c r="E110" s="130" t="s">
        <v>453</v>
      </c>
      <c r="F110" s="130" t="s">
        <v>360</v>
      </c>
      <c r="G110" s="90" t="s">
        <v>273</v>
      </c>
      <c r="H110" s="125">
        <v>0</v>
      </c>
      <c r="I110" s="125">
        <v>4</v>
      </c>
      <c r="J110" s="125">
        <v>0</v>
      </c>
      <c r="K110" s="125">
        <v>0</v>
      </c>
      <c r="L110" s="131">
        <v>24</v>
      </c>
      <c r="M110" s="131">
        <v>0</v>
      </c>
      <c r="N110" s="125">
        <v>0</v>
      </c>
      <c r="O110" s="125">
        <v>0</v>
      </c>
      <c r="P110" s="125">
        <v>5</v>
      </c>
      <c r="Q110" s="71" t="s">
        <v>328</v>
      </c>
      <c r="R110" s="125" t="s">
        <v>604</v>
      </c>
      <c r="S110" s="132"/>
      <c r="T110" s="125"/>
    </row>
    <row r="111" spans="1:20" s="95" customFormat="1" x14ac:dyDescent="0.3">
      <c r="A111" s="182" t="s">
        <v>454</v>
      </c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4"/>
    </row>
    <row r="112" spans="1:20" s="95" customFormat="1" x14ac:dyDescent="0.3">
      <c r="A112" s="202" t="s">
        <v>455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4"/>
    </row>
    <row r="113" spans="1:20" s="95" customFormat="1" ht="55.2" x14ac:dyDescent="0.3">
      <c r="A113" s="130" t="s">
        <v>657</v>
      </c>
      <c r="B113" s="125">
        <v>5</v>
      </c>
      <c r="C113" s="130" t="s">
        <v>239</v>
      </c>
      <c r="D113" s="89" t="s">
        <v>705</v>
      </c>
      <c r="E113" s="130" t="s">
        <v>735</v>
      </c>
      <c r="F113" s="130" t="s">
        <v>366</v>
      </c>
      <c r="G113" s="90" t="s">
        <v>276</v>
      </c>
      <c r="H113" s="125">
        <v>1</v>
      </c>
      <c r="I113" s="125">
        <v>2</v>
      </c>
      <c r="J113" s="125">
        <v>0</v>
      </c>
      <c r="K113" s="125">
        <v>12</v>
      </c>
      <c r="L113" s="131">
        <v>24</v>
      </c>
      <c r="M113" s="131">
        <v>0</v>
      </c>
      <c r="N113" s="125">
        <v>0</v>
      </c>
      <c r="O113" s="125">
        <v>0</v>
      </c>
      <c r="P113" s="125">
        <v>5</v>
      </c>
      <c r="Q113" s="71" t="s">
        <v>328</v>
      </c>
      <c r="R113" s="125" t="s">
        <v>604</v>
      </c>
      <c r="S113" s="132"/>
      <c r="T113" s="125"/>
    </row>
    <row r="114" spans="1:20" s="95" customFormat="1" ht="55.2" x14ac:dyDescent="0.3">
      <c r="A114" s="130" t="s">
        <v>657</v>
      </c>
      <c r="B114" s="125">
        <v>6</v>
      </c>
      <c r="C114" s="130" t="s">
        <v>240</v>
      </c>
      <c r="D114" s="89" t="s">
        <v>241</v>
      </c>
      <c r="E114" s="130" t="s">
        <v>736</v>
      </c>
      <c r="F114" s="130" t="s">
        <v>366</v>
      </c>
      <c r="G114" s="90" t="s">
        <v>276</v>
      </c>
      <c r="H114" s="125">
        <v>0</v>
      </c>
      <c r="I114" s="125">
        <v>2</v>
      </c>
      <c r="J114" s="125">
        <v>0</v>
      </c>
      <c r="K114" s="125">
        <v>0</v>
      </c>
      <c r="L114" s="131">
        <v>14</v>
      </c>
      <c r="M114" s="131">
        <v>0</v>
      </c>
      <c r="N114" s="125">
        <v>2</v>
      </c>
      <c r="O114" s="125">
        <v>0</v>
      </c>
      <c r="P114" s="125">
        <v>5</v>
      </c>
      <c r="Q114" s="71" t="s">
        <v>328</v>
      </c>
      <c r="R114" s="125" t="s">
        <v>604</v>
      </c>
      <c r="S114" s="132"/>
      <c r="T114" s="125"/>
    </row>
    <row r="115" spans="1:20" s="95" customFormat="1" ht="55.2" x14ac:dyDescent="0.3">
      <c r="A115" s="130" t="s">
        <v>657</v>
      </c>
      <c r="B115" s="125">
        <v>7</v>
      </c>
      <c r="C115" s="130" t="s">
        <v>242</v>
      </c>
      <c r="D115" s="89" t="s">
        <v>243</v>
      </c>
      <c r="E115" s="130" t="s">
        <v>737</v>
      </c>
      <c r="F115" s="130" t="s">
        <v>366</v>
      </c>
      <c r="G115" s="90" t="s">
        <v>276</v>
      </c>
      <c r="H115" s="125">
        <v>0</v>
      </c>
      <c r="I115" s="125">
        <v>4</v>
      </c>
      <c r="J115" s="125">
        <v>0</v>
      </c>
      <c r="K115" s="125">
        <v>0</v>
      </c>
      <c r="L115" s="131">
        <v>24</v>
      </c>
      <c r="M115" s="131">
        <v>0</v>
      </c>
      <c r="N115" s="125">
        <v>0</v>
      </c>
      <c r="O115" s="125">
        <v>0</v>
      </c>
      <c r="P115" s="125">
        <v>5</v>
      </c>
      <c r="Q115" s="71" t="s">
        <v>328</v>
      </c>
      <c r="R115" s="125" t="s">
        <v>604</v>
      </c>
      <c r="S115" s="132"/>
      <c r="T115" s="125"/>
    </row>
    <row r="116" spans="1:20" s="95" customFormat="1" x14ac:dyDescent="0.3">
      <c r="A116" s="182" t="s">
        <v>456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4"/>
    </row>
    <row r="117" spans="1:20" s="95" customFormat="1" x14ac:dyDescent="0.3">
      <c r="A117" s="202" t="s">
        <v>457</v>
      </c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4"/>
    </row>
    <row r="118" spans="1:20" s="95" customFormat="1" ht="55.2" x14ac:dyDescent="0.3">
      <c r="A118" s="130" t="s">
        <v>656</v>
      </c>
      <c r="B118" s="125">
        <v>5</v>
      </c>
      <c r="C118" s="130" t="s">
        <v>246</v>
      </c>
      <c r="D118" s="89" t="s">
        <v>706</v>
      </c>
      <c r="E118" s="130" t="s">
        <v>738</v>
      </c>
      <c r="F118" s="130" t="s">
        <v>358</v>
      </c>
      <c r="G118" s="90" t="s">
        <v>272</v>
      </c>
      <c r="H118" s="125">
        <v>1</v>
      </c>
      <c r="I118" s="125">
        <v>2</v>
      </c>
      <c r="J118" s="125">
        <v>0</v>
      </c>
      <c r="K118" s="125">
        <v>12</v>
      </c>
      <c r="L118" s="131">
        <v>24</v>
      </c>
      <c r="M118" s="131">
        <v>0</v>
      </c>
      <c r="N118" s="125">
        <v>0</v>
      </c>
      <c r="O118" s="125">
        <v>0</v>
      </c>
      <c r="P118" s="125">
        <v>5</v>
      </c>
      <c r="Q118" s="71" t="s">
        <v>328</v>
      </c>
      <c r="R118" s="125" t="s">
        <v>604</v>
      </c>
      <c r="S118" s="132"/>
      <c r="T118" s="125"/>
    </row>
    <row r="119" spans="1:20" s="95" customFormat="1" ht="55.2" x14ac:dyDescent="0.3">
      <c r="A119" s="130" t="s">
        <v>656</v>
      </c>
      <c r="B119" s="125">
        <v>6</v>
      </c>
      <c r="C119" s="130" t="s">
        <v>247</v>
      </c>
      <c r="D119" s="89" t="s">
        <v>248</v>
      </c>
      <c r="E119" s="130" t="s">
        <v>458</v>
      </c>
      <c r="F119" s="130" t="s">
        <v>459</v>
      </c>
      <c r="G119" s="90" t="s">
        <v>294</v>
      </c>
      <c r="H119" s="125">
        <v>0</v>
      </c>
      <c r="I119" s="125">
        <v>2</v>
      </c>
      <c r="J119" s="125">
        <v>0</v>
      </c>
      <c r="K119" s="125">
        <v>0</v>
      </c>
      <c r="L119" s="131">
        <v>14</v>
      </c>
      <c r="M119" s="131">
        <v>0</v>
      </c>
      <c r="N119" s="125">
        <v>2</v>
      </c>
      <c r="O119" s="125">
        <v>0</v>
      </c>
      <c r="P119" s="125">
        <v>5</v>
      </c>
      <c r="Q119" s="71" t="s">
        <v>328</v>
      </c>
      <c r="R119" s="125" t="s">
        <v>604</v>
      </c>
      <c r="S119" s="132"/>
      <c r="T119" s="125"/>
    </row>
    <row r="120" spans="1:20" s="95" customFormat="1" ht="55.2" x14ac:dyDescent="0.3">
      <c r="A120" s="130" t="s">
        <v>656</v>
      </c>
      <c r="B120" s="125">
        <v>7</v>
      </c>
      <c r="C120" s="130" t="s">
        <v>250</v>
      </c>
      <c r="D120" s="89" t="s">
        <v>251</v>
      </c>
      <c r="E120" s="130" t="s">
        <v>460</v>
      </c>
      <c r="F120" s="130" t="s">
        <v>362</v>
      </c>
      <c r="G120" s="90" t="s">
        <v>274</v>
      </c>
      <c r="H120" s="125">
        <v>0</v>
      </c>
      <c r="I120" s="125">
        <v>4</v>
      </c>
      <c r="J120" s="125">
        <v>0</v>
      </c>
      <c r="K120" s="125">
        <v>0</v>
      </c>
      <c r="L120" s="131">
        <v>24</v>
      </c>
      <c r="M120" s="131">
        <v>0</v>
      </c>
      <c r="N120" s="125">
        <v>0</v>
      </c>
      <c r="O120" s="125">
        <v>0</v>
      </c>
      <c r="P120" s="125">
        <v>5</v>
      </c>
      <c r="Q120" s="71" t="s">
        <v>328</v>
      </c>
      <c r="R120" s="125" t="s">
        <v>604</v>
      </c>
      <c r="S120" s="132"/>
      <c r="T120" s="125"/>
    </row>
    <row r="121" spans="1:20" s="24" customFormat="1" x14ac:dyDescent="0.3">
      <c r="A121" s="42"/>
      <c r="B121" s="93"/>
      <c r="C121" s="42"/>
      <c r="D121" s="42"/>
      <c r="E121" s="42"/>
      <c r="F121" s="42"/>
      <c r="G121" s="51"/>
      <c r="H121" s="42"/>
      <c r="I121" s="42"/>
      <c r="J121" s="42"/>
      <c r="K121" s="42"/>
      <c r="L121" s="39"/>
      <c r="M121" s="39"/>
      <c r="N121" s="39"/>
      <c r="O121" s="39"/>
      <c r="P121" s="35"/>
      <c r="Q121" s="36"/>
      <c r="R121" s="36"/>
      <c r="S121" s="51"/>
      <c r="T121" s="36"/>
    </row>
    <row r="122" spans="1:20" s="24" customFormat="1" ht="14.4" customHeight="1" x14ac:dyDescent="0.3">
      <c r="A122" s="181" t="s">
        <v>394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</row>
    <row r="123" spans="1:20" s="24" customFormat="1" ht="41.4" x14ac:dyDescent="0.3">
      <c r="A123" s="67" t="s">
        <v>596</v>
      </c>
      <c r="B123" s="68">
        <v>6</v>
      </c>
      <c r="C123" s="69" t="s">
        <v>135</v>
      </c>
      <c r="D123" s="69" t="s">
        <v>146</v>
      </c>
      <c r="E123" s="69" t="s">
        <v>395</v>
      </c>
      <c r="F123" s="69" t="s">
        <v>383</v>
      </c>
      <c r="G123" s="79" t="s">
        <v>286</v>
      </c>
      <c r="H123" s="68">
        <v>0</v>
      </c>
      <c r="I123" s="68">
        <v>0</v>
      </c>
      <c r="J123" s="68">
        <v>0</v>
      </c>
      <c r="K123" s="68">
        <v>0</v>
      </c>
      <c r="L123" s="68">
        <v>600</v>
      </c>
      <c r="M123" s="68">
        <v>0</v>
      </c>
      <c r="N123" s="71">
        <v>0</v>
      </c>
      <c r="O123" s="68">
        <v>0</v>
      </c>
      <c r="P123" s="71">
        <v>30</v>
      </c>
      <c r="Q123" s="71" t="s">
        <v>328</v>
      </c>
      <c r="R123" s="125" t="s">
        <v>600</v>
      </c>
      <c r="S123" s="70"/>
      <c r="T123" s="72"/>
    </row>
    <row r="124" spans="1:20" s="24" customFormat="1" ht="27.6" x14ac:dyDescent="0.3">
      <c r="A124" s="67" t="s">
        <v>596</v>
      </c>
      <c r="B124" s="68">
        <v>6</v>
      </c>
      <c r="C124" s="69" t="s">
        <v>136</v>
      </c>
      <c r="D124" s="69" t="s">
        <v>112</v>
      </c>
      <c r="E124" s="69" t="s">
        <v>380</v>
      </c>
      <c r="F124" s="69" t="s">
        <v>381</v>
      </c>
      <c r="G124" s="79" t="s">
        <v>285</v>
      </c>
      <c r="H124" s="68">
        <v>0</v>
      </c>
      <c r="I124" s="68">
        <v>0</v>
      </c>
      <c r="J124" s="68">
        <v>0</v>
      </c>
      <c r="K124" s="68">
        <v>0</v>
      </c>
      <c r="L124" s="68">
        <v>600</v>
      </c>
      <c r="M124" s="68">
        <v>0</v>
      </c>
      <c r="N124" s="71">
        <v>0</v>
      </c>
      <c r="O124" s="68">
        <v>0</v>
      </c>
      <c r="P124" s="71">
        <v>30</v>
      </c>
      <c r="Q124" s="71" t="s">
        <v>328</v>
      </c>
      <c r="R124" s="125" t="s">
        <v>600</v>
      </c>
      <c r="S124" s="70"/>
      <c r="T124" s="72"/>
    </row>
    <row r="125" spans="1:20" s="24" customFormat="1" ht="27.6" x14ac:dyDescent="0.3">
      <c r="A125" s="67" t="s">
        <v>596</v>
      </c>
      <c r="B125" s="68">
        <v>6</v>
      </c>
      <c r="C125" s="69" t="s">
        <v>137</v>
      </c>
      <c r="D125" s="69" t="s">
        <v>97</v>
      </c>
      <c r="E125" s="69" t="s">
        <v>396</v>
      </c>
      <c r="F125" s="69" t="s">
        <v>364</v>
      </c>
      <c r="G125" s="79" t="s">
        <v>275</v>
      </c>
      <c r="H125" s="68">
        <v>0</v>
      </c>
      <c r="I125" s="68">
        <v>0</v>
      </c>
      <c r="J125" s="68">
        <v>0</v>
      </c>
      <c r="K125" s="68">
        <v>0</v>
      </c>
      <c r="L125" s="68">
        <v>600</v>
      </c>
      <c r="M125" s="68">
        <v>0</v>
      </c>
      <c r="N125" s="71">
        <v>0</v>
      </c>
      <c r="O125" s="68">
        <v>0</v>
      </c>
      <c r="P125" s="71">
        <v>30</v>
      </c>
      <c r="Q125" s="71" t="s">
        <v>328</v>
      </c>
      <c r="R125" s="125" t="s">
        <v>600</v>
      </c>
      <c r="S125" s="70"/>
      <c r="T125" s="72"/>
    </row>
    <row r="126" spans="1:20" s="24" customFormat="1" ht="27.6" x14ac:dyDescent="0.3">
      <c r="A126" s="67" t="s">
        <v>596</v>
      </c>
      <c r="B126" s="68">
        <v>6</v>
      </c>
      <c r="C126" s="69" t="s">
        <v>138</v>
      </c>
      <c r="D126" s="69" t="s">
        <v>147</v>
      </c>
      <c r="E126" s="69" t="s">
        <v>378</v>
      </c>
      <c r="F126" s="69" t="s">
        <v>403</v>
      </c>
      <c r="G126" s="79" t="s">
        <v>290</v>
      </c>
      <c r="H126" s="68">
        <v>0</v>
      </c>
      <c r="I126" s="68">
        <v>0</v>
      </c>
      <c r="J126" s="68">
        <v>0</v>
      </c>
      <c r="K126" s="68">
        <v>0</v>
      </c>
      <c r="L126" s="68">
        <v>600</v>
      </c>
      <c r="M126" s="68">
        <v>0</v>
      </c>
      <c r="N126" s="71">
        <v>0</v>
      </c>
      <c r="O126" s="68">
        <v>0</v>
      </c>
      <c r="P126" s="71">
        <v>30</v>
      </c>
      <c r="Q126" s="71" t="s">
        <v>328</v>
      </c>
      <c r="R126" s="125" t="s">
        <v>600</v>
      </c>
      <c r="S126" s="70"/>
      <c r="T126" s="72"/>
    </row>
    <row r="127" spans="1:20" s="24" customFormat="1" ht="27.6" x14ac:dyDescent="0.3">
      <c r="A127" s="67" t="s">
        <v>596</v>
      </c>
      <c r="B127" s="68">
        <v>6</v>
      </c>
      <c r="C127" s="69" t="s">
        <v>139</v>
      </c>
      <c r="D127" s="69" t="s">
        <v>148</v>
      </c>
      <c r="E127" s="69" t="s">
        <v>397</v>
      </c>
      <c r="F127" s="69" t="s">
        <v>716</v>
      </c>
      <c r="G127" s="70" t="s">
        <v>291</v>
      </c>
      <c r="H127" s="68">
        <v>0</v>
      </c>
      <c r="I127" s="68">
        <v>0</v>
      </c>
      <c r="J127" s="68">
        <v>0</v>
      </c>
      <c r="K127" s="68">
        <v>0</v>
      </c>
      <c r="L127" s="68">
        <v>600</v>
      </c>
      <c r="M127" s="68">
        <v>0</v>
      </c>
      <c r="N127" s="71">
        <v>0</v>
      </c>
      <c r="O127" s="68">
        <v>0</v>
      </c>
      <c r="P127" s="71">
        <v>30</v>
      </c>
      <c r="Q127" s="71" t="s">
        <v>328</v>
      </c>
      <c r="R127" s="125" t="s">
        <v>600</v>
      </c>
      <c r="S127" s="70"/>
      <c r="T127" s="72"/>
    </row>
    <row r="128" spans="1:20" s="24" customFormat="1" ht="41.4" x14ac:dyDescent="0.3">
      <c r="A128" s="67" t="s">
        <v>596</v>
      </c>
      <c r="B128" s="68">
        <v>6</v>
      </c>
      <c r="C128" s="69" t="s">
        <v>140</v>
      </c>
      <c r="D128" s="69" t="s">
        <v>149</v>
      </c>
      <c r="E128" s="69" t="s">
        <v>398</v>
      </c>
      <c r="F128" s="69" t="s">
        <v>404</v>
      </c>
      <c r="G128" s="79" t="s">
        <v>293</v>
      </c>
      <c r="H128" s="68">
        <v>0</v>
      </c>
      <c r="I128" s="68">
        <v>0</v>
      </c>
      <c r="J128" s="68">
        <v>0</v>
      </c>
      <c r="K128" s="68">
        <v>0</v>
      </c>
      <c r="L128" s="68">
        <v>600</v>
      </c>
      <c r="M128" s="68">
        <v>0</v>
      </c>
      <c r="N128" s="71">
        <v>0</v>
      </c>
      <c r="O128" s="68">
        <v>0</v>
      </c>
      <c r="P128" s="71">
        <v>30</v>
      </c>
      <c r="Q128" s="71" t="s">
        <v>328</v>
      </c>
      <c r="R128" s="125" t="s">
        <v>600</v>
      </c>
      <c r="S128" s="70"/>
      <c r="T128" s="72"/>
    </row>
    <row r="129" spans="1:20" s="24" customFormat="1" ht="41.4" x14ac:dyDescent="0.3">
      <c r="A129" s="67" t="s">
        <v>596</v>
      </c>
      <c r="B129" s="68">
        <v>6</v>
      </c>
      <c r="C129" s="69" t="s">
        <v>141</v>
      </c>
      <c r="D129" s="69" t="s">
        <v>150</v>
      </c>
      <c r="E129" s="69" t="s">
        <v>399</v>
      </c>
      <c r="F129" s="69" t="s">
        <v>353</v>
      </c>
      <c r="G129" s="90" t="s">
        <v>270</v>
      </c>
      <c r="H129" s="68">
        <v>0</v>
      </c>
      <c r="I129" s="68">
        <v>0</v>
      </c>
      <c r="J129" s="68">
        <v>0</v>
      </c>
      <c r="K129" s="68">
        <v>0</v>
      </c>
      <c r="L129" s="68">
        <v>600</v>
      </c>
      <c r="M129" s="68">
        <v>0</v>
      </c>
      <c r="N129" s="71">
        <v>0</v>
      </c>
      <c r="O129" s="68">
        <v>0</v>
      </c>
      <c r="P129" s="71">
        <v>30</v>
      </c>
      <c r="Q129" s="71" t="s">
        <v>328</v>
      </c>
      <c r="R129" s="125" t="s">
        <v>600</v>
      </c>
      <c r="S129" s="70"/>
      <c r="T129" s="72"/>
    </row>
    <row r="130" spans="1:20" s="24" customFormat="1" ht="27.6" x14ac:dyDescent="0.3">
      <c r="A130" s="67" t="s">
        <v>596</v>
      </c>
      <c r="B130" s="68">
        <v>6</v>
      </c>
      <c r="C130" s="69" t="s">
        <v>142</v>
      </c>
      <c r="D130" s="69" t="s">
        <v>151</v>
      </c>
      <c r="E130" s="69" t="s">
        <v>400</v>
      </c>
      <c r="F130" s="69" t="s">
        <v>360</v>
      </c>
      <c r="G130" s="79" t="s">
        <v>273</v>
      </c>
      <c r="H130" s="68">
        <v>0</v>
      </c>
      <c r="I130" s="68">
        <v>0</v>
      </c>
      <c r="J130" s="68">
        <v>0</v>
      </c>
      <c r="K130" s="68">
        <v>0</v>
      </c>
      <c r="L130" s="68">
        <v>600</v>
      </c>
      <c r="M130" s="68">
        <v>0</v>
      </c>
      <c r="N130" s="71">
        <v>0</v>
      </c>
      <c r="O130" s="68">
        <v>0</v>
      </c>
      <c r="P130" s="71">
        <v>30</v>
      </c>
      <c r="Q130" s="71" t="s">
        <v>328</v>
      </c>
      <c r="R130" s="125" t="s">
        <v>600</v>
      </c>
      <c r="S130" s="70"/>
      <c r="T130" s="72"/>
    </row>
    <row r="131" spans="1:20" s="24" customFormat="1" ht="41.4" x14ac:dyDescent="0.3">
      <c r="A131" s="67" t="s">
        <v>596</v>
      </c>
      <c r="B131" s="68">
        <v>6</v>
      </c>
      <c r="C131" s="69" t="s">
        <v>143</v>
      </c>
      <c r="D131" s="69" t="s">
        <v>152</v>
      </c>
      <c r="E131" s="69" t="s">
        <v>401</v>
      </c>
      <c r="F131" s="69" t="s">
        <v>366</v>
      </c>
      <c r="G131" s="90" t="s">
        <v>276</v>
      </c>
      <c r="H131" s="68">
        <v>0</v>
      </c>
      <c r="I131" s="68">
        <v>0</v>
      </c>
      <c r="J131" s="68">
        <v>0</v>
      </c>
      <c r="K131" s="68">
        <v>0</v>
      </c>
      <c r="L131" s="68">
        <v>600</v>
      </c>
      <c r="M131" s="68">
        <v>0</v>
      </c>
      <c r="N131" s="71">
        <v>0</v>
      </c>
      <c r="O131" s="68">
        <v>0</v>
      </c>
      <c r="P131" s="71">
        <v>30</v>
      </c>
      <c r="Q131" s="71" t="s">
        <v>328</v>
      </c>
      <c r="R131" s="125" t="s">
        <v>600</v>
      </c>
      <c r="S131" s="70"/>
      <c r="T131" s="72"/>
    </row>
    <row r="132" spans="1:20" s="24" customFormat="1" ht="41.4" x14ac:dyDescent="0.3">
      <c r="A132" s="67" t="s">
        <v>596</v>
      </c>
      <c r="B132" s="68">
        <v>6</v>
      </c>
      <c r="C132" s="69" t="s">
        <v>144</v>
      </c>
      <c r="D132" s="69" t="s">
        <v>153</v>
      </c>
      <c r="E132" s="69" t="s">
        <v>402</v>
      </c>
      <c r="F132" s="69" t="s">
        <v>405</v>
      </c>
      <c r="G132" s="79" t="s">
        <v>274</v>
      </c>
      <c r="H132" s="68">
        <v>0</v>
      </c>
      <c r="I132" s="68">
        <v>0</v>
      </c>
      <c r="J132" s="68">
        <v>0</v>
      </c>
      <c r="K132" s="68">
        <v>0</v>
      </c>
      <c r="L132" s="68">
        <v>600</v>
      </c>
      <c r="M132" s="68">
        <v>0</v>
      </c>
      <c r="N132" s="71">
        <v>0</v>
      </c>
      <c r="O132" s="68">
        <v>0</v>
      </c>
      <c r="P132" s="71">
        <v>30</v>
      </c>
      <c r="Q132" s="71" t="s">
        <v>328</v>
      </c>
      <c r="R132" s="125" t="s">
        <v>600</v>
      </c>
      <c r="S132" s="70"/>
      <c r="T132" s="72"/>
    </row>
    <row r="133" spans="1:20" s="24" customFormat="1" x14ac:dyDescent="0.3">
      <c r="A133" s="42"/>
      <c r="B133" s="93"/>
      <c r="C133" s="93"/>
      <c r="D133" s="45"/>
      <c r="E133" s="45"/>
      <c r="F133" s="51"/>
      <c r="G133" s="51"/>
      <c r="H133" s="39"/>
      <c r="I133" s="39"/>
      <c r="J133" s="39"/>
      <c r="K133" s="39"/>
      <c r="L133" s="39"/>
      <c r="M133" s="39"/>
      <c r="N133" s="39"/>
      <c r="O133" s="39"/>
      <c r="P133" s="35"/>
      <c r="Q133" s="36"/>
      <c r="R133" s="36"/>
      <c r="S133" s="51"/>
      <c r="T133" s="36"/>
    </row>
    <row r="134" spans="1:20" s="24" customFormat="1" x14ac:dyDescent="0.3">
      <c r="A134" s="185" t="s">
        <v>410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1"/>
    </row>
    <row r="135" spans="1:20" s="24" customFormat="1" ht="41.4" x14ac:dyDescent="0.3">
      <c r="A135" s="67" t="s">
        <v>596</v>
      </c>
      <c r="B135" s="68">
        <v>7</v>
      </c>
      <c r="C135" s="69" t="s">
        <v>165</v>
      </c>
      <c r="D135" s="69" t="s">
        <v>146</v>
      </c>
      <c r="E135" s="69" t="s">
        <v>395</v>
      </c>
      <c r="F135" s="69" t="s">
        <v>383</v>
      </c>
      <c r="G135" s="79" t="s">
        <v>286</v>
      </c>
      <c r="H135" s="72">
        <v>0</v>
      </c>
      <c r="I135" s="72">
        <v>0</v>
      </c>
      <c r="J135" s="72">
        <v>0</v>
      </c>
      <c r="K135" s="68">
        <v>0</v>
      </c>
      <c r="L135" s="68">
        <v>0</v>
      </c>
      <c r="M135" s="68">
        <v>0</v>
      </c>
      <c r="N135" s="71">
        <v>0</v>
      </c>
      <c r="O135" s="72">
        <v>0</v>
      </c>
      <c r="P135" s="71">
        <v>15</v>
      </c>
      <c r="Q135" s="71" t="s">
        <v>328</v>
      </c>
      <c r="R135" s="125" t="s">
        <v>600</v>
      </c>
      <c r="S135" s="70"/>
      <c r="T135" s="72"/>
    </row>
    <row r="136" spans="1:20" s="24" customFormat="1" ht="27.6" x14ac:dyDescent="0.3">
      <c r="A136" s="67" t="s">
        <v>596</v>
      </c>
      <c r="B136" s="68">
        <v>7</v>
      </c>
      <c r="C136" s="69" t="s">
        <v>166</v>
      </c>
      <c r="D136" s="69" t="s">
        <v>112</v>
      </c>
      <c r="E136" s="69" t="s">
        <v>380</v>
      </c>
      <c r="F136" s="69" t="s">
        <v>411</v>
      </c>
      <c r="G136" s="79" t="s">
        <v>285</v>
      </c>
      <c r="H136" s="72">
        <v>0</v>
      </c>
      <c r="I136" s="72">
        <v>0</v>
      </c>
      <c r="J136" s="72">
        <v>0</v>
      </c>
      <c r="K136" s="68">
        <v>0</v>
      </c>
      <c r="L136" s="68">
        <v>0</v>
      </c>
      <c r="M136" s="68">
        <v>0</v>
      </c>
      <c r="N136" s="71">
        <v>0</v>
      </c>
      <c r="O136" s="72">
        <v>0</v>
      </c>
      <c r="P136" s="71">
        <v>15</v>
      </c>
      <c r="Q136" s="71" t="s">
        <v>328</v>
      </c>
      <c r="R136" s="125" t="s">
        <v>600</v>
      </c>
      <c r="S136" s="70"/>
      <c r="T136" s="72"/>
    </row>
    <row r="137" spans="1:20" s="24" customFormat="1" ht="27.6" x14ac:dyDescent="0.3">
      <c r="A137" s="67" t="s">
        <v>596</v>
      </c>
      <c r="B137" s="68">
        <v>7</v>
      </c>
      <c r="C137" s="69" t="s">
        <v>167</v>
      </c>
      <c r="D137" s="69" t="s">
        <v>97</v>
      </c>
      <c r="E137" s="69" t="s">
        <v>396</v>
      </c>
      <c r="F137" s="69" t="s">
        <v>364</v>
      </c>
      <c r="G137" s="79" t="s">
        <v>275</v>
      </c>
      <c r="H137" s="72">
        <v>0</v>
      </c>
      <c r="I137" s="72">
        <v>0</v>
      </c>
      <c r="J137" s="72">
        <v>0</v>
      </c>
      <c r="K137" s="68">
        <v>0</v>
      </c>
      <c r="L137" s="68">
        <v>0</v>
      </c>
      <c r="M137" s="68">
        <v>0</v>
      </c>
      <c r="N137" s="71">
        <v>0</v>
      </c>
      <c r="O137" s="72">
        <v>0</v>
      </c>
      <c r="P137" s="71">
        <v>15</v>
      </c>
      <c r="Q137" s="71" t="s">
        <v>328</v>
      </c>
      <c r="R137" s="125" t="s">
        <v>600</v>
      </c>
      <c r="S137" s="70"/>
      <c r="T137" s="72"/>
    </row>
    <row r="138" spans="1:20" s="24" customFormat="1" ht="27.6" x14ac:dyDescent="0.3">
      <c r="A138" s="67" t="s">
        <v>596</v>
      </c>
      <c r="B138" s="68">
        <v>7</v>
      </c>
      <c r="C138" s="69" t="s">
        <v>168</v>
      </c>
      <c r="D138" s="69" t="s">
        <v>147</v>
      </c>
      <c r="E138" s="69" t="s">
        <v>378</v>
      </c>
      <c r="F138" s="69" t="s">
        <v>403</v>
      </c>
      <c r="G138" s="79" t="s">
        <v>290</v>
      </c>
      <c r="H138" s="72">
        <v>0</v>
      </c>
      <c r="I138" s="72">
        <v>0</v>
      </c>
      <c r="J138" s="72">
        <v>0</v>
      </c>
      <c r="K138" s="68">
        <v>0</v>
      </c>
      <c r="L138" s="68">
        <v>0</v>
      </c>
      <c r="M138" s="68">
        <v>0</v>
      </c>
      <c r="N138" s="71">
        <v>0</v>
      </c>
      <c r="O138" s="72">
        <v>0</v>
      </c>
      <c r="P138" s="71">
        <v>15</v>
      </c>
      <c r="Q138" s="71" t="s">
        <v>328</v>
      </c>
      <c r="R138" s="125" t="s">
        <v>600</v>
      </c>
      <c r="S138" s="70"/>
      <c r="T138" s="72"/>
    </row>
    <row r="139" spans="1:20" s="24" customFormat="1" ht="27.6" x14ac:dyDescent="0.3">
      <c r="A139" s="67" t="s">
        <v>596</v>
      </c>
      <c r="B139" s="68">
        <v>7</v>
      </c>
      <c r="C139" s="69" t="s">
        <v>169</v>
      </c>
      <c r="D139" s="69" t="s">
        <v>148</v>
      </c>
      <c r="E139" s="69" t="s">
        <v>397</v>
      </c>
      <c r="F139" s="69" t="s">
        <v>412</v>
      </c>
      <c r="G139" s="79" t="s">
        <v>292</v>
      </c>
      <c r="H139" s="72">
        <v>0</v>
      </c>
      <c r="I139" s="72">
        <v>0</v>
      </c>
      <c r="J139" s="72">
        <v>0</v>
      </c>
      <c r="K139" s="68">
        <v>0</v>
      </c>
      <c r="L139" s="68">
        <v>0</v>
      </c>
      <c r="M139" s="68">
        <v>0</v>
      </c>
      <c r="N139" s="71">
        <v>0</v>
      </c>
      <c r="O139" s="72">
        <v>0</v>
      </c>
      <c r="P139" s="71">
        <v>15</v>
      </c>
      <c r="Q139" s="71" t="s">
        <v>328</v>
      </c>
      <c r="R139" s="125" t="s">
        <v>600</v>
      </c>
      <c r="S139" s="70"/>
      <c r="T139" s="72"/>
    </row>
    <row r="140" spans="1:20" s="24" customFormat="1" ht="41.4" x14ac:dyDescent="0.3">
      <c r="A140" s="67" t="s">
        <v>596</v>
      </c>
      <c r="B140" s="68">
        <v>7</v>
      </c>
      <c r="C140" s="69" t="s">
        <v>170</v>
      </c>
      <c r="D140" s="69" t="s">
        <v>149</v>
      </c>
      <c r="E140" s="69" t="s">
        <v>398</v>
      </c>
      <c r="F140" s="69" t="s">
        <v>404</v>
      </c>
      <c r="G140" s="79" t="s">
        <v>293</v>
      </c>
      <c r="H140" s="72">
        <v>0</v>
      </c>
      <c r="I140" s="72">
        <v>0</v>
      </c>
      <c r="J140" s="72">
        <v>0</v>
      </c>
      <c r="K140" s="68">
        <v>0</v>
      </c>
      <c r="L140" s="68">
        <v>0</v>
      </c>
      <c r="M140" s="68">
        <v>0</v>
      </c>
      <c r="N140" s="71">
        <v>0</v>
      </c>
      <c r="O140" s="72">
        <v>0</v>
      </c>
      <c r="P140" s="71">
        <v>15</v>
      </c>
      <c r="Q140" s="71" t="s">
        <v>328</v>
      </c>
      <c r="R140" s="125" t="s">
        <v>600</v>
      </c>
      <c r="S140" s="70"/>
      <c r="T140" s="72"/>
    </row>
    <row r="141" spans="1:20" s="24" customFormat="1" ht="41.4" x14ac:dyDescent="0.3">
      <c r="A141" s="67" t="s">
        <v>596</v>
      </c>
      <c r="B141" s="68">
        <v>7</v>
      </c>
      <c r="C141" s="69" t="s">
        <v>171</v>
      </c>
      <c r="D141" s="69" t="s">
        <v>150</v>
      </c>
      <c r="E141" s="69" t="s">
        <v>399</v>
      </c>
      <c r="F141" s="69" t="s">
        <v>353</v>
      </c>
      <c r="G141" s="90" t="s">
        <v>270</v>
      </c>
      <c r="H141" s="72">
        <v>0</v>
      </c>
      <c r="I141" s="72">
        <v>0</v>
      </c>
      <c r="J141" s="72">
        <v>0</v>
      </c>
      <c r="K141" s="68">
        <v>0</v>
      </c>
      <c r="L141" s="68">
        <v>0</v>
      </c>
      <c r="M141" s="68">
        <v>0</v>
      </c>
      <c r="N141" s="71">
        <v>0</v>
      </c>
      <c r="O141" s="72">
        <v>0</v>
      </c>
      <c r="P141" s="71">
        <v>15</v>
      </c>
      <c r="Q141" s="71" t="s">
        <v>328</v>
      </c>
      <c r="R141" s="125" t="s">
        <v>600</v>
      </c>
      <c r="S141" s="70"/>
      <c r="T141" s="72"/>
    </row>
    <row r="142" spans="1:20" s="24" customFormat="1" ht="27.6" x14ac:dyDescent="0.3">
      <c r="A142" s="67" t="s">
        <v>596</v>
      </c>
      <c r="B142" s="68">
        <v>7</v>
      </c>
      <c r="C142" s="69" t="s">
        <v>172</v>
      </c>
      <c r="D142" s="69" t="s">
        <v>151</v>
      </c>
      <c r="E142" s="69" t="s">
        <v>400</v>
      </c>
      <c r="F142" s="69" t="s">
        <v>360</v>
      </c>
      <c r="G142" s="79" t="s">
        <v>273</v>
      </c>
      <c r="H142" s="72">
        <v>0</v>
      </c>
      <c r="I142" s="72">
        <v>0</v>
      </c>
      <c r="J142" s="72">
        <v>0</v>
      </c>
      <c r="K142" s="68">
        <v>0</v>
      </c>
      <c r="L142" s="68">
        <v>0</v>
      </c>
      <c r="M142" s="68">
        <v>0</v>
      </c>
      <c r="N142" s="71">
        <v>0</v>
      </c>
      <c r="O142" s="72">
        <v>0</v>
      </c>
      <c r="P142" s="71">
        <v>15</v>
      </c>
      <c r="Q142" s="71" t="s">
        <v>328</v>
      </c>
      <c r="R142" s="125" t="s">
        <v>600</v>
      </c>
      <c r="S142" s="70"/>
      <c r="T142" s="72"/>
    </row>
    <row r="143" spans="1:20" s="24" customFormat="1" ht="41.4" x14ac:dyDescent="0.3">
      <c r="A143" s="67" t="s">
        <v>596</v>
      </c>
      <c r="B143" s="68">
        <v>7</v>
      </c>
      <c r="C143" s="69" t="s">
        <v>173</v>
      </c>
      <c r="D143" s="69" t="s">
        <v>152</v>
      </c>
      <c r="E143" s="69" t="s">
        <v>401</v>
      </c>
      <c r="F143" s="130" t="s">
        <v>366</v>
      </c>
      <c r="G143" s="90" t="s">
        <v>276</v>
      </c>
      <c r="H143" s="72">
        <v>0</v>
      </c>
      <c r="I143" s="72">
        <v>0</v>
      </c>
      <c r="J143" s="72">
        <v>0</v>
      </c>
      <c r="K143" s="68">
        <v>0</v>
      </c>
      <c r="L143" s="68">
        <v>0</v>
      </c>
      <c r="M143" s="68">
        <v>0</v>
      </c>
      <c r="N143" s="71">
        <v>0</v>
      </c>
      <c r="O143" s="72">
        <v>0</v>
      </c>
      <c r="P143" s="71">
        <v>15</v>
      </c>
      <c r="Q143" s="71" t="s">
        <v>328</v>
      </c>
      <c r="R143" s="125" t="s">
        <v>600</v>
      </c>
      <c r="S143" s="70"/>
      <c r="T143" s="72"/>
    </row>
    <row r="144" spans="1:20" s="14" customFormat="1" ht="41.4" x14ac:dyDescent="0.3">
      <c r="A144" s="121" t="s">
        <v>596</v>
      </c>
      <c r="B144" s="122">
        <v>7</v>
      </c>
      <c r="C144" s="22" t="s">
        <v>174</v>
      </c>
      <c r="D144" s="22" t="s">
        <v>153</v>
      </c>
      <c r="E144" s="22" t="s">
        <v>402</v>
      </c>
      <c r="F144" s="22" t="s">
        <v>362</v>
      </c>
      <c r="G144" s="64" t="s">
        <v>274</v>
      </c>
      <c r="H144" s="61">
        <v>0</v>
      </c>
      <c r="I144" s="61">
        <v>0</v>
      </c>
      <c r="J144" s="61">
        <v>0</v>
      </c>
      <c r="K144" s="58">
        <v>0</v>
      </c>
      <c r="L144" s="58">
        <v>0</v>
      </c>
      <c r="M144" s="58">
        <v>0</v>
      </c>
      <c r="N144" s="60">
        <v>0</v>
      </c>
      <c r="O144" s="61">
        <v>0</v>
      </c>
      <c r="P144" s="60">
        <v>15</v>
      </c>
      <c r="Q144" s="60" t="s">
        <v>328</v>
      </c>
      <c r="R144" s="123" t="s">
        <v>600</v>
      </c>
      <c r="S144" s="124"/>
      <c r="T144" s="61"/>
    </row>
    <row r="145" spans="1:20" s="14" customFormat="1" x14ac:dyDescent="0.3">
      <c r="A145" s="116"/>
      <c r="B145" s="97"/>
      <c r="C145" s="97"/>
      <c r="D145" s="98"/>
      <c r="E145" s="98"/>
      <c r="F145" s="99"/>
      <c r="G145" s="99"/>
      <c r="H145" s="100"/>
      <c r="I145" s="100"/>
      <c r="J145" s="100"/>
      <c r="K145" s="100"/>
      <c r="L145" s="100"/>
      <c r="M145" s="100"/>
      <c r="N145" s="100"/>
      <c r="O145" s="100"/>
      <c r="P145" s="101"/>
      <c r="Q145" s="102"/>
      <c r="R145" s="102"/>
      <c r="S145" s="99"/>
      <c r="T145" s="21"/>
    </row>
    <row r="146" spans="1:20" s="14" customFormat="1" ht="15" x14ac:dyDescent="0.3">
      <c r="A146" s="199" t="s">
        <v>739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</row>
    <row r="147" spans="1:20" s="14" customFormat="1" ht="15" x14ac:dyDescent="0.3">
      <c r="A147" s="199" t="s">
        <v>740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</row>
    <row r="148" spans="1:20" s="14" customFormat="1" ht="15" x14ac:dyDescent="0.3">
      <c r="A148" s="199" t="s">
        <v>741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</row>
  </sheetData>
  <sheetProtection algorithmName="SHA-512" hashValue="xgNe4/oPK41rig7Nh3BoIaUk70glZFqafbEIYwyM8KKJnkEKgRB0PfrPfb2uLHCLxsk/8X+3ywxB5WkLilivWw==" saltValue="H29RJ5a8R83jyWu4LcJmYQ==" spinCount="100000" sheet="1" objects="1" scenarios="1"/>
  <sortState ref="A83:WWK91">
    <sortCondition ref="B83:B91"/>
    <sortCondition ref="D83:D91"/>
  </sortState>
  <mergeCells count="38">
    <mergeCell ref="A4:B4"/>
    <mergeCell ref="A17:G17"/>
    <mergeCell ref="A26:G26"/>
    <mergeCell ref="H6:J6"/>
    <mergeCell ref="A76:T76"/>
    <mergeCell ref="A72:T72"/>
    <mergeCell ref="H5:O5"/>
    <mergeCell ref="A58:G58"/>
    <mergeCell ref="A36:G36"/>
    <mergeCell ref="A45:G45"/>
    <mergeCell ref="A53:G53"/>
    <mergeCell ref="A65:G65"/>
    <mergeCell ref="K6:O6"/>
    <mergeCell ref="A64:G64"/>
    <mergeCell ref="A70:T70"/>
    <mergeCell ref="A71:T71"/>
    <mergeCell ref="A77:T77"/>
    <mergeCell ref="A81:T81"/>
    <mergeCell ref="A82:T82"/>
    <mergeCell ref="A86:T86"/>
    <mergeCell ref="A87:T87"/>
    <mergeCell ref="A91:T91"/>
    <mergeCell ref="A92:T92"/>
    <mergeCell ref="A96:T96"/>
    <mergeCell ref="A97:T97"/>
    <mergeCell ref="A101:T101"/>
    <mergeCell ref="A102:T102"/>
    <mergeCell ref="A106:T106"/>
    <mergeCell ref="A107:T107"/>
    <mergeCell ref="A111:T111"/>
    <mergeCell ref="A147:T147"/>
    <mergeCell ref="A148:T148"/>
    <mergeCell ref="A134:T134"/>
    <mergeCell ref="A112:T112"/>
    <mergeCell ref="A116:T116"/>
    <mergeCell ref="A117:T117"/>
    <mergeCell ref="A122:T122"/>
    <mergeCell ref="A146:T146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7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45"/>
  <sheetViews>
    <sheetView view="pageBreakPreview" zoomScaleNormal="100" zoomScaleSheetLayoutView="100" workbookViewId="0">
      <pane ySplit="8" topLeftCell="A132" activePane="bottomLeft" state="frozen"/>
      <selection pane="bottomLeft" activeCell="E4" sqref="E4"/>
    </sheetView>
  </sheetViews>
  <sheetFormatPr defaultColWidth="9.109375" defaultRowHeight="13.8" x14ac:dyDescent="0.3"/>
  <cols>
    <col min="1" max="1" width="10.44140625" style="116" customWidth="1"/>
    <col min="2" max="2" width="5.77734375" style="97" customWidth="1"/>
    <col min="3" max="3" width="16.44140625" style="97" customWidth="1"/>
    <col min="4" max="4" width="23.44140625" style="98" customWidth="1"/>
    <col min="5" max="5" width="17.109375" style="99" customWidth="1"/>
    <col min="6" max="6" width="8.5546875" style="99" hidden="1" customWidth="1"/>
    <col min="7" max="7" width="9.44140625" style="100" customWidth="1"/>
    <col min="8" max="9" width="10" style="100" customWidth="1"/>
    <col min="10" max="10" width="5.88671875" style="100" customWidth="1"/>
    <col min="11" max="11" width="7.44140625" style="100" customWidth="1"/>
    <col min="12" max="12" width="6.5546875" style="101" customWidth="1"/>
    <col min="13" max="13" width="6.5546875" style="102" customWidth="1"/>
    <col min="14" max="14" width="7" style="102" customWidth="1"/>
    <col min="15" max="15" width="18.6640625" style="99" customWidth="1"/>
    <col min="16" max="16" width="10.88671875" style="103" customWidth="1"/>
    <col min="17" max="129" width="9.109375" style="133"/>
    <col min="130" max="16384" width="9.109375" style="23"/>
  </cols>
  <sheetData>
    <row r="1" spans="1:129" x14ac:dyDescent="0.3">
      <c r="A1" s="25" t="s">
        <v>681</v>
      </c>
    </row>
    <row r="2" spans="1:129" x14ac:dyDescent="0.3">
      <c r="A2" s="33" t="s">
        <v>11</v>
      </c>
      <c r="B2" s="33"/>
      <c r="C2" s="104" t="s">
        <v>743</v>
      </c>
      <c r="D2" s="105"/>
      <c r="F2" s="106"/>
      <c r="G2" s="106"/>
      <c r="H2" s="106"/>
      <c r="I2" s="106"/>
      <c r="J2" s="106"/>
      <c r="K2" s="107"/>
      <c r="L2" s="108"/>
      <c r="M2" s="108"/>
      <c r="N2" s="99"/>
      <c r="O2" s="103"/>
      <c r="P2" s="23"/>
    </row>
    <row r="3" spans="1:129" x14ac:dyDescent="0.3">
      <c r="A3" s="37" t="s">
        <v>12</v>
      </c>
      <c r="B3" s="37"/>
      <c r="C3" s="109" t="s">
        <v>461</v>
      </c>
      <c r="D3" s="105"/>
      <c r="F3" s="106"/>
      <c r="G3" s="106"/>
      <c r="H3" s="106"/>
      <c r="I3" s="106"/>
      <c r="J3" s="106"/>
      <c r="K3" s="107"/>
      <c r="L3" s="108"/>
      <c r="M3" s="108"/>
      <c r="N3" s="99"/>
      <c r="O3" s="103"/>
      <c r="P3" s="23"/>
    </row>
    <row r="4" spans="1:129" ht="14.4" customHeight="1" x14ac:dyDescent="0.3">
      <c r="A4" s="40" t="s">
        <v>683</v>
      </c>
      <c r="B4" s="134"/>
      <c r="C4" s="42" t="s">
        <v>38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3"/>
    </row>
    <row r="5" spans="1:129" x14ac:dyDescent="0.3">
      <c r="A5" s="135"/>
      <c r="B5" s="135"/>
      <c r="C5" s="135"/>
      <c r="D5" s="136"/>
      <c r="E5" s="105"/>
      <c r="F5" s="112"/>
      <c r="G5" s="106"/>
      <c r="H5" s="106"/>
      <c r="I5" s="106"/>
      <c r="J5" s="106"/>
      <c r="K5" s="106"/>
      <c r="L5" s="107"/>
      <c r="M5" s="108"/>
      <c r="N5" s="108"/>
    </row>
    <row r="6" spans="1:129" x14ac:dyDescent="0.3">
      <c r="A6" s="113"/>
      <c r="B6" s="107"/>
      <c r="C6" s="107"/>
      <c r="D6" s="113"/>
      <c r="E6" s="113"/>
      <c r="F6" s="114"/>
      <c r="G6" s="212" t="s">
        <v>338</v>
      </c>
      <c r="H6" s="212"/>
      <c r="I6" s="212"/>
      <c r="J6" s="212"/>
      <c r="K6" s="212"/>
      <c r="L6" s="107"/>
      <c r="M6" s="115"/>
      <c r="N6" s="115"/>
      <c r="P6" s="115"/>
    </row>
    <row r="7" spans="1:129" x14ac:dyDescent="0.3">
      <c r="B7" s="106"/>
      <c r="C7" s="106"/>
      <c r="D7" s="105"/>
      <c r="E7" s="105"/>
      <c r="G7" s="210" t="s">
        <v>13</v>
      </c>
      <c r="H7" s="210"/>
      <c r="I7" s="210"/>
      <c r="J7" s="210"/>
      <c r="K7" s="210"/>
      <c r="L7" s="107"/>
      <c r="M7" s="108"/>
      <c r="N7" s="108"/>
    </row>
    <row r="8" spans="1:129" s="140" customFormat="1" ht="41.4" x14ac:dyDescent="0.3">
      <c r="A8" s="137" t="s">
        <v>14</v>
      </c>
      <c r="B8" s="138" t="s">
        <v>684</v>
      </c>
      <c r="C8" s="138" t="s">
        <v>3</v>
      </c>
      <c r="D8" s="56" t="s">
        <v>15</v>
      </c>
      <c r="E8" s="56" t="s">
        <v>5</v>
      </c>
      <c r="F8" s="55" t="s">
        <v>16</v>
      </c>
      <c r="G8" s="138" t="s">
        <v>17</v>
      </c>
      <c r="H8" s="138" t="s">
        <v>0</v>
      </c>
      <c r="I8" s="138" t="s">
        <v>1</v>
      </c>
      <c r="J8" s="53" t="s">
        <v>252</v>
      </c>
      <c r="K8" s="53" t="s">
        <v>256</v>
      </c>
      <c r="L8" s="138" t="s">
        <v>18</v>
      </c>
      <c r="M8" s="55" t="s">
        <v>19</v>
      </c>
      <c r="N8" s="55" t="s">
        <v>20</v>
      </c>
      <c r="O8" s="56" t="s">
        <v>21</v>
      </c>
      <c r="P8" s="55" t="s">
        <v>22</v>
      </c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</row>
    <row r="9" spans="1:129" s="65" customFormat="1" ht="28.8" x14ac:dyDescent="0.3">
      <c r="A9" s="57" t="s">
        <v>607</v>
      </c>
      <c r="B9" s="122">
        <v>1</v>
      </c>
      <c r="C9" s="22" t="s">
        <v>464</v>
      </c>
      <c r="D9" s="22" t="s">
        <v>685</v>
      </c>
      <c r="E9" s="22" t="s">
        <v>40</v>
      </c>
      <c r="F9" s="59" t="s">
        <v>265</v>
      </c>
      <c r="G9" s="60">
        <v>16</v>
      </c>
      <c r="H9" s="122">
        <v>0</v>
      </c>
      <c r="I9" s="122">
        <v>0</v>
      </c>
      <c r="J9" s="60">
        <v>0</v>
      </c>
      <c r="K9" s="122">
        <v>0</v>
      </c>
      <c r="L9" s="60">
        <v>4</v>
      </c>
      <c r="M9" s="60" t="s">
        <v>25</v>
      </c>
      <c r="N9" s="141" t="s">
        <v>26</v>
      </c>
      <c r="O9" s="124"/>
      <c r="P9" s="61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</row>
    <row r="10" spans="1:129" s="65" customFormat="1" ht="15" x14ac:dyDescent="0.3">
      <c r="A10" s="57" t="s">
        <v>607</v>
      </c>
      <c r="B10" s="122">
        <v>1</v>
      </c>
      <c r="C10" s="22" t="s">
        <v>465</v>
      </c>
      <c r="D10" s="22" t="s">
        <v>686</v>
      </c>
      <c r="E10" s="22" t="s">
        <v>42</v>
      </c>
      <c r="F10" s="59" t="s">
        <v>266</v>
      </c>
      <c r="G10" s="60">
        <v>14</v>
      </c>
      <c r="H10" s="122">
        <v>0</v>
      </c>
      <c r="I10" s="122">
        <v>0</v>
      </c>
      <c r="J10" s="60">
        <v>0</v>
      </c>
      <c r="K10" s="122">
        <v>0</v>
      </c>
      <c r="L10" s="60">
        <v>3</v>
      </c>
      <c r="M10" s="60" t="s">
        <v>10</v>
      </c>
      <c r="N10" s="141" t="s">
        <v>26</v>
      </c>
      <c r="O10" s="124"/>
      <c r="P10" s="61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</row>
    <row r="11" spans="1:129" s="42" customFormat="1" x14ac:dyDescent="0.3">
      <c r="A11" s="67" t="s">
        <v>607</v>
      </c>
      <c r="B11" s="68">
        <v>1</v>
      </c>
      <c r="C11" s="69" t="s">
        <v>466</v>
      </c>
      <c r="D11" s="69" t="s">
        <v>45</v>
      </c>
      <c r="E11" s="69" t="s">
        <v>82</v>
      </c>
      <c r="F11" s="70" t="s">
        <v>276</v>
      </c>
      <c r="G11" s="71">
        <v>12</v>
      </c>
      <c r="H11" s="68">
        <v>0</v>
      </c>
      <c r="I11" s="68">
        <v>0</v>
      </c>
      <c r="J11" s="71">
        <v>0</v>
      </c>
      <c r="K11" s="68">
        <v>0</v>
      </c>
      <c r="L11" s="71">
        <v>3</v>
      </c>
      <c r="M11" s="71" t="s">
        <v>25</v>
      </c>
      <c r="N11" s="72" t="s">
        <v>26</v>
      </c>
      <c r="O11" s="70"/>
      <c r="P11" s="72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</row>
    <row r="12" spans="1:129" s="42" customFormat="1" ht="15" x14ac:dyDescent="0.3">
      <c r="A12" s="67" t="s">
        <v>607</v>
      </c>
      <c r="B12" s="68">
        <v>1</v>
      </c>
      <c r="C12" s="69" t="s">
        <v>467</v>
      </c>
      <c r="D12" s="69" t="s">
        <v>689</v>
      </c>
      <c r="E12" s="69" t="s">
        <v>47</v>
      </c>
      <c r="F12" s="70" t="s">
        <v>268</v>
      </c>
      <c r="G12" s="71">
        <v>14</v>
      </c>
      <c r="H12" s="68">
        <v>0</v>
      </c>
      <c r="I12" s="68">
        <v>0</v>
      </c>
      <c r="J12" s="71">
        <v>0</v>
      </c>
      <c r="K12" s="68">
        <v>0</v>
      </c>
      <c r="L12" s="71">
        <v>3</v>
      </c>
      <c r="M12" s="71" t="s">
        <v>25</v>
      </c>
      <c r="N12" s="72" t="s">
        <v>26</v>
      </c>
      <c r="O12" s="70"/>
      <c r="P12" s="72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</row>
    <row r="13" spans="1:129" s="42" customFormat="1" x14ac:dyDescent="0.3">
      <c r="A13" s="67" t="s">
        <v>607</v>
      </c>
      <c r="B13" s="68">
        <v>1</v>
      </c>
      <c r="C13" s="69" t="s">
        <v>468</v>
      </c>
      <c r="D13" s="69" t="s">
        <v>49</v>
      </c>
      <c r="E13" s="69" t="s">
        <v>4</v>
      </c>
      <c r="F13" s="70" t="s">
        <v>35</v>
      </c>
      <c r="G13" s="71">
        <v>22</v>
      </c>
      <c r="H13" s="68">
        <v>0</v>
      </c>
      <c r="I13" s="68">
        <v>0</v>
      </c>
      <c r="J13" s="71">
        <v>0</v>
      </c>
      <c r="K13" s="68">
        <v>0</v>
      </c>
      <c r="L13" s="71">
        <v>6</v>
      </c>
      <c r="M13" s="71" t="s">
        <v>25</v>
      </c>
      <c r="N13" s="72" t="s">
        <v>26</v>
      </c>
      <c r="O13" s="70"/>
      <c r="P13" s="72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</row>
    <row r="14" spans="1:129" s="42" customFormat="1" ht="27.6" x14ac:dyDescent="0.3">
      <c r="A14" s="67" t="s">
        <v>607</v>
      </c>
      <c r="B14" s="68">
        <v>1</v>
      </c>
      <c r="C14" s="69" t="s">
        <v>469</v>
      </c>
      <c r="D14" s="69" t="s">
        <v>51</v>
      </c>
      <c r="E14" s="69" t="s">
        <v>52</v>
      </c>
      <c r="F14" s="70" t="s">
        <v>269</v>
      </c>
      <c r="G14" s="71">
        <v>18</v>
      </c>
      <c r="H14" s="68">
        <v>0</v>
      </c>
      <c r="I14" s="68">
        <v>0</v>
      </c>
      <c r="J14" s="71">
        <v>1</v>
      </c>
      <c r="K14" s="68">
        <v>0</v>
      </c>
      <c r="L14" s="71">
        <v>6</v>
      </c>
      <c r="M14" s="71" t="s">
        <v>25</v>
      </c>
      <c r="N14" s="72" t="s">
        <v>26</v>
      </c>
      <c r="O14" s="70"/>
      <c r="P14" s="72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</row>
    <row r="15" spans="1:129" s="42" customFormat="1" x14ac:dyDescent="0.3">
      <c r="A15" s="67" t="s">
        <v>607</v>
      </c>
      <c r="B15" s="68">
        <v>1</v>
      </c>
      <c r="C15" s="195" t="s">
        <v>257</v>
      </c>
      <c r="D15" s="195"/>
      <c r="E15" s="195"/>
      <c r="F15" s="70"/>
      <c r="G15" s="71">
        <v>8</v>
      </c>
      <c r="H15" s="68">
        <v>0</v>
      </c>
      <c r="I15" s="68">
        <v>0</v>
      </c>
      <c r="J15" s="71" t="s">
        <v>43</v>
      </c>
      <c r="K15" s="68">
        <v>0</v>
      </c>
      <c r="L15" s="71">
        <v>2</v>
      </c>
      <c r="M15" s="71" t="s">
        <v>25</v>
      </c>
      <c r="N15" s="72" t="s">
        <v>28</v>
      </c>
      <c r="O15" s="70"/>
      <c r="P15" s="72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</row>
    <row r="16" spans="1:129" s="42" customFormat="1" x14ac:dyDescent="0.3">
      <c r="A16" s="182" t="s">
        <v>27</v>
      </c>
      <c r="B16" s="183"/>
      <c r="C16" s="183"/>
      <c r="D16" s="183"/>
      <c r="E16" s="183"/>
      <c r="F16" s="184"/>
      <c r="G16" s="74">
        <f>SUM(G9:G15)</f>
        <v>104</v>
      </c>
      <c r="H16" s="74">
        <f t="shared" ref="H16:L16" si="0">SUM(H9:H15)</f>
        <v>0</v>
      </c>
      <c r="I16" s="74">
        <f t="shared" si="0"/>
        <v>0</v>
      </c>
      <c r="J16" s="74">
        <f>SUM(J9:J15)</f>
        <v>1</v>
      </c>
      <c r="K16" s="74">
        <f t="shared" si="0"/>
        <v>0</v>
      </c>
      <c r="L16" s="74">
        <f t="shared" si="0"/>
        <v>27</v>
      </c>
      <c r="M16" s="74"/>
      <c r="N16" s="80"/>
      <c r="O16" s="126"/>
      <c r="P16" s="80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</row>
    <row r="17" spans="1:129" s="42" customFormat="1" ht="27.6" x14ac:dyDescent="0.3">
      <c r="A17" s="67" t="s">
        <v>607</v>
      </c>
      <c r="B17" s="68">
        <v>2</v>
      </c>
      <c r="C17" s="69" t="s">
        <v>471</v>
      </c>
      <c r="D17" s="69" t="s">
        <v>58</v>
      </c>
      <c r="E17" s="69" t="s">
        <v>59</v>
      </c>
      <c r="F17" s="70" t="s">
        <v>270</v>
      </c>
      <c r="G17" s="71">
        <v>12</v>
      </c>
      <c r="H17" s="72">
        <v>0</v>
      </c>
      <c r="I17" s="72">
        <v>0</v>
      </c>
      <c r="J17" s="71">
        <v>0</v>
      </c>
      <c r="K17" s="71">
        <v>0</v>
      </c>
      <c r="L17" s="71">
        <v>3</v>
      </c>
      <c r="M17" s="71" t="s">
        <v>25</v>
      </c>
      <c r="N17" s="72" t="s">
        <v>26</v>
      </c>
      <c r="O17" s="70"/>
      <c r="P17" s="72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</row>
    <row r="18" spans="1:129" s="42" customFormat="1" ht="15" x14ac:dyDescent="0.3">
      <c r="A18" s="67" t="s">
        <v>607</v>
      </c>
      <c r="B18" s="68">
        <v>2</v>
      </c>
      <c r="C18" s="69" t="s">
        <v>472</v>
      </c>
      <c r="D18" s="69" t="s">
        <v>690</v>
      </c>
      <c r="E18" s="69" t="s">
        <v>6</v>
      </c>
      <c r="F18" s="70" t="s">
        <v>34</v>
      </c>
      <c r="G18" s="71">
        <v>12</v>
      </c>
      <c r="H18" s="72">
        <v>0</v>
      </c>
      <c r="I18" s="72">
        <v>0</v>
      </c>
      <c r="J18" s="71">
        <v>0</v>
      </c>
      <c r="K18" s="71">
        <v>0</v>
      </c>
      <c r="L18" s="71">
        <v>3</v>
      </c>
      <c r="M18" s="71" t="s">
        <v>25</v>
      </c>
      <c r="N18" s="72" t="s">
        <v>26</v>
      </c>
      <c r="O18" s="70"/>
      <c r="P18" s="72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</row>
    <row r="19" spans="1:129" s="42" customFormat="1" ht="28.8" x14ac:dyDescent="0.3">
      <c r="A19" s="67" t="s">
        <v>607</v>
      </c>
      <c r="B19" s="68">
        <v>2</v>
      </c>
      <c r="C19" s="69" t="s">
        <v>473</v>
      </c>
      <c r="D19" s="69" t="s">
        <v>744</v>
      </c>
      <c r="E19" s="69" t="s">
        <v>82</v>
      </c>
      <c r="F19" s="70" t="s">
        <v>276</v>
      </c>
      <c r="G19" s="71">
        <v>12</v>
      </c>
      <c r="H19" s="72">
        <v>0</v>
      </c>
      <c r="I19" s="72">
        <v>0</v>
      </c>
      <c r="J19" s="71">
        <v>0</v>
      </c>
      <c r="K19" s="71">
        <v>0</v>
      </c>
      <c r="L19" s="71">
        <v>3</v>
      </c>
      <c r="M19" s="71" t="s">
        <v>25</v>
      </c>
      <c r="N19" s="72" t="s">
        <v>26</v>
      </c>
      <c r="O19" s="70"/>
      <c r="P19" s="72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</row>
    <row r="20" spans="1:129" s="42" customFormat="1" ht="28.8" x14ac:dyDescent="0.3">
      <c r="A20" s="67" t="s">
        <v>607</v>
      </c>
      <c r="B20" s="68">
        <v>2</v>
      </c>
      <c r="C20" s="69" t="s">
        <v>474</v>
      </c>
      <c r="D20" s="69" t="s">
        <v>745</v>
      </c>
      <c r="E20" s="69" t="s">
        <v>65</v>
      </c>
      <c r="F20" s="70" t="s">
        <v>271</v>
      </c>
      <c r="G20" s="71">
        <v>18</v>
      </c>
      <c r="H20" s="72">
        <v>0</v>
      </c>
      <c r="I20" s="72">
        <v>0</v>
      </c>
      <c r="J20" s="71">
        <v>0</v>
      </c>
      <c r="K20" s="71">
        <v>0</v>
      </c>
      <c r="L20" s="71">
        <v>5</v>
      </c>
      <c r="M20" s="71" t="s">
        <v>25</v>
      </c>
      <c r="N20" s="72" t="s">
        <v>26</v>
      </c>
      <c r="O20" s="69" t="s">
        <v>295</v>
      </c>
      <c r="P20" s="72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</row>
    <row r="21" spans="1:129" s="42" customFormat="1" ht="27.6" x14ac:dyDescent="0.3">
      <c r="A21" s="67" t="s">
        <v>607</v>
      </c>
      <c r="B21" s="68">
        <v>2</v>
      </c>
      <c r="C21" s="69" t="s">
        <v>475</v>
      </c>
      <c r="D21" s="69" t="s">
        <v>67</v>
      </c>
      <c r="E21" s="69" t="s">
        <v>68</v>
      </c>
      <c r="F21" s="70" t="s">
        <v>272</v>
      </c>
      <c r="G21" s="71">
        <v>18</v>
      </c>
      <c r="H21" s="72">
        <v>0</v>
      </c>
      <c r="I21" s="72">
        <v>0</v>
      </c>
      <c r="J21" s="71">
        <v>1</v>
      </c>
      <c r="K21" s="71">
        <v>0</v>
      </c>
      <c r="L21" s="71">
        <v>5</v>
      </c>
      <c r="M21" s="71" t="s">
        <v>25</v>
      </c>
      <c r="N21" s="72" t="s">
        <v>26</v>
      </c>
      <c r="O21" s="69" t="s">
        <v>296</v>
      </c>
      <c r="P21" s="72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</row>
    <row r="22" spans="1:129" s="42" customFormat="1" ht="15" x14ac:dyDescent="0.3">
      <c r="A22" s="67" t="s">
        <v>607</v>
      </c>
      <c r="B22" s="68">
        <v>2</v>
      </c>
      <c r="C22" s="69" t="s">
        <v>476</v>
      </c>
      <c r="D22" s="69" t="s">
        <v>691</v>
      </c>
      <c r="E22" s="69" t="s">
        <v>70</v>
      </c>
      <c r="F22" s="70" t="s">
        <v>273</v>
      </c>
      <c r="G22" s="71">
        <v>16</v>
      </c>
      <c r="H22" s="72">
        <v>0</v>
      </c>
      <c r="I22" s="72">
        <v>0</v>
      </c>
      <c r="J22" s="71">
        <v>0</v>
      </c>
      <c r="K22" s="71">
        <v>0</v>
      </c>
      <c r="L22" s="71">
        <v>5</v>
      </c>
      <c r="M22" s="71" t="s">
        <v>25</v>
      </c>
      <c r="N22" s="72" t="s">
        <v>26</v>
      </c>
      <c r="O22" s="70"/>
      <c r="P22" s="72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</row>
    <row r="23" spans="1:129" s="42" customFormat="1" x14ac:dyDescent="0.3">
      <c r="A23" s="67" t="s">
        <v>607</v>
      </c>
      <c r="B23" s="68">
        <v>2</v>
      </c>
      <c r="C23" s="195" t="s">
        <v>255</v>
      </c>
      <c r="D23" s="195"/>
      <c r="E23" s="195"/>
      <c r="F23" s="70"/>
      <c r="G23" s="71">
        <v>16</v>
      </c>
      <c r="H23" s="72">
        <v>0</v>
      </c>
      <c r="I23" s="72">
        <v>0</v>
      </c>
      <c r="J23" s="71">
        <v>0</v>
      </c>
      <c r="K23" s="71">
        <v>0</v>
      </c>
      <c r="L23" s="71">
        <v>4</v>
      </c>
      <c r="M23" s="71" t="s">
        <v>25</v>
      </c>
      <c r="N23" s="72" t="s">
        <v>28</v>
      </c>
      <c r="O23" s="70"/>
      <c r="P23" s="72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</row>
    <row r="24" spans="1:129" s="42" customFormat="1" x14ac:dyDescent="0.3">
      <c r="A24" s="182" t="s">
        <v>27</v>
      </c>
      <c r="B24" s="183"/>
      <c r="C24" s="183"/>
      <c r="D24" s="183"/>
      <c r="E24" s="183"/>
      <c r="F24" s="184"/>
      <c r="G24" s="74">
        <f>SUM(G17:G23)</f>
        <v>104</v>
      </c>
      <c r="H24" s="74">
        <f t="shared" ref="H24:L24" si="1">SUM(H17:H23)</f>
        <v>0</v>
      </c>
      <c r="I24" s="74">
        <f t="shared" si="1"/>
        <v>0</v>
      </c>
      <c r="J24" s="74">
        <f>SUM(J17:J23)</f>
        <v>1</v>
      </c>
      <c r="K24" s="74">
        <f t="shared" si="1"/>
        <v>0</v>
      </c>
      <c r="L24" s="74">
        <f t="shared" si="1"/>
        <v>28</v>
      </c>
      <c r="M24" s="74"/>
      <c r="N24" s="80"/>
      <c r="O24" s="126"/>
      <c r="P24" s="80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</row>
    <row r="25" spans="1:129" s="42" customFormat="1" x14ac:dyDescent="0.3">
      <c r="A25" s="67" t="s">
        <v>607</v>
      </c>
      <c r="B25" s="68">
        <v>3</v>
      </c>
      <c r="C25" s="69" t="s">
        <v>477</v>
      </c>
      <c r="D25" s="69" t="s">
        <v>73</v>
      </c>
      <c r="E25" s="69" t="s">
        <v>680</v>
      </c>
      <c r="F25" s="70" t="s">
        <v>754</v>
      </c>
      <c r="G25" s="71">
        <v>14</v>
      </c>
      <c r="H25" s="72">
        <v>0</v>
      </c>
      <c r="I25" s="71">
        <v>0</v>
      </c>
      <c r="J25" s="71">
        <v>1</v>
      </c>
      <c r="K25" s="71">
        <v>0</v>
      </c>
      <c r="L25" s="71">
        <v>4</v>
      </c>
      <c r="M25" s="71" t="s">
        <v>25</v>
      </c>
      <c r="N25" s="72" t="s">
        <v>26</v>
      </c>
      <c r="O25" s="70"/>
      <c r="P25" s="72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</row>
    <row r="26" spans="1:129" s="42" customFormat="1" ht="41.4" x14ac:dyDescent="0.3">
      <c r="A26" s="67" t="s">
        <v>607</v>
      </c>
      <c r="B26" s="68">
        <v>3</v>
      </c>
      <c r="C26" s="69" t="s">
        <v>478</v>
      </c>
      <c r="D26" s="69" t="s">
        <v>75</v>
      </c>
      <c r="E26" s="69" t="s">
        <v>76</v>
      </c>
      <c r="F26" s="70" t="s">
        <v>274</v>
      </c>
      <c r="G26" s="71">
        <v>10</v>
      </c>
      <c r="H26" s="72">
        <v>0</v>
      </c>
      <c r="I26" s="71">
        <v>0</v>
      </c>
      <c r="J26" s="71">
        <v>0</v>
      </c>
      <c r="K26" s="71">
        <v>0</v>
      </c>
      <c r="L26" s="71">
        <v>3</v>
      </c>
      <c r="M26" s="71" t="s">
        <v>25</v>
      </c>
      <c r="N26" s="72" t="s">
        <v>26</v>
      </c>
      <c r="O26" s="69" t="s">
        <v>297</v>
      </c>
      <c r="P26" s="72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</row>
    <row r="27" spans="1:129" s="42" customFormat="1" x14ac:dyDescent="0.3">
      <c r="A27" s="67" t="s">
        <v>607</v>
      </c>
      <c r="B27" s="68">
        <v>3</v>
      </c>
      <c r="C27" s="69" t="s">
        <v>479</v>
      </c>
      <c r="D27" s="69" t="s">
        <v>78</v>
      </c>
      <c r="E27" s="69" t="s">
        <v>79</v>
      </c>
      <c r="F27" s="70" t="s">
        <v>275</v>
      </c>
      <c r="G27" s="71">
        <v>14</v>
      </c>
      <c r="H27" s="72">
        <v>0</v>
      </c>
      <c r="I27" s="71">
        <v>0</v>
      </c>
      <c r="J27" s="71">
        <v>0</v>
      </c>
      <c r="K27" s="71">
        <v>0</v>
      </c>
      <c r="L27" s="71">
        <v>4</v>
      </c>
      <c r="M27" s="71" t="s">
        <v>25</v>
      </c>
      <c r="N27" s="72" t="s">
        <v>26</v>
      </c>
      <c r="O27" s="70"/>
      <c r="P27" s="72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</row>
    <row r="28" spans="1:129" s="42" customFormat="1" ht="55.2" x14ac:dyDescent="0.3">
      <c r="A28" s="67" t="s">
        <v>607</v>
      </c>
      <c r="B28" s="68">
        <v>3</v>
      </c>
      <c r="C28" s="69" t="s">
        <v>480</v>
      </c>
      <c r="D28" s="69" t="s">
        <v>81</v>
      </c>
      <c r="E28" s="69" t="s">
        <v>82</v>
      </c>
      <c r="F28" s="70" t="s">
        <v>276</v>
      </c>
      <c r="G28" s="71">
        <v>14</v>
      </c>
      <c r="H28" s="72">
        <v>0</v>
      </c>
      <c r="I28" s="71">
        <v>0</v>
      </c>
      <c r="J28" s="71">
        <v>1</v>
      </c>
      <c r="K28" s="71">
        <v>0</v>
      </c>
      <c r="L28" s="71">
        <v>5</v>
      </c>
      <c r="M28" s="71" t="s">
        <v>25</v>
      </c>
      <c r="N28" s="72" t="s">
        <v>26</v>
      </c>
      <c r="O28" s="69" t="s">
        <v>298</v>
      </c>
      <c r="P28" s="72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</row>
    <row r="29" spans="1:129" s="42" customFormat="1" x14ac:dyDescent="0.3">
      <c r="A29" s="67" t="s">
        <v>607</v>
      </c>
      <c r="B29" s="68">
        <v>3</v>
      </c>
      <c r="C29" s="69" t="s">
        <v>481</v>
      </c>
      <c r="D29" s="69" t="s">
        <v>2</v>
      </c>
      <c r="E29" s="69" t="s">
        <v>84</v>
      </c>
      <c r="F29" s="70" t="s">
        <v>277</v>
      </c>
      <c r="G29" s="71">
        <v>10</v>
      </c>
      <c r="H29" s="72">
        <v>0</v>
      </c>
      <c r="I29" s="71">
        <v>0</v>
      </c>
      <c r="J29" s="71">
        <v>0</v>
      </c>
      <c r="K29" s="71">
        <v>0</v>
      </c>
      <c r="L29" s="71">
        <v>2</v>
      </c>
      <c r="M29" s="71" t="s">
        <v>25</v>
      </c>
      <c r="N29" s="72" t="s">
        <v>26</v>
      </c>
      <c r="O29" s="70"/>
      <c r="P29" s="72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</row>
    <row r="30" spans="1:129" s="42" customFormat="1" x14ac:dyDescent="0.3">
      <c r="A30" s="67" t="s">
        <v>607</v>
      </c>
      <c r="B30" s="68">
        <v>3</v>
      </c>
      <c r="C30" s="69" t="s">
        <v>482</v>
      </c>
      <c r="D30" s="69" t="s">
        <v>86</v>
      </c>
      <c r="E30" s="69" t="s">
        <v>87</v>
      </c>
      <c r="F30" s="70" t="s">
        <v>278</v>
      </c>
      <c r="G30" s="71">
        <v>12</v>
      </c>
      <c r="H30" s="72">
        <v>0</v>
      </c>
      <c r="I30" s="71">
        <v>0</v>
      </c>
      <c r="J30" s="71">
        <v>0</v>
      </c>
      <c r="K30" s="71">
        <v>0</v>
      </c>
      <c r="L30" s="71">
        <v>3</v>
      </c>
      <c r="M30" s="71" t="s">
        <v>25</v>
      </c>
      <c r="N30" s="72" t="s">
        <v>26</v>
      </c>
      <c r="O30" s="70"/>
      <c r="P30" s="72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</row>
    <row r="31" spans="1:129" s="42" customFormat="1" ht="27.6" x14ac:dyDescent="0.3">
      <c r="A31" s="67" t="s">
        <v>607</v>
      </c>
      <c r="B31" s="68">
        <v>3</v>
      </c>
      <c r="C31" s="69" t="s">
        <v>483</v>
      </c>
      <c r="D31" s="69" t="s">
        <v>89</v>
      </c>
      <c r="E31" s="69" t="s">
        <v>90</v>
      </c>
      <c r="F31" s="70" t="s">
        <v>279</v>
      </c>
      <c r="G31" s="71">
        <v>14</v>
      </c>
      <c r="H31" s="72">
        <v>0</v>
      </c>
      <c r="I31" s="71">
        <v>0</v>
      </c>
      <c r="J31" s="71">
        <v>0</v>
      </c>
      <c r="K31" s="71">
        <v>0</v>
      </c>
      <c r="L31" s="71">
        <v>4</v>
      </c>
      <c r="M31" s="71" t="s">
        <v>25</v>
      </c>
      <c r="N31" s="72" t="s">
        <v>26</v>
      </c>
      <c r="O31" s="70"/>
      <c r="P31" s="72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</row>
    <row r="32" spans="1:129" s="42" customFormat="1" x14ac:dyDescent="0.3">
      <c r="A32" s="67" t="s">
        <v>607</v>
      </c>
      <c r="B32" s="68">
        <v>3</v>
      </c>
      <c r="C32" s="195" t="s">
        <v>257</v>
      </c>
      <c r="D32" s="195"/>
      <c r="E32" s="195"/>
      <c r="F32" s="70"/>
      <c r="G32" s="71">
        <v>8</v>
      </c>
      <c r="H32" s="72">
        <v>0</v>
      </c>
      <c r="I32" s="71">
        <v>0</v>
      </c>
      <c r="J32" s="71">
        <v>0</v>
      </c>
      <c r="K32" s="71">
        <v>0</v>
      </c>
      <c r="L32" s="71">
        <v>2</v>
      </c>
      <c r="M32" s="71" t="s">
        <v>25</v>
      </c>
      <c r="N32" s="72" t="s">
        <v>28</v>
      </c>
      <c r="O32" s="70"/>
      <c r="P32" s="72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</row>
    <row r="33" spans="1:129" s="42" customFormat="1" x14ac:dyDescent="0.3">
      <c r="A33" s="182" t="s">
        <v>27</v>
      </c>
      <c r="B33" s="183"/>
      <c r="C33" s="183"/>
      <c r="D33" s="183"/>
      <c r="E33" s="183"/>
      <c r="F33" s="184"/>
      <c r="G33" s="74">
        <f>SUM(G25:G32)</f>
        <v>96</v>
      </c>
      <c r="H33" s="74">
        <f t="shared" ref="H33:L33" si="2">SUM(H25:H32)</f>
        <v>0</v>
      </c>
      <c r="I33" s="74">
        <f t="shared" si="2"/>
        <v>0</v>
      </c>
      <c r="J33" s="74">
        <f>SUM(J25:J32)</f>
        <v>2</v>
      </c>
      <c r="K33" s="74">
        <f t="shared" si="2"/>
        <v>0</v>
      </c>
      <c r="L33" s="74">
        <f t="shared" si="2"/>
        <v>27</v>
      </c>
      <c r="M33" s="74"/>
      <c r="N33" s="80"/>
      <c r="O33" s="126"/>
      <c r="P33" s="80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</row>
    <row r="34" spans="1:129" s="42" customFormat="1" ht="55.2" x14ac:dyDescent="0.3">
      <c r="A34" s="67" t="s">
        <v>607</v>
      </c>
      <c r="B34" s="68">
        <v>4</v>
      </c>
      <c r="C34" s="69" t="s">
        <v>484</v>
      </c>
      <c r="D34" s="69" t="s">
        <v>695</v>
      </c>
      <c r="E34" s="69" t="s">
        <v>42</v>
      </c>
      <c r="F34" s="70" t="s">
        <v>266</v>
      </c>
      <c r="G34" s="71">
        <v>12</v>
      </c>
      <c r="H34" s="72">
        <v>0</v>
      </c>
      <c r="I34" s="71">
        <v>0</v>
      </c>
      <c r="J34" s="71">
        <v>0</v>
      </c>
      <c r="K34" s="71">
        <v>0</v>
      </c>
      <c r="L34" s="71">
        <v>3</v>
      </c>
      <c r="M34" s="71" t="s">
        <v>25</v>
      </c>
      <c r="N34" s="72" t="s">
        <v>26</v>
      </c>
      <c r="O34" s="69" t="s">
        <v>305</v>
      </c>
      <c r="P34" s="7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</row>
    <row r="35" spans="1:129" s="42" customFormat="1" ht="41.4" x14ac:dyDescent="0.3">
      <c r="A35" s="67" t="s">
        <v>607</v>
      </c>
      <c r="B35" s="68">
        <v>4</v>
      </c>
      <c r="C35" s="69" t="s">
        <v>485</v>
      </c>
      <c r="D35" s="69" t="s">
        <v>95</v>
      </c>
      <c r="E35" s="69" t="s">
        <v>92</v>
      </c>
      <c r="F35" s="70" t="s">
        <v>280</v>
      </c>
      <c r="G35" s="71">
        <v>12</v>
      </c>
      <c r="H35" s="72">
        <v>0</v>
      </c>
      <c r="I35" s="71">
        <v>0</v>
      </c>
      <c r="J35" s="71">
        <v>0</v>
      </c>
      <c r="K35" s="71">
        <v>0</v>
      </c>
      <c r="L35" s="71">
        <v>4</v>
      </c>
      <c r="M35" s="71" t="s">
        <v>25</v>
      </c>
      <c r="N35" s="72" t="s">
        <v>26</v>
      </c>
      <c r="O35" s="69" t="s">
        <v>299</v>
      </c>
      <c r="P35" s="72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</row>
    <row r="36" spans="1:129" s="42" customFormat="1" x14ac:dyDescent="0.3">
      <c r="A36" s="67" t="s">
        <v>607</v>
      </c>
      <c r="B36" s="68">
        <v>4</v>
      </c>
      <c r="C36" s="69" t="s">
        <v>486</v>
      </c>
      <c r="D36" s="69" t="s">
        <v>97</v>
      </c>
      <c r="E36" s="69" t="s">
        <v>98</v>
      </c>
      <c r="F36" s="70" t="s">
        <v>281</v>
      </c>
      <c r="G36" s="71">
        <v>12</v>
      </c>
      <c r="H36" s="72">
        <v>0</v>
      </c>
      <c r="I36" s="71">
        <v>0</v>
      </c>
      <c r="J36" s="71">
        <v>1</v>
      </c>
      <c r="K36" s="71">
        <v>0</v>
      </c>
      <c r="L36" s="71">
        <v>4</v>
      </c>
      <c r="M36" s="71" t="s">
        <v>25</v>
      </c>
      <c r="N36" s="72" t="s">
        <v>26</v>
      </c>
      <c r="O36" s="70"/>
      <c r="P36" s="72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</row>
    <row r="37" spans="1:129" s="42" customFormat="1" x14ac:dyDescent="0.3">
      <c r="A37" s="67" t="s">
        <v>607</v>
      </c>
      <c r="B37" s="68">
        <v>4</v>
      </c>
      <c r="C37" s="69" t="s">
        <v>487</v>
      </c>
      <c r="D37" s="69" t="s">
        <v>100</v>
      </c>
      <c r="E37" s="69" t="s">
        <v>101</v>
      </c>
      <c r="F37" s="70" t="s">
        <v>282</v>
      </c>
      <c r="G37" s="71">
        <v>12</v>
      </c>
      <c r="H37" s="72">
        <v>0</v>
      </c>
      <c r="I37" s="71">
        <v>0</v>
      </c>
      <c r="J37" s="71">
        <v>0</v>
      </c>
      <c r="K37" s="71">
        <v>0</v>
      </c>
      <c r="L37" s="71">
        <v>3</v>
      </c>
      <c r="M37" s="71" t="s">
        <v>25</v>
      </c>
      <c r="N37" s="72" t="s">
        <v>26</v>
      </c>
      <c r="O37" s="70"/>
      <c r="P37" s="72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</row>
    <row r="38" spans="1:129" s="42" customFormat="1" ht="27.6" x14ac:dyDescent="0.3">
      <c r="A38" s="67" t="s">
        <v>607</v>
      </c>
      <c r="B38" s="68">
        <v>4</v>
      </c>
      <c r="C38" s="69" t="s">
        <v>488</v>
      </c>
      <c r="D38" s="69" t="s">
        <v>103</v>
      </c>
      <c r="E38" s="69" t="s">
        <v>104</v>
      </c>
      <c r="F38" s="70" t="s">
        <v>283</v>
      </c>
      <c r="G38" s="71">
        <v>14</v>
      </c>
      <c r="H38" s="72">
        <v>0</v>
      </c>
      <c r="I38" s="71">
        <v>0</v>
      </c>
      <c r="J38" s="71">
        <v>0</v>
      </c>
      <c r="K38" s="71">
        <v>0</v>
      </c>
      <c r="L38" s="71">
        <v>4</v>
      </c>
      <c r="M38" s="71" t="s">
        <v>25</v>
      </c>
      <c r="N38" s="72" t="s">
        <v>26</v>
      </c>
      <c r="O38" s="79" t="s">
        <v>300</v>
      </c>
      <c r="P38" s="72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</row>
    <row r="39" spans="1:129" s="42" customFormat="1" ht="27.6" x14ac:dyDescent="0.3">
      <c r="A39" s="67" t="s">
        <v>607</v>
      </c>
      <c r="B39" s="68">
        <v>4</v>
      </c>
      <c r="C39" s="69" t="s">
        <v>489</v>
      </c>
      <c r="D39" s="69" t="s">
        <v>106</v>
      </c>
      <c r="E39" s="69" t="s">
        <v>107</v>
      </c>
      <c r="F39" s="70" t="s">
        <v>284</v>
      </c>
      <c r="G39" s="71">
        <v>12</v>
      </c>
      <c r="H39" s="72">
        <v>0</v>
      </c>
      <c r="I39" s="71">
        <v>0</v>
      </c>
      <c r="J39" s="71">
        <v>1</v>
      </c>
      <c r="K39" s="71">
        <v>0</v>
      </c>
      <c r="L39" s="71">
        <v>4</v>
      </c>
      <c r="M39" s="71" t="s">
        <v>25</v>
      </c>
      <c r="N39" s="72" t="s">
        <v>26</v>
      </c>
      <c r="O39" s="69" t="s">
        <v>301</v>
      </c>
      <c r="P39" s="72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</row>
    <row r="40" spans="1:129" s="42" customFormat="1" ht="27.6" x14ac:dyDescent="0.3">
      <c r="A40" s="67" t="s">
        <v>607</v>
      </c>
      <c r="B40" s="68">
        <v>4</v>
      </c>
      <c r="C40" s="69" t="s">
        <v>490</v>
      </c>
      <c r="D40" s="69" t="s">
        <v>109</v>
      </c>
      <c r="E40" s="69" t="s">
        <v>679</v>
      </c>
      <c r="F40" s="70" t="s">
        <v>755</v>
      </c>
      <c r="G40" s="71">
        <v>14</v>
      </c>
      <c r="H40" s="72">
        <v>0</v>
      </c>
      <c r="I40" s="71">
        <v>0</v>
      </c>
      <c r="J40" s="71">
        <v>0</v>
      </c>
      <c r="K40" s="71">
        <v>0</v>
      </c>
      <c r="L40" s="71">
        <v>4</v>
      </c>
      <c r="M40" s="71" t="s">
        <v>25</v>
      </c>
      <c r="N40" s="72" t="s">
        <v>26</v>
      </c>
      <c r="O40" s="69" t="s">
        <v>302</v>
      </c>
      <c r="P40" s="72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</row>
    <row r="41" spans="1:129" s="42" customFormat="1" x14ac:dyDescent="0.3">
      <c r="A41" s="67" t="s">
        <v>607</v>
      </c>
      <c r="B41" s="68">
        <v>4</v>
      </c>
      <c r="C41" s="195" t="s">
        <v>470</v>
      </c>
      <c r="D41" s="195"/>
      <c r="E41" s="195"/>
      <c r="F41" s="70"/>
      <c r="G41" s="71">
        <v>8</v>
      </c>
      <c r="H41" s="72">
        <v>0</v>
      </c>
      <c r="I41" s="71">
        <v>0</v>
      </c>
      <c r="J41" s="71">
        <v>0</v>
      </c>
      <c r="K41" s="71">
        <v>0</v>
      </c>
      <c r="L41" s="71">
        <v>2</v>
      </c>
      <c r="M41" s="71" t="s">
        <v>25</v>
      </c>
      <c r="N41" s="72" t="s">
        <v>28</v>
      </c>
      <c r="O41" s="70"/>
      <c r="P41" s="72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</row>
    <row r="42" spans="1:129" s="42" customFormat="1" x14ac:dyDescent="0.3">
      <c r="A42" s="182" t="s">
        <v>27</v>
      </c>
      <c r="B42" s="183"/>
      <c r="C42" s="183"/>
      <c r="D42" s="183"/>
      <c r="E42" s="183"/>
      <c r="F42" s="184"/>
      <c r="G42" s="74">
        <f>SUM(G34:G41)</f>
        <v>96</v>
      </c>
      <c r="H42" s="74">
        <f t="shared" ref="H42:L42" si="3">SUM(H34:H41)</f>
        <v>0</v>
      </c>
      <c r="I42" s="74">
        <f t="shared" si="3"/>
        <v>0</v>
      </c>
      <c r="J42" s="74">
        <f>SUM(J34:J41)</f>
        <v>2</v>
      </c>
      <c r="K42" s="74">
        <f t="shared" si="3"/>
        <v>0</v>
      </c>
      <c r="L42" s="74">
        <f t="shared" si="3"/>
        <v>28</v>
      </c>
      <c r="M42" s="80"/>
      <c r="N42" s="80"/>
      <c r="O42" s="126"/>
      <c r="P42" s="80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</row>
    <row r="43" spans="1:129" s="42" customFormat="1" ht="41.4" x14ac:dyDescent="0.3">
      <c r="A43" s="67" t="s">
        <v>607</v>
      </c>
      <c r="B43" s="68">
        <v>5</v>
      </c>
      <c r="C43" s="69" t="s">
        <v>491</v>
      </c>
      <c r="D43" s="69" t="s">
        <v>112</v>
      </c>
      <c r="E43" s="69" t="s">
        <v>113</v>
      </c>
      <c r="F43" s="70" t="s">
        <v>285</v>
      </c>
      <c r="G43" s="71">
        <v>14</v>
      </c>
      <c r="H43" s="72">
        <v>0</v>
      </c>
      <c r="I43" s="71">
        <v>0</v>
      </c>
      <c r="J43" s="71">
        <v>1</v>
      </c>
      <c r="K43" s="71">
        <v>0</v>
      </c>
      <c r="L43" s="71">
        <v>4</v>
      </c>
      <c r="M43" s="71" t="s">
        <v>25</v>
      </c>
      <c r="N43" s="72" t="s">
        <v>26</v>
      </c>
      <c r="O43" s="69" t="s">
        <v>303</v>
      </c>
      <c r="P43" s="72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</row>
    <row r="44" spans="1:129" s="42" customFormat="1" ht="27.6" x14ac:dyDescent="0.3">
      <c r="A44" s="67" t="s">
        <v>607</v>
      </c>
      <c r="B44" s="68">
        <v>5</v>
      </c>
      <c r="C44" s="69" t="s">
        <v>492</v>
      </c>
      <c r="D44" s="69" t="s">
        <v>115</v>
      </c>
      <c r="E44" s="69" t="s">
        <v>116</v>
      </c>
      <c r="F44" s="70" t="s">
        <v>286</v>
      </c>
      <c r="G44" s="71">
        <v>12</v>
      </c>
      <c r="H44" s="72">
        <v>0</v>
      </c>
      <c r="I44" s="71">
        <v>0</v>
      </c>
      <c r="J44" s="71">
        <v>1</v>
      </c>
      <c r="K44" s="71">
        <v>0</v>
      </c>
      <c r="L44" s="71">
        <v>4</v>
      </c>
      <c r="M44" s="71" t="s">
        <v>25</v>
      </c>
      <c r="N44" s="72" t="s">
        <v>26</v>
      </c>
      <c r="O44" s="79" t="s">
        <v>300</v>
      </c>
      <c r="P44" s="72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</row>
    <row r="45" spans="1:129" s="42" customFormat="1" x14ac:dyDescent="0.3">
      <c r="A45" s="67" t="s">
        <v>607</v>
      </c>
      <c r="B45" s="68">
        <v>5</v>
      </c>
      <c r="C45" s="69" t="s">
        <v>493</v>
      </c>
      <c r="D45" s="69" t="s">
        <v>118</v>
      </c>
      <c r="E45" s="69" t="s">
        <v>119</v>
      </c>
      <c r="F45" s="70" t="s">
        <v>287</v>
      </c>
      <c r="G45" s="71">
        <v>12</v>
      </c>
      <c r="H45" s="72">
        <v>0</v>
      </c>
      <c r="I45" s="71">
        <v>0</v>
      </c>
      <c r="J45" s="71">
        <v>0</v>
      </c>
      <c r="K45" s="71">
        <v>0</v>
      </c>
      <c r="L45" s="71">
        <v>3</v>
      </c>
      <c r="M45" s="71" t="s">
        <v>25</v>
      </c>
      <c r="N45" s="72" t="s">
        <v>26</v>
      </c>
      <c r="O45" s="70"/>
      <c r="P45" s="72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</row>
    <row r="46" spans="1:129" s="42" customFormat="1" x14ac:dyDescent="0.3">
      <c r="A46" s="67" t="s">
        <v>607</v>
      </c>
      <c r="B46" s="68">
        <v>5</v>
      </c>
      <c r="C46" s="69" t="s">
        <v>494</v>
      </c>
      <c r="D46" s="69" t="s">
        <v>121</v>
      </c>
      <c r="E46" s="69" t="s">
        <v>122</v>
      </c>
      <c r="F46" s="70" t="s">
        <v>288</v>
      </c>
      <c r="G46" s="71">
        <v>12</v>
      </c>
      <c r="H46" s="72">
        <v>0</v>
      </c>
      <c r="I46" s="71">
        <v>0</v>
      </c>
      <c r="J46" s="71">
        <v>0</v>
      </c>
      <c r="K46" s="71">
        <v>0</v>
      </c>
      <c r="L46" s="71">
        <v>3</v>
      </c>
      <c r="M46" s="71" t="s">
        <v>25</v>
      </c>
      <c r="N46" s="72" t="s">
        <v>26</v>
      </c>
      <c r="O46" s="70"/>
      <c r="P46" s="72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</row>
    <row r="47" spans="1:129" s="42" customFormat="1" ht="27.6" x14ac:dyDescent="0.3">
      <c r="A47" s="67" t="s">
        <v>607</v>
      </c>
      <c r="B47" s="68">
        <v>5</v>
      </c>
      <c r="C47" s="69" t="s">
        <v>495</v>
      </c>
      <c r="D47" s="69" t="s">
        <v>124</v>
      </c>
      <c r="E47" s="69" t="s">
        <v>125</v>
      </c>
      <c r="F47" s="70" t="s">
        <v>289</v>
      </c>
      <c r="G47" s="71">
        <v>14</v>
      </c>
      <c r="H47" s="72">
        <v>0</v>
      </c>
      <c r="I47" s="71">
        <v>0</v>
      </c>
      <c r="J47" s="71">
        <v>0</v>
      </c>
      <c r="K47" s="71">
        <v>0</v>
      </c>
      <c r="L47" s="71">
        <v>4</v>
      </c>
      <c r="M47" s="71" t="s">
        <v>25</v>
      </c>
      <c r="N47" s="72" t="s">
        <v>26</v>
      </c>
      <c r="O47" s="70"/>
      <c r="P47" s="72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</row>
    <row r="48" spans="1:129" s="42" customFormat="1" ht="41.4" x14ac:dyDescent="0.3">
      <c r="A48" s="67" t="s">
        <v>607</v>
      </c>
      <c r="B48" s="68">
        <v>5</v>
      </c>
      <c r="C48" s="69" t="s">
        <v>496</v>
      </c>
      <c r="D48" s="69" t="s">
        <v>127</v>
      </c>
      <c r="E48" s="69" t="s">
        <v>678</v>
      </c>
      <c r="F48" s="70" t="s">
        <v>291</v>
      </c>
      <c r="G48" s="71">
        <v>12</v>
      </c>
      <c r="H48" s="72">
        <v>0</v>
      </c>
      <c r="I48" s="71">
        <v>0</v>
      </c>
      <c r="J48" s="71">
        <v>1</v>
      </c>
      <c r="K48" s="71">
        <v>0</v>
      </c>
      <c r="L48" s="71">
        <v>4</v>
      </c>
      <c r="M48" s="71" t="s">
        <v>25</v>
      </c>
      <c r="N48" s="72" t="s">
        <v>26</v>
      </c>
      <c r="O48" s="69" t="s">
        <v>304</v>
      </c>
      <c r="P48" s="72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</row>
    <row r="49" spans="1:129" s="42" customFormat="1" ht="41.4" x14ac:dyDescent="0.3">
      <c r="A49" s="67" t="s">
        <v>607</v>
      </c>
      <c r="B49" s="68">
        <v>5</v>
      </c>
      <c r="C49" s="69"/>
      <c r="D49" s="69" t="s">
        <v>129</v>
      </c>
      <c r="E49" s="69" t="s">
        <v>497</v>
      </c>
      <c r="F49" s="70"/>
      <c r="G49" s="71">
        <v>12</v>
      </c>
      <c r="H49" s="72">
        <v>0</v>
      </c>
      <c r="I49" s="71">
        <v>0</v>
      </c>
      <c r="J49" s="71">
        <v>0</v>
      </c>
      <c r="K49" s="71">
        <v>0</v>
      </c>
      <c r="L49" s="71">
        <v>5</v>
      </c>
      <c r="M49" s="71" t="s">
        <v>10</v>
      </c>
      <c r="N49" s="72" t="s">
        <v>29</v>
      </c>
      <c r="O49" s="70"/>
      <c r="P49" s="72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</row>
    <row r="50" spans="1:129" s="42" customFormat="1" x14ac:dyDescent="0.3">
      <c r="A50" s="182" t="s">
        <v>27</v>
      </c>
      <c r="B50" s="183"/>
      <c r="C50" s="183"/>
      <c r="D50" s="183"/>
      <c r="E50" s="183"/>
      <c r="F50" s="184"/>
      <c r="G50" s="74">
        <f>SUM(G43:G49)</f>
        <v>88</v>
      </c>
      <c r="H50" s="74">
        <f t="shared" ref="H50:L50" si="4">SUM(H43:H49)</f>
        <v>0</v>
      </c>
      <c r="I50" s="74">
        <f t="shared" si="4"/>
        <v>0</v>
      </c>
      <c r="J50" s="74">
        <f>SUM(J43:J49)</f>
        <v>3</v>
      </c>
      <c r="K50" s="74">
        <f t="shared" si="4"/>
        <v>0</v>
      </c>
      <c r="L50" s="74">
        <f t="shared" si="4"/>
        <v>27</v>
      </c>
      <c r="M50" s="80"/>
      <c r="N50" s="80"/>
      <c r="O50" s="126"/>
      <c r="P50" s="80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</row>
    <row r="51" spans="1:129" s="42" customFormat="1" ht="55.2" x14ac:dyDescent="0.3">
      <c r="A51" s="67" t="s">
        <v>607</v>
      </c>
      <c r="B51" s="68">
        <v>6</v>
      </c>
      <c r="C51" s="69" t="s">
        <v>498</v>
      </c>
      <c r="D51" s="69" t="s">
        <v>159</v>
      </c>
      <c r="E51" s="69" t="s">
        <v>119</v>
      </c>
      <c r="F51" s="70" t="s">
        <v>287</v>
      </c>
      <c r="G51" s="71">
        <v>22</v>
      </c>
      <c r="H51" s="72">
        <v>0</v>
      </c>
      <c r="I51" s="72">
        <v>0</v>
      </c>
      <c r="J51" s="72">
        <v>0</v>
      </c>
      <c r="K51" s="72">
        <v>0</v>
      </c>
      <c r="L51" s="71">
        <v>5</v>
      </c>
      <c r="M51" s="71" t="s">
        <v>25</v>
      </c>
      <c r="N51" s="72" t="s">
        <v>26</v>
      </c>
      <c r="O51" s="69" t="s">
        <v>306</v>
      </c>
      <c r="P51" s="72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</row>
    <row r="52" spans="1:129" s="42" customFormat="1" ht="27.6" x14ac:dyDescent="0.3">
      <c r="A52" s="67" t="s">
        <v>607</v>
      </c>
      <c r="B52" s="68">
        <v>6</v>
      </c>
      <c r="C52" s="69" t="s">
        <v>499</v>
      </c>
      <c r="D52" s="69" t="s">
        <v>131</v>
      </c>
      <c r="E52" s="69" t="s">
        <v>59</v>
      </c>
      <c r="F52" s="70" t="s">
        <v>270</v>
      </c>
      <c r="G52" s="71">
        <v>14</v>
      </c>
      <c r="H52" s="72">
        <v>0</v>
      </c>
      <c r="I52" s="72">
        <v>0</v>
      </c>
      <c r="J52" s="72">
        <v>0</v>
      </c>
      <c r="K52" s="72">
        <v>0</v>
      </c>
      <c r="L52" s="71">
        <v>3</v>
      </c>
      <c r="M52" s="71" t="s">
        <v>25</v>
      </c>
      <c r="N52" s="72" t="s">
        <v>26</v>
      </c>
      <c r="O52" s="70"/>
      <c r="P52" s="72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</row>
    <row r="53" spans="1:129" s="42" customFormat="1" ht="27.6" x14ac:dyDescent="0.3">
      <c r="A53" s="67" t="s">
        <v>607</v>
      </c>
      <c r="B53" s="68">
        <v>6</v>
      </c>
      <c r="C53" s="69" t="s">
        <v>500</v>
      </c>
      <c r="D53" s="69" t="s">
        <v>133</v>
      </c>
      <c r="E53" s="69" t="s">
        <v>47</v>
      </c>
      <c r="F53" s="70" t="s">
        <v>268</v>
      </c>
      <c r="G53" s="71">
        <v>14</v>
      </c>
      <c r="H53" s="72">
        <v>0</v>
      </c>
      <c r="I53" s="72">
        <v>0</v>
      </c>
      <c r="J53" s="72">
        <v>0</v>
      </c>
      <c r="K53" s="72">
        <v>0</v>
      </c>
      <c r="L53" s="71">
        <v>3</v>
      </c>
      <c r="M53" s="71" t="s">
        <v>25</v>
      </c>
      <c r="N53" s="72" t="s">
        <v>26</v>
      </c>
      <c r="O53" s="70"/>
      <c r="P53" s="72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</row>
    <row r="54" spans="1:129" s="42" customFormat="1" ht="41.4" x14ac:dyDescent="0.3">
      <c r="A54" s="67" t="s">
        <v>607</v>
      </c>
      <c r="B54" s="68">
        <v>6</v>
      </c>
      <c r="C54" s="69" t="s">
        <v>501</v>
      </c>
      <c r="D54" s="69" t="s">
        <v>161</v>
      </c>
      <c r="E54" s="69" t="s">
        <v>59</v>
      </c>
      <c r="F54" s="70" t="s">
        <v>270</v>
      </c>
      <c r="G54" s="71">
        <v>14</v>
      </c>
      <c r="H54" s="72">
        <v>0</v>
      </c>
      <c r="I54" s="72">
        <v>0</v>
      </c>
      <c r="J54" s="72">
        <v>0</v>
      </c>
      <c r="K54" s="72">
        <v>0</v>
      </c>
      <c r="L54" s="71">
        <v>3</v>
      </c>
      <c r="M54" s="71" t="s">
        <v>25</v>
      </c>
      <c r="N54" s="72" t="s">
        <v>26</v>
      </c>
      <c r="O54" s="69" t="s">
        <v>307</v>
      </c>
      <c r="P54" s="72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</row>
    <row r="55" spans="1:129" s="42" customFormat="1" ht="27.6" x14ac:dyDescent="0.3">
      <c r="A55" s="67" t="s">
        <v>607</v>
      </c>
      <c r="B55" s="68">
        <v>6</v>
      </c>
      <c r="C55" s="69" t="s">
        <v>502</v>
      </c>
      <c r="D55" s="69" t="s">
        <v>163</v>
      </c>
      <c r="E55" s="69" t="s">
        <v>59</v>
      </c>
      <c r="F55" s="70" t="s">
        <v>270</v>
      </c>
      <c r="G55" s="71">
        <v>16</v>
      </c>
      <c r="H55" s="72">
        <v>0</v>
      </c>
      <c r="I55" s="72">
        <v>0</v>
      </c>
      <c r="J55" s="72">
        <v>0</v>
      </c>
      <c r="K55" s="72">
        <v>0</v>
      </c>
      <c r="L55" s="71">
        <v>4</v>
      </c>
      <c r="M55" s="71" t="s">
        <v>25</v>
      </c>
      <c r="N55" s="72" t="s">
        <v>26</v>
      </c>
      <c r="O55" s="69" t="s">
        <v>308</v>
      </c>
      <c r="P55" s="72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</row>
    <row r="56" spans="1:129" s="42" customFormat="1" ht="41.4" x14ac:dyDescent="0.3">
      <c r="A56" s="67" t="s">
        <v>607</v>
      </c>
      <c r="B56" s="68">
        <v>6</v>
      </c>
      <c r="C56" s="69"/>
      <c r="D56" s="69" t="s">
        <v>134</v>
      </c>
      <c r="E56" s="69" t="s">
        <v>497</v>
      </c>
      <c r="F56" s="70"/>
      <c r="G56" s="71">
        <v>16</v>
      </c>
      <c r="H56" s="72">
        <v>0</v>
      </c>
      <c r="I56" s="72">
        <v>0</v>
      </c>
      <c r="J56" s="72">
        <v>0</v>
      </c>
      <c r="K56" s="72">
        <v>0</v>
      </c>
      <c r="L56" s="71">
        <v>5</v>
      </c>
      <c r="M56" s="71" t="s">
        <v>10</v>
      </c>
      <c r="N56" s="72" t="s">
        <v>29</v>
      </c>
      <c r="O56" s="70"/>
      <c r="P56" s="72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</row>
    <row r="57" spans="1:129" s="42" customFormat="1" x14ac:dyDescent="0.3">
      <c r="A57" s="67" t="s">
        <v>607</v>
      </c>
      <c r="B57" s="68">
        <v>6</v>
      </c>
      <c r="C57" s="69"/>
      <c r="D57" s="69" t="s">
        <v>512</v>
      </c>
      <c r="E57" s="69"/>
      <c r="F57" s="70"/>
      <c r="G57" s="71">
        <v>16</v>
      </c>
      <c r="H57" s="72">
        <v>0</v>
      </c>
      <c r="I57" s="72">
        <v>0</v>
      </c>
      <c r="J57" s="72">
        <v>0</v>
      </c>
      <c r="K57" s="72">
        <v>0</v>
      </c>
      <c r="L57" s="71">
        <v>5</v>
      </c>
      <c r="M57" s="71" t="s">
        <v>10</v>
      </c>
      <c r="N57" s="72" t="s">
        <v>26</v>
      </c>
      <c r="O57" s="70"/>
      <c r="P57" s="72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</row>
    <row r="58" spans="1:129" s="42" customFormat="1" ht="14.4" customHeight="1" x14ac:dyDescent="0.3">
      <c r="A58" s="182" t="s">
        <v>27</v>
      </c>
      <c r="B58" s="183"/>
      <c r="C58" s="183"/>
      <c r="D58" s="183"/>
      <c r="E58" s="183"/>
      <c r="F58" s="184"/>
      <c r="G58" s="74">
        <f>SUM(G51:G57)</f>
        <v>112</v>
      </c>
      <c r="H58" s="74">
        <f t="shared" ref="H58:L58" si="5">SUM(H51:H57)</f>
        <v>0</v>
      </c>
      <c r="I58" s="74">
        <f t="shared" si="5"/>
        <v>0</v>
      </c>
      <c r="J58" s="74">
        <f t="shared" si="5"/>
        <v>0</v>
      </c>
      <c r="K58" s="74">
        <f t="shared" si="5"/>
        <v>0</v>
      </c>
      <c r="L58" s="74">
        <f t="shared" si="5"/>
        <v>28</v>
      </c>
      <c r="M58" s="80"/>
      <c r="N58" s="80"/>
      <c r="O58" s="126"/>
      <c r="P58" s="80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</row>
    <row r="59" spans="1:129" s="42" customFormat="1" ht="27.6" x14ac:dyDescent="0.3">
      <c r="A59" s="67" t="s">
        <v>607</v>
      </c>
      <c r="B59" s="68">
        <v>7</v>
      </c>
      <c r="C59" s="69"/>
      <c r="D59" s="69" t="s">
        <v>145</v>
      </c>
      <c r="E59" s="71" t="s">
        <v>523</v>
      </c>
      <c r="F59" s="70"/>
      <c r="G59" s="36">
        <v>0</v>
      </c>
      <c r="H59" s="72">
        <v>120</v>
      </c>
      <c r="I59" s="71">
        <v>0</v>
      </c>
      <c r="J59" s="71">
        <v>0</v>
      </c>
      <c r="K59" s="71">
        <v>0</v>
      </c>
      <c r="L59" s="71">
        <v>30</v>
      </c>
      <c r="M59" s="71" t="s">
        <v>10</v>
      </c>
      <c r="N59" s="72" t="s">
        <v>26</v>
      </c>
      <c r="O59" s="70"/>
      <c r="P59" s="72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</row>
    <row r="60" spans="1:129" s="42" customFormat="1" ht="41.4" x14ac:dyDescent="0.3">
      <c r="A60" s="67" t="s">
        <v>607</v>
      </c>
      <c r="B60" s="68">
        <v>7</v>
      </c>
      <c r="C60" s="69"/>
      <c r="D60" s="69" t="s">
        <v>746</v>
      </c>
      <c r="E60" s="69" t="s">
        <v>497</v>
      </c>
      <c r="F60" s="70"/>
      <c r="G60" s="144">
        <v>16</v>
      </c>
      <c r="H60" s="72">
        <v>0</v>
      </c>
      <c r="I60" s="71">
        <v>0</v>
      </c>
      <c r="J60" s="71">
        <v>0</v>
      </c>
      <c r="K60" s="71">
        <v>0</v>
      </c>
      <c r="L60" s="71">
        <v>5</v>
      </c>
      <c r="M60" s="71" t="s">
        <v>10</v>
      </c>
      <c r="N60" s="72" t="s">
        <v>29</v>
      </c>
      <c r="O60" s="70"/>
      <c r="P60" s="72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</row>
    <row r="61" spans="1:129" s="42" customFormat="1" ht="27.6" x14ac:dyDescent="0.3">
      <c r="A61" s="67" t="s">
        <v>607</v>
      </c>
      <c r="B61" s="68">
        <v>7</v>
      </c>
      <c r="C61" s="69"/>
      <c r="D61" s="69" t="s">
        <v>533</v>
      </c>
      <c r="E61" s="79" t="s">
        <v>258</v>
      </c>
      <c r="F61" s="70"/>
      <c r="G61" s="36">
        <v>0</v>
      </c>
      <c r="H61" s="72">
        <v>0</v>
      </c>
      <c r="I61" s="71">
        <v>0</v>
      </c>
      <c r="J61" s="71">
        <v>0</v>
      </c>
      <c r="K61" s="71">
        <v>0</v>
      </c>
      <c r="L61" s="71">
        <v>10</v>
      </c>
      <c r="M61" s="71" t="s">
        <v>10</v>
      </c>
      <c r="N61" s="72" t="s">
        <v>26</v>
      </c>
      <c r="O61" s="70"/>
      <c r="P61" s="72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</row>
    <row r="62" spans="1:129" s="42" customFormat="1" ht="14.4" customHeight="1" x14ac:dyDescent="0.3">
      <c r="A62" s="182" t="s">
        <v>27</v>
      </c>
      <c r="B62" s="183"/>
      <c r="C62" s="183"/>
      <c r="D62" s="183"/>
      <c r="E62" s="183"/>
      <c r="F62" s="184"/>
      <c r="G62" s="74">
        <f>SUM(G59:G61)</f>
        <v>16</v>
      </c>
      <c r="H62" s="74">
        <f t="shared" ref="H62:L62" si="6">SUM(H59:H61)</f>
        <v>120</v>
      </c>
      <c r="I62" s="74">
        <f t="shared" si="6"/>
        <v>0</v>
      </c>
      <c r="J62" s="74">
        <f t="shared" si="6"/>
        <v>0</v>
      </c>
      <c r="K62" s="74">
        <f t="shared" si="6"/>
        <v>0</v>
      </c>
      <c r="L62" s="74">
        <f t="shared" si="6"/>
        <v>45</v>
      </c>
      <c r="M62" s="80"/>
      <c r="N62" s="80"/>
      <c r="O62" s="126"/>
      <c r="P62" s="80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</row>
    <row r="63" spans="1:129" s="42" customFormat="1" ht="14.4" customHeight="1" x14ac:dyDescent="0.3">
      <c r="A63" s="182" t="s">
        <v>639</v>
      </c>
      <c r="B63" s="183"/>
      <c r="C63" s="183"/>
      <c r="D63" s="183"/>
      <c r="E63" s="183"/>
      <c r="F63" s="184"/>
      <c r="G63" s="74">
        <f>G16+G24+G33+G42+G50+G58+G62</f>
        <v>616</v>
      </c>
      <c r="H63" s="74">
        <f t="shared" ref="H63:L63" si="7">H16+H24+H33+H42+H50+H58+H62</f>
        <v>120</v>
      </c>
      <c r="I63" s="74">
        <f t="shared" si="7"/>
        <v>0</v>
      </c>
      <c r="J63" s="74">
        <f>(J16+J24+J33+J42+J50+J58+J62)*8</f>
        <v>72</v>
      </c>
      <c r="K63" s="74">
        <f t="shared" si="7"/>
        <v>0</v>
      </c>
      <c r="L63" s="74">
        <f t="shared" si="7"/>
        <v>210</v>
      </c>
      <c r="M63" s="80"/>
      <c r="N63" s="80"/>
      <c r="O63" s="126"/>
      <c r="P63" s="80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</row>
    <row r="64" spans="1:129" s="42" customFormat="1" x14ac:dyDescent="0.3">
      <c r="A64" s="42" t="s">
        <v>264</v>
      </c>
      <c r="B64" s="93"/>
      <c r="F64" s="51"/>
      <c r="M64" s="36"/>
      <c r="N64" s="36"/>
      <c r="O64" s="51"/>
      <c r="P64" s="36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</row>
    <row r="65" spans="1:129" s="42" customFormat="1" x14ac:dyDescent="0.3">
      <c r="B65" s="93"/>
      <c r="F65" s="51"/>
      <c r="M65" s="36"/>
      <c r="N65" s="36"/>
      <c r="O65" s="51"/>
      <c r="P65" s="36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</row>
    <row r="66" spans="1:129" s="42" customFormat="1" ht="14.4" customHeight="1" x14ac:dyDescent="0.3">
      <c r="A66" s="216" t="s">
        <v>259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</row>
    <row r="67" spans="1:129" s="42" customFormat="1" x14ac:dyDescent="0.3">
      <c r="A67" s="207" t="s">
        <v>177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9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</row>
    <row r="68" spans="1:129" s="42" customFormat="1" x14ac:dyDescent="0.3">
      <c r="A68" s="218" t="s">
        <v>178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20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</row>
    <row r="69" spans="1:129" s="146" customFormat="1" ht="41.4" x14ac:dyDescent="0.3">
      <c r="A69" s="69" t="s">
        <v>660</v>
      </c>
      <c r="B69" s="71">
        <v>5</v>
      </c>
      <c r="C69" s="69" t="s">
        <v>534</v>
      </c>
      <c r="D69" s="69" t="s">
        <v>180</v>
      </c>
      <c r="E69" s="69" t="s">
        <v>116</v>
      </c>
      <c r="F69" s="79" t="s">
        <v>286</v>
      </c>
      <c r="G69" s="71">
        <v>12</v>
      </c>
      <c r="H69" s="71">
        <v>0</v>
      </c>
      <c r="I69" s="71">
        <v>0</v>
      </c>
      <c r="J69" s="71">
        <v>0</v>
      </c>
      <c r="K69" s="71">
        <v>0</v>
      </c>
      <c r="L69" s="71">
        <v>5</v>
      </c>
      <c r="M69" s="71" t="s">
        <v>10</v>
      </c>
      <c r="N69" s="71" t="s">
        <v>29</v>
      </c>
      <c r="O69" s="79"/>
      <c r="P69" s="71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</row>
    <row r="70" spans="1:129" s="146" customFormat="1" ht="41.4" x14ac:dyDescent="0.3">
      <c r="A70" s="69" t="s">
        <v>660</v>
      </c>
      <c r="B70" s="71">
        <v>6</v>
      </c>
      <c r="C70" s="69" t="s">
        <v>535</v>
      </c>
      <c r="D70" s="69" t="s">
        <v>536</v>
      </c>
      <c r="E70" s="69" t="s">
        <v>116</v>
      </c>
      <c r="F70" s="79" t="s">
        <v>286</v>
      </c>
      <c r="G70" s="71">
        <v>16</v>
      </c>
      <c r="H70" s="71">
        <v>0</v>
      </c>
      <c r="I70" s="71">
        <v>0</v>
      </c>
      <c r="J70" s="71">
        <v>0</v>
      </c>
      <c r="K70" s="71">
        <v>0</v>
      </c>
      <c r="L70" s="71">
        <v>5</v>
      </c>
      <c r="M70" s="71" t="s">
        <v>10</v>
      </c>
      <c r="N70" s="71" t="s">
        <v>29</v>
      </c>
      <c r="O70" s="79"/>
      <c r="P70" s="71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</row>
    <row r="71" spans="1:129" s="146" customFormat="1" ht="41.4" x14ac:dyDescent="0.3">
      <c r="A71" s="69" t="s">
        <v>660</v>
      </c>
      <c r="B71" s="71">
        <v>7</v>
      </c>
      <c r="C71" s="69" t="s">
        <v>537</v>
      </c>
      <c r="D71" s="69" t="s">
        <v>183</v>
      </c>
      <c r="E71" s="69" t="s">
        <v>116</v>
      </c>
      <c r="F71" s="79" t="s">
        <v>286</v>
      </c>
      <c r="G71" s="71">
        <v>16</v>
      </c>
      <c r="H71" s="71">
        <v>0</v>
      </c>
      <c r="I71" s="71">
        <v>0</v>
      </c>
      <c r="J71" s="71">
        <v>0</v>
      </c>
      <c r="K71" s="71">
        <v>0</v>
      </c>
      <c r="L71" s="71">
        <v>5</v>
      </c>
      <c r="M71" s="71" t="s">
        <v>10</v>
      </c>
      <c r="N71" s="71" t="s">
        <v>29</v>
      </c>
      <c r="O71" s="79"/>
      <c r="P71" s="71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</row>
    <row r="72" spans="1:129" s="146" customFormat="1" x14ac:dyDescent="0.3">
      <c r="A72" s="182" t="s">
        <v>184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4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</row>
    <row r="73" spans="1:129" s="146" customFormat="1" x14ac:dyDescent="0.3">
      <c r="A73" s="176" t="s">
        <v>185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8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</row>
    <row r="74" spans="1:129" s="146" customFormat="1" ht="27.6" x14ac:dyDescent="0.3">
      <c r="A74" s="69" t="s">
        <v>661</v>
      </c>
      <c r="B74" s="71">
        <v>5</v>
      </c>
      <c r="C74" s="69" t="s">
        <v>538</v>
      </c>
      <c r="D74" s="69" t="s">
        <v>187</v>
      </c>
      <c r="E74" s="69" t="s">
        <v>113</v>
      </c>
      <c r="F74" s="79" t="s">
        <v>285</v>
      </c>
      <c r="G74" s="71">
        <v>12</v>
      </c>
      <c r="H74" s="71">
        <v>0</v>
      </c>
      <c r="I74" s="71">
        <v>0</v>
      </c>
      <c r="J74" s="71">
        <v>0</v>
      </c>
      <c r="K74" s="71">
        <v>0</v>
      </c>
      <c r="L74" s="71">
        <v>5</v>
      </c>
      <c r="M74" s="71" t="s">
        <v>10</v>
      </c>
      <c r="N74" s="71" t="s">
        <v>29</v>
      </c>
      <c r="O74" s="79"/>
      <c r="P74" s="71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</row>
    <row r="75" spans="1:129" s="146" customFormat="1" ht="27.6" x14ac:dyDescent="0.3">
      <c r="A75" s="69" t="s">
        <v>661</v>
      </c>
      <c r="B75" s="71">
        <v>6</v>
      </c>
      <c r="C75" s="69" t="s">
        <v>539</v>
      </c>
      <c r="D75" s="69" t="s">
        <v>189</v>
      </c>
      <c r="E75" s="69" t="s">
        <v>113</v>
      </c>
      <c r="F75" s="79" t="s">
        <v>285</v>
      </c>
      <c r="G75" s="71">
        <v>16</v>
      </c>
      <c r="H75" s="71">
        <v>0</v>
      </c>
      <c r="I75" s="71">
        <v>0</v>
      </c>
      <c r="J75" s="71">
        <v>0</v>
      </c>
      <c r="K75" s="71">
        <v>0</v>
      </c>
      <c r="L75" s="71">
        <v>5</v>
      </c>
      <c r="M75" s="71" t="s">
        <v>10</v>
      </c>
      <c r="N75" s="71" t="s">
        <v>29</v>
      </c>
      <c r="O75" s="79"/>
      <c r="P75" s="71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</row>
    <row r="76" spans="1:129" s="146" customFormat="1" ht="27.6" x14ac:dyDescent="0.3">
      <c r="A76" s="69" t="s">
        <v>661</v>
      </c>
      <c r="B76" s="71">
        <v>7</v>
      </c>
      <c r="C76" s="69" t="s">
        <v>540</v>
      </c>
      <c r="D76" s="69" t="s">
        <v>191</v>
      </c>
      <c r="E76" s="69" t="s">
        <v>113</v>
      </c>
      <c r="F76" s="79" t="s">
        <v>285</v>
      </c>
      <c r="G76" s="71">
        <v>16</v>
      </c>
      <c r="H76" s="71">
        <v>0</v>
      </c>
      <c r="I76" s="71">
        <v>0</v>
      </c>
      <c r="J76" s="71">
        <v>0</v>
      </c>
      <c r="K76" s="71">
        <v>0</v>
      </c>
      <c r="L76" s="71">
        <v>5</v>
      </c>
      <c r="M76" s="71" t="s">
        <v>10</v>
      </c>
      <c r="N76" s="71" t="s">
        <v>29</v>
      </c>
      <c r="O76" s="79"/>
      <c r="P76" s="71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</row>
    <row r="77" spans="1:129" s="146" customFormat="1" x14ac:dyDescent="0.3">
      <c r="A77" s="182" t="s">
        <v>192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4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</row>
    <row r="78" spans="1:129" s="146" customFormat="1" x14ac:dyDescent="0.3">
      <c r="A78" s="176" t="s">
        <v>193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</row>
    <row r="79" spans="1:129" s="146" customFormat="1" ht="27.6" x14ac:dyDescent="0.3">
      <c r="A79" s="69" t="s">
        <v>662</v>
      </c>
      <c r="B79" s="71">
        <v>5</v>
      </c>
      <c r="C79" s="69" t="s">
        <v>541</v>
      </c>
      <c r="D79" s="69" t="s">
        <v>195</v>
      </c>
      <c r="E79" s="69" t="s">
        <v>79</v>
      </c>
      <c r="F79" s="79" t="s">
        <v>275</v>
      </c>
      <c r="G79" s="71">
        <v>12</v>
      </c>
      <c r="H79" s="71">
        <v>0</v>
      </c>
      <c r="I79" s="71">
        <v>0</v>
      </c>
      <c r="J79" s="71">
        <v>0</v>
      </c>
      <c r="K79" s="71">
        <v>0</v>
      </c>
      <c r="L79" s="71">
        <v>5</v>
      </c>
      <c r="M79" s="71" t="s">
        <v>10</v>
      </c>
      <c r="N79" s="71" t="s">
        <v>29</v>
      </c>
      <c r="O79" s="79"/>
      <c r="P79" s="71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</row>
    <row r="80" spans="1:129" s="146" customFormat="1" ht="27.6" x14ac:dyDescent="0.3">
      <c r="A80" s="69" t="s">
        <v>662</v>
      </c>
      <c r="B80" s="71">
        <v>6</v>
      </c>
      <c r="C80" s="69" t="s">
        <v>542</v>
      </c>
      <c r="D80" s="69" t="s">
        <v>197</v>
      </c>
      <c r="E80" s="69" t="s">
        <v>79</v>
      </c>
      <c r="F80" s="79" t="s">
        <v>275</v>
      </c>
      <c r="G80" s="71">
        <v>16</v>
      </c>
      <c r="H80" s="71">
        <v>0</v>
      </c>
      <c r="I80" s="71">
        <v>0</v>
      </c>
      <c r="J80" s="71">
        <v>0</v>
      </c>
      <c r="K80" s="71">
        <v>0</v>
      </c>
      <c r="L80" s="71">
        <v>5</v>
      </c>
      <c r="M80" s="71" t="s">
        <v>10</v>
      </c>
      <c r="N80" s="71" t="s">
        <v>29</v>
      </c>
      <c r="O80" s="79"/>
      <c r="P80" s="71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</row>
    <row r="81" spans="1:129" s="146" customFormat="1" ht="27.6" x14ac:dyDescent="0.3">
      <c r="A81" s="69" t="s">
        <v>662</v>
      </c>
      <c r="B81" s="71">
        <v>7</v>
      </c>
      <c r="C81" s="69" t="s">
        <v>543</v>
      </c>
      <c r="D81" s="69" t="s">
        <v>199</v>
      </c>
      <c r="E81" s="69" t="s">
        <v>98</v>
      </c>
      <c r="F81" s="79" t="s">
        <v>281</v>
      </c>
      <c r="G81" s="71">
        <v>16</v>
      </c>
      <c r="H81" s="71">
        <v>0</v>
      </c>
      <c r="I81" s="71">
        <v>0</v>
      </c>
      <c r="J81" s="71">
        <v>0</v>
      </c>
      <c r="K81" s="71">
        <v>0</v>
      </c>
      <c r="L81" s="71">
        <v>5</v>
      </c>
      <c r="M81" s="71" t="s">
        <v>10</v>
      </c>
      <c r="N81" s="71" t="s">
        <v>29</v>
      </c>
      <c r="O81" s="79"/>
      <c r="P81" s="71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</row>
    <row r="82" spans="1:129" s="146" customFormat="1" x14ac:dyDescent="0.3">
      <c r="A82" s="182" t="s">
        <v>200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4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</row>
    <row r="83" spans="1:129" s="146" customFormat="1" x14ac:dyDescent="0.3">
      <c r="A83" s="176" t="s">
        <v>201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8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</row>
    <row r="84" spans="1:129" s="146" customFormat="1" ht="27.6" x14ac:dyDescent="0.3">
      <c r="A84" s="69" t="s">
        <v>667</v>
      </c>
      <c r="B84" s="71">
        <v>5</v>
      </c>
      <c r="C84" s="69" t="s">
        <v>544</v>
      </c>
      <c r="D84" s="69" t="s">
        <v>203</v>
      </c>
      <c r="E84" s="69" t="s">
        <v>545</v>
      </c>
      <c r="F84" s="79" t="s">
        <v>290</v>
      </c>
      <c r="G84" s="71">
        <v>12</v>
      </c>
      <c r="H84" s="71">
        <v>0</v>
      </c>
      <c r="I84" s="71">
        <v>0</v>
      </c>
      <c r="J84" s="71">
        <v>0</v>
      </c>
      <c r="K84" s="71">
        <v>0</v>
      </c>
      <c r="L84" s="71">
        <v>5</v>
      </c>
      <c r="M84" s="71" t="s">
        <v>10</v>
      </c>
      <c r="N84" s="71" t="s">
        <v>29</v>
      </c>
      <c r="O84" s="79"/>
      <c r="P84" s="71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</row>
    <row r="85" spans="1:129" s="146" customFormat="1" ht="27.6" x14ac:dyDescent="0.3">
      <c r="A85" s="69" t="s">
        <v>667</v>
      </c>
      <c r="B85" s="71">
        <v>6</v>
      </c>
      <c r="C85" s="69" t="s">
        <v>546</v>
      </c>
      <c r="D85" s="69" t="s">
        <v>205</v>
      </c>
      <c r="E85" s="69" t="s">
        <v>107</v>
      </c>
      <c r="F85" s="79" t="s">
        <v>284</v>
      </c>
      <c r="G85" s="71">
        <v>16</v>
      </c>
      <c r="H85" s="71">
        <v>0</v>
      </c>
      <c r="I85" s="71">
        <v>0</v>
      </c>
      <c r="J85" s="71">
        <v>0</v>
      </c>
      <c r="K85" s="71">
        <v>0</v>
      </c>
      <c r="L85" s="71">
        <v>5</v>
      </c>
      <c r="M85" s="71" t="s">
        <v>10</v>
      </c>
      <c r="N85" s="71" t="s">
        <v>29</v>
      </c>
      <c r="O85" s="79"/>
      <c r="P85" s="71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</row>
    <row r="86" spans="1:129" s="146" customFormat="1" ht="27.6" x14ac:dyDescent="0.3">
      <c r="A86" s="69" t="s">
        <v>667</v>
      </c>
      <c r="B86" s="71">
        <v>7</v>
      </c>
      <c r="C86" s="69" t="s">
        <v>547</v>
      </c>
      <c r="D86" s="69" t="s">
        <v>207</v>
      </c>
      <c r="E86" s="69" t="s">
        <v>155</v>
      </c>
      <c r="F86" s="79" t="s">
        <v>290</v>
      </c>
      <c r="G86" s="71">
        <v>16</v>
      </c>
      <c r="H86" s="71">
        <v>0</v>
      </c>
      <c r="I86" s="71">
        <v>0</v>
      </c>
      <c r="J86" s="71">
        <v>0</v>
      </c>
      <c r="K86" s="71">
        <v>0</v>
      </c>
      <c r="L86" s="71">
        <v>5</v>
      </c>
      <c r="M86" s="71" t="s">
        <v>10</v>
      </c>
      <c r="N86" s="71" t="s">
        <v>29</v>
      </c>
      <c r="O86" s="79"/>
      <c r="P86" s="71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</row>
    <row r="87" spans="1:129" s="146" customFormat="1" x14ac:dyDescent="0.3">
      <c r="A87" s="182" t="s">
        <v>208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4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</row>
    <row r="88" spans="1:129" s="146" customFormat="1" ht="12.75" customHeight="1" x14ac:dyDescent="0.3">
      <c r="A88" s="176" t="s">
        <v>687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8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</row>
    <row r="89" spans="1:129" s="146" customFormat="1" ht="27.6" x14ac:dyDescent="0.3">
      <c r="A89" s="69" t="s">
        <v>668</v>
      </c>
      <c r="B89" s="71">
        <v>5</v>
      </c>
      <c r="C89" s="69" t="s">
        <v>548</v>
      </c>
      <c r="D89" s="69" t="s">
        <v>210</v>
      </c>
      <c r="E89" s="69" t="s">
        <v>176</v>
      </c>
      <c r="F89" s="79" t="s">
        <v>292</v>
      </c>
      <c r="G89" s="71">
        <v>12</v>
      </c>
      <c r="H89" s="71">
        <v>0</v>
      </c>
      <c r="I89" s="71">
        <v>0</v>
      </c>
      <c r="J89" s="71">
        <v>0</v>
      </c>
      <c r="K89" s="71">
        <v>0</v>
      </c>
      <c r="L89" s="71">
        <v>5</v>
      </c>
      <c r="M89" s="71" t="s">
        <v>10</v>
      </c>
      <c r="N89" s="71" t="s">
        <v>29</v>
      </c>
      <c r="O89" s="79"/>
      <c r="P89" s="71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</row>
    <row r="90" spans="1:129" s="146" customFormat="1" ht="27.6" x14ac:dyDescent="0.3">
      <c r="A90" s="69" t="s">
        <v>668</v>
      </c>
      <c r="B90" s="71">
        <v>6</v>
      </c>
      <c r="C90" s="69" t="s">
        <v>549</v>
      </c>
      <c r="D90" s="69" t="s">
        <v>212</v>
      </c>
      <c r="E90" s="69" t="s">
        <v>176</v>
      </c>
      <c r="F90" s="79" t="s">
        <v>292</v>
      </c>
      <c r="G90" s="71">
        <v>16</v>
      </c>
      <c r="H90" s="71">
        <v>0</v>
      </c>
      <c r="I90" s="71">
        <v>0</v>
      </c>
      <c r="J90" s="71">
        <v>0</v>
      </c>
      <c r="K90" s="71">
        <v>0</v>
      </c>
      <c r="L90" s="71">
        <v>5</v>
      </c>
      <c r="M90" s="71" t="s">
        <v>10</v>
      </c>
      <c r="N90" s="71" t="s">
        <v>29</v>
      </c>
      <c r="O90" s="79"/>
      <c r="P90" s="71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</row>
    <row r="91" spans="1:129" s="146" customFormat="1" ht="27.6" x14ac:dyDescent="0.3">
      <c r="A91" s="69" t="s">
        <v>668</v>
      </c>
      <c r="B91" s="71">
        <v>7</v>
      </c>
      <c r="C91" s="69" t="s">
        <v>550</v>
      </c>
      <c r="D91" s="69" t="s">
        <v>214</v>
      </c>
      <c r="E91" s="69" t="s">
        <v>176</v>
      </c>
      <c r="F91" s="79" t="s">
        <v>292</v>
      </c>
      <c r="G91" s="71">
        <v>16</v>
      </c>
      <c r="H91" s="71">
        <v>0</v>
      </c>
      <c r="I91" s="71">
        <v>0</v>
      </c>
      <c r="J91" s="71">
        <v>0</v>
      </c>
      <c r="K91" s="71">
        <v>0</v>
      </c>
      <c r="L91" s="71">
        <v>5</v>
      </c>
      <c r="M91" s="71" t="s">
        <v>10</v>
      </c>
      <c r="N91" s="71" t="s">
        <v>29</v>
      </c>
      <c r="O91" s="79"/>
      <c r="P91" s="71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</row>
    <row r="92" spans="1:129" s="146" customFormat="1" x14ac:dyDescent="0.3">
      <c r="A92" s="182" t="s">
        <v>223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4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</row>
    <row r="93" spans="1:129" s="146" customFormat="1" x14ac:dyDescent="0.3">
      <c r="A93" s="176" t="s">
        <v>551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8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</row>
    <row r="94" spans="1:129" s="146" customFormat="1" ht="41.4" x14ac:dyDescent="0.3">
      <c r="A94" s="69" t="s">
        <v>663</v>
      </c>
      <c r="B94" s="147">
        <v>5</v>
      </c>
      <c r="C94" s="89" t="s">
        <v>552</v>
      </c>
      <c r="D94" s="89" t="s">
        <v>703</v>
      </c>
      <c r="E94" s="89" t="s">
        <v>59</v>
      </c>
      <c r="F94" s="90" t="s">
        <v>270</v>
      </c>
      <c r="G94" s="147">
        <v>12</v>
      </c>
      <c r="H94" s="71">
        <v>0</v>
      </c>
      <c r="I94" s="71">
        <v>0</v>
      </c>
      <c r="J94" s="71">
        <v>0</v>
      </c>
      <c r="K94" s="71">
        <v>0</v>
      </c>
      <c r="L94" s="147">
        <v>5</v>
      </c>
      <c r="M94" s="71" t="s">
        <v>10</v>
      </c>
      <c r="N94" s="71" t="s">
        <v>29</v>
      </c>
      <c r="O94" s="79"/>
      <c r="P94" s="71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</row>
    <row r="95" spans="1:129" s="146" customFormat="1" ht="41.4" x14ac:dyDescent="0.3">
      <c r="A95" s="69" t="s">
        <v>663</v>
      </c>
      <c r="B95" s="147">
        <v>6</v>
      </c>
      <c r="C95" s="89" t="s">
        <v>553</v>
      </c>
      <c r="D95" s="89" t="s">
        <v>227</v>
      </c>
      <c r="E95" s="89" t="s">
        <v>59</v>
      </c>
      <c r="F95" s="90" t="s">
        <v>270</v>
      </c>
      <c r="G95" s="147">
        <v>16</v>
      </c>
      <c r="H95" s="71">
        <v>0</v>
      </c>
      <c r="I95" s="71">
        <v>0</v>
      </c>
      <c r="J95" s="71">
        <v>0</v>
      </c>
      <c r="K95" s="71">
        <v>0</v>
      </c>
      <c r="L95" s="147">
        <v>5</v>
      </c>
      <c r="M95" s="71" t="s">
        <v>10</v>
      </c>
      <c r="N95" s="71" t="s">
        <v>29</v>
      </c>
      <c r="O95" s="79"/>
      <c r="P95" s="71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</row>
    <row r="96" spans="1:129" s="146" customFormat="1" ht="41.4" x14ac:dyDescent="0.3">
      <c r="A96" s="69" t="s">
        <v>663</v>
      </c>
      <c r="B96" s="147">
        <v>7</v>
      </c>
      <c r="C96" s="89" t="s">
        <v>554</v>
      </c>
      <c r="D96" s="89" t="s">
        <v>229</v>
      </c>
      <c r="E96" s="89" t="s">
        <v>59</v>
      </c>
      <c r="F96" s="90" t="s">
        <v>270</v>
      </c>
      <c r="G96" s="147">
        <v>16</v>
      </c>
      <c r="H96" s="71">
        <v>0</v>
      </c>
      <c r="I96" s="71">
        <v>0</v>
      </c>
      <c r="J96" s="71">
        <v>0</v>
      </c>
      <c r="K96" s="71">
        <v>0</v>
      </c>
      <c r="L96" s="147">
        <v>5</v>
      </c>
      <c r="M96" s="71" t="s">
        <v>10</v>
      </c>
      <c r="N96" s="71" t="s">
        <v>29</v>
      </c>
      <c r="O96" s="79"/>
      <c r="P96" s="71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</row>
    <row r="97" spans="1:129" s="146" customFormat="1" x14ac:dyDescent="0.3">
      <c r="A97" s="182" t="s">
        <v>230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4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</row>
    <row r="98" spans="1:129" s="146" customFormat="1" x14ac:dyDescent="0.3">
      <c r="A98" s="176" t="s">
        <v>231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8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</row>
    <row r="99" spans="1:129" s="146" customFormat="1" ht="27.6" x14ac:dyDescent="0.3">
      <c r="A99" s="69" t="s">
        <v>664</v>
      </c>
      <c r="B99" s="147">
        <v>5</v>
      </c>
      <c r="C99" s="89" t="s">
        <v>555</v>
      </c>
      <c r="D99" s="89" t="s">
        <v>704</v>
      </c>
      <c r="E99" s="89" t="s">
        <v>70</v>
      </c>
      <c r="F99" s="90" t="s">
        <v>273</v>
      </c>
      <c r="G99" s="147">
        <v>12</v>
      </c>
      <c r="H99" s="71">
        <v>0</v>
      </c>
      <c r="I99" s="71">
        <v>0</v>
      </c>
      <c r="J99" s="71">
        <v>0</v>
      </c>
      <c r="K99" s="71">
        <v>0</v>
      </c>
      <c r="L99" s="147">
        <v>5</v>
      </c>
      <c r="M99" s="71" t="s">
        <v>10</v>
      </c>
      <c r="N99" s="71" t="s">
        <v>29</v>
      </c>
      <c r="O99" s="79"/>
      <c r="P99" s="71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</row>
    <row r="100" spans="1:129" s="146" customFormat="1" ht="27.6" x14ac:dyDescent="0.3">
      <c r="A100" s="69" t="s">
        <v>664</v>
      </c>
      <c r="B100" s="147">
        <v>6</v>
      </c>
      <c r="C100" s="89" t="s">
        <v>556</v>
      </c>
      <c r="D100" s="89" t="s">
        <v>234</v>
      </c>
      <c r="E100" s="89" t="s">
        <v>70</v>
      </c>
      <c r="F100" s="90" t="s">
        <v>273</v>
      </c>
      <c r="G100" s="147">
        <v>16</v>
      </c>
      <c r="H100" s="71">
        <v>0</v>
      </c>
      <c r="I100" s="71">
        <v>0</v>
      </c>
      <c r="J100" s="71">
        <v>0</v>
      </c>
      <c r="K100" s="71">
        <v>0</v>
      </c>
      <c r="L100" s="147">
        <v>5</v>
      </c>
      <c r="M100" s="71" t="s">
        <v>10</v>
      </c>
      <c r="N100" s="71" t="s">
        <v>29</v>
      </c>
      <c r="O100" s="79"/>
      <c r="P100" s="71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</row>
    <row r="101" spans="1:129" s="146" customFormat="1" ht="27.6" x14ac:dyDescent="0.3">
      <c r="A101" s="69" t="s">
        <v>664</v>
      </c>
      <c r="B101" s="147">
        <v>7</v>
      </c>
      <c r="C101" s="89" t="s">
        <v>557</v>
      </c>
      <c r="D101" s="89" t="s">
        <v>236</v>
      </c>
      <c r="E101" s="89" t="s">
        <v>70</v>
      </c>
      <c r="F101" s="90" t="s">
        <v>273</v>
      </c>
      <c r="G101" s="147">
        <v>16</v>
      </c>
      <c r="H101" s="71">
        <v>0</v>
      </c>
      <c r="I101" s="71">
        <v>0</v>
      </c>
      <c r="J101" s="71">
        <v>0</v>
      </c>
      <c r="K101" s="71">
        <v>0</v>
      </c>
      <c r="L101" s="147">
        <v>5</v>
      </c>
      <c r="M101" s="71" t="s">
        <v>10</v>
      </c>
      <c r="N101" s="71" t="s">
        <v>29</v>
      </c>
      <c r="O101" s="79"/>
      <c r="P101" s="71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</row>
    <row r="102" spans="1:129" s="146" customFormat="1" x14ac:dyDescent="0.3">
      <c r="A102" s="182" t="s">
        <v>237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4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</row>
    <row r="103" spans="1:129" s="146" customFormat="1" x14ac:dyDescent="0.3">
      <c r="A103" s="176" t="s">
        <v>238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8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</row>
    <row r="104" spans="1:129" s="146" customFormat="1" ht="27.6" x14ac:dyDescent="0.3">
      <c r="A104" s="69" t="s">
        <v>665</v>
      </c>
      <c r="B104" s="147">
        <v>5</v>
      </c>
      <c r="C104" s="89" t="s">
        <v>558</v>
      </c>
      <c r="D104" s="89" t="s">
        <v>705</v>
      </c>
      <c r="E104" s="89" t="s">
        <v>82</v>
      </c>
      <c r="F104" s="90" t="s">
        <v>276</v>
      </c>
      <c r="G104" s="147">
        <v>12</v>
      </c>
      <c r="H104" s="71">
        <v>0</v>
      </c>
      <c r="I104" s="71">
        <v>0</v>
      </c>
      <c r="J104" s="71">
        <v>0</v>
      </c>
      <c r="K104" s="71">
        <v>0</v>
      </c>
      <c r="L104" s="147">
        <v>5</v>
      </c>
      <c r="M104" s="71" t="s">
        <v>10</v>
      </c>
      <c r="N104" s="71" t="s">
        <v>29</v>
      </c>
      <c r="O104" s="79"/>
      <c r="P104" s="71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</row>
    <row r="105" spans="1:129" s="146" customFormat="1" ht="27.6" x14ac:dyDescent="0.3">
      <c r="A105" s="69" t="s">
        <v>665</v>
      </c>
      <c r="B105" s="147">
        <v>6</v>
      </c>
      <c r="C105" s="89" t="s">
        <v>559</v>
      </c>
      <c r="D105" s="89" t="s">
        <v>241</v>
      </c>
      <c r="E105" s="89" t="s">
        <v>82</v>
      </c>
      <c r="F105" s="79" t="s">
        <v>267</v>
      </c>
      <c r="G105" s="147">
        <v>16</v>
      </c>
      <c r="H105" s="71">
        <v>0</v>
      </c>
      <c r="I105" s="71">
        <v>0</v>
      </c>
      <c r="J105" s="71">
        <v>0</v>
      </c>
      <c r="K105" s="71">
        <v>0</v>
      </c>
      <c r="L105" s="147">
        <v>5</v>
      </c>
      <c r="M105" s="71" t="s">
        <v>10</v>
      </c>
      <c r="N105" s="71" t="s">
        <v>29</v>
      </c>
      <c r="O105" s="79"/>
      <c r="P105" s="71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</row>
    <row r="106" spans="1:129" s="146" customFormat="1" ht="27.6" x14ac:dyDescent="0.3">
      <c r="A106" s="69" t="s">
        <v>665</v>
      </c>
      <c r="B106" s="147">
        <v>7</v>
      </c>
      <c r="C106" s="89" t="s">
        <v>560</v>
      </c>
      <c r="D106" s="89" t="s">
        <v>243</v>
      </c>
      <c r="E106" s="89" t="s">
        <v>82</v>
      </c>
      <c r="F106" s="90" t="s">
        <v>276</v>
      </c>
      <c r="G106" s="147">
        <v>16</v>
      </c>
      <c r="H106" s="71">
        <v>0</v>
      </c>
      <c r="I106" s="71">
        <v>0</v>
      </c>
      <c r="J106" s="71">
        <v>0</v>
      </c>
      <c r="K106" s="71">
        <v>0</v>
      </c>
      <c r="L106" s="147">
        <v>5</v>
      </c>
      <c r="M106" s="71" t="s">
        <v>10</v>
      </c>
      <c r="N106" s="71" t="s">
        <v>29</v>
      </c>
      <c r="O106" s="79"/>
      <c r="P106" s="71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</row>
    <row r="107" spans="1:129" s="146" customFormat="1" x14ac:dyDescent="0.3">
      <c r="A107" s="182" t="s">
        <v>244</v>
      </c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4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</row>
    <row r="108" spans="1:129" s="146" customFormat="1" x14ac:dyDescent="0.3">
      <c r="A108" s="176" t="s">
        <v>245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8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</row>
    <row r="109" spans="1:129" s="146" customFormat="1" ht="41.4" x14ac:dyDescent="0.3">
      <c r="A109" s="69" t="s">
        <v>666</v>
      </c>
      <c r="B109" s="147">
        <v>5</v>
      </c>
      <c r="C109" s="89" t="s">
        <v>561</v>
      </c>
      <c r="D109" s="89" t="s">
        <v>706</v>
      </c>
      <c r="E109" s="89" t="s">
        <v>68</v>
      </c>
      <c r="F109" s="90" t="s">
        <v>272</v>
      </c>
      <c r="G109" s="147">
        <v>12</v>
      </c>
      <c r="H109" s="71">
        <v>0</v>
      </c>
      <c r="I109" s="71">
        <v>0</v>
      </c>
      <c r="J109" s="71">
        <v>0</v>
      </c>
      <c r="K109" s="71">
        <v>0</v>
      </c>
      <c r="L109" s="147">
        <v>5</v>
      </c>
      <c r="M109" s="71" t="s">
        <v>10</v>
      </c>
      <c r="N109" s="71" t="s">
        <v>29</v>
      </c>
      <c r="O109" s="79"/>
      <c r="P109" s="71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</row>
    <row r="110" spans="1:129" s="146" customFormat="1" ht="41.4" x14ac:dyDescent="0.3">
      <c r="A110" s="69" t="s">
        <v>666</v>
      </c>
      <c r="B110" s="147">
        <v>6</v>
      </c>
      <c r="C110" s="89" t="s">
        <v>562</v>
      </c>
      <c r="D110" s="89" t="s">
        <v>248</v>
      </c>
      <c r="E110" s="89" t="s">
        <v>249</v>
      </c>
      <c r="F110" s="90" t="s">
        <v>294</v>
      </c>
      <c r="G110" s="147">
        <v>16</v>
      </c>
      <c r="H110" s="71">
        <v>0</v>
      </c>
      <c r="I110" s="71">
        <v>0</v>
      </c>
      <c r="J110" s="71">
        <v>0</v>
      </c>
      <c r="K110" s="71">
        <v>0</v>
      </c>
      <c r="L110" s="147">
        <v>5</v>
      </c>
      <c r="M110" s="71" t="s">
        <v>10</v>
      </c>
      <c r="N110" s="71" t="s">
        <v>29</v>
      </c>
      <c r="O110" s="79"/>
      <c r="P110" s="71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</row>
    <row r="111" spans="1:129" s="146" customFormat="1" ht="41.4" x14ac:dyDescent="0.3">
      <c r="A111" s="69" t="s">
        <v>666</v>
      </c>
      <c r="B111" s="147">
        <v>7</v>
      </c>
      <c r="C111" s="89" t="s">
        <v>563</v>
      </c>
      <c r="D111" s="89" t="s">
        <v>251</v>
      </c>
      <c r="E111" s="89" t="s">
        <v>76</v>
      </c>
      <c r="F111" s="90" t="s">
        <v>274</v>
      </c>
      <c r="G111" s="147">
        <v>16</v>
      </c>
      <c r="H111" s="71">
        <v>0</v>
      </c>
      <c r="I111" s="71">
        <v>0</v>
      </c>
      <c r="J111" s="71">
        <v>0</v>
      </c>
      <c r="K111" s="71">
        <v>0</v>
      </c>
      <c r="L111" s="147">
        <v>5</v>
      </c>
      <c r="M111" s="71" t="s">
        <v>10</v>
      </c>
      <c r="N111" s="71" t="s">
        <v>29</v>
      </c>
      <c r="O111" s="79"/>
      <c r="P111" s="71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</row>
    <row r="112" spans="1:129" s="42" customFormat="1" x14ac:dyDescent="0.3">
      <c r="B112" s="93"/>
      <c r="F112" s="51"/>
      <c r="M112" s="36"/>
      <c r="N112" s="36"/>
      <c r="O112" s="51"/>
      <c r="P112" s="36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  <c r="DW112" s="143"/>
      <c r="DX112" s="143"/>
      <c r="DY112" s="143"/>
    </row>
    <row r="113" spans="1:129" s="81" customFormat="1" ht="14.4" customHeight="1" x14ac:dyDescent="0.3">
      <c r="A113" s="181" t="s">
        <v>671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29" s="42" customFormat="1" ht="41.4" x14ac:dyDescent="0.3">
      <c r="A114" s="67" t="s">
        <v>607</v>
      </c>
      <c r="B114" s="68">
        <v>6</v>
      </c>
      <c r="C114" s="69" t="s">
        <v>503</v>
      </c>
      <c r="D114" s="69" t="s">
        <v>608</v>
      </c>
      <c r="E114" s="69" t="s">
        <v>116</v>
      </c>
      <c r="F114" s="79" t="s">
        <v>286</v>
      </c>
      <c r="G114" s="71">
        <v>16</v>
      </c>
      <c r="H114" s="72">
        <v>0</v>
      </c>
      <c r="I114" s="72">
        <v>0</v>
      </c>
      <c r="J114" s="72">
        <v>0</v>
      </c>
      <c r="K114" s="72">
        <v>0</v>
      </c>
      <c r="L114" s="71">
        <v>5</v>
      </c>
      <c r="M114" s="71" t="s">
        <v>10</v>
      </c>
      <c r="N114" s="72" t="s">
        <v>26</v>
      </c>
      <c r="O114" s="70"/>
      <c r="P114" s="72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  <c r="DW114" s="143"/>
      <c r="DX114" s="143"/>
      <c r="DY114" s="143"/>
    </row>
    <row r="115" spans="1:129" s="42" customFormat="1" ht="27.6" x14ac:dyDescent="0.3">
      <c r="A115" s="67" t="s">
        <v>607</v>
      </c>
      <c r="B115" s="68">
        <v>6</v>
      </c>
      <c r="C115" s="69" t="s">
        <v>504</v>
      </c>
      <c r="D115" s="69" t="s">
        <v>609</v>
      </c>
      <c r="E115" s="69" t="s">
        <v>113</v>
      </c>
      <c r="F115" s="79" t="s">
        <v>285</v>
      </c>
      <c r="G115" s="71">
        <v>16</v>
      </c>
      <c r="H115" s="72">
        <v>0</v>
      </c>
      <c r="I115" s="72">
        <v>0</v>
      </c>
      <c r="J115" s="72">
        <v>0</v>
      </c>
      <c r="K115" s="72">
        <v>0</v>
      </c>
      <c r="L115" s="71">
        <v>5</v>
      </c>
      <c r="M115" s="71" t="s">
        <v>10</v>
      </c>
      <c r="N115" s="72" t="s">
        <v>26</v>
      </c>
      <c r="O115" s="70"/>
      <c r="P115" s="72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/>
      <c r="DY115" s="143"/>
    </row>
    <row r="116" spans="1:129" s="42" customFormat="1" ht="27.6" x14ac:dyDescent="0.3">
      <c r="A116" s="67" t="s">
        <v>607</v>
      </c>
      <c r="B116" s="68">
        <v>6</v>
      </c>
      <c r="C116" s="69" t="s">
        <v>505</v>
      </c>
      <c r="D116" s="69" t="s">
        <v>610</v>
      </c>
      <c r="E116" s="69" t="s">
        <v>79</v>
      </c>
      <c r="F116" s="79" t="s">
        <v>275</v>
      </c>
      <c r="G116" s="71">
        <v>16</v>
      </c>
      <c r="H116" s="72">
        <v>0</v>
      </c>
      <c r="I116" s="72">
        <v>0</v>
      </c>
      <c r="J116" s="72">
        <v>0</v>
      </c>
      <c r="K116" s="72">
        <v>0</v>
      </c>
      <c r="L116" s="71">
        <v>5</v>
      </c>
      <c r="M116" s="71" t="s">
        <v>10</v>
      </c>
      <c r="N116" s="72" t="s">
        <v>26</v>
      </c>
      <c r="O116" s="70"/>
      <c r="P116" s="72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  <c r="DW116" s="143"/>
      <c r="DX116" s="143"/>
      <c r="DY116" s="143"/>
    </row>
    <row r="117" spans="1:129" s="42" customFormat="1" ht="27.6" x14ac:dyDescent="0.3">
      <c r="A117" s="67" t="s">
        <v>607</v>
      </c>
      <c r="B117" s="68">
        <v>6</v>
      </c>
      <c r="C117" s="69" t="s">
        <v>506</v>
      </c>
      <c r="D117" s="69" t="s">
        <v>611</v>
      </c>
      <c r="E117" s="69" t="s">
        <v>155</v>
      </c>
      <c r="F117" s="79" t="s">
        <v>290</v>
      </c>
      <c r="G117" s="71">
        <v>16</v>
      </c>
      <c r="H117" s="72">
        <v>0</v>
      </c>
      <c r="I117" s="72">
        <v>0</v>
      </c>
      <c r="J117" s="72">
        <v>0</v>
      </c>
      <c r="K117" s="72">
        <v>0</v>
      </c>
      <c r="L117" s="71">
        <v>5</v>
      </c>
      <c r="M117" s="71" t="s">
        <v>10</v>
      </c>
      <c r="N117" s="72" t="s">
        <v>26</v>
      </c>
      <c r="O117" s="70"/>
      <c r="P117" s="72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  <c r="DW117" s="143"/>
      <c r="DX117" s="143"/>
      <c r="DY117" s="143"/>
    </row>
    <row r="118" spans="1:129" s="42" customFormat="1" ht="27.6" x14ac:dyDescent="0.3">
      <c r="A118" s="67" t="s">
        <v>607</v>
      </c>
      <c r="B118" s="68">
        <v>6</v>
      </c>
      <c r="C118" s="69" t="s">
        <v>507</v>
      </c>
      <c r="D118" s="69" t="s">
        <v>612</v>
      </c>
      <c r="E118" s="69" t="s">
        <v>176</v>
      </c>
      <c r="F118" s="79" t="s">
        <v>292</v>
      </c>
      <c r="G118" s="71">
        <v>16</v>
      </c>
      <c r="H118" s="72">
        <v>0</v>
      </c>
      <c r="I118" s="72">
        <v>0</v>
      </c>
      <c r="J118" s="72">
        <v>0</v>
      </c>
      <c r="K118" s="72">
        <v>0</v>
      </c>
      <c r="L118" s="71">
        <v>5</v>
      </c>
      <c r="M118" s="71" t="s">
        <v>10</v>
      </c>
      <c r="N118" s="72" t="s">
        <v>26</v>
      </c>
      <c r="O118" s="70"/>
      <c r="P118" s="72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/>
      <c r="DY118" s="143"/>
    </row>
    <row r="119" spans="1:129" s="42" customFormat="1" ht="41.4" x14ac:dyDescent="0.3">
      <c r="A119" s="67" t="s">
        <v>607</v>
      </c>
      <c r="B119" s="68">
        <v>6</v>
      </c>
      <c r="C119" s="69" t="s">
        <v>508</v>
      </c>
      <c r="D119" s="69" t="s">
        <v>613</v>
      </c>
      <c r="E119" s="69" t="s">
        <v>59</v>
      </c>
      <c r="F119" s="90" t="s">
        <v>270</v>
      </c>
      <c r="G119" s="71">
        <v>16</v>
      </c>
      <c r="H119" s="72">
        <v>0</v>
      </c>
      <c r="I119" s="72">
        <v>0</v>
      </c>
      <c r="J119" s="72">
        <v>0</v>
      </c>
      <c r="K119" s="72">
        <v>0</v>
      </c>
      <c r="L119" s="71">
        <v>5</v>
      </c>
      <c r="M119" s="71" t="s">
        <v>10</v>
      </c>
      <c r="N119" s="72" t="s">
        <v>26</v>
      </c>
      <c r="O119" s="70"/>
      <c r="P119" s="72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</row>
    <row r="120" spans="1:129" s="42" customFormat="1" ht="27.6" x14ac:dyDescent="0.3">
      <c r="A120" s="67" t="s">
        <v>607</v>
      </c>
      <c r="B120" s="68">
        <v>6</v>
      </c>
      <c r="C120" s="69" t="s">
        <v>509</v>
      </c>
      <c r="D120" s="69" t="s">
        <v>614</v>
      </c>
      <c r="E120" s="69" t="s">
        <v>70</v>
      </c>
      <c r="F120" s="79" t="s">
        <v>273</v>
      </c>
      <c r="G120" s="71">
        <v>16</v>
      </c>
      <c r="H120" s="72">
        <v>0</v>
      </c>
      <c r="I120" s="72">
        <v>0</v>
      </c>
      <c r="J120" s="72">
        <v>0</v>
      </c>
      <c r="K120" s="72">
        <v>0</v>
      </c>
      <c r="L120" s="71">
        <v>5</v>
      </c>
      <c r="M120" s="71" t="s">
        <v>10</v>
      </c>
      <c r="N120" s="72" t="s">
        <v>26</v>
      </c>
      <c r="O120" s="70"/>
      <c r="P120" s="72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  <c r="DW120" s="143"/>
      <c r="DX120" s="143"/>
      <c r="DY120" s="143"/>
    </row>
    <row r="121" spans="1:129" s="42" customFormat="1" ht="41.4" x14ac:dyDescent="0.3">
      <c r="A121" s="67" t="s">
        <v>607</v>
      </c>
      <c r="B121" s="68">
        <v>6</v>
      </c>
      <c r="C121" s="69" t="s">
        <v>510</v>
      </c>
      <c r="D121" s="69" t="s">
        <v>615</v>
      </c>
      <c r="E121" s="88" t="s">
        <v>82</v>
      </c>
      <c r="F121" s="90" t="s">
        <v>276</v>
      </c>
      <c r="G121" s="71">
        <v>16</v>
      </c>
      <c r="H121" s="72">
        <v>0</v>
      </c>
      <c r="I121" s="72">
        <v>0</v>
      </c>
      <c r="J121" s="72">
        <v>0</v>
      </c>
      <c r="K121" s="72">
        <v>0</v>
      </c>
      <c r="L121" s="71">
        <v>5</v>
      </c>
      <c r="M121" s="71" t="s">
        <v>10</v>
      </c>
      <c r="N121" s="72" t="s">
        <v>26</v>
      </c>
      <c r="O121" s="70"/>
      <c r="P121" s="72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  <c r="DW121" s="143"/>
      <c r="DX121" s="143"/>
      <c r="DY121" s="143"/>
    </row>
    <row r="122" spans="1:129" s="42" customFormat="1" ht="41.4" x14ac:dyDescent="0.3">
      <c r="A122" s="67" t="s">
        <v>607</v>
      </c>
      <c r="B122" s="68">
        <v>6</v>
      </c>
      <c r="C122" s="69" t="s">
        <v>511</v>
      </c>
      <c r="D122" s="69" t="s">
        <v>616</v>
      </c>
      <c r="E122" s="69" t="s">
        <v>76</v>
      </c>
      <c r="F122" s="79" t="s">
        <v>274</v>
      </c>
      <c r="G122" s="71">
        <v>16</v>
      </c>
      <c r="H122" s="72">
        <v>0</v>
      </c>
      <c r="I122" s="72">
        <v>0</v>
      </c>
      <c r="J122" s="72">
        <v>0</v>
      </c>
      <c r="K122" s="72">
        <v>0</v>
      </c>
      <c r="L122" s="71">
        <v>5</v>
      </c>
      <c r="M122" s="71" t="s">
        <v>10</v>
      </c>
      <c r="N122" s="72" t="s">
        <v>26</v>
      </c>
      <c r="O122" s="70"/>
      <c r="P122" s="72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</row>
    <row r="123" spans="1:129" s="42" customFormat="1" ht="41.4" x14ac:dyDescent="0.3">
      <c r="A123" s="67" t="s">
        <v>607</v>
      </c>
      <c r="B123" s="68">
        <v>7</v>
      </c>
      <c r="C123" s="69" t="s">
        <v>524</v>
      </c>
      <c r="D123" s="69" t="s">
        <v>617</v>
      </c>
      <c r="E123" s="69" t="s">
        <v>116</v>
      </c>
      <c r="F123" s="79" t="s">
        <v>286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1">
        <v>10</v>
      </c>
      <c r="M123" s="71" t="s">
        <v>10</v>
      </c>
      <c r="N123" s="72" t="s">
        <v>26</v>
      </c>
      <c r="O123" s="70"/>
      <c r="P123" s="72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</row>
    <row r="124" spans="1:129" s="42" customFormat="1" ht="27.6" x14ac:dyDescent="0.3">
      <c r="A124" s="67" t="s">
        <v>607</v>
      </c>
      <c r="B124" s="68">
        <v>7</v>
      </c>
      <c r="C124" s="69" t="s">
        <v>525</v>
      </c>
      <c r="D124" s="69" t="s">
        <v>618</v>
      </c>
      <c r="E124" s="69" t="s">
        <v>113</v>
      </c>
      <c r="F124" s="79" t="s">
        <v>285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1">
        <v>10</v>
      </c>
      <c r="M124" s="71" t="s">
        <v>10</v>
      </c>
      <c r="N124" s="72" t="s">
        <v>26</v>
      </c>
      <c r="O124" s="70"/>
      <c r="P124" s="72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</row>
    <row r="125" spans="1:129" s="42" customFormat="1" ht="27.6" x14ac:dyDescent="0.3">
      <c r="A125" s="67" t="s">
        <v>607</v>
      </c>
      <c r="B125" s="68">
        <v>7</v>
      </c>
      <c r="C125" s="69" t="s">
        <v>526</v>
      </c>
      <c r="D125" s="69" t="s">
        <v>619</v>
      </c>
      <c r="E125" s="69" t="s">
        <v>79</v>
      </c>
      <c r="F125" s="79" t="s">
        <v>275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1">
        <v>10</v>
      </c>
      <c r="M125" s="71" t="s">
        <v>10</v>
      </c>
      <c r="N125" s="72" t="s">
        <v>26</v>
      </c>
      <c r="O125" s="70"/>
      <c r="P125" s="72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3"/>
      <c r="DY125" s="143"/>
    </row>
    <row r="126" spans="1:129" s="42" customFormat="1" ht="27.6" x14ac:dyDescent="0.3">
      <c r="A126" s="67" t="s">
        <v>607</v>
      </c>
      <c r="B126" s="68">
        <v>7</v>
      </c>
      <c r="C126" s="69" t="s">
        <v>527</v>
      </c>
      <c r="D126" s="69" t="s">
        <v>620</v>
      </c>
      <c r="E126" s="69" t="s">
        <v>155</v>
      </c>
      <c r="F126" s="79" t="s">
        <v>290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1">
        <v>10</v>
      </c>
      <c r="M126" s="71" t="s">
        <v>10</v>
      </c>
      <c r="N126" s="72" t="s">
        <v>26</v>
      </c>
      <c r="O126" s="70"/>
      <c r="P126" s="72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3"/>
      <c r="DX126" s="143"/>
      <c r="DY126" s="143"/>
    </row>
    <row r="127" spans="1:129" s="42" customFormat="1" ht="27.6" x14ac:dyDescent="0.3">
      <c r="A127" s="67" t="s">
        <v>607</v>
      </c>
      <c r="B127" s="68">
        <v>7</v>
      </c>
      <c r="C127" s="69" t="s">
        <v>528</v>
      </c>
      <c r="D127" s="69" t="s">
        <v>621</v>
      </c>
      <c r="E127" s="69" t="s">
        <v>176</v>
      </c>
      <c r="F127" s="79" t="s">
        <v>292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1">
        <v>10</v>
      </c>
      <c r="M127" s="71" t="s">
        <v>10</v>
      </c>
      <c r="N127" s="72" t="s">
        <v>26</v>
      </c>
      <c r="O127" s="70"/>
      <c r="P127" s="72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</row>
    <row r="128" spans="1:129" s="42" customFormat="1" ht="41.4" x14ac:dyDescent="0.3">
      <c r="A128" s="67" t="s">
        <v>607</v>
      </c>
      <c r="B128" s="68">
        <v>7</v>
      </c>
      <c r="C128" s="69" t="s">
        <v>529</v>
      </c>
      <c r="D128" s="69" t="s">
        <v>622</v>
      </c>
      <c r="E128" s="69" t="s">
        <v>59</v>
      </c>
      <c r="F128" s="90" t="s">
        <v>270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1">
        <v>10</v>
      </c>
      <c r="M128" s="71" t="s">
        <v>10</v>
      </c>
      <c r="N128" s="72" t="s">
        <v>26</v>
      </c>
      <c r="O128" s="70"/>
      <c r="P128" s="72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</row>
    <row r="129" spans="1:129" s="42" customFormat="1" ht="27.6" x14ac:dyDescent="0.3">
      <c r="A129" s="67" t="s">
        <v>607</v>
      </c>
      <c r="B129" s="68">
        <v>7</v>
      </c>
      <c r="C129" s="69" t="s">
        <v>530</v>
      </c>
      <c r="D129" s="69" t="s">
        <v>623</v>
      </c>
      <c r="E129" s="69" t="s">
        <v>70</v>
      </c>
      <c r="F129" s="79" t="s">
        <v>273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1">
        <v>10</v>
      </c>
      <c r="M129" s="71" t="s">
        <v>10</v>
      </c>
      <c r="N129" s="72" t="s">
        <v>26</v>
      </c>
      <c r="O129" s="70"/>
      <c r="P129" s="72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</row>
    <row r="130" spans="1:129" s="42" customFormat="1" ht="41.4" x14ac:dyDescent="0.3">
      <c r="A130" s="67" t="s">
        <v>607</v>
      </c>
      <c r="B130" s="68">
        <v>7</v>
      </c>
      <c r="C130" s="69" t="s">
        <v>531</v>
      </c>
      <c r="D130" s="69" t="s">
        <v>624</v>
      </c>
      <c r="E130" s="69" t="s">
        <v>82</v>
      </c>
      <c r="F130" s="90" t="s">
        <v>276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1">
        <v>10</v>
      </c>
      <c r="M130" s="71" t="s">
        <v>10</v>
      </c>
      <c r="N130" s="72" t="s">
        <v>26</v>
      </c>
      <c r="O130" s="70"/>
      <c r="P130" s="72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3"/>
      <c r="DX130" s="143"/>
      <c r="DY130" s="143"/>
    </row>
    <row r="131" spans="1:129" s="42" customFormat="1" ht="41.4" x14ac:dyDescent="0.3">
      <c r="A131" s="67" t="s">
        <v>607</v>
      </c>
      <c r="B131" s="68">
        <v>7</v>
      </c>
      <c r="C131" s="69" t="s">
        <v>532</v>
      </c>
      <c r="D131" s="69" t="s">
        <v>625</v>
      </c>
      <c r="E131" s="69" t="s">
        <v>76</v>
      </c>
      <c r="F131" s="79" t="s">
        <v>274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1">
        <v>10</v>
      </c>
      <c r="M131" s="71" t="s">
        <v>10</v>
      </c>
      <c r="N131" s="72" t="s">
        <v>26</v>
      </c>
      <c r="O131" s="70"/>
      <c r="P131" s="72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3"/>
      <c r="DF131" s="143"/>
      <c r="DG131" s="143"/>
      <c r="DH131" s="143"/>
      <c r="DI131" s="143"/>
      <c r="DJ131" s="143"/>
      <c r="DK131" s="143"/>
      <c r="DL131" s="143"/>
      <c r="DM131" s="143"/>
      <c r="DN131" s="143"/>
      <c r="DO131" s="143"/>
      <c r="DP131" s="143"/>
      <c r="DQ131" s="143"/>
      <c r="DR131" s="143"/>
      <c r="DS131" s="143"/>
      <c r="DT131" s="143"/>
      <c r="DU131" s="143"/>
      <c r="DV131" s="143"/>
      <c r="DW131" s="143"/>
      <c r="DX131" s="143"/>
      <c r="DY131" s="143"/>
    </row>
    <row r="132" spans="1:129" s="42" customFormat="1" x14ac:dyDescent="0.3">
      <c r="B132" s="93"/>
      <c r="C132" s="93"/>
      <c r="D132" s="45"/>
      <c r="E132" s="51"/>
      <c r="F132" s="51"/>
      <c r="G132" s="39"/>
      <c r="H132" s="39"/>
      <c r="I132" s="39"/>
      <c r="J132" s="39"/>
      <c r="K132" s="39"/>
      <c r="L132" s="35"/>
      <c r="M132" s="36"/>
      <c r="N132" s="36"/>
      <c r="O132" s="51"/>
      <c r="P132" s="36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3"/>
      <c r="DM132" s="143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3"/>
      <c r="DX132" s="143"/>
      <c r="DY132" s="143"/>
    </row>
    <row r="133" spans="1:129" s="42" customFormat="1" x14ac:dyDescent="0.3">
      <c r="A133" s="207" t="s">
        <v>260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9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</row>
    <row r="134" spans="1:129" s="42" customFormat="1" ht="27.6" x14ac:dyDescent="0.3">
      <c r="A134" s="67" t="s">
        <v>607</v>
      </c>
      <c r="B134" s="68">
        <v>7</v>
      </c>
      <c r="C134" s="69" t="s">
        <v>513</v>
      </c>
      <c r="D134" s="69" t="s">
        <v>146</v>
      </c>
      <c r="E134" s="69" t="s">
        <v>116</v>
      </c>
      <c r="F134" s="79" t="s">
        <v>286</v>
      </c>
      <c r="G134" s="72">
        <v>0</v>
      </c>
      <c r="H134" s="72">
        <v>120</v>
      </c>
      <c r="I134" s="71">
        <v>0</v>
      </c>
      <c r="J134" s="71">
        <v>0</v>
      </c>
      <c r="K134" s="71">
        <v>0</v>
      </c>
      <c r="L134" s="71">
        <v>30</v>
      </c>
      <c r="M134" s="71" t="s">
        <v>10</v>
      </c>
      <c r="N134" s="72" t="s">
        <v>26</v>
      </c>
      <c r="O134" s="70"/>
      <c r="P134" s="72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/>
      <c r="DY134" s="143"/>
    </row>
    <row r="135" spans="1:129" s="42" customFormat="1" ht="27.6" x14ac:dyDescent="0.3">
      <c r="A135" s="67" t="s">
        <v>607</v>
      </c>
      <c r="B135" s="68">
        <v>7</v>
      </c>
      <c r="C135" s="69" t="s">
        <v>514</v>
      </c>
      <c r="D135" s="69" t="s">
        <v>112</v>
      </c>
      <c r="E135" s="69" t="s">
        <v>154</v>
      </c>
      <c r="F135" s="79" t="s">
        <v>285</v>
      </c>
      <c r="G135" s="72">
        <v>0</v>
      </c>
      <c r="H135" s="72">
        <v>120</v>
      </c>
      <c r="I135" s="71">
        <v>0</v>
      </c>
      <c r="J135" s="71">
        <v>0</v>
      </c>
      <c r="K135" s="71">
        <v>0</v>
      </c>
      <c r="L135" s="71">
        <v>30</v>
      </c>
      <c r="M135" s="71" t="s">
        <v>10</v>
      </c>
      <c r="N135" s="72" t="s">
        <v>26</v>
      </c>
      <c r="O135" s="70"/>
      <c r="P135" s="72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</row>
    <row r="136" spans="1:129" s="42" customFormat="1" x14ac:dyDescent="0.3">
      <c r="A136" s="67" t="s">
        <v>607</v>
      </c>
      <c r="B136" s="68">
        <v>7</v>
      </c>
      <c r="C136" s="69" t="s">
        <v>515</v>
      </c>
      <c r="D136" s="69" t="s">
        <v>97</v>
      </c>
      <c r="E136" s="69" t="s">
        <v>79</v>
      </c>
      <c r="F136" s="79" t="s">
        <v>275</v>
      </c>
      <c r="G136" s="72">
        <v>0</v>
      </c>
      <c r="H136" s="72">
        <v>120</v>
      </c>
      <c r="I136" s="71">
        <v>0</v>
      </c>
      <c r="J136" s="71">
        <v>0</v>
      </c>
      <c r="K136" s="71">
        <v>0</v>
      </c>
      <c r="L136" s="71">
        <v>30</v>
      </c>
      <c r="M136" s="71" t="s">
        <v>10</v>
      </c>
      <c r="N136" s="72" t="s">
        <v>26</v>
      </c>
      <c r="O136" s="70"/>
      <c r="P136" s="72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</row>
    <row r="137" spans="1:129" s="42" customFormat="1" ht="27.6" x14ac:dyDescent="0.3">
      <c r="A137" s="67" t="s">
        <v>607</v>
      </c>
      <c r="B137" s="68">
        <v>7</v>
      </c>
      <c r="C137" s="69" t="s">
        <v>516</v>
      </c>
      <c r="D137" s="69" t="s">
        <v>147</v>
      </c>
      <c r="E137" s="69" t="s">
        <v>155</v>
      </c>
      <c r="F137" s="79" t="s">
        <v>290</v>
      </c>
      <c r="G137" s="72">
        <v>0</v>
      </c>
      <c r="H137" s="72">
        <v>120</v>
      </c>
      <c r="I137" s="71">
        <v>0</v>
      </c>
      <c r="J137" s="71">
        <v>0</v>
      </c>
      <c r="K137" s="71">
        <v>0</v>
      </c>
      <c r="L137" s="71">
        <v>30</v>
      </c>
      <c r="M137" s="71" t="s">
        <v>10</v>
      </c>
      <c r="N137" s="72" t="s">
        <v>26</v>
      </c>
      <c r="O137" s="70"/>
      <c r="P137" s="72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3"/>
      <c r="DY137" s="143"/>
    </row>
    <row r="138" spans="1:129" s="42" customFormat="1" x14ac:dyDescent="0.3">
      <c r="A138" s="67" t="s">
        <v>607</v>
      </c>
      <c r="B138" s="68">
        <v>7</v>
      </c>
      <c r="C138" s="69" t="s">
        <v>517</v>
      </c>
      <c r="D138" s="69" t="s">
        <v>148</v>
      </c>
      <c r="E138" s="69" t="s">
        <v>678</v>
      </c>
      <c r="F138" s="70" t="s">
        <v>291</v>
      </c>
      <c r="G138" s="72">
        <v>0</v>
      </c>
      <c r="H138" s="72">
        <v>120</v>
      </c>
      <c r="I138" s="71">
        <v>0</v>
      </c>
      <c r="J138" s="71">
        <v>0</v>
      </c>
      <c r="K138" s="71">
        <v>0</v>
      </c>
      <c r="L138" s="71">
        <v>30</v>
      </c>
      <c r="M138" s="71" t="s">
        <v>10</v>
      </c>
      <c r="N138" s="72" t="s">
        <v>26</v>
      </c>
      <c r="O138" s="70"/>
      <c r="P138" s="72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/>
      <c r="DY138" s="143"/>
    </row>
    <row r="139" spans="1:129" s="42" customFormat="1" ht="27.6" x14ac:dyDescent="0.3">
      <c r="A139" s="67" t="s">
        <v>607</v>
      </c>
      <c r="B139" s="68">
        <v>7</v>
      </c>
      <c r="C139" s="69" t="s">
        <v>518</v>
      </c>
      <c r="D139" s="69" t="s">
        <v>150</v>
      </c>
      <c r="E139" s="69" t="s">
        <v>59</v>
      </c>
      <c r="F139" s="90" t="s">
        <v>270</v>
      </c>
      <c r="G139" s="72">
        <v>0</v>
      </c>
      <c r="H139" s="72">
        <v>120</v>
      </c>
      <c r="I139" s="71">
        <v>0</v>
      </c>
      <c r="J139" s="71">
        <v>0</v>
      </c>
      <c r="K139" s="71">
        <v>0</v>
      </c>
      <c r="L139" s="71">
        <v>30</v>
      </c>
      <c r="M139" s="71" t="s">
        <v>10</v>
      </c>
      <c r="N139" s="72" t="s">
        <v>26</v>
      </c>
      <c r="O139" s="70"/>
      <c r="P139" s="72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M139" s="143"/>
      <c r="DN139" s="143"/>
      <c r="DO139" s="143"/>
      <c r="DP139" s="143"/>
      <c r="DQ139" s="143"/>
      <c r="DR139" s="143"/>
      <c r="DS139" s="143"/>
      <c r="DT139" s="143"/>
      <c r="DU139" s="143"/>
      <c r="DV139" s="143"/>
      <c r="DW139" s="143"/>
      <c r="DX139" s="143"/>
      <c r="DY139" s="143"/>
    </row>
    <row r="140" spans="1:129" s="42" customFormat="1" x14ac:dyDescent="0.3">
      <c r="A140" s="67" t="s">
        <v>607</v>
      </c>
      <c r="B140" s="68">
        <v>7</v>
      </c>
      <c r="C140" s="69" t="s">
        <v>519</v>
      </c>
      <c r="D140" s="69" t="s">
        <v>151</v>
      </c>
      <c r="E140" s="69" t="s">
        <v>70</v>
      </c>
      <c r="F140" s="79" t="s">
        <v>273</v>
      </c>
      <c r="G140" s="72">
        <v>0</v>
      </c>
      <c r="H140" s="72">
        <v>120</v>
      </c>
      <c r="I140" s="71">
        <v>0</v>
      </c>
      <c r="J140" s="71">
        <v>0</v>
      </c>
      <c r="K140" s="71">
        <v>0</v>
      </c>
      <c r="L140" s="71">
        <v>30</v>
      </c>
      <c r="M140" s="71" t="s">
        <v>10</v>
      </c>
      <c r="N140" s="72" t="s">
        <v>26</v>
      </c>
      <c r="O140" s="70"/>
      <c r="P140" s="72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</row>
    <row r="141" spans="1:129" s="42" customFormat="1" ht="27.6" x14ac:dyDescent="0.3">
      <c r="A141" s="67" t="s">
        <v>607</v>
      </c>
      <c r="B141" s="68">
        <v>7</v>
      </c>
      <c r="C141" s="69" t="s">
        <v>520</v>
      </c>
      <c r="D141" s="69" t="s">
        <v>152</v>
      </c>
      <c r="E141" s="69" t="s">
        <v>82</v>
      </c>
      <c r="F141" s="70" t="s">
        <v>276</v>
      </c>
      <c r="G141" s="72">
        <v>0</v>
      </c>
      <c r="H141" s="72">
        <v>120</v>
      </c>
      <c r="I141" s="71">
        <v>0</v>
      </c>
      <c r="J141" s="71">
        <v>0</v>
      </c>
      <c r="K141" s="71">
        <v>0</v>
      </c>
      <c r="L141" s="71">
        <v>30</v>
      </c>
      <c r="M141" s="71" t="s">
        <v>10</v>
      </c>
      <c r="N141" s="72" t="s">
        <v>26</v>
      </c>
      <c r="O141" s="70"/>
      <c r="P141" s="72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</row>
    <row r="142" spans="1:129" s="42" customFormat="1" ht="27.6" x14ac:dyDescent="0.3">
      <c r="A142" s="67" t="s">
        <v>607</v>
      </c>
      <c r="B142" s="68">
        <v>7</v>
      </c>
      <c r="C142" s="69" t="s">
        <v>521</v>
      </c>
      <c r="D142" s="69" t="s">
        <v>153</v>
      </c>
      <c r="E142" s="69" t="s">
        <v>76</v>
      </c>
      <c r="F142" s="79" t="s">
        <v>274</v>
      </c>
      <c r="G142" s="72">
        <v>0</v>
      </c>
      <c r="H142" s="72">
        <v>120</v>
      </c>
      <c r="I142" s="71">
        <v>0</v>
      </c>
      <c r="J142" s="71">
        <v>0</v>
      </c>
      <c r="K142" s="71">
        <v>0</v>
      </c>
      <c r="L142" s="71">
        <v>30</v>
      </c>
      <c r="M142" s="71" t="s">
        <v>10</v>
      </c>
      <c r="N142" s="72" t="s">
        <v>26</v>
      </c>
      <c r="O142" s="70"/>
      <c r="P142" s="72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/>
      <c r="DY142" s="143"/>
    </row>
    <row r="143" spans="1:129" s="65" customFormat="1" x14ac:dyDescent="0.3">
      <c r="A143" s="116"/>
      <c r="B143" s="97"/>
      <c r="C143" s="97"/>
      <c r="D143" s="98"/>
      <c r="E143" s="99"/>
      <c r="F143" s="99"/>
      <c r="G143" s="100"/>
      <c r="H143" s="100"/>
      <c r="I143" s="100"/>
      <c r="J143" s="100"/>
      <c r="K143" s="100"/>
      <c r="L143" s="101"/>
      <c r="M143" s="102"/>
      <c r="N143" s="102"/>
      <c r="O143" s="99"/>
      <c r="P143" s="21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2"/>
      <c r="DT143" s="142"/>
      <c r="DU143" s="142"/>
      <c r="DV143" s="142"/>
      <c r="DW143" s="142"/>
      <c r="DX143" s="142"/>
      <c r="DY143" s="142"/>
    </row>
    <row r="144" spans="1:129" s="65" customFormat="1" ht="15" x14ac:dyDescent="0.3">
      <c r="A144" s="66" t="s">
        <v>688</v>
      </c>
      <c r="B144" s="97"/>
      <c r="D144" s="98"/>
      <c r="E144" s="99"/>
      <c r="F144" s="99"/>
      <c r="G144" s="100"/>
      <c r="H144" s="100"/>
      <c r="I144" s="100"/>
      <c r="J144" s="100"/>
      <c r="K144" s="100"/>
      <c r="L144" s="101"/>
      <c r="M144" s="102"/>
      <c r="N144" s="102"/>
      <c r="O144" s="99"/>
      <c r="P144" s="21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2"/>
      <c r="DT144" s="142"/>
      <c r="DU144" s="142"/>
      <c r="DV144" s="142"/>
      <c r="DW144" s="142"/>
      <c r="DX144" s="142"/>
      <c r="DY144" s="142"/>
    </row>
    <row r="145" spans="1:129" s="65" customFormat="1" ht="15" x14ac:dyDescent="0.3">
      <c r="A145" s="66" t="s">
        <v>747</v>
      </c>
      <c r="B145" s="97"/>
      <c r="D145" s="98"/>
      <c r="E145" s="99"/>
      <c r="F145" s="99"/>
      <c r="G145" s="100"/>
      <c r="H145" s="100"/>
      <c r="I145" s="100"/>
      <c r="J145" s="100"/>
      <c r="K145" s="100"/>
      <c r="L145" s="101"/>
      <c r="M145" s="102"/>
      <c r="N145" s="102"/>
      <c r="O145" s="99"/>
      <c r="P145" s="21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</row>
  </sheetData>
  <sheetProtection algorithmName="SHA-512" hashValue="8Dzlnm+hIVXLUZ9cSSfqtgdthcg9yM1EIwyIQTolNfJZ7gFUar9vBtElqlShDL5K1dlyG5T1nW4tcIWmSpio1A==" saltValue="CbKHf5jkQmE/43EOWrSCmQ==" spinCount="100000" sheet="1" objects="1" scenarios="1"/>
  <mergeCells count="35">
    <mergeCell ref="A108:P108"/>
    <mergeCell ref="A113:P113"/>
    <mergeCell ref="A133:P133"/>
    <mergeCell ref="A97:P97"/>
    <mergeCell ref="A98:P98"/>
    <mergeCell ref="A102:P102"/>
    <mergeCell ref="A103:P103"/>
    <mergeCell ref="A107:P107"/>
    <mergeCell ref="A42:F42"/>
    <mergeCell ref="C15:E15"/>
    <mergeCell ref="G6:K6"/>
    <mergeCell ref="G7:K7"/>
    <mergeCell ref="C23:E23"/>
    <mergeCell ref="C41:E41"/>
    <mergeCell ref="A16:F16"/>
    <mergeCell ref="A24:F24"/>
    <mergeCell ref="A33:F33"/>
    <mergeCell ref="C32:E32"/>
    <mergeCell ref="A50:F50"/>
    <mergeCell ref="A58:F58"/>
    <mergeCell ref="A62:F62"/>
    <mergeCell ref="A66:P66"/>
    <mergeCell ref="A67:P67"/>
    <mergeCell ref="A63:F63"/>
    <mergeCell ref="A68:P68"/>
    <mergeCell ref="A72:P72"/>
    <mergeCell ref="A73:P73"/>
    <mergeCell ref="A77:P77"/>
    <mergeCell ref="A78:P78"/>
    <mergeCell ref="A93:P93"/>
    <mergeCell ref="A82:P82"/>
    <mergeCell ref="A83:P83"/>
    <mergeCell ref="A87:P87"/>
    <mergeCell ref="A92:P92"/>
    <mergeCell ref="A88:P8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37"/>
  <sheetViews>
    <sheetView view="pageBreakPreview" zoomScaleNormal="100" zoomScaleSheetLayoutView="100" workbookViewId="0">
      <pane ySplit="8" topLeftCell="A9" activePane="bottomLeft" state="frozen"/>
      <selection pane="bottomLeft" activeCell="H10" sqref="H10"/>
    </sheetView>
  </sheetViews>
  <sheetFormatPr defaultColWidth="9.109375" defaultRowHeight="13.8" x14ac:dyDescent="0.3"/>
  <cols>
    <col min="1" max="1" width="10.44140625" style="116" customWidth="1"/>
    <col min="2" max="2" width="5.109375" style="97" customWidth="1"/>
    <col min="3" max="3" width="12.5546875" style="97" customWidth="1"/>
    <col min="4" max="4" width="23.44140625" style="98" customWidth="1"/>
    <col min="5" max="5" width="17.109375" style="99" customWidth="1"/>
    <col min="6" max="6" width="7.21875" style="99" hidden="1" customWidth="1"/>
    <col min="7" max="7" width="9.44140625" style="100" customWidth="1"/>
    <col min="8" max="9" width="10" style="100" customWidth="1"/>
    <col min="10" max="10" width="6.33203125" style="100" customWidth="1"/>
    <col min="11" max="11" width="8.33203125" style="100" customWidth="1"/>
    <col min="12" max="12" width="6.5546875" style="101" customWidth="1"/>
    <col min="13" max="13" width="6.5546875" style="102" customWidth="1"/>
    <col min="14" max="14" width="7" style="102" customWidth="1"/>
    <col min="15" max="15" width="19.77734375" style="99" customWidth="1"/>
    <col min="16" max="16" width="14.33203125" style="103" customWidth="1"/>
    <col min="17" max="120" width="9.109375" style="133"/>
    <col min="121" max="16384" width="9.109375" style="23"/>
  </cols>
  <sheetData>
    <row r="1" spans="1:120" x14ac:dyDescent="0.3">
      <c r="A1" s="25" t="s">
        <v>681</v>
      </c>
      <c r="B1" s="37"/>
      <c r="C1" s="37"/>
      <c r="D1" s="105"/>
      <c r="G1" s="106"/>
      <c r="H1" s="106"/>
      <c r="I1" s="106"/>
      <c r="J1" s="106"/>
      <c r="K1" s="106"/>
      <c r="L1" s="107"/>
      <c r="M1" s="108"/>
      <c r="N1" s="108"/>
      <c r="O1" s="105"/>
    </row>
    <row r="2" spans="1:120" x14ac:dyDescent="0.3">
      <c r="A2" s="33" t="s">
        <v>11</v>
      </c>
      <c r="B2" s="33"/>
      <c r="C2" s="104" t="s">
        <v>748</v>
      </c>
      <c r="D2" s="105"/>
      <c r="F2" s="106"/>
      <c r="G2" s="106"/>
      <c r="H2" s="106"/>
      <c r="I2" s="106"/>
      <c r="J2" s="106"/>
      <c r="K2" s="107"/>
      <c r="L2" s="108"/>
      <c r="M2" s="108"/>
      <c r="N2" s="99"/>
      <c r="O2" s="103"/>
      <c r="P2" s="23"/>
    </row>
    <row r="3" spans="1:120" x14ac:dyDescent="0.3">
      <c r="A3" s="37" t="s">
        <v>12</v>
      </c>
      <c r="B3" s="37"/>
      <c r="C3" s="109" t="s">
        <v>461</v>
      </c>
      <c r="D3" s="105"/>
      <c r="F3" s="106"/>
      <c r="G3" s="106"/>
      <c r="H3" s="106"/>
      <c r="I3" s="106"/>
      <c r="J3" s="106"/>
      <c r="K3" s="107"/>
      <c r="L3" s="108"/>
      <c r="M3" s="108"/>
      <c r="N3" s="99"/>
      <c r="O3" s="103"/>
      <c r="P3" s="23"/>
    </row>
    <row r="4" spans="1:120" ht="13.8" customHeight="1" x14ac:dyDescent="0.3">
      <c r="A4" s="40" t="s">
        <v>683</v>
      </c>
      <c r="B4" s="134"/>
      <c r="C4" s="42" t="s">
        <v>38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3"/>
    </row>
    <row r="5" spans="1:120" x14ac:dyDescent="0.3">
      <c r="A5" s="135"/>
      <c r="B5" s="135"/>
      <c r="C5" s="135"/>
      <c r="D5" s="136"/>
      <c r="E5" s="105"/>
      <c r="F5" s="112"/>
      <c r="G5" s="106"/>
      <c r="H5" s="106"/>
      <c r="I5" s="106"/>
      <c r="J5" s="106"/>
      <c r="K5" s="106"/>
      <c r="L5" s="107"/>
      <c r="M5" s="108"/>
      <c r="N5" s="108"/>
    </row>
    <row r="6" spans="1:120" x14ac:dyDescent="0.3">
      <c r="A6" s="113"/>
      <c r="B6" s="107"/>
      <c r="C6" s="107"/>
      <c r="D6" s="113"/>
      <c r="E6" s="113"/>
      <c r="F6" s="114"/>
      <c r="G6" s="212" t="s">
        <v>338</v>
      </c>
      <c r="H6" s="212"/>
      <c r="I6" s="212"/>
      <c r="J6" s="214"/>
      <c r="K6" s="214"/>
      <c r="L6" s="107"/>
      <c r="M6" s="115"/>
      <c r="N6" s="115"/>
      <c r="P6" s="115"/>
    </row>
    <row r="7" spans="1:120" x14ac:dyDescent="0.3">
      <c r="B7" s="106"/>
      <c r="C7" s="106"/>
      <c r="D7" s="105"/>
      <c r="E7" s="105"/>
      <c r="G7" s="210" t="s">
        <v>13</v>
      </c>
      <c r="H7" s="210"/>
      <c r="I7" s="210"/>
      <c r="J7" s="210"/>
      <c r="K7" s="210"/>
      <c r="L7" s="107"/>
      <c r="M7" s="108"/>
      <c r="N7" s="108"/>
    </row>
    <row r="8" spans="1:120" s="149" customFormat="1" ht="41.4" x14ac:dyDescent="0.3">
      <c r="A8" s="137" t="s">
        <v>14</v>
      </c>
      <c r="B8" s="138" t="s">
        <v>684</v>
      </c>
      <c r="C8" s="138" t="s">
        <v>3</v>
      </c>
      <c r="D8" s="56" t="s">
        <v>15</v>
      </c>
      <c r="E8" s="56" t="s">
        <v>5</v>
      </c>
      <c r="F8" s="55" t="s">
        <v>16</v>
      </c>
      <c r="G8" s="138" t="s">
        <v>17</v>
      </c>
      <c r="H8" s="138" t="s">
        <v>0</v>
      </c>
      <c r="I8" s="138" t="s">
        <v>1</v>
      </c>
      <c r="J8" s="53" t="s">
        <v>252</v>
      </c>
      <c r="K8" s="53" t="s">
        <v>256</v>
      </c>
      <c r="L8" s="138" t="s">
        <v>18</v>
      </c>
      <c r="M8" s="55" t="s">
        <v>19</v>
      </c>
      <c r="N8" s="55" t="s">
        <v>20</v>
      </c>
      <c r="O8" s="56" t="s">
        <v>21</v>
      </c>
      <c r="P8" s="55" t="s">
        <v>22</v>
      </c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</row>
    <row r="9" spans="1:120" s="153" customFormat="1" ht="41.4" x14ac:dyDescent="0.3">
      <c r="A9" s="69" t="s">
        <v>669</v>
      </c>
      <c r="B9" s="86">
        <v>1</v>
      </c>
      <c r="C9" s="69" t="s">
        <v>464</v>
      </c>
      <c r="D9" s="69" t="s">
        <v>564</v>
      </c>
      <c r="E9" s="69" t="s">
        <v>40</v>
      </c>
      <c r="F9" s="70" t="s">
        <v>265</v>
      </c>
      <c r="G9" s="71">
        <v>16</v>
      </c>
      <c r="H9" s="86">
        <v>0</v>
      </c>
      <c r="I9" s="86">
        <v>0</v>
      </c>
      <c r="J9" s="71">
        <v>0</v>
      </c>
      <c r="K9" s="86">
        <v>0</v>
      </c>
      <c r="L9" s="71">
        <v>4</v>
      </c>
      <c r="M9" s="71" t="s">
        <v>25</v>
      </c>
      <c r="N9" s="71" t="s">
        <v>26</v>
      </c>
      <c r="O9" s="79"/>
      <c r="P9" s="71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</row>
    <row r="10" spans="1:120" s="153" customFormat="1" ht="41.4" x14ac:dyDescent="0.3">
      <c r="A10" s="69" t="s">
        <v>669</v>
      </c>
      <c r="B10" s="86">
        <v>1</v>
      </c>
      <c r="C10" s="69" t="s">
        <v>465</v>
      </c>
      <c r="D10" s="69" t="s">
        <v>32</v>
      </c>
      <c r="E10" s="69" t="s">
        <v>42</v>
      </c>
      <c r="F10" s="70" t="s">
        <v>266</v>
      </c>
      <c r="G10" s="71">
        <v>14</v>
      </c>
      <c r="H10" s="86">
        <v>0</v>
      </c>
      <c r="I10" s="86">
        <v>0</v>
      </c>
      <c r="J10" s="71">
        <v>0</v>
      </c>
      <c r="K10" s="86">
        <v>0</v>
      </c>
      <c r="L10" s="71">
        <v>3</v>
      </c>
      <c r="M10" s="71" t="s">
        <v>10</v>
      </c>
      <c r="N10" s="71" t="s">
        <v>26</v>
      </c>
      <c r="O10" s="79"/>
      <c r="P10" s="71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</row>
    <row r="11" spans="1:120" s="153" customFormat="1" ht="41.4" x14ac:dyDescent="0.3">
      <c r="A11" s="69" t="s">
        <v>669</v>
      </c>
      <c r="B11" s="86">
        <v>1</v>
      </c>
      <c r="C11" s="69" t="s">
        <v>466</v>
      </c>
      <c r="D11" s="69" t="s">
        <v>45</v>
      </c>
      <c r="E11" s="69" t="s">
        <v>82</v>
      </c>
      <c r="F11" s="70" t="s">
        <v>276</v>
      </c>
      <c r="G11" s="71">
        <v>12</v>
      </c>
      <c r="H11" s="86">
        <v>0</v>
      </c>
      <c r="I11" s="86">
        <v>0</v>
      </c>
      <c r="J11" s="71">
        <v>0</v>
      </c>
      <c r="K11" s="86">
        <v>0</v>
      </c>
      <c r="L11" s="71">
        <v>3</v>
      </c>
      <c r="M11" s="71" t="s">
        <v>25</v>
      </c>
      <c r="N11" s="71" t="s">
        <v>26</v>
      </c>
      <c r="O11" s="79"/>
      <c r="P11" s="71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</row>
    <row r="12" spans="1:120" s="153" customFormat="1" ht="41.4" x14ac:dyDescent="0.3">
      <c r="A12" s="69" t="s">
        <v>669</v>
      </c>
      <c r="B12" s="86">
        <v>1</v>
      </c>
      <c r="C12" s="69" t="s">
        <v>467</v>
      </c>
      <c r="D12" s="69" t="s">
        <v>565</v>
      </c>
      <c r="E12" s="69" t="s">
        <v>47</v>
      </c>
      <c r="F12" s="70" t="s">
        <v>268</v>
      </c>
      <c r="G12" s="71">
        <v>14</v>
      </c>
      <c r="H12" s="86">
        <v>0</v>
      </c>
      <c r="I12" s="86">
        <v>0</v>
      </c>
      <c r="J12" s="71">
        <v>0</v>
      </c>
      <c r="K12" s="86">
        <v>0</v>
      </c>
      <c r="L12" s="71">
        <v>3</v>
      </c>
      <c r="M12" s="71" t="s">
        <v>25</v>
      </c>
      <c r="N12" s="71" t="s">
        <v>26</v>
      </c>
      <c r="O12" s="79"/>
      <c r="P12" s="71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</row>
    <row r="13" spans="1:120" s="153" customFormat="1" ht="41.4" x14ac:dyDescent="0.3">
      <c r="A13" s="69" t="s">
        <v>669</v>
      </c>
      <c r="B13" s="86">
        <v>1</v>
      </c>
      <c r="C13" s="69" t="s">
        <v>468</v>
      </c>
      <c r="D13" s="69" t="s">
        <v>49</v>
      </c>
      <c r="E13" s="69" t="s">
        <v>4</v>
      </c>
      <c r="F13" s="70" t="s">
        <v>35</v>
      </c>
      <c r="G13" s="71">
        <v>22</v>
      </c>
      <c r="H13" s="86">
        <v>0</v>
      </c>
      <c r="I13" s="86">
        <v>0</v>
      </c>
      <c r="J13" s="71">
        <v>0</v>
      </c>
      <c r="K13" s="86">
        <v>0</v>
      </c>
      <c r="L13" s="71">
        <v>6</v>
      </c>
      <c r="M13" s="71" t="s">
        <v>25</v>
      </c>
      <c r="N13" s="71" t="s">
        <v>26</v>
      </c>
      <c r="O13" s="79"/>
      <c r="P13" s="71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</row>
    <row r="14" spans="1:120" s="153" customFormat="1" ht="41.4" x14ac:dyDescent="0.3">
      <c r="A14" s="69" t="s">
        <v>669</v>
      </c>
      <c r="B14" s="86">
        <v>1</v>
      </c>
      <c r="C14" s="69" t="s">
        <v>469</v>
      </c>
      <c r="D14" s="69" t="s">
        <v>51</v>
      </c>
      <c r="E14" s="69" t="s">
        <v>52</v>
      </c>
      <c r="F14" s="70" t="s">
        <v>269</v>
      </c>
      <c r="G14" s="71">
        <v>18</v>
      </c>
      <c r="H14" s="86">
        <v>0</v>
      </c>
      <c r="I14" s="86">
        <v>0</v>
      </c>
      <c r="J14" s="71">
        <v>1</v>
      </c>
      <c r="K14" s="86">
        <v>0</v>
      </c>
      <c r="L14" s="71">
        <v>6</v>
      </c>
      <c r="M14" s="71" t="s">
        <v>25</v>
      </c>
      <c r="N14" s="71" t="s">
        <v>26</v>
      </c>
      <c r="O14" s="79"/>
      <c r="P14" s="71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</row>
    <row r="15" spans="1:120" s="153" customFormat="1" ht="41.4" x14ac:dyDescent="0.3">
      <c r="A15" s="69" t="s">
        <v>669</v>
      </c>
      <c r="B15" s="86">
        <v>1</v>
      </c>
      <c r="C15" s="195" t="s">
        <v>257</v>
      </c>
      <c r="D15" s="195"/>
      <c r="E15" s="195"/>
      <c r="F15" s="79"/>
      <c r="G15" s="71">
        <v>8</v>
      </c>
      <c r="H15" s="71">
        <v>0</v>
      </c>
      <c r="I15" s="71">
        <v>0</v>
      </c>
      <c r="J15" s="71">
        <v>0</v>
      </c>
      <c r="K15" s="71">
        <v>0</v>
      </c>
      <c r="L15" s="71">
        <v>2</v>
      </c>
      <c r="M15" s="71" t="s">
        <v>25</v>
      </c>
      <c r="N15" s="71" t="s">
        <v>28</v>
      </c>
      <c r="O15" s="79"/>
      <c r="P15" s="71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</row>
    <row r="16" spans="1:120" s="153" customFormat="1" ht="51" customHeight="1" x14ac:dyDescent="0.3">
      <c r="A16" s="69" t="s">
        <v>669</v>
      </c>
      <c r="B16" s="86">
        <v>1</v>
      </c>
      <c r="C16" s="195" t="s">
        <v>751</v>
      </c>
      <c r="D16" s="195"/>
      <c r="E16" s="195"/>
      <c r="F16" s="79"/>
      <c r="G16" s="71">
        <v>8</v>
      </c>
      <c r="H16" s="71">
        <v>0</v>
      </c>
      <c r="I16" s="71">
        <v>0</v>
      </c>
      <c r="J16" s="71">
        <v>0</v>
      </c>
      <c r="K16" s="71">
        <v>0</v>
      </c>
      <c r="L16" s="71">
        <v>6</v>
      </c>
      <c r="M16" s="71" t="s">
        <v>10</v>
      </c>
      <c r="N16" s="71" t="s">
        <v>28</v>
      </c>
      <c r="O16" s="79"/>
      <c r="P16" s="71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</row>
    <row r="17" spans="1:120" s="153" customFormat="1" x14ac:dyDescent="0.3">
      <c r="A17" s="185" t="s">
        <v>27</v>
      </c>
      <c r="B17" s="186"/>
      <c r="C17" s="186"/>
      <c r="D17" s="186"/>
      <c r="E17" s="186"/>
      <c r="F17" s="187"/>
      <c r="G17" s="74">
        <f>SUM(G9:G16)</f>
        <v>112</v>
      </c>
      <c r="H17" s="74">
        <f t="shared" ref="H17:L17" si="0">SUM(H9:H16)</f>
        <v>0</v>
      </c>
      <c r="I17" s="74">
        <f t="shared" si="0"/>
        <v>0</v>
      </c>
      <c r="J17" s="74">
        <f t="shared" si="0"/>
        <v>1</v>
      </c>
      <c r="K17" s="74">
        <f t="shared" si="0"/>
        <v>0</v>
      </c>
      <c r="L17" s="74">
        <f t="shared" si="0"/>
        <v>33</v>
      </c>
      <c r="M17" s="74"/>
      <c r="N17" s="74"/>
      <c r="O17" s="154"/>
      <c r="P17" s="74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</row>
    <row r="18" spans="1:120" s="153" customFormat="1" ht="41.4" x14ac:dyDescent="0.3">
      <c r="A18" s="69" t="s">
        <v>669</v>
      </c>
      <c r="B18" s="86">
        <v>2</v>
      </c>
      <c r="C18" s="69" t="s">
        <v>471</v>
      </c>
      <c r="D18" s="69" t="s">
        <v>58</v>
      </c>
      <c r="E18" s="69" t="s">
        <v>59</v>
      </c>
      <c r="F18" s="70" t="s">
        <v>270</v>
      </c>
      <c r="G18" s="71">
        <v>12</v>
      </c>
      <c r="H18" s="71">
        <v>0</v>
      </c>
      <c r="I18" s="71">
        <v>0</v>
      </c>
      <c r="J18" s="71">
        <v>0</v>
      </c>
      <c r="K18" s="71">
        <v>0</v>
      </c>
      <c r="L18" s="71">
        <v>3</v>
      </c>
      <c r="M18" s="71" t="s">
        <v>25</v>
      </c>
      <c r="N18" s="71" t="s">
        <v>26</v>
      </c>
      <c r="O18" s="79"/>
      <c r="P18" s="71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</row>
    <row r="19" spans="1:120" s="153" customFormat="1" ht="41.4" x14ac:dyDescent="0.3">
      <c r="A19" s="69" t="s">
        <v>669</v>
      </c>
      <c r="B19" s="86">
        <v>2</v>
      </c>
      <c r="C19" s="69" t="s">
        <v>472</v>
      </c>
      <c r="D19" s="69" t="s">
        <v>329</v>
      </c>
      <c r="E19" s="69" t="s">
        <v>6</v>
      </c>
      <c r="F19" s="70" t="s">
        <v>34</v>
      </c>
      <c r="G19" s="71">
        <v>12</v>
      </c>
      <c r="H19" s="71">
        <v>0</v>
      </c>
      <c r="I19" s="71">
        <v>0</v>
      </c>
      <c r="J19" s="71">
        <v>0</v>
      </c>
      <c r="K19" s="71">
        <v>0</v>
      </c>
      <c r="L19" s="71">
        <v>3</v>
      </c>
      <c r="M19" s="71" t="s">
        <v>25</v>
      </c>
      <c r="N19" s="71" t="s">
        <v>26</v>
      </c>
      <c r="O19" s="79"/>
      <c r="P19" s="71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</row>
    <row r="20" spans="1:120" s="153" customFormat="1" ht="41.4" x14ac:dyDescent="0.3">
      <c r="A20" s="69" t="s">
        <v>669</v>
      </c>
      <c r="B20" s="86">
        <v>2</v>
      </c>
      <c r="C20" s="69" t="s">
        <v>473</v>
      </c>
      <c r="D20" s="69" t="s">
        <v>62</v>
      </c>
      <c r="E20" s="69" t="s">
        <v>82</v>
      </c>
      <c r="F20" s="70" t="s">
        <v>276</v>
      </c>
      <c r="G20" s="71">
        <v>12</v>
      </c>
      <c r="H20" s="71">
        <v>0</v>
      </c>
      <c r="I20" s="71">
        <v>0</v>
      </c>
      <c r="J20" s="71">
        <v>0</v>
      </c>
      <c r="K20" s="71">
        <v>0</v>
      </c>
      <c r="L20" s="71">
        <v>3</v>
      </c>
      <c r="M20" s="71" t="s">
        <v>25</v>
      </c>
      <c r="N20" s="71" t="s">
        <v>26</v>
      </c>
      <c r="O20" s="79"/>
      <c r="P20" s="71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</row>
    <row r="21" spans="1:120" s="153" customFormat="1" ht="41.4" x14ac:dyDescent="0.3">
      <c r="A21" s="69" t="s">
        <v>669</v>
      </c>
      <c r="B21" s="86">
        <v>2</v>
      </c>
      <c r="C21" s="69" t="s">
        <v>474</v>
      </c>
      <c r="D21" s="69" t="s">
        <v>64</v>
      </c>
      <c r="E21" s="69" t="s">
        <v>65</v>
      </c>
      <c r="F21" s="70" t="s">
        <v>271</v>
      </c>
      <c r="G21" s="71">
        <v>18</v>
      </c>
      <c r="H21" s="71">
        <v>0</v>
      </c>
      <c r="I21" s="71">
        <v>0</v>
      </c>
      <c r="J21" s="71">
        <v>0</v>
      </c>
      <c r="K21" s="71">
        <v>0</v>
      </c>
      <c r="L21" s="71">
        <v>5</v>
      </c>
      <c r="M21" s="71" t="s">
        <v>25</v>
      </c>
      <c r="N21" s="71" t="s">
        <v>26</v>
      </c>
      <c r="O21" s="69" t="s">
        <v>295</v>
      </c>
      <c r="P21" s="71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</row>
    <row r="22" spans="1:120" s="153" customFormat="1" ht="41.4" x14ac:dyDescent="0.3">
      <c r="A22" s="69" t="s">
        <v>669</v>
      </c>
      <c r="B22" s="86">
        <v>2</v>
      </c>
      <c r="C22" s="69" t="s">
        <v>475</v>
      </c>
      <c r="D22" s="69" t="s">
        <v>67</v>
      </c>
      <c r="E22" s="69" t="s">
        <v>68</v>
      </c>
      <c r="F22" s="70" t="s">
        <v>272</v>
      </c>
      <c r="G22" s="71">
        <v>18</v>
      </c>
      <c r="H22" s="71">
        <v>0</v>
      </c>
      <c r="I22" s="71">
        <v>0</v>
      </c>
      <c r="J22" s="71">
        <v>1</v>
      </c>
      <c r="K22" s="71">
        <v>0</v>
      </c>
      <c r="L22" s="71">
        <v>5</v>
      </c>
      <c r="M22" s="71" t="s">
        <v>25</v>
      </c>
      <c r="N22" s="71" t="s">
        <v>26</v>
      </c>
      <c r="O22" s="69" t="s">
        <v>296</v>
      </c>
      <c r="P22" s="71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</row>
    <row r="23" spans="1:120" s="153" customFormat="1" ht="41.4" x14ac:dyDescent="0.3">
      <c r="A23" s="69" t="s">
        <v>669</v>
      </c>
      <c r="B23" s="86">
        <v>2</v>
      </c>
      <c r="C23" s="69" t="s">
        <v>476</v>
      </c>
      <c r="D23" s="69" t="s">
        <v>566</v>
      </c>
      <c r="E23" s="69" t="s">
        <v>70</v>
      </c>
      <c r="F23" s="70" t="s">
        <v>273</v>
      </c>
      <c r="G23" s="71">
        <v>16</v>
      </c>
      <c r="H23" s="71">
        <v>0</v>
      </c>
      <c r="I23" s="71">
        <v>0</v>
      </c>
      <c r="J23" s="71">
        <v>0</v>
      </c>
      <c r="K23" s="71">
        <v>0</v>
      </c>
      <c r="L23" s="71">
        <v>5</v>
      </c>
      <c r="M23" s="71" t="s">
        <v>25</v>
      </c>
      <c r="N23" s="71" t="s">
        <v>26</v>
      </c>
      <c r="O23" s="79"/>
      <c r="P23" s="71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</row>
    <row r="24" spans="1:120" s="153" customFormat="1" ht="41.4" x14ac:dyDescent="0.3">
      <c r="A24" s="69" t="s">
        <v>669</v>
      </c>
      <c r="B24" s="86">
        <v>2</v>
      </c>
      <c r="C24" s="195" t="s">
        <v>255</v>
      </c>
      <c r="D24" s="195"/>
      <c r="E24" s="195"/>
      <c r="F24" s="79"/>
      <c r="G24" s="71">
        <v>16</v>
      </c>
      <c r="H24" s="71">
        <v>0</v>
      </c>
      <c r="I24" s="71">
        <v>0</v>
      </c>
      <c r="J24" s="71">
        <v>0</v>
      </c>
      <c r="K24" s="71">
        <v>0</v>
      </c>
      <c r="L24" s="71">
        <v>4</v>
      </c>
      <c r="M24" s="71" t="s">
        <v>25</v>
      </c>
      <c r="N24" s="71" t="s">
        <v>28</v>
      </c>
      <c r="O24" s="79"/>
      <c r="P24" s="71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</row>
    <row r="25" spans="1:120" s="153" customFormat="1" ht="41.4" x14ac:dyDescent="0.3">
      <c r="A25" s="69" t="s">
        <v>669</v>
      </c>
      <c r="B25" s="86">
        <v>2</v>
      </c>
      <c r="C25" s="195" t="s">
        <v>751</v>
      </c>
      <c r="D25" s="195"/>
      <c r="E25" s="195"/>
      <c r="F25" s="79"/>
      <c r="G25" s="71">
        <v>8</v>
      </c>
      <c r="H25" s="71">
        <v>0</v>
      </c>
      <c r="I25" s="71">
        <v>0</v>
      </c>
      <c r="J25" s="71">
        <v>0</v>
      </c>
      <c r="K25" s="71">
        <v>0</v>
      </c>
      <c r="L25" s="71">
        <v>6</v>
      </c>
      <c r="M25" s="71" t="s">
        <v>10</v>
      </c>
      <c r="N25" s="71" t="s">
        <v>28</v>
      </c>
      <c r="O25" s="79"/>
      <c r="P25" s="71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</row>
    <row r="26" spans="1:120" s="153" customFormat="1" x14ac:dyDescent="0.3">
      <c r="A26" s="185" t="s">
        <v>27</v>
      </c>
      <c r="B26" s="186"/>
      <c r="C26" s="186"/>
      <c r="D26" s="186"/>
      <c r="E26" s="186"/>
      <c r="F26" s="187"/>
      <c r="G26" s="74">
        <f>SUM(G18:G25)</f>
        <v>112</v>
      </c>
      <c r="H26" s="74">
        <f t="shared" ref="H26:L26" si="1">SUM(H18:H25)</f>
        <v>0</v>
      </c>
      <c r="I26" s="74">
        <f t="shared" si="1"/>
        <v>0</v>
      </c>
      <c r="J26" s="74">
        <f t="shared" si="1"/>
        <v>1</v>
      </c>
      <c r="K26" s="74">
        <f t="shared" si="1"/>
        <v>0</v>
      </c>
      <c r="L26" s="74">
        <f t="shared" si="1"/>
        <v>34</v>
      </c>
      <c r="M26" s="74"/>
      <c r="N26" s="74"/>
      <c r="O26" s="154"/>
      <c r="P26" s="74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</row>
    <row r="27" spans="1:120" s="42" customFormat="1" ht="41.4" x14ac:dyDescent="0.3">
      <c r="A27" s="69" t="s">
        <v>669</v>
      </c>
      <c r="B27" s="68">
        <v>3</v>
      </c>
      <c r="C27" s="69" t="s">
        <v>477</v>
      </c>
      <c r="D27" s="69" t="s">
        <v>73</v>
      </c>
      <c r="E27" s="69" t="s">
        <v>680</v>
      </c>
      <c r="F27" s="70" t="s">
        <v>754</v>
      </c>
      <c r="G27" s="71">
        <v>14</v>
      </c>
      <c r="H27" s="72">
        <v>0</v>
      </c>
      <c r="I27" s="72">
        <v>0</v>
      </c>
      <c r="J27" s="71">
        <v>1</v>
      </c>
      <c r="K27" s="125">
        <v>0</v>
      </c>
      <c r="L27" s="71">
        <v>4</v>
      </c>
      <c r="M27" s="71" t="s">
        <v>25</v>
      </c>
      <c r="N27" s="72" t="s">
        <v>26</v>
      </c>
      <c r="O27" s="70"/>
      <c r="P27" s="72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</row>
    <row r="28" spans="1:120" s="42" customFormat="1" ht="41.4" x14ac:dyDescent="0.3">
      <c r="A28" s="69" t="s">
        <v>669</v>
      </c>
      <c r="B28" s="68">
        <v>3</v>
      </c>
      <c r="C28" s="69" t="s">
        <v>478</v>
      </c>
      <c r="D28" s="69" t="s">
        <v>75</v>
      </c>
      <c r="E28" s="69" t="s">
        <v>76</v>
      </c>
      <c r="F28" s="70" t="s">
        <v>274</v>
      </c>
      <c r="G28" s="71">
        <v>10</v>
      </c>
      <c r="H28" s="72">
        <v>0</v>
      </c>
      <c r="I28" s="72">
        <v>0</v>
      </c>
      <c r="J28" s="71">
        <v>0</v>
      </c>
      <c r="K28" s="125">
        <v>0</v>
      </c>
      <c r="L28" s="71">
        <v>3</v>
      </c>
      <c r="M28" s="71" t="s">
        <v>25</v>
      </c>
      <c r="N28" s="72" t="s">
        <v>26</v>
      </c>
      <c r="O28" s="69" t="s">
        <v>297</v>
      </c>
      <c r="P28" s="72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</row>
    <row r="29" spans="1:120" s="42" customFormat="1" ht="41.4" x14ac:dyDescent="0.3">
      <c r="A29" s="69" t="s">
        <v>669</v>
      </c>
      <c r="B29" s="68">
        <v>3</v>
      </c>
      <c r="C29" s="69" t="s">
        <v>479</v>
      </c>
      <c r="D29" s="69" t="s">
        <v>78</v>
      </c>
      <c r="E29" s="69" t="s">
        <v>79</v>
      </c>
      <c r="F29" s="70" t="s">
        <v>275</v>
      </c>
      <c r="G29" s="71">
        <v>14</v>
      </c>
      <c r="H29" s="72">
        <v>0</v>
      </c>
      <c r="I29" s="72">
        <v>0</v>
      </c>
      <c r="J29" s="71">
        <v>0</v>
      </c>
      <c r="K29" s="125">
        <v>0</v>
      </c>
      <c r="L29" s="71">
        <v>4</v>
      </c>
      <c r="M29" s="71" t="s">
        <v>25</v>
      </c>
      <c r="N29" s="72" t="s">
        <v>26</v>
      </c>
      <c r="O29" s="70"/>
      <c r="P29" s="72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</row>
    <row r="30" spans="1:120" s="42" customFormat="1" ht="55.2" x14ac:dyDescent="0.3">
      <c r="A30" s="69" t="s">
        <v>669</v>
      </c>
      <c r="B30" s="68">
        <v>3</v>
      </c>
      <c r="C30" s="69" t="s">
        <v>480</v>
      </c>
      <c r="D30" s="69" t="s">
        <v>81</v>
      </c>
      <c r="E30" s="69" t="s">
        <v>82</v>
      </c>
      <c r="F30" s="70" t="s">
        <v>276</v>
      </c>
      <c r="G30" s="71">
        <v>14</v>
      </c>
      <c r="H30" s="72">
        <v>0</v>
      </c>
      <c r="I30" s="72">
        <v>0</v>
      </c>
      <c r="J30" s="71">
        <v>1</v>
      </c>
      <c r="K30" s="125">
        <v>0</v>
      </c>
      <c r="L30" s="71">
        <v>5</v>
      </c>
      <c r="M30" s="71" t="s">
        <v>25</v>
      </c>
      <c r="N30" s="72" t="s">
        <v>26</v>
      </c>
      <c r="O30" s="69" t="s">
        <v>298</v>
      </c>
      <c r="P30" s="72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</row>
    <row r="31" spans="1:120" s="42" customFormat="1" ht="41.4" x14ac:dyDescent="0.3">
      <c r="A31" s="69" t="s">
        <v>669</v>
      </c>
      <c r="B31" s="68">
        <v>3</v>
      </c>
      <c r="C31" s="69" t="s">
        <v>481</v>
      </c>
      <c r="D31" s="69" t="s">
        <v>2</v>
      </c>
      <c r="E31" s="69" t="s">
        <v>84</v>
      </c>
      <c r="F31" s="70" t="s">
        <v>277</v>
      </c>
      <c r="G31" s="71">
        <v>10</v>
      </c>
      <c r="H31" s="72">
        <v>0</v>
      </c>
      <c r="I31" s="72">
        <v>0</v>
      </c>
      <c r="J31" s="71">
        <v>0</v>
      </c>
      <c r="K31" s="125">
        <v>0</v>
      </c>
      <c r="L31" s="71">
        <v>2</v>
      </c>
      <c r="M31" s="71" t="s">
        <v>25</v>
      </c>
      <c r="N31" s="72" t="s">
        <v>26</v>
      </c>
      <c r="O31" s="70"/>
      <c r="P31" s="72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</row>
    <row r="32" spans="1:120" s="42" customFormat="1" ht="41.4" x14ac:dyDescent="0.3">
      <c r="A32" s="69" t="s">
        <v>669</v>
      </c>
      <c r="B32" s="68">
        <v>3</v>
      </c>
      <c r="C32" s="69" t="s">
        <v>482</v>
      </c>
      <c r="D32" s="69" t="s">
        <v>86</v>
      </c>
      <c r="E32" s="69" t="s">
        <v>87</v>
      </c>
      <c r="F32" s="70" t="s">
        <v>278</v>
      </c>
      <c r="G32" s="71">
        <v>12</v>
      </c>
      <c r="H32" s="72">
        <v>0</v>
      </c>
      <c r="I32" s="72">
        <v>0</v>
      </c>
      <c r="J32" s="71">
        <v>0</v>
      </c>
      <c r="K32" s="125">
        <v>0</v>
      </c>
      <c r="L32" s="71">
        <v>3</v>
      </c>
      <c r="M32" s="71" t="s">
        <v>25</v>
      </c>
      <c r="N32" s="72" t="s">
        <v>26</v>
      </c>
      <c r="O32" s="70"/>
      <c r="P32" s="72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</row>
    <row r="33" spans="1:120" s="42" customFormat="1" ht="41.4" x14ac:dyDescent="0.3">
      <c r="A33" s="69" t="s">
        <v>669</v>
      </c>
      <c r="B33" s="68">
        <v>3</v>
      </c>
      <c r="C33" s="69" t="s">
        <v>483</v>
      </c>
      <c r="D33" s="69" t="s">
        <v>89</v>
      </c>
      <c r="E33" s="69" t="s">
        <v>90</v>
      </c>
      <c r="F33" s="70" t="s">
        <v>279</v>
      </c>
      <c r="G33" s="71">
        <v>14</v>
      </c>
      <c r="H33" s="72">
        <v>0</v>
      </c>
      <c r="I33" s="72">
        <v>0</v>
      </c>
      <c r="J33" s="71">
        <v>0</v>
      </c>
      <c r="K33" s="125">
        <v>0</v>
      </c>
      <c r="L33" s="71">
        <v>4</v>
      </c>
      <c r="M33" s="71" t="s">
        <v>25</v>
      </c>
      <c r="N33" s="72" t="s">
        <v>26</v>
      </c>
      <c r="O33" s="70"/>
      <c r="P33" s="72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</row>
    <row r="34" spans="1:120" s="42" customFormat="1" ht="41.4" x14ac:dyDescent="0.3">
      <c r="A34" s="69" t="s">
        <v>669</v>
      </c>
      <c r="B34" s="68">
        <v>3</v>
      </c>
      <c r="C34" s="195" t="s">
        <v>470</v>
      </c>
      <c r="D34" s="195"/>
      <c r="E34" s="195"/>
      <c r="F34" s="70"/>
      <c r="G34" s="71">
        <v>8</v>
      </c>
      <c r="H34" s="72">
        <v>0</v>
      </c>
      <c r="I34" s="72">
        <v>0</v>
      </c>
      <c r="J34" s="71">
        <v>0</v>
      </c>
      <c r="K34" s="125">
        <v>0</v>
      </c>
      <c r="L34" s="71">
        <v>2</v>
      </c>
      <c r="M34" s="71" t="s">
        <v>25</v>
      </c>
      <c r="N34" s="72" t="s">
        <v>28</v>
      </c>
      <c r="O34" s="70"/>
      <c r="P34" s="7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</row>
    <row r="35" spans="1:120" s="42" customFormat="1" ht="51" customHeight="1" x14ac:dyDescent="0.3">
      <c r="A35" s="69" t="s">
        <v>669</v>
      </c>
      <c r="B35" s="68">
        <v>3</v>
      </c>
      <c r="C35" s="195" t="s">
        <v>752</v>
      </c>
      <c r="D35" s="195"/>
      <c r="E35" s="195"/>
      <c r="F35" s="70"/>
      <c r="G35" s="71">
        <v>8</v>
      </c>
      <c r="H35" s="72">
        <v>0</v>
      </c>
      <c r="I35" s="72">
        <v>0</v>
      </c>
      <c r="J35" s="71">
        <v>0</v>
      </c>
      <c r="K35" s="125">
        <v>0</v>
      </c>
      <c r="L35" s="71">
        <v>6</v>
      </c>
      <c r="M35" s="71" t="s">
        <v>10</v>
      </c>
      <c r="N35" s="72" t="s">
        <v>28</v>
      </c>
      <c r="O35" s="70"/>
      <c r="P35" s="72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</row>
    <row r="36" spans="1:120" s="42" customFormat="1" x14ac:dyDescent="0.3">
      <c r="A36" s="196" t="s">
        <v>27</v>
      </c>
      <c r="B36" s="196"/>
      <c r="C36" s="196"/>
      <c r="D36" s="196"/>
      <c r="E36" s="196"/>
      <c r="F36" s="196"/>
      <c r="G36" s="75">
        <f>SUM(G27:G35)</f>
        <v>104</v>
      </c>
      <c r="H36" s="75">
        <f t="shared" ref="H36:L36" si="2">SUM(H27:H35)</f>
        <v>0</v>
      </c>
      <c r="I36" s="75">
        <f t="shared" si="2"/>
        <v>0</v>
      </c>
      <c r="J36" s="75">
        <f t="shared" si="2"/>
        <v>2</v>
      </c>
      <c r="K36" s="75">
        <f t="shared" si="2"/>
        <v>0</v>
      </c>
      <c r="L36" s="75">
        <f t="shared" si="2"/>
        <v>33</v>
      </c>
      <c r="M36" s="80"/>
      <c r="N36" s="80"/>
      <c r="O36" s="126"/>
      <c r="P36" s="80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</row>
    <row r="37" spans="1:120" s="42" customFormat="1" ht="41.4" x14ac:dyDescent="0.3">
      <c r="A37" s="69" t="s">
        <v>669</v>
      </c>
      <c r="B37" s="68">
        <v>4</v>
      </c>
      <c r="C37" s="69" t="s">
        <v>484</v>
      </c>
      <c r="D37" s="69" t="s">
        <v>335</v>
      </c>
      <c r="E37" s="69" t="s">
        <v>42</v>
      </c>
      <c r="F37" s="70" t="s">
        <v>266</v>
      </c>
      <c r="G37" s="71">
        <v>12</v>
      </c>
      <c r="H37" s="72">
        <v>0</v>
      </c>
      <c r="I37" s="72">
        <v>0</v>
      </c>
      <c r="J37" s="71">
        <v>0</v>
      </c>
      <c r="K37" s="125">
        <v>0</v>
      </c>
      <c r="L37" s="71">
        <v>3</v>
      </c>
      <c r="M37" s="71" t="s">
        <v>25</v>
      </c>
      <c r="N37" s="72" t="s">
        <v>26</v>
      </c>
      <c r="O37" s="69" t="s">
        <v>305</v>
      </c>
      <c r="P37" s="72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</row>
    <row r="38" spans="1:120" s="42" customFormat="1" ht="41.4" x14ac:dyDescent="0.3">
      <c r="A38" s="69" t="s">
        <v>669</v>
      </c>
      <c r="B38" s="68">
        <v>4</v>
      </c>
      <c r="C38" s="69" t="s">
        <v>485</v>
      </c>
      <c r="D38" s="69" t="s">
        <v>95</v>
      </c>
      <c r="E38" s="69" t="s">
        <v>92</v>
      </c>
      <c r="F38" s="70" t="s">
        <v>280</v>
      </c>
      <c r="G38" s="71">
        <v>12</v>
      </c>
      <c r="H38" s="72">
        <v>0</v>
      </c>
      <c r="I38" s="72">
        <v>0</v>
      </c>
      <c r="J38" s="71">
        <v>0</v>
      </c>
      <c r="K38" s="125">
        <v>0</v>
      </c>
      <c r="L38" s="71">
        <v>4</v>
      </c>
      <c r="M38" s="71" t="s">
        <v>25</v>
      </c>
      <c r="N38" s="72" t="s">
        <v>26</v>
      </c>
      <c r="O38" s="69" t="s">
        <v>299</v>
      </c>
      <c r="P38" s="72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</row>
    <row r="39" spans="1:120" s="42" customFormat="1" ht="41.4" x14ac:dyDescent="0.3">
      <c r="A39" s="69" t="s">
        <v>669</v>
      </c>
      <c r="B39" s="68">
        <v>4</v>
      </c>
      <c r="C39" s="69" t="s">
        <v>486</v>
      </c>
      <c r="D39" s="69" t="s">
        <v>97</v>
      </c>
      <c r="E39" s="69" t="s">
        <v>98</v>
      </c>
      <c r="F39" s="70" t="s">
        <v>281</v>
      </c>
      <c r="G39" s="71">
        <v>12</v>
      </c>
      <c r="H39" s="72">
        <v>0</v>
      </c>
      <c r="I39" s="72">
        <v>0</v>
      </c>
      <c r="J39" s="71">
        <v>1</v>
      </c>
      <c r="K39" s="72">
        <v>0</v>
      </c>
      <c r="L39" s="71">
        <v>4</v>
      </c>
      <c r="M39" s="71" t="s">
        <v>25</v>
      </c>
      <c r="N39" s="72" t="s">
        <v>26</v>
      </c>
      <c r="O39" s="70"/>
      <c r="P39" s="72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</row>
    <row r="40" spans="1:120" s="42" customFormat="1" ht="41.4" x14ac:dyDescent="0.3">
      <c r="A40" s="69" t="s">
        <v>669</v>
      </c>
      <c r="B40" s="68">
        <v>4</v>
      </c>
      <c r="C40" s="69" t="s">
        <v>487</v>
      </c>
      <c r="D40" s="69" t="s">
        <v>100</v>
      </c>
      <c r="E40" s="69" t="s">
        <v>101</v>
      </c>
      <c r="F40" s="70" t="s">
        <v>282</v>
      </c>
      <c r="G40" s="71">
        <v>12</v>
      </c>
      <c r="H40" s="72">
        <v>0</v>
      </c>
      <c r="I40" s="72">
        <v>0</v>
      </c>
      <c r="J40" s="71">
        <v>0</v>
      </c>
      <c r="K40" s="72">
        <v>0</v>
      </c>
      <c r="L40" s="71">
        <v>3</v>
      </c>
      <c r="M40" s="71" t="s">
        <v>25</v>
      </c>
      <c r="N40" s="72" t="s">
        <v>26</v>
      </c>
      <c r="O40" s="70"/>
      <c r="P40" s="72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</row>
    <row r="41" spans="1:120" s="42" customFormat="1" ht="41.4" x14ac:dyDescent="0.3">
      <c r="A41" s="69" t="s">
        <v>669</v>
      </c>
      <c r="B41" s="68">
        <v>4</v>
      </c>
      <c r="C41" s="69" t="s">
        <v>488</v>
      </c>
      <c r="D41" s="69" t="s">
        <v>103</v>
      </c>
      <c r="E41" s="69" t="s">
        <v>104</v>
      </c>
      <c r="F41" s="70" t="s">
        <v>283</v>
      </c>
      <c r="G41" s="71">
        <v>14</v>
      </c>
      <c r="H41" s="72">
        <v>0</v>
      </c>
      <c r="I41" s="72">
        <v>0</v>
      </c>
      <c r="J41" s="71">
        <v>0</v>
      </c>
      <c r="K41" s="72">
        <v>0</v>
      </c>
      <c r="L41" s="71">
        <v>4</v>
      </c>
      <c r="M41" s="71" t="s">
        <v>25</v>
      </c>
      <c r="N41" s="72" t="s">
        <v>26</v>
      </c>
      <c r="O41" s="79" t="s">
        <v>300</v>
      </c>
      <c r="P41" s="72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</row>
    <row r="42" spans="1:120" s="42" customFormat="1" ht="41.4" x14ac:dyDescent="0.3">
      <c r="A42" s="69" t="s">
        <v>669</v>
      </c>
      <c r="B42" s="68">
        <v>4</v>
      </c>
      <c r="C42" s="69" t="s">
        <v>489</v>
      </c>
      <c r="D42" s="69" t="s">
        <v>106</v>
      </c>
      <c r="E42" s="69" t="s">
        <v>107</v>
      </c>
      <c r="F42" s="70" t="s">
        <v>284</v>
      </c>
      <c r="G42" s="71">
        <v>12</v>
      </c>
      <c r="H42" s="72">
        <v>0</v>
      </c>
      <c r="I42" s="72">
        <v>0</v>
      </c>
      <c r="J42" s="71">
        <v>1</v>
      </c>
      <c r="K42" s="72">
        <v>0</v>
      </c>
      <c r="L42" s="71">
        <v>4</v>
      </c>
      <c r="M42" s="71" t="s">
        <v>25</v>
      </c>
      <c r="N42" s="72" t="s">
        <v>26</v>
      </c>
      <c r="O42" s="69" t="s">
        <v>301</v>
      </c>
      <c r="P42" s="72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</row>
    <row r="43" spans="1:120" s="42" customFormat="1" ht="41.4" x14ac:dyDescent="0.3">
      <c r="A43" s="69" t="s">
        <v>669</v>
      </c>
      <c r="B43" s="68">
        <v>4</v>
      </c>
      <c r="C43" s="69" t="s">
        <v>490</v>
      </c>
      <c r="D43" s="69" t="s">
        <v>109</v>
      </c>
      <c r="E43" s="69" t="s">
        <v>679</v>
      </c>
      <c r="F43" s="70" t="s">
        <v>755</v>
      </c>
      <c r="G43" s="71">
        <v>14</v>
      </c>
      <c r="H43" s="72">
        <v>0</v>
      </c>
      <c r="I43" s="72">
        <v>0</v>
      </c>
      <c r="J43" s="71">
        <v>0</v>
      </c>
      <c r="K43" s="72">
        <v>0</v>
      </c>
      <c r="L43" s="71">
        <v>4</v>
      </c>
      <c r="M43" s="71" t="s">
        <v>25</v>
      </c>
      <c r="N43" s="72" t="s">
        <v>26</v>
      </c>
      <c r="O43" s="69" t="s">
        <v>302</v>
      </c>
      <c r="P43" s="72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</row>
    <row r="44" spans="1:120" s="42" customFormat="1" ht="41.4" x14ac:dyDescent="0.3">
      <c r="A44" s="69" t="s">
        <v>669</v>
      </c>
      <c r="B44" s="68">
        <v>4</v>
      </c>
      <c r="C44" s="195" t="s">
        <v>257</v>
      </c>
      <c r="D44" s="195"/>
      <c r="E44" s="195"/>
      <c r="F44" s="70"/>
      <c r="G44" s="71">
        <v>8</v>
      </c>
      <c r="H44" s="72">
        <v>0</v>
      </c>
      <c r="I44" s="72">
        <v>0</v>
      </c>
      <c r="J44" s="71">
        <v>0</v>
      </c>
      <c r="K44" s="72">
        <v>0</v>
      </c>
      <c r="L44" s="71">
        <v>2</v>
      </c>
      <c r="M44" s="71" t="s">
        <v>25</v>
      </c>
      <c r="N44" s="72" t="s">
        <v>28</v>
      </c>
      <c r="O44" s="70"/>
      <c r="P44" s="72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</row>
    <row r="45" spans="1:120" s="42" customFormat="1" ht="51" customHeight="1" x14ac:dyDescent="0.3">
      <c r="A45" s="69" t="s">
        <v>669</v>
      </c>
      <c r="B45" s="68">
        <v>4</v>
      </c>
      <c r="C45" s="195" t="s">
        <v>751</v>
      </c>
      <c r="D45" s="195"/>
      <c r="E45" s="195"/>
      <c r="F45" s="70"/>
      <c r="G45" s="71">
        <v>8</v>
      </c>
      <c r="H45" s="72">
        <v>0</v>
      </c>
      <c r="I45" s="72">
        <v>0</v>
      </c>
      <c r="J45" s="71">
        <v>0</v>
      </c>
      <c r="K45" s="72">
        <v>0</v>
      </c>
      <c r="L45" s="71">
        <v>6</v>
      </c>
      <c r="M45" s="71" t="s">
        <v>10</v>
      </c>
      <c r="N45" s="72" t="s">
        <v>28</v>
      </c>
      <c r="O45" s="70"/>
      <c r="P45" s="72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</row>
    <row r="46" spans="1:120" s="158" customFormat="1" x14ac:dyDescent="0.3">
      <c r="A46" s="196" t="s">
        <v>27</v>
      </c>
      <c r="B46" s="196"/>
      <c r="C46" s="196"/>
      <c r="D46" s="196"/>
      <c r="E46" s="196"/>
      <c r="F46" s="196"/>
      <c r="G46" s="155">
        <f>SUM(G37:G45)</f>
        <v>104</v>
      </c>
      <c r="H46" s="155">
        <f t="shared" ref="H46:L46" si="3">SUM(H37:H45)</f>
        <v>0</v>
      </c>
      <c r="I46" s="155">
        <f t="shared" si="3"/>
        <v>0</v>
      </c>
      <c r="J46" s="155">
        <f t="shared" si="3"/>
        <v>2</v>
      </c>
      <c r="K46" s="155">
        <f t="shared" si="3"/>
        <v>0</v>
      </c>
      <c r="L46" s="155">
        <f t="shared" si="3"/>
        <v>34</v>
      </c>
      <c r="M46" s="80"/>
      <c r="N46" s="80"/>
      <c r="O46" s="126"/>
      <c r="P46" s="156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</row>
    <row r="47" spans="1:120" s="42" customFormat="1" ht="41.4" x14ac:dyDescent="0.3">
      <c r="A47" s="69" t="s">
        <v>669</v>
      </c>
      <c r="B47" s="68">
        <v>5</v>
      </c>
      <c r="C47" s="69" t="s">
        <v>491</v>
      </c>
      <c r="D47" s="69" t="s">
        <v>112</v>
      </c>
      <c r="E47" s="69" t="s">
        <v>113</v>
      </c>
      <c r="F47" s="70" t="s">
        <v>285</v>
      </c>
      <c r="G47" s="71">
        <v>14</v>
      </c>
      <c r="H47" s="72">
        <v>0</v>
      </c>
      <c r="I47" s="72">
        <v>0</v>
      </c>
      <c r="J47" s="71">
        <v>1</v>
      </c>
      <c r="K47" s="159">
        <v>0</v>
      </c>
      <c r="L47" s="71">
        <v>4</v>
      </c>
      <c r="M47" s="71" t="s">
        <v>25</v>
      </c>
      <c r="N47" s="72" t="s">
        <v>26</v>
      </c>
      <c r="O47" s="69" t="s">
        <v>303</v>
      </c>
      <c r="P47" s="72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</row>
    <row r="48" spans="1:120" s="42" customFormat="1" ht="41.4" x14ac:dyDescent="0.3">
      <c r="A48" s="69" t="s">
        <v>669</v>
      </c>
      <c r="B48" s="68">
        <v>5</v>
      </c>
      <c r="C48" s="69" t="s">
        <v>492</v>
      </c>
      <c r="D48" s="69" t="s">
        <v>115</v>
      </c>
      <c r="E48" s="69" t="s">
        <v>116</v>
      </c>
      <c r="F48" s="70" t="s">
        <v>286</v>
      </c>
      <c r="G48" s="71">
        <v>12</v>
      </c>
      <c r="H48" s="72">
        <v>0</v>
      </c>
      <c r="I48" s="72">
        <v>0</v>
      </c>
      <c r="J48" s="71">
        <v>1</v>
      </c>
      <c r="K48" s="159">
        <v>0</v>
      </c>
      <c r="L48" s="71">
        <v>4</v>
      </c>
      <c r="M48" s="71" t="s">
        <v>25</v>
      </c>
      <c r="N48" s="72" t="s">
        <v>26</v>
      </c>
      <c r="O48" s="79" t="s">
        <v>300</v>
      </c>
      <c r="P48" s="72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</row>
    <row r="49" spans="1:120" s="42" customFormat="1" ht="41.4" x14ac:dyDescent="0.3">
      <c r="A49" s="69" t="s">
        <v>669</v>
      </c>
      <c r="B49" s="68">
        <v>5</v>
      </c>
      <c r="C49" s="69" t="s">
        <v>493</v>
      </c>
      <c r="D49" s="69" t="s">
        <v>118</v>
      </c>
      <c r="E49" s="69" t="s">
        <v>119</v>
      </c>
      <c r="F49" s="70" t="s">
        <v>287</v>
      </c>
      <c r="G49" s="71">
        <v>12</v>
      </c>
      <c r="H49" s="72">
        <v>0</v>
      </c>
      <c r="I49" s="72">
        <v>0</v>
      </c>
      <c r="J49" s="71">
        <v>0</v>
      </c>
      <c r="K49" s="159">
        <v>0</v>
      </c>
      <c r="L49" s="71">
        <v>3</v>
      </c>
      <c r="M49" s="71" t="s">
        <v>25</v>
      </c>
      <c r="N49" s="72" t="s">
        <v>26</v>
      </c>
      <c r="O49" s="70"/>
      <c r="P49" s="72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</row>
    <row r="50" spans="1:120" s="42" customFormat="1" ht="41.4" x14ac:dyDescent="0.3">
      <c r="A50" s="69" t="s">
        <v>669</v>
      </c>
      <c r="B50" s="68">
        <v>5</v>
      </c>
      <c r="C50" s="69" t="s">
        <v>494</v>
      </c>
      <c r="D50" s="69" t="s">
        <v>121</v>
      </c>
      <c r="E50" s="69" t="s">
        <v>122</v>
      </c>
      <c r="F50" s="70" t="s">
        <v>288</v>
      </c>
      <c r="G50" s="71">
        <v>12</v>
      </c>
      <c r="H50" s="72">
        <v>0</v>
      </c>
      <c r="I50" s="72">
        <v>0</v>
      </c>
      <c r="J50" s="71">
        <v>0</v>
      </c>
      <c r="K50" s="159">
        <v>0</v>
      </c>
      <c r="L50" s="71">
        <v>3</v>
      </c>
      <c r="M50" s="71" t="s">
        <v>25</v>
      </c>
      <c r="N50" s="72" t="s">
        <v>26</v>
      </c>
      <c r="O50" s="70"/>
      <c r="P50" s="72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</row>
    <row r="51" spans="1:120" s="42" customFormat="1" ht="41.4" x14ac:dyDescent="0.3">
      <c r="A51" s="69" t="s">
        <v>669</v>
      </c>
      <c r="B51" s="68">
        <v>5</v>
      </c>
      <c r="C51" s="69" t="s">
        <v>495</v>
      </c>
      <c r="D51" s="69" t="s">
        <v>124</v>
      </c>
      <c r="E51" s="69" t="s">
        <v>125</v>
      </c>
      <c r="F51" s="70" t="s">
        <v>289</v>
      </c>
      <c r="G51" s="71">
        <v>14</v>
      </c>
      <c r="H51" s="72">
        <v>0</v>
      </c>
      <c r="I51" s="72">
        <v>0</v>
      </c>
      <c r="J51" s="71">
        <v>0</v>
      </c>
      <c r="K51" s="159">
        <v>0</v>
      </c>
      <c r="L51" s="71">
        <v>4</v>
      </c>
      <c r="M51" s="71" t="s">
        <v>25</v>
      </c>
      <c r="N51" s="72" t="s">
        <v>26</v>
      </c>
      <c r="O51" s="70"/>
      <c r="P51" s="72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</row>
    <row r="52" spans="1:120" s="42" customFormat="1" ht="41.4" x14ac:dyDescent="0.3">
      <c r="A52" s="69" t="s">
        <v>669</v>
      </c>
      <c r="B52" s="68">
        <v>5</v>
      </c>
      <c r="C52" s="69" t="s">
        <v>496</v>
      </c>
      <c r="D52" s="69" t="s">
        <v>127</v>
      </c>
      <c r="E52" s="69" t="s">
        <v>678</v>
      </c>
      <c r="F52" s="70" t="s">
        <v>291</v>
      </c>
      <c r="G52" s="71">
        <v>12</v>
      </c>
      <c r="H52" s="72">
        <v>0</v>
      </c>
      <c r="I52" s="72">
        <v>0</v>
      </c>
      <c r="J52" s="71">
        <v>1</v>
      </c>
      <c r="K52" s="159">
        <v>0</v>
      </c>
      <c r="L52" s="71">
        <v>4</v>
      </c>
      <c r="M52" s="71" t="s">
        <v>25</v>
      </c>
      <c r="N52" s="72" t="s">
        <v>26</v>
      </c>
      <c r="O52" s="69" t="s">
        <v>304</v>
      </c>
      <c r="P52" s="72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</row>
    <row r="53" spans="1:120" s="42" customFormat="1" ht="41.4" x14ac:dyDescent="0.3">
      <c r="A53" s="69" t="s">
        <v>669</v>
      </c>
      <c r="B53" s="68">
        <v>5</v>
      </c>
      <c r="C53" s="69"/>
      <c r="D53" s="69" t="s">
        <v>129</v>
      </c>
      <c r="E53" s="69" t="s">
        <v>497</v>
      </c>
      <c r="F53" s="70"/>
      <c r="G53" s="71">
        <v>12</v>
      </c>
      <c r="H53" s="72">
        <v>0</v>
      </c>
      <c r="I53" s="72">
        <v>0</v>
      </c>
      <c r="J53" s="71">
        <v>0</v>
      </c>
      <c r="K53" s="159">
        <v>0</v>
      </c>
      <c r="L53" s="71">
        <v>5</v>
      </c>
      <c r="M53" s="71" t="s">
        <v>10</v>
      </c>
      <c r="N53" s="72" t="s">
        <v>29</v>
      </c>
      <c r="O53" s="70"/>
      <c r="P53" s="72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</row>
    <row r="54" spans="1:120" s="42" customFormat="1" x14ac:dyDescent="0.3">
      <c r="A54" s="196" t="s">
        <v>27</v>
      </c>
      <c r="B54" s="196"/>
      <c r="C54" s="196"/>
      <c r="D54" s="196"/>
      <c r="E54" s="196"/>
      <c r="F54" s="196"/>
      <c r="G54" s="75">
        <f>SUM(G47:G53)</f>
        <v>88</v>
      </c>
      <c r="H54" s="75">
        <f t="shared" ref="H54:L54" si="4">SUM(H47:H53)</f>
        <v>0</v>
      </c>
      <c r="I54" s="75">
        <f t="shared" si="4"/>
        <v>0</v>
      </c>
      <c r="J54" s="75">
        <f t="shared" si="4"/>
        <v>3</v>
      </c>
      <c r="K54" s="75">
        <f t="shared" si="4"/>
        <v>0</v>
      </c>
      <c r="L54" s="75">
        <f t="shared" si="4"/>
        <v>27</v>
      </c>
      <c r="M54" s="80"/>
      <c r="N54" s="80"/>
      <c r="O54" s="126"/>
      <c r="P54" s="80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</row>
    <row r="55" spans="1:120" s="158" customFormat="1" ht="41.4" x14ac:dyDescent="0.3">
      <c r="A55" s="69" t="s">
        <v>669</v>
      </c>
      <c r="B55" s="68">
        <v>6</v>
      </c>
      <c r="C55" s="69" t="s">
        <v>498</v>
      </c>
      <c r="D55" s="69" t="s">
        <v>159</v>
      </c>
      <c r="E55" s="69" t="s">
        <v>119</v>
      </c>
      <c r="F55" s="70" t="s">
        <v>287</v>
      </c>
      <c r="G55" s="71">
        <v>22</v>
      </c>
      <c r="H55" s="72">
        <v>0</v>
      </c>
      <c r="I55" s="72">
        <v>0</v>
      </c>
      <c r="J55" s="72">
        <v>0</v>
      </c>
      <c r="K55" s="159">
        <v>0</v>
      </c>
      <c r="L55" s="71">
        <v>5</v>
      </c>
      <c r="M55" s="71" t="s">
        <v>25</v>
      </c>
      <c r="N55" s="72" t="s">
        <v>26</v>
      </c>
      <c r="O55" s="69" t="s">
        <v>306</v>
      </c>
      <c r="P55" s="72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</row>
    <row r="56" spans="1:120" s="158" customFormat="1" ht="41.4" x14ac:dyDescent="0.3">
      <c r="A56" s="69" t="s">
        <v>669</v>
      </c>
      <c r="B56" s="68">
        <v>6</v>
      </c>
      <c r="C56" s="69" t="s">
        <v>499</v>
      </c>
      <c r="D56" s="69" t="s">
        <v>131</v>
      </c>
      <c r="E56" s="69" t="s">
        <v>59</v>
      </c>
      <c r="F56" s="70" t="s">
        <v>270</v>
      </c>
      <c r="G56" s="71">
        <v>14</v>
      </c>
      <c r="H56" s="72">
        <v>0</v>
      </c>
      <c r="I56" s="72">
        <v>0</v>
      </c>
      <c r="J56" s="72">
        <v>0</v>
      </c>
      <c r="K56" s="159">
        <v>0</v>
      </c>
      <c r="L56" s="71">
        <v>3</v>
      </c>
      <c r="M56" s="71" t="s">
        <v>25</v>
      </c>
      <c r="N56" s="72" t="s">
        <v>26</v>
      </c>
      <c r="O56" s="70"/>
      <c r="P56" s="72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</row>
    <row r="57" spans="1:120" s="158" customFormat="1" ht="41.4" x14ac:dyDescent="0.3">
      <c r="A57" s="69" t="s">
        <v>669</v>
      </c>
      <c r="B57" s="68">
        <v>6</v>
      </c>
      <c r="C57" s="69" t="s">
        <v>500</v>
      </c>
      <c r="D57" s="69" t="s">
        <v>133</v>
      </c>
      <c r="E57" s="69" t="s">
        <v>47</v>
      </c>
      <c r="F57" s="70" t="s">
        <v>268</v>
      </c>
      <c r="G57" s="71">
        <v>14</v>
      </c>
      <c r="H57" s="72">
        <v>0</v>
      </c>
      <c r="I57" s="72">
        <v>0</v>
      </c>
      <c r="J57" s="72">
        <v>0</v>
      </c>
      <c r="K57" s="159">
        <v>0</v>
      </c>
      <c r="L57" s="71">
        <v>3</v>
      </c>
      <c r="M57" s="71" t="s">
        <v>25</v>
      </c>
      <c r="N57" s="72" t="s">
        <v>26</v>
      </c>
      <c r="O57" s="70"/>
      <c r="P57" s="72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</row>
    <row r="58" spans="1:120" s="158" customFormat="1" ht="41.4" x14ac:dyDescent="0.3">
      <c r="A58" s="69" t="s">
        <v>669</v>
      </c>
      <c r="B58" s="68">
        <v>6</v>
      </c>
      <c r="C58" s="69" t="s">
        <v>501</v>
      </c>
      <c r="D58" s="69" t="s">
        <v>161</v>
      </c>
      <c r="E58" s="69" t="s">
        <v>59</v>
      </c>
      <c r="F58" s="70" t="s">
        <v>270</v>
      </c>
      <c r="G58" s="71">
        <v>14</v>
      </c>
      <c r="H58" s="72">
        <v>0</v>
      </c>
      <c r="I58" s="72">
        <v>0</v>
      </c>
      <c r="J58" s="72">
        <v>0</v>
      </c>
      <c r="K58" s="159">
        <v>0</v>
      </c>
      <c r="L58" s="71">
        <v>3</v>
      </c>
      <c r="M58" s="71" t="s">
        <v>25</v>
      </c>
      <c r="N58" s="72" t="s">
        <v>26</v>
      </c>
      <c r="O58" s="69" t="s">
        <v>307</v>
      </c>
      <c r="P58" s="72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</row>
    <row r="59" spans="1:120" s="158" customFormat="1" ht="41.4" x14ac:dyDescent="0.3">
      <c r="A59" s="69" t="s">
        <v>669</v>
      </c>
      <c r="B59" s="68">
        <v>6</v>
      </c>
      <c r="C59" s="69" t="s">
        <v>502</v>
      </c>
      <c r="D59" s="69" t="s">
        <v>163</v>
      </c>
      <c r="E59" s="69" t="s">
        <v>59</v>
      </c>
      <c r="F59" s="70" t="s">
        <v>270</v>
      </c>
      <c r="G59" s="71">
        <v>16</v>
      </c>
      <c r="H59" s="72">
        <v>0</v>
      </c>
      <c r="I59" s="72">
        <v>0</v>
      </c>
      <c r="J59" s="72">
        <v>0</v>
      </c>
      <c r="K59" s="159">
        <v>0</v>
      </c>
      <c r="L59" s="71">
        <v>4</v>
      </c>
      <c r="M59" s="71" t="s">
        <v>25</v>
      </c>
      <c r="N59" s="72" t="s">
        <v>26</v>
      </c>
      <c r="O59" s="69" t="s">
        <v>308</v>
      </c>
      <c r="P59" s="72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</row>
    <row r="60" spans="1:120" s="158" customFormat="1" ht="41.4" x14ac:dyDescent="0.3">
      <c r="A60" s="69" t="s">
        <v>669</v>
      </c>
      <c r="B60" s="68">
        <v>6</v>
      </c>
      <c r="C60" s="69"/>
      <c r="D60" s="69" t="s">
        <v>134</v>
      </c>
      <c r="E60" s="69" t="s">
        <v>497</v>
      </c>
      <c r="F60" s="70"/>
      <c r="G60" s="71">
        <v>16</v>
      </c>
      <c r="H60" s="72">
        <v>0</v>
      </c>
      <c r="I60" s="72">
        <v>0</v>
      </c>
      <c r="J60" s="72">
        <v>0</v>
      </c>
      <c r="K60" s="159">
        <v>0</v>
      </c>
      <c r="L60" s="71">
        <v>5</v>
      </c>
      <c r="M60" s="71" t="s">
        <v>10</v>
      </c>
      <c r="N60" s="72" t="s">
        <v>29</v>
      </c>
      <c r="O60" s="70"/>
      <c r="P60" s="72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</row>
    <row r="61" spans="1:120" s="158" customFormat="1" ht="41.4" x14ac:dyDescent="0.3">
      <c r="A61" s="69" t="s">
        <v>669</v>
      </c>
      <c r="B61" s="68">
        <v>6</v>
      </c>
      <c r="C61" s="69"/>
      <c r="D61" s="69" t="s">
        <v>512</v>
      </c>
      <c r="E61" s="69"/>
      <c r="F61" s="70"/>
      <c r="G61" s="71">
        <v>16</v>
      </c>
      <c r="H61" s="72">
        <v>0</v>
      </c>
      <c r="I61" s="72">
        <v>0</v>
      </c>
      <c r="J61" s="72">
        <v>0</v>
      </c>
      <c r="K61" s="159">
        <v>0</v>
      </c>
      <c r="L61" s="71">
        <v>5</v>
      </c>
      <c r="M61" s="71" t="s">
        <v>10</v>
      </c>
      <c r="N61" s="72" t="s">
        <v>26</v>
      </c>
      <c r="O61" s="70"/>
      <c r="P61" s="72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</row>
    <row r="62" spans="1:120" s="42" customFormat="1" x14ac:dyDescent="0.3">
      <c r="A62" s="196" t="s">
        <v>27</v>
      </c>
      <c r="B62" s="196"/>
      <c r="C62" s="196"/>
      <c r="D62" s="196"/>
      <c r="E62" s="196"/>
      <c r="F62" s="196"/>
      <c r="G62" s="75">
        <f>SUM(G55:G61)</f>
        <v>112</v>
      </c>
      <c r="H62" s="75">
        <f t="shared" ref="H62:M62" si="5">SUM(H55:H61)</f>
        <v>0</v>
      </c>
      <c r="I62" s="75">
        <f t="shared" si="5"/>
        <v>0</v>
      </c>
      <c r="J62" s="75">
        <f t="shared" si="5"/>
        <v>0</v>
      </c>
      <c r="K62" s="75">
        <f t="shared" si="5"/>
        <v>0</v>
      </c>
      <c r="L62" s="75">
        <f t="shared" si="5"/>
        <v>28</v>
      </c>
      <c r="M62" s="75">
        <f t="shared" si="5"/>
        <v>0</v>
      </c>
      <c r="N62" s="80"/>
      <c r="O62" s="126"/>
      <c r="P62" s="80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</row>
    <row r="63" spans="1:120" s="42" customFormat="1" ht="41.4" x14ac:dyDescent="0.3">
      <c r="A63" s="69" t="s">
        <v>669</v>
      </c>
      <c r="B63" s="68">
        <v>7</v>
      </c>
      <c r="C63" s="69"/>
      <c r="D63" s="69" t="s">
        <v>522</v>
      </c>
      <c r="E63" s="71" t="s">
        <v>523</v>
      </c>
      <c r="F63" s="79"/>
      <c r="G63" s="72">
        <v>0</v>
      </c>
      <c r="H63" s="72">
        <v>120</v>
      </c>
      <c r="I63" s="72">
        <v>0</v>
      </c>
      <c r="J63" s="72">
        <v>0</v>
      </c>
      <c r="K63" s="72">
        <v>0</v>
      </c>
      <c r="L63" s="71">
        <v>30</v>
      </c>
      <c r="M63" s="71" t="s">
        <v>10</v>
      </c>
      <c r="N63" s="72" t="s">
        <v>26</v>
      </c>
      <c r="O63" s="70"/>
      <c r="P63" s="72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</row>
    <row r="64" spans="1:120" s="42" customFormat="1" ht="41.4" x14ac:dyDescent="0.3">
      <c r="A64" s="69" t="s">
        <v>669</v>
      </c>
      <c r="B64" s="68">
        <v>7</v>
      </c>
      <c r="C64" s="69"/>
      <c r="D64" s="69" t="s">
        <v>746</v>
      </c>
      <c r="E64" s="69" t="s">
        <v>497</v>
      </c>
      <c r="F64" s="70"/>
      <c r="G64" s="71">
        <v>16</v>
      </c>
      <c r="H64" s="72">
        <v>0</v>
      </c>
      <c r="I64" s="72">
        <v>0</v>
      </c>
      <c r="J64" s="72">
        <v>0</v>
      </c>
      <c r="K64" s="72">
        <v>0</v>
      </c>
      <c r="L64" s="71">
        <v>5</v>
      </c>
      <c r="M64" s="71" t="s">
        <v>10</v>
      </c>
      <c r="N64" s="72" t="s">
        <v>29</v>
      </c>
      <c r="O64" s="70"/>
      <c r="P64" s="72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</row>
    <row r="65" spans="1:120" s="42" customFormat="1" ht="43.2" customHeight="1" x14ac:dyDescent="0.3">
      <c r="A65" s="69" t="s">
        <v>669</v>
      </c>
      <c r="B65" s="68">
        <v>7</v>
      </c>
      <c r="C65" s="69"/>
      <c r="D65" s="69" t="s">
        <v>533</v>
      </c>
      <c r="E65" s="71" t="s">
        <v>258</v>
      </c>
      <c r="F65" s="70"/>
      <c r="G65" s="71">
        <v>0</v>
      </c>
      <c r="H65" s="72">
        <v>0</v>
      </c>
      <c r="I65" s="72">
        <v>0</v>
      </c>
      <c r="J65" s="72">
        <v>0</v>
      </c>
      <c r="K65" s="72">
        <v>0</v>
      </c>
      <c r="L65" s="71">
        <v>10</v>
      </c>
      <c r="M65" s="71" t="s">
        <v>10</v>
      </c>
      <c r="N65" s="72" t="s">
        <v>26</v>
      </c>
      <c r="O65" s="70"/>
      <c r="P65" s="72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</row>
    <row r="66" spans="1:120" s="158" customFormat="1" x14ac:dyDescent="0.3">
      <c r="A66" s="196" t="s">
        <v>27</v>
      </c>
      <c r="B66" s="196"/>
      <c r="C66" s="196"/>
      <c r="D66" s="196"/>
      <c r="E66" s="196"/>
      <c r="F66" s="196"/>
      <c r="G66" s="155">
        <f>SUM(G63:G65)</f>
        <v>16</v>
      </c>
      <c r="H66" s="155">
        <f t="shared" ref="H66:L66" si="6">SUM(H63:H65)</f>
        <v>120</v>
      </c>
      <c r="I66" s="155">
        <f t="shared" si="6"/>
        <v>0</v>
      </c>
      <c r="J66" s="155">
        <f t="shared" si="6"/>
        <v>0</v>
      </c>
      <c r="K66" s="155">
        <f t="shared" si="6"/>
        <v>0</v>
      </c>
      <c r="L66" s="155">
        <f t="shared" si="6"/>
        <v>45</v>
      </c>
      <c r="M66" s="80"/>
      <c r="N66" s="80"/>
      <c r="O66" s="126"/>
      <c r="P66" s="156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</row>
    <row r="67" spans="1:120" s="158" customFormat="1" x14ac:dyDescent="0.3">
      <c r="A67" s="216" t="s">
        <v>30</v>
      </c>
      <c r="B67" s="216"/>
      <c r="C67" s="216"/>
      <c r="D67" s="216"/>
      <c r="E67" s="216"/>
      <c r="F67" s="216"/>
      <c r="G67" s="155">
        <f>G17+G26+G36+G46+G54+G62+G66</f>
        <v>648</v>
      </c>
      <c r="H67" s="155">
        <f t="shared" ref="H67:K67" si="7">H17+H26+H36+H46+H54+H62+H66</f>
        <v>120</v>
      </c>
      <c r="I67" s="155">
        <f t="shared" si="7"/>
        <v>0</v>
      </c>
      <c r="J67" s="155">
        <f>(J17+J26+J36+J46+J54+J62+J66)*8</f>
        <v>72</v>
      </c>
      <c r="K67" s="155">
        <f t="shared" si="7"/>
        <v>0</v>
      </c>
      <c r="L67" s="155">
        <f>L17+L26+L36+L46+L54+L62+L66</f>
        <v>234</v>
      </c>
      <c r="M67" s="80"/>
      <c r="N67" s="80"/>
      <c r="O67" s="126"/>
      <c r="P67" s="156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</row>
    <row r="68" spans="1:120" s="158" customFormat="1" x14ac:dyDescent="0.3">
      <c r="A68" s="42" t="s">
        <v>567</v>
      </c>
      <c r="B68" s="93"/>
      <c r="C68" s="42"/>
      <c r="F68" s="160"/>
      <c r="L68" s="35"/>
      <c r="M68" s="36"/>
      <c r="N68" s="36"/>
      <c r="O68" s="51"/>
      <c r="P68" s="161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</row>
    <row r="69" spans="1:120" s="163" customFormat="1" x14ac:dyDescent="0.3">
      <c r="A69" s="81"/>
      <c r="B69" s="162"/>
      <c r="C69" s="162"/>
      <c r="F69" s="164"/>
      <c r="L69" s="82"/>
      <c r="M69" s="83"/>
      <c r="N69" s="83"/>
      <c r="O69" s="165"/>
      <c r="P69" s="166"/>
    </row>
    <row r="70" spans="1:120" s="163" customFormat="1" x14ac:dyDescent="0.3">
      <c r="A70" s="216" t="s">
        <v>259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20" s="158" customFormat="1" x14ac:dyDescent="0.3">
      <c r="A71" s="167" t="s">
        <v>177</v>
      </c>
      <c r="B71" s="168"/>
      <c r="C71" s="169"/>
      <c r="D71" s="169"/>
      <c r="E71" s="169"/>
      <c r="F71" s="170"/>
      <c r="G71" s="169"/>
      <c r="H71" s="169"/>
      <c r="I71" s="169"/>
      <c r="J71" s="169"/>
      <c r="K71" s="169"/>
      <c r="L71" s="169"/>
      <c r="M71" s="169"/>
      <c r="N71" s="169"/>
      <c r="O71" s="169"/>
      <c r="P71" s="171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</row>
    <row r="72" spans="1:120" s="158" customFormat="1" x14ac:dyDescent="0.3">
      <c r="A72" s="218" t="s">
        <v>178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20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</row>
    <row r="73" spans="1:120" s="158" customFormat="1" ht="41.4" x14ac:dyDescent="0.3">
      <c r="A73" s="69" t="s">
        <v>660</v>
      </c>
      <c r="B73" s="71">
        <v>5</v>
      </c>
      <c r="C73" s="69" t="s">
        <v>534</v>
      </c>
      <c r="D73" s="69" t="s">
        <v>180</v>
      </c>
      <c r="E73" s="69" t="s">
        <v>116</v>
      </c>
      <c r="F73" s="79" t="s">
        <v>286</v>
      </c>
      <c r="G73" s="71">
        <v>12</v>
      </c>
      <c r="H73" s="72">
        <v>0</v>
      </c>
      <c r="I73" s="71">
        <v>0</v>
      </c>
      <c r="J73" s="72">
        <v>0</v>
      </c>
      <c r="K73" s="72">
        <v>0</v>
      </c>
      <c r="L73" s="71">
        <v>5</v>
      </c>
      <c r="M73" s="71" t="s">
        <v>10</v>
      </c>
      <c r="N73" s="72" t="s">
        <v>29</v>
      </c>
      <c r="O73" s="70"/>
      <c r="P73" s="72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</row>
    <row r="74" spans="1:120" s="158" customFormat="1" ht="41.4" x14ac:dyDescent="0.3">
      <c r="A74" s="69" t="s">
        <v>660</v>
      </c>
      <c r="B74" s="71">
        <v>6</v>
      </c>
      <c r="C74" s="69" t="s">
        <v>535</v>
      </c>
      <c r="D74" s="69" t="s">
        <v>536</v>
      </c>
      <c r="E74" s="69" t="s">
        <v>116</v>
      </c>
      <c r="F74" s="79" t="s">
        <v>286</v>
      </c>
      <c r="G74" s="71">
        <v>16</v>
      </c>
      <c r="H74" s="72">
        <v>0</v>
      </c>
      <c r="I74" s="71">
        <v>0</v>
      </c>
      <c r="J74" s="72">
        <v>0</v>
      </c>
      <c r="K74" s="72">
        <v>0</v>
      </c>
      <c r="L74" s="71">
        <v>5</v>
      </c>
      <c r="M74" s="71" t="s">
        <v>10</v>
      </c>
      <c r="N74" s="72" t="s">
        <v>29</v>
      </c>
      <c r="O74" s="70"/>
      <c r="P74" s="72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</row>
    <row r="75" spans="1:120" s="158" customFormat="1" ht="41.4" x14ac:dyDescent="0.3">
      <c r="A75" s="69" t="s">
        <v>660</v>
      </c>
      <c r="B75" s="71">
        <v>7</v>
      </c>
      <c r="C75" s="69" t="s">
        <v>537</v>
      </c>
      <c r="D75" s="69" t="s">
        <v>183</v>
      </c>
      <c r="E75" s="69" t="s">
        <v>116</v>
      </c>
      <c r="F75" s="79" t="s">
        <v>286</v>
      </c>
      <c r="G75" s="71">
        <v>16</v>
      </c>
      <c r="H75" s="72">
        <v>0</v>
      </c>
      <c r="I75" s="71">
        <v>0</v>
      </c>
      <c r="J75" s="72">
        <v>0</v>
      </c>
      <c r="K75" s="72">
        <v>0</v>
      </c>
      <c r="L75" s="71">
        <v>5</v>
      </c>
      <c r="M75" s="71" t="s">
        <v>10</v>
      </c>
      <c r="N75" s="72" t="s">
        <v>29</v>
      </c>
      <c r="O75" s="70"/>
      <c r="P75" s="72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</row>
    <row r="76" spans="1:120" s="158" customFormat="1" x14ac:dyDescent="0.3">
      <c r="A76" s="207" t="s">
        <v>184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9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</row>
    <row r="77" spans="1:120" s="158" customFormat="1" x14ac:dyDescent="0.3">
      <c r="A77" s="218" t="s">
        <v>185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20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</row>
    <row r="78" spans="1:120" s="158" customFormat="1" ht="27.6" x14ac:dyDescent="0.3">
      <c r="A78" s="69" t="s">
        <v>661</v>
      </c>
      <c r="B78" s="71">
        <v>5</v>
      </c>
      <c r="C78" s="69" t="s">
        <v>538</v>
      </c>
      <c r="D78" s="69" t="s">
        <v>187</v>
      </c>
      <c r="E78" s="69" t="s">
        <v>113</v>
      </c>
      <c r="F78" s="79" t="s">
        <v>285</v>
      </c>
      <c r="G78" s="71">
        <v>12</v>
      </c>
      <c r="H78" s="72">
        <v>0</v>
      </c>
      <c r="I78" s="71">
        <v>0</v>
      </c>
      <c r="J78" s="72">
        <v>0</v>
      </c>
      <c r="K78" s="72">
        <v>0</v>
      </c>
      <c r="L78" s="71">
        <v>5</v>
      </c>
      <c r="M78" s="71" t="s">
        <v>10</v>
      </c>
      <c r="N78" s="72" t="s">
        <v>29</v>
      </c>
      <c r="O78" s="70"/>
      <c r="P78" s="72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</row>
    <row r="79" spans="1:120" s="158" customFormat="1" ht="27.6" x14ac:dyDescent="0.3">
      <c r="A79" s="69" t="s">
        <v>661</v>
      </c>
      <c r="B79" s="71">
        <v>6</v>
      </c>
      <c r="C79" s="69" t="s">
        <v>539</v>
      </c>
      <c r="D79" s="69" t="s">
        <v>189</v>
      </c>
      <c r="E79" s="69" t="s">
        <v>113</v>
      </c>
      <c r="F79" s="79" t="s">
        <v>285</v>
      </c>
      <c r="G79" s="71">
        <v>16</v>
      </c>
      <c r="H79" s="72">
        <v>0</v>
      </c>
      <c r="I79" s="71">
        <v>0</v>
      </c>
      <c r="J79" s="72">
        <v>0</v>
      </c>
      <c r="K79" s="72">
        <v>0</v>
      </c>
      <c r="L79" s="71">
        <v>5</v>
      </c>
      <c r="M79" s="71" t="s">
        <v>10</v>
      </c>
      <c r="N79" s="72" t="s">
        <v>29</v>
      </c>
      <c r="O79" s="70"/>
      <c r="P79" s="72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</row>
    <row r="80" spans="1:120" s="158" customFormat="1" ht="27.6" x14ac:dyDescent="0.3">
      <c r="A80" s="69" t="s">
        <v>661</v>
      </c>
      <c r="B80" s="71">
        <v>7</v>
      </c>
      <c r="C80" s="69" t="s">
        <v>540</v>
      </c>
      <c r="D80" s="69" t="s">
        <v>191</v>
      </c>
      <c r="E80" s="69" t="s">
        <v>113</v>
      </c>
      <c r="F80" s="79" t="s">
        <v>285</v>
      </c>
      <c r="G80" s="71">
        <v>16</v>
      </c>
      <c r="H80" s="72">
        <v>0</v>
      </c>
      <c r="I80" s="71">
        <v>0</v>
      </c>
      <c r="J80" s="72">
        <v>0</v>
      </c>
      <c r="K80" s="72">
        <v>0</v>
      </c>
      <c r="L80" s="71">
        <v>5</v>
      </c>
      <c r="M80" s="71" t="s">
        <v>10</v>
      </c>
      <c r="N80" s="72" t="s">
        <v>29</v>
      </c>
      <c r="O80" s="70"/>
      <c r="P80" s="72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</row>
    <row r="81" spans="1:120" s="158" customFormat="1" x14ac:dyDescent="0.3">
      <c r="A81" s="207" t="s">
        <v>192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9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</row>
    <row r="82" spans="1:120" s="158" customFormat="1" x14ac:dyDescent="0.3">
      <c r="A82" s="218" t="s">
        <v>193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20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</row>
    <row r="83" spans="1:120" s="158" customFormat="1" ht="27.6" x14ac:dyDescent="0.3">
      <c r="A83" s="69" t="s">
        <v>662</v>
      </c>
      <c r="B83" s="71">
        <v>5</v>
      </c>
      <c r="C83" s="69" t="s">
        <v>541</v>
      </c>
      <c r="D83" s="69" t="s">
        <v>195</v>
      </c>
      <c r="E83" s="69" t="s">
        <v>79</v>
      </c>
      <c r="F83" s="79" t="s">
        <v>275</v>
      </c>
      <c r="G83" s="71">
        <v>12</v>
      </c>
      <c r="H83" s="72">
        <v>0</v>
      </c>
      <c r="I83" s="71">
        <v>0</v>
      </c>
      <c r="J83" s="72">
        <v>0</v>
      </c>
      <c r="K83" s="72">
        <v>0</v>
      </c>
      <c r="L83" s="71">
        <v>5</v>
      </c>
      <c r="M83" s="71" t="s">
        <v>10</v>
      </c>
      <c r="N83" s="72" t="s">
        <v>29</v>
      </c>
      <c r="O83" s="70"/>
      <c r="P83" s="72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</row>
    <row r="84" spans="1:120" s="158" customFormat="1" ht="27.6" x14ac:dyDescent="0.3">
      <c r="A84" s="69" t="s">
        <v>662</v>
      </c>
      <c r="B84" s="71">
        <v>6</v>
      </c>
      <c r="C84" s="69" t="s">
        <v>542</v>
      </c>
      <c r="D84" s="69" t="s">
        <v>197</v>
      </c>
      <c r="E84" s="69" t="s">
        <v>79</v>
      </c>
      <c r="F84" s="79" t="s">
        <v>275</v>
      </c>
      <c r="G84" s="71">
        <v>16</v>
      </c>
      <c r="H84" s="72">
        <v>0</v>
      </c>
      <c r="I84" s="71">
        <v>0</v>
      </c>
      <c r="J84" s="72">
        <v>0</v>
      </c>
      <c r="K84" s="72">
        <v>0</v>
      </c>
      <c r="L84" s="71">
        <v>5</v>
      </c>
      <c r="M84" s="71" t="s">
        <v>10</v>
      </c>
      <c r="N84" s="72" t="s">
        <v>29</v>
      </c>
      <c r="O84" s="70"/>
      <c r="P84" s="72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</row>
    <row r="85" spans="1:120" s="158" customFormat="1" ht="27.6" x14ac:dyDescent="0.3">
      <c r="A85" s="69" t="s">
        <v>662</v>
      </c>
      <c r="B85" s="71">
        <v>7</v>
      </c>
      <c r="C85" s="69" t="s">
        <v>543</v>
      </c>
      <c r="D85" s="69" t="s">
        <v>199</v>
      </c>
      <c r="E85" s="69" t="s">
        <v>98</v>
      </c>
      <c r="F85" s="79" t="s">
        <v>281</v>
      </c>
      <c r="G85" s="71">
        <v>16</v>
      </c>
      <c r="H85" s="72">
        <v>0</v>
      </c>
      <c r="I85" s="71">
        <v>0</v>
      </c>
      <c r="J85" s="72">
        <v>0</v>
      </c>
      <c r="K85" s="72">
        <v>0</v>
      </c>
      <c r="L85" s="71">
        <v>5</v>
      </c>
      <c r="M85" s="71" t="s">
        <v>10</v>
      </c>
      <c r="N85" s="72" t="s">
        <v>29</v>
      </c>
      <c r="O85" s="70"/>
      <c r="P85" s="72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</row>
    <row r="86" spans="1:120" s="158" customFormat="1" x14ac:dyDescent="0.3">
      <c r="A86" s="207" t="s">
        <v>200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9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</row>
    <row r="87" spans="1:120" s="158" customFormat="1" x14ac:dyDescent="0.3">
      <c r="A87" s="218" t="s">
        <v>201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20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</row>
    <row r="88" spans="1:120" s="158" customFormat="1" ht="27.6" x14ac:dyDescent="0.3">
      <c r="A88" s="69" t="s">
        <v>667</v>
      </c>
      <c r="B88" s="71">
        <v>5</v>
      </c>
      <c r="C88" s="69" t="s">
        <v>544</v>
      </c>
      <c r="D88" s="69" t="s">
        <v>203</v>
      </c>
      <c r="E88" s="69" t="s">
        <v>545</v>
      </c>
      <c r="F88" s="79" t="s">
        <v>290</v>
      </c>
      <c r="G88" s="71">
        <v>12</v>
      </c>
      <c r="H88" s="72">
        <v>0</v>
      </c>
      <c r="I88" s="71">
        <v>0</v>
      </c>
      <c r="J88" s="72">
        <v>0</v>
      </c>
      <c r="K88" s="72">
        <v>0</v>
      </c>
      <c r="L88" s="71">
        <v>5</v>
      </c>
      <c r="M88" s="71" t="s">
        <v>10</v>
      </c>
      <c r="N88" s="72" t="s">
        <v>29</v>
      </c>
      <c r="O88" s="70"/>
      <c r="P88" s="72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</row>
    <row r="89" spans="1:120" s="158" customFormat="1" ht="27.6" x14ac:dyDescent="0.3">
      <c r="A89" s="69" t="s">
        <v>667</v>
      </c>
      <c r="B89" s="71">
        <v>6</v>
      </c>
      <c r="C89" s="69" t="s">
        <v>546</v>
      </c>
      <c r="D89" s="69" t="s">
        <v>205</v>
      </c>
      <c r="E89" s="69" t="s">
        <v>107</v>
      </c>
      <c r="F89" s="79" t="s">
        <v>284</v>
      </c>
      <c r="G89" s="71">
        <v>16</v>
      </c>
      <c r="H89" s="72">
        <v>0</v>
      </c>
      <c r="I89" s="71">
        <v>0</v>
      </c>
      <c r="J89" s="72">
        <v>0</v>
      </c>
      <c r="K89" s="72">
        <v>0</v>
      </c>
      <c r="L89" s="71">
        <v>5</v>
      </c>
      <c r="M89" s="71" t="s">
        <v>10</v>
      </c>
      <c r="N89" s="72" t="s">
        <v>29</v>
      </c>
      <c r="O89" s="70"/>
      <c r="P89" s="72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</row>
    <row r="90" spans="1:120" s="158" customFormat="1" ht="27.6" x14ac:dyDescent="0.3">
      <c r="A90" s="69" t="s">
        <v>667</v>
      </c>
      <c r="B90" s="71">
        <v>7</v>
      </c>
      <c r="C90" s="69" t="s">
        <v>547</v>
      </c>
      <c r="D90" s="69" t="s">
        <v>207</v>
      </c>
      <c r="E90" s="69" t="s">
        <v>155</v>
      </c>
      <c r="F90" s="79" t="s">
        <v>290</v>
      </c>
      <c r="G90" s="71">
        <v>16</v>
      </c>
      <c r="H90" s="72">
        <v>0</v>
      </c>
      <c r="I90" s="71">
        <v>0</v>
      </c>
      <c r="J90" s="72">
        <v>0</v>
      </c>
      <c r="K90" s="72">
        <v>0</v>
      </c>
      <c r="L90" s="71">
        <v>5</v>
      </c>
      <c r="M90" s="71" t="s">
        <v>10</v>
      </c>
      <c r="N90" s="72" t="s">
        <v>29</v>
      </c>
      <c r="O90" s="70"/>
      <c r="P90" s="72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</row>
    <row r="91" spans="1:120" s="158" customFormat="1" x14ac:dyDescent="0.3">
      <c r="A91" s="207" t="s">
        <v>208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9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</row>
    <row r="92" spans="1:120" s="158" customFormat="1" ht="13.8" customHeight="1" x14ac:dyDescent="0.3">
      <c r="A92" s="176" t="s">
        <v>687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8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</row>
    <row r="93" spans="1:120" s="158" customFormat="1" ht="27.6" x14ac:dyDescent="0.3">
      <c r="A93" s="69" t="s">
        <v>668</v>
      </c>
      <c r="B93" s="71">
        <v>5</v>
      </c>
      <c r="C93" s="69" t="s">
        <v>548</v>
      </c>
      <c r="D93" s="69" t="s">
        <v>210</v>
      </c>
      <c r="E93" s="69" t="s">
        <v>176</v>
      </c>
      <c r="F93" s="79" t="s">
        <v>292</v>
      </c>
      <c r="G93" s="71">
        <v>12</v>
      </c>
      <c r="H93" s="72">
        <v>0</v>
      </c>
      <c r="I93" s="71">
        <v>0</v>
      </c>
      <c r="J93" s="72">
        <v>0</v>
      </c>
      <c r="K93" s="72">
        <v>0</v>
      </c>
      <c r="L93" s="71">
        <v>5</v>
      </c>
      <c r="M93" s="71" t="s">
        <v>10</v>
      </c>
      <c r="N93" s="72" t="s">
        <v>29</v>
      </c>
      <c r="O93" s="70"/>
      <c r="P93" s="72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</row>
    <row r="94" spans="1:120" s="158" customFormat="1" ht="27.6" x14ac:dyDescent="0.3">
      <c r="A94" s="69" t="s">
        <v>668</v>
      </c>
      <c r="B94" s="71">
        <v>6</v>
      </c>
      <c r="C94" s="69" t="s">
        <v>549</v>
      </c>
      <c r="D94" s="69" t="s">
        <v>212</v>
      </c>
      <c r="E94" s="69" t="s">
        <v>176</v>
      </c>
      <c r="F94" s="79" t="s">
        <v>292</v>
      </c>
      <c r="G94" s="71">
        <v>16</v>
      </c>
      <c r="H94" s="72">
        <v>0</v>
      </c>
      <c r="I94" s="71">
        <v>0</v>
      </c>
      <c r="J94" s="72">
        <v>0</v>
      </c>
      <c r="K94" s="72">
        <v>0</v>
      </c>
      <c r="L94" s="71">
        <v>5</v>
      </c>
      <c r="M94" s="71" t="s">
        <v>10</v>
      </c>
      <c r="N94" s="72" t="s">
        <v>29</v>
      </c>
      <c r="O94" s="70"/>
      <c r="P94" s="72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</row>
    <row r="95" spans="1:120" s="158" customFormat="1" ht="27.6" x14ac:dyDescent="0.3">
      <c r="A95" s="69" t="s">
        <v>668</v>
      </c>
      <c r="B95" s="71">
        <v>7</v>
      </c>
      <c r="C95" s="69" t="s">
        <v>550</v>
      </c>
      <c r="D95" s="69" t="s">
        <v>214</v>
      </c>
      <c r="E95" s="69" t="s">
        <v>176</v>
      </c>
      <c r="F95" s="79" t="s">
        <v>292</v>
      </c>
      <c r="G95" s="71">
        <v>16</v>
      </c>
      <c r="H95" s="72">
        <v>0</v>
      </c>
      <c r="I95" s="71">
        <v>0</v>
      </c>
      <c r="J95" s="72">
        <v>0</v>
      </c>
      <c r="K95" s="72">
        <v>0</v>
      </c>
      <c r="L95" s="71">
        <v>5</v>
      </c>
      <c r="M95" s="71" t="s">
        <v>10</v>
      </c>
      <c r="N95" s="72" t="s">
        <v>29</v>
      </c>
      <c r="O95" s="70"/>
      <c r="P95" s="72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</row>
    <row r="96" spans="1:120" s="158" customFormat="1" x14ac:dyDescent="0.3">
      <c r="A96" s="85"/>
      <c r="B96" s="172"/>
      <c r="C96" s="173"/>
      <c r="D96" s="173"/>
      <c r="E96" s="173"/>
      <c r="F96" s="92"/>
      <c r="G96" s="172"/>
      <c r="H96" s="44"/>
      <c r="I96" s="172"/>
      <c r="J96" s="44"/>
      <c r="K96" s="44"/>
      <c r="L96" s="172"/>
      <c r="M96" s="172"/>
      <c r="N96" s="44"/>
      <c r="O96" s="92"/>
      <c r="P96" s="44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</row>
    <row r="97" spans="1:120" s="158" customFormat="1" x14ac:dyDescent="0.3">
      <c r="A97" s="222" t="s">
        <v>671</v>
      </c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</row>
    <row r="98" spans="1:120" s="85" customFormat="1" ht="41.4" x14ac:dyDescent="0.3">
      <c r="A98" s="69" t="s">
        <v>669</v>
      </c>
      <c r="B98" s="68">
        <v>6</v>
      </c>
      <c r="C98" s="69" t="s">
        <v>503</v>
      </c>
      <c r="D98" s="69" t="s">
        <v>608</v>
      </c>
      <c r="E98" s="69" t="s">
        <v>116</v>
      </c>
      <c r="F98" s="79" t="s">
        <v>286</v>
      </c>
      <c r="G98" s="71">
        <v>16</v>
      </c>
      <c r="H98" s="72">
        <v>0</v>
      </c>
      <c r="I98" s="71">
        <v>0</v>
      </c>
      <c r="J98" s="72">
        <v>0</v>
      </c>
      <c r="K98" s="159">
        <v>0</v>
      </c>
      <c r="L98" s="71">
        <v>5</v>
      </c>
      <c r="M98" s="71" t="s">
        <v>10</v>
      </c>
      <c r="N98" s="72" t="s">
        <v>26</v>
      </c>
      <c r="O98" s="70"/>
      <c r="P98" s="72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</row>
    <row r="99" spans="1:120" s="85" customFormat="1" ht="41.4" x14ac:dyDescent="0.3">
      <c r="A99" s="69" t="s">
        <v>669</v>
      </c>
      <c r="B99" s="68">
        <v>6</v>
      </c>
      <c r="C99" s="69" t="s">
        <v>504</v>
      </c>
      <c r="D99" s="69" t="s">
        <v>609</v>
      </c>
      <c r="E99" s="69" t="s">
        <v>113</v>
      </c>
      <c r="F99" s="79" t="s">
        <v>285</v>
      </c>
      <c r="G99" s="71">
        <v>16</v>
      </c>
      <c r="H99" s="72">
        <v>0</v>
      </c>
      <c r="I99" s="71">
        <v>0</v>
      </c>
      <c r="J99" s="72">
        <v>0</v>
      </c>
      <c r="K99" s="159">
        <v>0</v>
      </c>
      <c r="L99" s="71">
        <v>5</v>
      </c>
      <c r="M99" s="71" t="s">
        <v>10</v>
      </c>
      <c r="N99" s="72" t="s">
        <v>26</v>
      </c>
      <c r="O99" s="70"/>
      <c r="P99" s="72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</row>
    <row r="100" spans="1:120" s="85" customFormat="1" ht="41.4" x14ac:dyDescent="0.3">
      <c r="A100" s="69" t="s">
        <v>669</v>
      </c>
      <c r="B100" s="68">
        <v>6</v>
      </c>
      <c r="C100" s="69" t="s">
        <v>505</v>
      </c>
      <c r="D100" s="69" t="s">
        <v>610</v>
      </c>
      <c r="E100" s="69" t="s">
        <v>79</v>
      </c>
      <c r="F100" s="79" t="s">
        <v>275</v>
      </c>
      <c r="G100" s="71">
        <v>16</v>
      </c>
      <c r="H100" s="72">
        <v>0</v>
      </c>
      <c r="I100" s="71">
        <v>0</v>
      </c>
      <c r="J100" s="72">
        <v>0</v>
      </c>
      <c r="K100" s="159">
        <v>0</v>
      </c>
      <c r="L100" s="71">
        <v>5</v>
      </c>
      <c r="M100" s="71" t="s">
        <v>10</v>
      </c>
      <c r="N100" s="72" t="s">
        <v>26</v>
      </c>
      <c r="O100" s="70"/>
      <c r="P100" s="72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</row>
    <row r="101" spans="1:120" s="85" customFormat="1" ht="41.4" x14ac:dyDescent="0.3">
      <c r="A101" s="69" t="s">
        <v>669</v>
      </c>
      <c r="B101" s="68">
        <v>6</v>
      </c>
      <c r="C101" s="69" t="s">
        <v>506</v>
      </c>
      <c r="D101" s="69" t="s">
        <v>611</v>
      </c>
      <c r="E101" s="69" t="s">
        <v>155</v>
      </c>
      <c r="F101" s="79" t="s">
        <v>290</v>
      </c>
      <c r="G101" s="71">
        <v>16</v>
      </c>
      <c r="H101" s="72">
        <v>0</v>
      </c>
      <c r="I101" s="71">
        <v>0</v>
      </c>
      <c r="J101" s="72">
        <v>0</v>
      </c>
      <c r="K101" s="159">
        <v>0</v>
      </c>
      <c r="L101" s="71">
        <v>5</v>
      </c>
      <c r="M101" s="71" t="s">
        <v>10</v>
      </c>
      <c r="N101" s="72" t="s">
        <v>26</v>
      </c>
      <c r="O101" s="70"/>
      <c r="P101" s="72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</row>
    <row r="102" spans="1:120" s="85" customFormat="1" ht="41.4" x14ac:dyDescent="0.3">
      <c r="A102" s="69" t="s">
        <v>669</v>
      </c>
      <c r="B102" s="68">
        <v>6</v>
      </c>
      <c r="C102" s="69" t="s">
        <v>507</v>
      </c>
      <c r="D102" s="69" t="s">
        <v>612</v>
      </c>
      <c r="E102" s="69" t="s">
        <v>176</v>
      </c>
      <c r="F102" s="79" t="s">
        <v>292</v>
      </c>
      <c r="G102" s="71">
        <v>16</v>
      </c>
      <c r="H102" s="72">
        <v>0</v>
      </c>
      <c r="I102" s="71">
        <v>0</v>
      </c>
      <c r="J102" s="72">
        <v>0</v>
      </c>
      <c r="K102" s="159">
        <v>0</v>
      </c>
      <c r="L102" s="71">
        <v>5</v>
      </c>
      <c r="M102" s="71" t="s">
        <v>10</v>
      </c>
      <c r="N102" s="72" t="s">
        <v>26</v>
      </c>
      <c r="O102" s="70"/>
      <c r="P102" s="72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</row>
    <row r="103" spans="1:120" s="85" customFormat="1" ht="41.4" x14ac:dyDescent="0.3">
      <c r="A103" s="69" t="s">
        <v>669</v>
      </c>
      <c r="B103" s="68">
        <v>7</v>
      </c>
      <c r="C103" s="69" t="s">
        <v>524</v>
      </c>
      <c r="D103" s="69" t="s">
        <v>617</v>
      </c>
      <c r="E103" s="69" t="s">
        <v>116</v>
      </c>
      <c r="F103" s="79" t="s">
        <v>286</v>
      </c>
      <c r="G103" s="72">
        <v>0</v>
      </c>
      <c r="H103" s="72">
        <v>0</v>
      </c>
      <c r="I103" s="71">
        <v>0</v>
      </c>
      <c r="J103" s="72">
        <v>0</v>
      </c>
      <c r="K103" s="159">
        <v>0</v>
      </c>
      <c r="L103" s="71">
        <v>10</v>
      </c>
      <c r="M103" s="71" t="s">
        <v>10</v>
      </c>
      <c r="N103" s="72" t="s">
        <v>26</v>
      </c>
      <c r="O103" s="70"/>
      <c r="P103" s="72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</row>
    <row r="104" spans="1:120" s="85" customFormat="1" ht="41.4" x14ac:dyDescent="0.3">
      <c r="A104" s="69" t="s">
        <v>669</v>
      </c>
      <c r="B104" s="68">
        <v>7</v>
      </c>
      <c r="C104" s="69" t="s">
        <v>525</v>
      </c>
      <c r="D104" s="69" t="s">
        <v>618</v>
      </c>
      <c r="E104" s="69" t="s">
        <v>113</v>
      </c>
      <c r="F104" s="79" t="s">
        <v>285</v>
      </c>
      <c r="G104" s="72">
        <v>0</v>
      </c>
      <c r="H104" s="72">
        <v>0</v>
      </c>
      <c r="I104" s="71">
        <v>0</v>
      </c>
      <c r="J104" s="72">
        <v>0</v>
      </c>
      <c r="K104" s="159">
        <v>0</v>
      </c>
      <c r="L104" s="71">
        <v>10</v>
      </c>
      <c r="M104" s="71" t="s">
        <v>10</v>
      </c>
      <c r="N104" s="72" t="s">
        <v>26</v>
      </c>
      <c r="O104" s="70"/>
      <c r="P104" s="72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</row>
    <row r="105" spans="1:120" s="85" customFormat="1" ht="41.4" x14ac:dyDescent="0.3">
      <c r="A105" s="69" t="s">
        <v>669</v>
      </c>
      <c r="B105" s="68">
        <v>7</v>
      </c>
      <c r="C105" s="69" t="s">
        <v>526</v>
      </c>
      <c r="D105" s="69" t="s">
        <v>619</v>
      </c>
      <c r="E105" s="69" t="s">
        <v>79</v>
      </c>
      <c r="F105" s="79" t="s">
        <v>275</v>
      </c>
      <c r="G105" s="72">
        <v>0</v>
      </c>
      <c r="H105" s="72">
        <v>0</v>
      </c>
      <c r="I105" s="71">
        <v>0</v>
      </c>
      <c r="J105" s="72">
        <v>0</v>
      </c>
      <c r="K105" s="159">
        <v>0</v>
      </c>
      <c r="L105" s="71">
        <v>10</v>
      </c>
      <c r="M105" s="71" t="s">
        <v>10</v>
      </c>
      <c r="N105" s="72" t="s">
        <v>26</v>
      </c>
      <c r="O105" s="70"/>
      <c r="P105" s="72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</row>
    <row r="106" spans="1:120" s="85" customFormat="1" ht="41.4" x14ac:dyDescent="0.3">
      <c r="A106" s="69" t="s">
        <v>669</v>
      </c>
      <c r="B106" s="68">
        <v>7</v>
      </c>
      <c r="C106" s="69" t="s">
        <v>527</v>
      </c>
      <c r="D106" s="69" t="s">
        <v>620</v>
      </c>
      <c r="E106" s="69" t="s">
        <v>155</v>
      </c>
      <c r="F106" s="79" t="s">
        <v>290</v>
      </c>
      <c r="G106" s="72">
        <v>0</v>
      </c>
      <c r="H106" s="72">
        <v>0</v>
      </c>
      <c r="I106" s="71">
        <v>0</v>
      </c>
      <c r="J106" s="72">
        <v>0</v>
      </c>
      <c r="K106" s="159">
        <v>0</v>
      </c>
      <c r="L106" s="71">
        <v>10</v>
      </c>
      <c r="M106" s="71" t="s">
        <v>10</v>
      </c>
      <c r="N106" s="72" t="s">
        <v>26</v>
      </c>
      <c r="O106" s="70"/>
      <c r="P106" s="72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</row>
    <row r="107" spans="1:120" s="85" customFormat="1" ht="41.4" x14ac:dyDescent="0.3">
      <c r="A107" s="69" t="s">
        <v>669</v>
      </c>
      <c r="B107" s="68">
        <v>7</v>
      </c>
      <c r="C107" s="69" t="s">
        <v>528</v>
      </c>
      <c r="D107" s="69" t="s">
        <v>621</v>
      </c>
      <c r="E107" s="69" t="s">
        <v>176</v>
      </c>
      <c r="F107" s="79" t="s">
        <v>292</v>
      </c>
      <c r="G107" s="72">
        <v>0</v>
      </c>
      <c r="H107" s="72">
        <v>0</v>
      </c>
      <c r="I107" s="71">
        <v>0</v>
      </c>
      <c r="J107" s="72">
        <v>0</v>
      </c>
      <c r="K107" s="159">
        <v>0</v>
      </c>
      <c r="L107" s="71">
        <v>10</v>
      </c>
      <c r="M107" s="71" t="s">
        <v>10</v>
      </c>
      <c r="N107" s="72" t="s">
        <v>26</v>
      </c>
      <c r="O107" s="70"/>
      <c r="P107" s="72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</row>
    <row r="108" spans="1:120" s="158" customFormat="1" x14ac:dyDescent="0.3">
      <c r="A108" s="42"/>
      <c r="B108" s="93"/>
      <c r="C108" s="93"/>
      <c r="D108" s="45"/>
      <c r="E108" s="51"/>
      <c r="F108" s="51"/>
      <c r="G108" s="39"/>
      <c r="H108" s="39"/>
      <c r="I108" s="39"/>
      <c r="J108" s="39"/>
      <c r="K108" s="39"/>
      <c r="L108" s="35"/>
      <c r="M108" s="36"/>
      <c r="N108" s="36"/>
      <c r="O108" s="51"/>
      <c r="P108" s="161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</row>
    <row r="109" spans="1:120" s="158" customFormat="1" x14ac:dyDescent="0.3">
      <c r="A109" s="223" t="s">
        <v>260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5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</row>
    <row r="110" spans="1:120" s="85" customFormat="1" ht="41.4" x14ac:dyDescent="0.3">
      <c r="A110" s="69" t="s">
        <v>669</v>
      </c>
      <c r="B110" s="127">
        <v>7</v>
      </c>
      <c r="C110" s="69" t="s">
        <v>513</v>
      </c>
      <c r="D110" s="69" t="s">
        <v>146</v>
      </c>
      <c r="E110" s="69" t="s">
        <v>116</v>
      </c>
      <c r="F110" s="79" t="s">
        <v>286</v>
      </c>
      <c r="G110" s="71">
        <v>0</v>
      </c>
      <c r="H110" s="72">
        <v>120</v>
      </c>
      <c r="I110" s="71">
        <v>0</v>
      </c>
      <c r="J110" s="72">
        <v>0</v>
      </c>
      <c r="K110" s="159">
        <v>0</v>
      </c>
      <c r="L110" s="71">
        <v>30</v>
      </c>
      <c r="M110" s="71" t="s">
        <v>10</v>
      </c>
      <c r="N110" s="72" t="s">
        <v>26</v>
      </c>
      <c r="O110" s="70"/>
      <c r="P110" s="72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</row>
    <row r="111" spans="1:120" s="85" customFormat="1" ht="41.4" x14ac:dyDescent="0.3">
      <c r="A111" s="69" t="s">
        <v>669</v>
      </c>
      <c r="B111" s="127">
        <v>7</v>
      </c>
      <c r="C111" s="69" t="s">
        <v>514</v>
      </c>
      <c r="D111" s="69" t="s">
        <v>112</v>
      </c>
      <c r="E111" s="69" t="s">
        <v>154</v>
      </c>
      <c r="F111" s="79" t="s">
        <v>285</v>
      </c>
      <c r="G111" s="71">
        <v>0</v>
      </c>
      <c r="H111" s="72">
        <v>120</v>
      </c>
      <c r="I111" s="71">
        <v>0</v>
      </c>
      <c r="J111" s="72">
        <v>0</v>
      </c>
      <c r="K111" s="159">
        <v>0</v>
      </c>
      <c r="L111" s="71">
        <v>30</v>
      </c>
      <c r="M111" s="71" t="s">
        <v>10</v>
      </c>
      <c r="N111" s="72" t="s">
        <v>26</v>
      </c>
      <c r="O111" s="70"/>
      <c r="P111" s="72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</row>
    <row r="112" spans="1:120" s="85" customFormat="1" ht="41.4" x14ac:dyDescent="0.3">
      <c r="A112" s="69" t="s">
        <v>669</v>
      </c>
      <c r="B112" s="127">
        <v>7</v>
      </c>
      <c r="C112" s="69" t="s">
        <v>515</v>
      </c>
      <c r="D112" s="69" t="s">
        <v>97</v>
      </c>
      <c r="E112" s="69" t="s">
        <v>79</v>
      </c>
      <c r="F112" s="79" t="s">
        <v>275</v>
      </c>
      <c r="G112" s="71">
        <v>0</v>
      </c>
      <c r="H112" s="72">
        <v>120</v>
      </c>
      <c r="I112" s="71">
        <v>0</v>
      </c>
      <c r="J112" s="72">
        <v>0</v>
      </c>
      <c r="K112" s="159">
        <v>0</v>
      </c>
      <c r="L112" s="71">
        <v>30</v>
      </c>
      <c r="M112" s="71" t="s">
        <v>10</v>
      </c>
      <c r="N112" s="72" t="s">
        <v>26</v>
      </c>
      <c r="O112" s="70"/>
      <c r="P112" s="72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</row>
    <row r="113" spans="1:120" s="85" customFormat="1" ht="41.4" x14ac:dyDescent="0.3">
      <c r="A113" s="69" t="s">
        <v>669</v>
      </c>
      <c r="B113" s="127">
        <v>7</v>
      </c>
      <c r="C113" s="69" t="s">
        <v>516</v>
      </c>
      <c r="D113" s="69" t="s">
        <v>147</v>
      </c>
      <c r="E113" s="69" t="s">
        <v>155</v>
      </c>
      <c r="F113" s="79" t="s">
        <v>290</v>
      </c>
      <c r="G113" s="71">
        <v>0</v>
      </c>
      <c r="H113" s="72">
        <v>120</v>
      </c>
      <c r="I113" s="71">
        <v>0</v>
      </c>
      <c r="J113" s="72">
        <v>0</v>
      </c>
      <c r="K113" s="159">
        <v>0</v>
      </c>
      <c r="L113" s="71">
        <v>30</v>
      </c>
      <c r="M113" s="71" t="s">
        <v>10</v>
      </c>
      <c r="N113" s="72" t="s">
        <v>26</v>
      </c>
      <c r="O113" s="70"/>
      <c r="P113" s="72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</row>
    <row r="114" spans="1:120" s="85" customFormat="1" ht="41.4" x14ac:dyDescent="0.3">
      <c r="A114" s="69" t="s">
        <v>669</v>
      </c>
      <c r="B114" s="127">
        <v>7</v>
      </c>
      <c r="C114" s="69" t="s">
        <v>517</v>
      </c>
      <c r="D114" s="69" t="s">
        <v>148</v>
      </c>
      <c r="E114" s="69" t="s">
        <v>678</v>
      </c>
      <c r="F114" s="70" t="s">
        <v>291</v>
      </c>
      <c r="G114" s="71">
        <v>0</v>
      </c>
      <c r="H114" s="72">
        <v>120</v>
      </c>
      <c r="I114" s="71">
        <v>0</v>
      </c>
      <c r="J114" s="72">
        <v>0</v>
      </c>
      <c r="K114" s="159">
        <v>0</v>
      </c>
      <c r="L114" s="71">
        <v>30</v>
      </c>
      <c r="M114" s="71" t="s">
        <v>10</v>
      </c>
      <c r="N114" s="72" t="s">
        <v>26</v>
      </c>
      <c r="O114" s="70"/>
      <c r="P114" s="72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</row>
    <row r="115" spans="1:120" s="85" customFormat="1" x14ac:dyDescent="0.3">
      <c r="B115" s="38"/>
      <c r="D115" s="173"/>
      <c r="F115" s="91"/>
      <c r="G115" s="173"/>
      <c r="I115" s="172"/>
      <c r="K115" s="83"/>
      <c r="L115" s="173"/>
      <c r="M115" s="173"/>
      <c r="N115" s="44"/>
      <c r="O115" s="92"/>
      <c r="P115" s="44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</row>
    <row r="116" spans="1:120" s="158" customFormat="1" ht="14.4" customHeight="1" x14ac:dyDescent="0.3">
      <c r="A116" s="216" t="s">
        <v>670</v>
      </c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</row>
    <row r="117" spans="1:120" s="158" customFormat="1" ht="41.4" x14ac:dyDescent="0.3">
      <c r="A117" s="69" t="s">
        <v>669</v>
      </c>
      <c r="B117" s="127"/>
      <c r="C117" s="69" t="s">
        <v>568</v>
      </c>
      <c r="D117" s="69" t="s">
        <v>569</v>
      </c>
      <c r="E117" s="69" t="s">
        <v>59</v>
      </c>
      <c r="F117" s="70" t="s">
        <v>270</v>
      </c>
      <c r="G117" s="71">
        <v>8</v>
      </c>
      <c r="H117" s="71">
        <v>0</v>
      </c>
      <c r="I117" s="72">
        <v>0</v>
      </c>
      <c r="J117" s="159">
        <v>0</v>
      </c>
      <c r="K117" s="159">
        <v>0</v>
      </c>
      <c r="L117" s="71">
        <v>5</v>
      </c>
      <c r="M117" s="71" t="s">
        <v>25</v>
      </c>
      <c r="N117" s="72" t="s">
        <v>28</v>
      </c>
      <c r="O117" s="70"/>
      <c r="P117" s="79" t="s">
        <v>674</v>
      </c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</row>
    <row r="118" spans="1:120" s="158" customFormat="1" ht="41.4" x14ac:dyDescent="0.3">
      <c r="A118" s="69" t="s">
        <v>669</v>
      </c>
      <c r="B118" s="127"/>
      <c r="C118" s="69" t="s">
        <v>570</v>
      </c>
      <c r="D118" s="69" t="s">
        <v>571</v>
      </c>
      <c r="E118" s="69" t="s">
        <v>82</v>
      </c>
      <c r="F118" s="70" t="s">
        <v>276</v>
      </c>
      <c r="G118" s="71">
        <v>8</v>
      </c>
      <c r="H118" s="71">
        <v>0</v>
      </c>
      <c r="I118" s="72">
        <v>0</v>
      </c>
      <c r="J118" s="159">
        <v>0</v>
      </c>
      <c r="K118" s="159">
        <v>0</v>
      </c>
      <c r="L118" s="71">
        <v>5</v>
      </c>
      <c r="M118" s="71" t="s">
        <v>25</v>
      </c>
      <c r="N118" s="72" t="s">
        <v>28</v>
      </c>
      <c r="O118" s="70"/>
      <c r="P118" s="79" t="s">
        <v>674</v>
      </c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</row>
    <row r="119" spans="1:120" s="158" customFormat="1" ht="41.4" x14ac:dyDescent="0.3">
      <c r="A119" s="69" t="s">
        <v>669</v>
      </c>
      <c r="B119" s="127"/>
      <c r="C119" s="69" t="s">
        <v>572</v>
      </c>
      <c r="D119" s="69" t="s">
        <v>573</v>
      </c>
      <c r="E119" s="69" t="s">
        <v>104</v>
      </c>
      <c r="F119" s="70" t="s">
        <v>283</v>
      </c>
      <c r="G119" s="71">
        <v>8</v>
      </c>
      <c r="H119" s="71">
        <v>0</v>
      </c>
      <c r="I119" s="72">
        <v>0</v>
      </c>
      <c r="J119" s="159">
        <v>0</v>
      </c>
      <c r="K119" s="159">
        <v>0</v>
      </c>
      <c r="L119" s="71">
        <v>5</v>
      </c>
      <c r="M119" s="71" t="s">
        <v>25</v>
      </c>
      <c r="N119" s="72" t="s">
        <v>28</v>
      </c>
      <c r="O119" s="70"/>
      <c r="P119" s="79" t="s">
        <v>674</v>
      </c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</row>
    <row r="120" spans="1:120" s="158" customFormat="1" ht="41.4" x14ac:dyDescent="0.3">
      <c r="A120" s="69" t="s">
        <v>669</v>
      </c>
      <c r="B120" s="127"/>
      <c r="C120" s="69" t="s">
        <v>574</v>
      </c>
      <c r="D120" s="69" t="s">
        <v>575</v>
      </c>
      <c r="E120" s="69" t="s">
        <v>101</v>
      </c>
      <c r="F120" s="70" t="s">
        <v>282</v>
      </c>
      <c r="G120" s="71">
        <v>8</v>
      </c>
      <c r="H120" s="71">
        <v>0</v>
      </c>
      <c r="I120" s="72">
        <v>0</v>
      </c>
      <c r="J120" s="159">
        <v>0</v>
      </c>
      <c r="K120" s="159">
        <v>0</v>
      </c>
      <c r="L120" s="71">
        <v>5</v>
      </c>
      <c r="M120" s="71" t="s">
        <v>25</v>
      </c>
      <c r="N120" s="72" t="s">
        <v>28</v>
      </c>
      <c r="O120" s="70"/>
      <c r="P120" s="79" t="s">
        <v>674</v>
      </c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</row>
    <row r="121" spans="1:120" s="158" customFormat="1" ht="41.4" x14ac:dyDescent="0.3">
      <c r="A121" s="69" t="s">
        <v>669</v>
      </c>
      <c r="B121" s="127"/>
      <c r="C121" s="69" t="s">
        <v>576</v>
      </c>
      <c r="D121" s="69" t="s">
        <v>577</v>
      </c>
      <c r="E121" s="69" t="s">
        <v>578</v>
      </c>
      <c r="F121" s="79" t="s">
        <v>677</v>
      </c>
      <c r="G121" s="71">
        <v>8</v>
      </c>
      <c r="H121" s="71">
        <v>0</v>
      </c>
      <c r="I121" s="72">
        <v>0</v>
      </c>
      <c r="J121" s="159">
        <v>0</v>
      </c>
      <c r="K121" s="159">
        <v>0</v>
      </c>
      <c r="L121" s="71">
        <v>5</v>
      </c>
      <c r="M121" s="71" t="s">
        <v>25</v>
      </c>
      <c r="N121" s="72" t="s">
        <v>28</v>
      </c>
      <c r="O121" s="70"/>
      <c r="P121" s="79" t="s">
        <v>674</v>
      </c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</row>
    <row r="122" spans="1:120" s="158" customFormat="1" x14ac:dyDescent="0.3">
      <c r="A122" s="42"/>
      <c r="B122" s="93"/>
      <c r="F122" s="160"/>
      <c r="L122" s="35"/>
      <c r="M122" s="36"/>
      <c r="N122" s="36"/>
      <c r="O122" s="51"/>
      <c r="P122" s="161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</row>
    <row r="123" spans="1:120" s="158" customFormat="1" ht="14.4" customHeight="1" x14ac:dyDescent="0.3">
      <c r="A123" s="216" t="s">
        <v>753</v>
      </c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</row>
    <row r="124" spans="1:120" s="158" customFormat="1" ht="14.4" customHeight="1" x14ac:dyDescent="0.3">
      <c r="A124" s="221" t="s">
        <v>672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</row>
    <row r="125" spans="1:120" s="158" customFormat="1" ht="27.6" x14ac:dyDescent="0.3">
      <c r="A125" s="69" t="s">
        <v>675</v>
      </c>
      <c r="B125" s="127"/>
      <c r="C125" s="69" t="s">
        <v>579</v>
      </c>
      <c r="D125" s="69" t="s">
        <v>580</v>
      </c>
      <c r="E125" s="67"/>
      <c r="F125" s="70"/>
      <c r="G125" s="71">
        <v>8</v>
      </c>
      <c r="H125" s="71">
        <v>0</v>
      </c>
      <c r="I125" s="72">
        <v>0</v>
      </c>
      <c r="J125" s="159">
        <v>0</v>
      </c>
      <c r="K125" s="159">
        <v>0</v>
      </c>
      <c r="L125" s="71">
        <v>6</v>
      </c>
      <c r="M125" s="71" t="s">
        <v>10</v>
      </c>
      <c r="N125" s="72" t="s">
        <v>28</v>
      </c>
      <c r="O125" s="70"/>
      <c r="P125" s="79" t="s">
        <v>674</v>
      </c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</row>
    <row r="126" spans="1:120" s="158" customFormat="1" ht="27.6" x14ac:dyDescent="0.3">
      <c r="A126" s="69" t="s">
        <v>675</v>
      </c>
      <c r="B126" s="127"/>
      <c r="C126" s="69" t="s">
        <v>581</v>
      </c>
      <c r="D126" s="69" t="s">
        <v>582</v>
      </c>
      <c r="E126" s="67"/>
      <c r="F126" s="70"/>
      <c r="G126" s="71">
        <v>8</v>
      </c>
      <c r="H126" s="71">
        <v>0</v>
      </c>
      <c r="I126" s="72">
        <v>0</v>
      </c>
      <c r="J126" s="159">
        <v>0</v>
      </c>
      <c r="K126" s="159">
        <v>0</v>
      </c>
      <c r="L126" s="71">
        <v>6</v>
      </c>
      <c r="M126" s="71" t="s">
        <v>10</v>
      </c>
      <c r="N126" s="72" t="s">
        <v>28</v>
      </c>
      <c r="O126" s="70"/>
      <c r="P126" s="79" t="s">
        <v>674</v>
      </c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</row>
    <row r="127" spans="1:120" s="158" customFormat="1" ht="27.6" x14ac:dyDescent="0.3">
      <c r="A127" s="69" t="s">
        <v>675</v>
      </c>
      <c r="B127" s="127"/>
      <c r="C127" s="69" t="s">
        <v>583</v>
      </c>
      <c r="D127" s="69" t="s">
        <v>584</v>
      </c>
      <c r="E127" s="67"/>
      <c r="F127" s="70"/>
      <c r="G127" s="71">
        <v>8</v>
      </c>
      <c r="H127" s="71">
        <v>0</v>
      </c>
      <c r="I127" s="72">
        <v>0</v>
      </c>
      <c r="J127" s="159">
        <v>0</v>
      </c>
      <c r="K127" s="159">
        <v>0</v>
      </c>
      <c r="L127" s="71">
        <v>6</v>
      </c>
      <c r="M127" s="71" t="s">
        <v>10</v>
      </c>
      <c r="N127" s="72" t="s">
        <v>28</v>
      </c>
      <c r="O127" s="70"/>
      <c r="P127" s="79" t="s">
        <v>674</v>
      </c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</row>
    <row r="128" spans="1:120" s="158" customFormat="1" ht="27.6" x14ac:dyDescent="0.3">
      <c r="A128" s="69" t="s">
        <v>675</v>
      </c>
      <c r="B128" s="127"/>
      <c r="C128" s="69" t="s">
        <v>585</v>
      </c>
      <c r="D128" s="69" t="s">
        <v>586</v>
      </c>
      <c r="E128" s="67"/>
      <c r="F128" s="70"/>
      <c r="G128" s="71">
        <v>8</v>
      </c>
      <c r="H128" s="71">
        <v>0</v>
      </c>
      <c r="I128" s="72">
        <v>0</v>
      </c>
      <c r="J128" s="159">
        <v>0</v>
      </c>
      <c r="K128" s="159">
        <v>0</v>
      </c>
      <c r="L128" s="71">
        <v>6</v>
      </c>
      <c r="M128" s="71" t="s">
        <v>10</v>
      </c>
      <c r="N128" s="72" t="s">
        <v>28</v>
      </c>
      <c r="O128" s="70"/>
      <c r="P128" s="79" t="s">
        <v>674</v>
      </c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</row>
    <row r="129" spans="1:120" s="158" customFormat="1" ht="14.4" customHeight="1" x14ac:dyDescent="0.3">
      <c r="A129" s="221" t="s">
        <v>673</v>
      </c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</row>
    <row r="130" spans="1:120" s="158" customFormat="1" ht="27.6" x14ac:dyDescent="0.3">
      <c r="A130" s="67" t="s">
        <v>676</v>
      </c>
      <c r="B130" s="127"/>
      <c r="C130" s="69" t="s">
        <v>587</v>
      </c>
      <c r="D130" s="69" t="s">
        <v>588</v>
      </c>
      <c r="E130" s="67"/>
      <c r="F130" s="70"/>
      <c r="G130" s="71">
        <v>8</v>
      </c>
      <c r="H130" s="71">
        <v>0</v>
      </c>
      <c r="I130" s="72">
        <v>0</v>
      </c>
      <c r="J130" s="159">
        <v>0</v>
      </c>
      <c r="K130" s="159">
        <v>0</v>
      </c>
      <c r="L130" s="71">
        <v>6</v>
      </c>
      <c r="M130" s="71" t="s">
        <v>10</v>
      </c>
      <c r="N130" s="72" t="s">
        <v>28</v>
      </c>
      <c r="O130" s="70"/>
      <c r="P130" s="79" t="s">
        <v>674</v>
      </c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</row>
    <row r="131" spans="1:120" s="158" customFormat="1" ht="27.6" x14ac:dyDescent="0.3">
      <c r="A131" s="67" t="s">
        <v>676</v>
      </c>
      <c r="B131" s="127"/>
      <c r="C131" s="69" t="s">
        <v>589</v>
      </c>
      <c r="D131" s="69" t="s">
        <v>590</v>
      </c>
      <c r="E131" s="67"/>
      <c r="F131" s="70"/>
      <c r="G131" s="71">
        <v>8</v>
      </c>
      <c r="H131" s="71">
        <v>0</v>
      </c>
      <c r="I131" s="72">
        <v>0</v>
      </c>
      <c r="J131" s="159">
        <v>0</v>
      </c>
      <c r="K131" s="159">
        <v>0</v>
      </c>
      <c r="L131" s="71">
        <v>6</v>
      </c>
      <c r="M131" s="71" t="s">
        <v>10</v>
      </c>
      <c r="N131" s="72" t="s">
        <v>28</v>
      </c>
      <c r="O131" s="70"/>
      <c r="P131" s="79" t="s">
        <v>674</v>
      </c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</row>
    <row r="132" spans="1:120" s="158" customFormat="1" ht="27.6" x14ac:dyDescent="0.3">
      <c r="A132" s="67" t="s">
        <v>676</v>
      </c>
      <c r="B132" s="127"/>
      <c r="C132" s="69" t="s">
        <v>591</v>
      </c>
      <c r="D132" s="69" t="s">
        <v>592</v>
      </c>
      <c r="E132" s="67"/>
      <c r="F132" s="70"/>
      <c r="G132" s="71">
        <v>8</v>
      </c>
      <c r="H132" s="71">
        <v>0</v>
      </c>
      <c r="I132" s="72">
        <v>0</v>
      </c>
      <c r="J132" s="159">
        <v>0</v>
      </c>
      <c r="K132" s="159">
        <v>0</v>
      </c>
      <c r="L132" s="71">
        <v>6</v>
      </c>
      <c r="M132" s="71" t="s">
        <v>10</v>
      </c>
      <c r="N132" s="72" t="s">
        <v>28</v>
      </c>
      <c r="O132" s="70"/>
      <c r="P132" s="79" t="s">
        <v>674</v>
      </c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</row>
    <row r="133" spans="1:120" ht="27.6" x14ac:dyDescent="0.3">
      <c r="A133" s="121" t="s">
        <v>676</v>
      </c>
      <c r="B133" s="151"/>
      <c r="C133" s="22" t="s">
        <v>593</v>
      </c>
      <c r="D133" s="22" t="s">
        <v>594</v>
      </c>
      <c r="E133" s="63"/>
      <c r="F133" s="59"/>
      <c r="G133" s="60">
        <v>8</v>
      </c>
      <c r="H133" s="60">
        <v>0</v>
      </c>
      <c r="I133" s="61">
        <v>0</v>
      </c>
      <c r="J133" s="150">
        <v>0</v>
      </c>
      <c r="K133" s="150">
        <v>0</v>
      </c>
      <c r="L133" s="60">
        <v>6</v>
      </c>
      <c r="M133" s="60" t="s">
        <v>10</v>
      </c>
      <c r="N133" s="141" t="s">
        <v>28</v>
      </c>
      <c r="O133" s="124"/>
      <c r="P133" s="64" t="s">
        <v>674</v>
      </c>
    </row>
    <row r="135" spans="1:120" ht="15" x14ac:dyDescent="0.3">
      <c r="A135" s="65" t="s">
        <v>749</v>
      </c>
      <c r="C135" s="23"/>
    </row>
    <row r="136" spans="1:120" ht="15" x14ac:dyDescent="0.3">
      <c r="A136" s="66" t="s">
        <v>747</v>
      </c>
      <c r="C136" s="23"/>
    </row>
    <row r="137" spans="1:120" ht="15" x14ac:dyDescent="0.3">
      <c r="A137" s="65" t="s">
        <v>750</v>
      </c>
    </row>
  </sheetData>
  <sheetProtection algorithmName="SHA-512" hashValue="fpPThJd1+21T/sT+EubTK+mDfKCV4a+UsV5TYpxLo7lR9OaHjw0oCp4ZO2ejM+wgmrX6BHKTcDh5dncrCdFSLw==" saltValue="7p5sNGMZNIlipcOKoFSMCA==" spinCount="100000" sheet="1" objects="1" scenarios="1"/>
  <mergeCells count="34">
    <mergeCell ref="A129:P129"/>
    <mergeCell ref="A97:P97"/>
    <mergeCell ref="A109:P109"/>
    <mergeCell ref="A116:P116"/>
    <mergeCell ref="A123:P123"/>
    <mergeCell ref="A124:P124"/>
    <mergeCell ref="A82:P82"/>
    <mergeCell ref="A86:P86"/>
    <mergeCell ref="A87:P87"/>
    <mergeCell ref="A91:P91"/>
    <mergeCell ref="A92:P92"/>
    <mergeCell ref="A81:P81"/>
    <mergeCell ref="G7:K7"/>
    <mergeCell ref="C15:E15"/>
    <mergeCell ref="C16:E16"/>
    <mergeCell ref="C24:E24"/>
    <mergeCell ref="C25:E25"/>
    <mergeCell ref="C34:E34"/>
    <mergeCell ref="C35:E35"/>
    <mergeCell ref="A36:F36"/>
    <mergeCell ref="C44:E44"/>
    <mergeCell ref="C45:E45"/>
    <mergeCell ref="A46:F46"/>
    <mergeCell ref="A17:F17"/>
    <mergeCell ref="A54:F54"/>
    <mergeCell ref="A62:F62"/>
    <mergeCell ref="A66:F66"/>
    <mergeCell ref="A26:F26"/>
    <mergeCell ref="G6:K6"/>
    <mergeCell ref="A72:P72"/>
    <mergeCell ref="A76:P76"/>
    <mergeCell ref="A77:P77"/>
    <mergeCell ref="A67:F67"/>
    <mergeCell ref="A70:P7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201819. nappali</vt:lpstr>
      <vt:lpstr>201819. angol</vt:lpstr>
      <vt:lpstr>201819. levelező</vt:lpstr>
      <vt:lpstr>201819. HTLT</vt:lpstr>
      <vt:lpstr>'201819. angol'!Nyomtatási_cím</vt:lpstr>
      <vt:lpstr>'201819. HTLT'!Nyomtatási_cím</vt:lpstr>
      <vt:lpstr>'201819. levelező'!Nyomtatási_cím</vt:lpstr>
      <vt:lpstr>'201819. nappali'!Nyomtatási_cím</vt:lpstr>
      <vt:lpstr>'201819. angol'!Nyomtatási_terület</vt:lpstr>
      <vt:lpstr>'201819. HTLT'!Nyomtatási_terület</vt:lpstr>
      <vt:lpstr>'201819. levelező'!Nyomtatási_terület</vt:lpstr>
      <vt:lpstr>'201819. nappali'!Nyomtatási_terület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2020-09-04T19:45:21Z</dcterms:modified>
</cp:coreProperties>
</file>