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\NemethPeter_GT2020\"/>
    </mc:Choice>
  </mc:AlternateContent>
  <bookViews>
    <workbookView xWindow="-120" yWindow="-120" windowWidth="29040" windowHeight="15840" tabRatio="839"/>
  </bookViews>
  <sheets>
    <sheet name="PÜ MSC 2020 nappali" sheetId="24" r:id="rId1"/>
    <sheet name="PÜ MSC 2020 levelező" sheetId="25" r:id="rId2"/>
  </sheets>
  <definedNames>
    <definedName name="_xlnm.Print_Area" localSheetId="1">'PÜ MSC 2020 levelező'!$A$1:$Q$55</definedName>
    <definedName name="_xlnm.Print_Area" localSheetId="0">'PÜ MSC 2020 nappali'!$A$1:$T$54</definedName>
  </definedNames>
  <calcPr calcId="162913"/>
</workbook>
</file>

<file path=xl/calcChain.xml><?xml version="1.0" encoding="utf-8"?>
<calcChain xmlns="http://schemas.openxmlformats.org/spreadsheetml/2006/main">
  <c r="L48" i="25" l="1"/>
  <c r="K48" i="25"/>
  <c r="J48" i="25"/>
  <c r="I48" i="25"/>
  <c r="H48" i="25"/>
  <c r="M48" i="25"/>
  <c r="L40" i="25"/>
  <c r="K40" i="25"/>
  <c r="J40" i="25"/>
  <c r="I40" i="25"/>
  <c r="H40" i="25"/>
  <c r="M40" i="25"/>
  <c r="L38" i="25"/>
  <c r="K38" i="25"/>
  <c r="J38" i="25"/>
  <c r="I38" i="25"/>
  <c r="H38" i="25"/>
  <c r="M38" i="25"/>
  <c r="L32" i="25"/>
  <c r="K32" i="25"/>
  <c r="J32" i="25"/>
  <c r="I32" i="25"/>
  <c r="H32" i="25"/>
  <c r="M32" i="25"/>
  <c r="L22" i="25"/>
  <c r="K22" i="25"/>
  <c r="J22" i="25"/>
  <c r="I22" i="25"/>
  <c r="H22" i="25"/>
  <c r="M22" i="25"/>
  <c r="M29" i="25"/>
  <c r="L29" i="25"/>
  <c r="K29" i="25"/>
  <c r="J29" i="25"/>
  <c r="I29" i="25"/>
  <c r="H29" i="25"/>
  <c r="M14" i="25"/>
  <c r="L14" i="25"/>
  <c r="K14" i="25"/>
  <c r="J14" i="25"/>
  <c r="I14" i="25"/>
  <c r="O32" i="24"/>
  <c r="N32" i="24"/>
  <c r="M32" i="24"/>
  <c r="L32" i="24"/>
  <c r="K32" i="24"/>
  <c r="J32" i="24"/>
  <c r="I32" i="24"/>
  <c r="H32" i="24"/>
  <c r="P32" i="24"/>
  <c r="O29" i="24"/>
  <c r="N29" i="24"/>
  <c r="M29" i="24"/>
  <c r="L29" i="24"/>
  <c r="K29" i="24"/>
  <c r="J29" i="24"/>
  <c r="I29" i="24"/>
  <c r="H29" i="24"/>
  <c r="P29" i="24"/>
  <c r="O22" i="24"/>
  <c r="N22" i="24"/>
  <c r="M22" i="24"/>
  <c r="L22" i="24"/>
  <c r="K22" i="24"/>
  <c r="J22" i="24"/>
  <c r="I22" i="24"/>
  <c r="H22" i="24"/>
  <c r="P22" i="24"/>
  <c r="O48" i="24" l="1"/>
  <c r="N48" i="24"/>
  <c r="M48" i="24"/>
  <c r="L48" i="24"/>
  <c r="K48" i="24"/>
  <c r="J48" i="24"/>
  <c r="I48" i="24"/>
  <c r="H48" i="24"/>
  <c r="P48" i="24"/>
  <c r="P40" i="24"/>
  <c r="O40" i="24"/>
  <c r="N40" i="24"/>
  <c r="M40" i="24"/>
  <c r="L40" i="24"/>
  <c r="K40" i="24"/>
  <c r="J40" i="24"/>
  <c r="I40" i="24"/>
  <c r="H40" i="24"/>
  <c r="P38" i="24"/>
  <c r="O38" i="24"/>
  <c r="N38" i="24"/>
  <c r="M38" i="24"/>
  <c r="L38" i="24"/>
  <c r="K38" i="24"/>
  <c r="J38" i="24"/>
  <c r="I38" i="24"/>
  <c r="H38" i="24"/>
  <c r="P14" i="24"/>
  <c r="P49" i="24" s="1"/>
  <c r="O14" i="24"/>
  <c r="N14" i="24"/>
  <c r="M14" i="24"/>
  <c r="L14" i="24"/>
  <c r="K14" i="24"/>
  <c r="J14" i="24"/>
  <c r="I14" i="24"/>
  <c r="H14" i="24"/>
  <c r="M49" i="25" l="1"/>
  <c r="H14" i="25"/>
</calcChain>
</file>

<file path=xl/sharedStrings.xml><?xml version="1.0" encoding="utf-8"?>
<sst xmlns="http://schemas.openxmlformats.org/spreadsheetml/2006/main" count="553" uniqueCount="195">
  <si>
    <t>Előkövetelmény</t>
  </si>
  <si>
    <t>Megjegyzés</t>
  </si>
  <si>
    <t>A</t>
  </si>
  <si>
    <t>Dr. Szira Zoltán</t>
  </si>
  <si>
    <t>Szabadon választható tantárgy 1.</t>
  </si>
  <si>
    <t>Szabadon választható tantárgy 2.</t>
  </si>
  <si>
    <t>C</t>
  </si>
  <si>
    <t>V</t>
  </si>
  <si>
    <t>G</t>
  </si>
  <si>
    <t>Vajna Istvánné Dr. Tangl Anita</t>
  </si>
  <si>
    <t>Dr. Tóth Márk</t>
  </si>
  <si>
    <t>Dr. Bárczi Judit</t>
  </si>
  <si>
    <t>Dr. Zéman Zoltán</t>
  </si>
  <si>
    <t>Dr. Vörös Gyula</t>
  </si>
  <si>
    <t>Pénzügyi jog</t>
  </si>
  <si>
    <t>Dr. Ugrósdy György</t>
  </si>
  <si>
    <t>Kutatásmódszertan</t>
  </si>
  <si>
    <t>Kvantitatív módszerek</t>
  </si>
  <si>
    <t>Számvitel</t>
  </si>
  <si>
    <t>Vállalati pénzügyi döntések</t>
  </si>
  <si>
    <t>Diplomadolgozat-készítés I.</t>
  </si>
  <si>
    <t>Diplomadolgozat-készítés II.</t>
  </si>
  <si>
    <t>Matematikai-statisztikai elemzés</t>
  </si>
  <si>
    <t>Haladó vezetői számvitel</t>
  </si>
  <si>
    <t>Haladó pénzügytan</t>
  </si>
  <si>
    <t>Vezetés- és szervezetelmélet</t>
  </si>
  <si>
    <t>Pénzügyi kimutatások elemzése</t>
  </si>
  <si>
    <t>Pénzügy</t>
  </si>
  <si>
    <t>Befektetések</t>
  </si>
  <si>
    <t>Adótan</t>
  </si>
  <si>
    <t>Pénzügyi elmélettörténet</t>
  </si>
  <si>
    <t>Alkalmazott vállalatértékelés</t>
  </si>
  <si>
    <t>Nemzetközi pénzügyi beszámolási standardok és instrumentumok számvitele</t>
  </si>
  <si>
    <t>Pénzügymenedzsment és kockázatkezelés</t>
  </si>
  <si>
    <t>Vállalati információs rendszerek számvitel és pénzügy moduljai</t>
  </si>
  <si>
    <t>Ellenőrzés</t>
  </si>
  <si>
    <t>Diplomadolgozat-készítés III.</t>
  </si>
  <si>
    <t>Kredit</t>
  </si>
  <si>
    <t>Haladó vállalati pénzügyek</t>
  </si>
  <si>
    <t>B</t>
  </si>
  <si>
    <t>Mikroökonómia (haladó)</t>
  </si>
  <si>
    <t>Pénzügyi controlling és üzleti játék</t>
  </si>
  <si>
    <t>Banküzemtan és -elemzés</t>
  </si>
  <si>
    <t>GTK1009MAN</t>
  </si>
  <si>
    <t>GTK1010MAN</t>
  </si>
  <si>
    <t>GTK1006MAN</t>
  </si>
  <si>
    <t>GTK1013MAN</t>
  </si>
  <si>
    <t>GTK1014MAN</t>
  </si>
  <si>
    <t>GTK1019MAN</t>
  </si>
  <si>
    <t>GTK1021MAN</t>
  </si>
  <si>
    <t>V = Vizsga</t>
  </si>
  <si>
    <t>G = Gyakorlati jegy</t>
  </si>
  <si>
    <t>Vizsga formája:</t>
  </si>
  <si>
    <t>Tárgyfelvétel típusa:</t>
  </si>
  <si>
    <t xml:space="preserve">A = Kötelező </t>
  </si>
  <si>
    <t xml:space="preserve">B = Kötelezően választott </t>
  </si>
  <si>
    <t xml:space="preserve">C = Szabadon választható </t>
  </si>
  <si>
    <t>GTK2042MAN</t>
  </si>
  <si>
    <t>GTK1009MAL</t>
  </si>
  <si>
    <t>GTK1010MAL</t>
  </si>
  <si>
    <t>GTK1006MAL</t>
  </si>
  <si>
    <t>GTK2042MAL</t>
  </si>
  <si>
    <t>GTK2034MAN</t>
  </si>
  <si>
    <t>GTK1076MAN</t>
  </si>
  <si>
    <t>GTK1021MAL</t>
  </si>
  <si>
    <t>GTK2034MAL</t>
  </si>
  <si>
    <t>GTK1076MAL</t>
  </si>
  <si>
    <t>GTK1013MAL</t>
  </si>
  <si>
    <t>GTK2032MAN</t>
  </si>
  <si>
    <t>GTK2057MAN</t>
  </si>
  <si>
    <t>GTK2058MAN</t>
  </si>
  <si>
    <t>GTK1079MAN</t>
  </si>
  <si>
    <t>GTK1094MAN</t>
  </si>
  <si>
    <t>GTK2112MAN</t>
  </si>
  <si>
    <t>GTK1014MAL</t>
  </si>
  <si>
    <t>GTK1019MAL</t>
  </si>
  <si>
    <t>GTK2032MAL</t>
  </si>
  <si>
    <t>GTK2057MAL</t>
  </si>
  <si>
    <t>GTK2058MAL</t>
  </si>
  <si>
    <t>GTK1074MAL</t>
  </si>
  <si>
    <t>GTK1079MAL</t>
  </si>
  <si>
    <t>GTK1094MAL</t>
  </si>
  <si>
    <t>GTK2112MAL</t>
  </si>
  <si>
    <t>GTK1093MAN</t>
  </si>
  <si>
    <t>GTK1104MAN</t>
  </si>
  <si>
    <t>GTK2108MAN</t>
  </si>
  <si>
    <t>GTK2113MAN</t>
  </si>
  <si>
    <t>GTK2129MAN</t>
  </si>
  <si>
    <t>GTK2131MAN</t>
  </si>
  <si>
    <t>GTK2145MAN</t>
  </si>
  <si>
    <t>GTK2110MAN</t>
  </si>
  <si>
    <t>GTK1093MAL</t>
  </si>
  <si>
    <t>GTK1104MAL</t>
  </si>
  <si>
    <t>GTK2108MAL</t>
  </si>
  <si>
    <t>GTK2113MAL</t>
  </si>
  <si>
    <t>GTK2129MAL</t>
  </si>
  <si>
    <t>GTK2131MAL</t>
  </si>
  <si>
    <t>GTK2145MAL</t>
  </si>
  <si>
    <t>GTK2110MAL</t>
  </si>
  <si>
    <t>A = Aláírás</t>
  </si>
  <si>
    <t>Dr. Farkasné Dr. Fekete Mária Magdolna</t>
  </si>
  <si>
    <t>Vállalati pénzügy specializáció</t>
  </si>
  <si>
    <t>Szakfelelős javaslata: Nemzetközi menedzsment</t>
  </si>
  <si>
    <t>Stratégiai controlling</t>
  </si>
  <si>
    <t>IFRS számvitel</t>
  </si>
  <si>
    <t>GTK1242MAN</t>
  </si>
  <si>
    <t>GTK1242MAL</t>
  </si>
  <si>
    <t>GTK1241MAN</t>
  </si>
  <si>
    <t>GTK1241MAL</t>
  </si>
  <si>
    <t>Dr. Pataki László Zsolt</t>
  </si>
  <si>
    <t>Szakfelelős javaslata: Minőségmenedzsment</t>
  </si>
  <si>
    <t>GTK2072MAL</t>
  </si>
  <si>
    <t>GTK2072MAN</t>
  </si>
  <si>
    <t>Köv. típ</t>
  </si>
  <si>
    <t>F.típ.</t>
  </si>
  <si>
    <t>Féléves óraszám</t>
  </si>
  <si>
    <t>Levelező munkarend</t>
  </si>
  <si>
    <t>Nappali munkarend</t>
  </si>
  <si>
    <t>Heti óraszám</t>
  </si>
  <si>
    <t>Tantárgyfelelős</t>
  </si>
  <si>
    <t>Tantárgykód</t>
  </si>
  <si>
    <t>Tantárgynév</t>
  </si>
  <si>
    <t>Ea</t>
  </si>
  <si>
    <t>Gy</t>
  </si>
  <si>
    <t>Tf.kód</t>
  </si>
  <si>
    <t>HHPKQY</t>
  </si>
  <si>
    <t>G4O8NA</t>
  </si>
  <si>
    <t>BGHHWI</t>
  </si>
  <si>
    <t>QHS3SA</t>
  </si>
  <si>
    <t>KT5VCM</t>
  </si>
  <si>
    <t>ESB7F0</t>
  </si>
  <si>
    <t>H134HC</t>
  </si>
  <si>
    <t>W9TB21</t>
  </si>
  <si>
    <t>HRZHI6</t>
  </si>
  <si>
    <t>Tantárgynév (angol)</t>
  </si>
  <si>
    <t>Taxation</t>
  </si>
  <si>
    <t>Analysis of Financial Reports</t>
  </si>
  <si>
    <t>Microeconomics (advanced)</t>
  </si>
  <si>
    <t>Finance</t>
  </si>
  <si>
    <t>Accounting</t>
  </si>
  <si>
    <t>Control</t>
  </si>
  <si>
    <t>Accounting for International Financial Reporting Standards and Instruments</t>
  </si>
  <si>
    <t>Investmensts</t>
  </si>
  <si>
    <t>Bank's operation and analysis</t>
  </si>
  <si>
    <t>Dr. Lakner Zoltán</t>
  </si>
  <si>
    <t>History of Financial Theory</t>
  </si>
  <si>
    <t>Research Methodology</t>
  </si>
  <si>
    <t>Quantitative Methods</t>
  </si>
  <si>
    <t>Mathematical-statistical Analysis</t>
  </si>
  <si>
    <t>Microeconomics (Advanced)</t>
  </si>
  <si>
    <t>Dr. Vinogradov Szergej</t>
  </si>
  <si>
    <t>Advanced Finance</t>
  </si>
  <si>
    <t>Advanced cCorporate Finance</t>
  </si>
  <si>
    <t>Advanced Management Accounting</t>
  </si>
  <si>
    <t>Management and Organization Theory</t>
  </si>
  <si>
    <t>Financial Law</t>
  </si>
  <si>
    <t>Corporate Finance Decisions</t>
  </si>
  <si>
    <t>Applied Company Valuation</t>
  </si>
  <si>
    <t>Strategic Controlling</t>
  </si>
  <si>
    <t>Financial Controlling and Business Game</t>
  </si>
  <si>
    <t>Financial and Risk Management</t>
  </si>
  <si>
    <t>IFRS Accounting</t>
  </si>
  <si>
    <t>Accounting and Finance Modules of Enterprise Information Systems</t>
  </si>
  <si>
    <t>L</t>
  </si>
  <si>
    <t>Terep.gyak. nap</t>
  </si>
  <si>
    <t>Naposi gyak. (nap)</t>
  </si>
  <si>
    <t>Összesen:</t>
  </si>
  <si>
    <t>Kötelezően választott 1 lehet.</t>
  </si>
  <si>
    <t>Z3REQV</t>
  </si>
  <si>
    <t>PBPUNX</t>
  </si>
  <si>
    <t>Advanced Corporate Finance</t>
  </si>
  <si>
    <t>Bank's Operation and Analysis</t>
  </si>
  <si>
    <t>Miskolciné Dr. Mikáczó Andrea</t>
  </si>
  <si>
    <t>IZQBU4</t>
  </si>
  <si>
    <t>Képzéskód / BC Képzéskód</t>
  </si>
  <si>
    <t xml:space="preserve">2020/2021. tanévtől érvényes felmenő rendszerben </t>
  </si>
  <si>
    <t>Szak neve:</t>
  </si>
  <si>
    <t xml:space="preserve">Szakfelelős: </t>
  </si>
  <si>
    <t>GTPENZUGY_MSC / GTVATIPENZMAN</t>
  </si>
  <si>
    <t>GTPUML / GTVATIPENZMAL</t>
  </si>
  <si>
    <t>SPECIALIZÁCIÓK/SZAKIRÁNYOK TANTÁRGYAI</t>
  </si>
  <si>
    <t>Specializáció felelőse: Dr. Zéman Zoltán</t>
  </si>
  <si>
    <t>Elective Subject 1.</t>
  </si>
  <si>
    <t>Elective Subject 2.</t>
  </si>
  <si>
    <t>Thesis Consultation II.</t>
  </si>
  <si>
    <t>Thesis Consultation I.</t>
  </si>
  <si>
    <t>Thesis Consultation III.</t>
  </si>
  <si>
    <t>Elective Course 1.</t>
  </si>
  <si>
    <t>Elective Course 2.</t>
  </si>
  <si>
    <t>Gödöllői Campus, Gazdaság- és Társadalomtudományi Kar</t>
  </si>
  <si>
    <t>Hatályos:</t>
  </si>
  <si>
    <t>Pénzügy mesterképzési szak (nappali munkarend)</t>
  </si>
  <si>
    <t>Pénzügy mesterképzési szak (levelező munkarend)</t>
  </si>
  <si>
    <t>Félév</t>
  </si>
  <si>
    <r>
      <t>A</t>
    </r>
    <r>
      <rPr>
        <vertAlign val="subscript"/>
        <sz val="10"/>
        <rFont val="Calibri"/>
        <family val="2"/>
        <charset val="238"/>
        <scheme val="minor"/>
      </rPr>
      <t>min</t>
    </r>
    <r>
      <rPr>
        <sz val="10"/>
        <rFont val="Calibri"/>
        <family val="2"/>
        <charset val="238"/>
        <scheme val="minor"/>
      </rPr>
      <t xml:space="preserve"> = Minősített aláírás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</si>
</sst>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rgb="FF0033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5">
    <cellStyle name="Normál" xfId="0" builtinId="0"/>
    <cellStyle name="Normál 2" xfId="1"/>
    <cellStyle name="Normál 3" xfId="2"/>
    <cellStyle name="Normál 4" xfId="3"/>
    <cellStyle name="Százalék 2" xf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55"/>
  <sheetViews>
    <sheetView tabSelected="1" showRuler="0" view="pageBreakPreview" zoomScale="90" zoomScaleNormal="80" zoomScaleSheetLayoutView="90" workbookViewId="0">
      <pane ySplit="7" topLeftCell="A8" activePane="bottomLeft" state="frozen"/>
      <selection pane="bottomLeft" activeCell="D12" sqref="D12"/>
    </sheetView>
  </sheetViews>
  <sheetFormatPr defaultRowHeight="13.8" x14ac:dyDescent="0.3"/>
  <cols>
    <col min="1" max="1" width="34.33203125" style="18" bestFit="1" customWidth="1"/>
    <col min="2" max="2" width="6.6640625" style="2" customWidth="1"/>
    <col min="3" max="3" width="14.6640625" style="3" customWidth="1"/>
    <col min="4" max="4" width="38.6640625" style="4" customWidth="1"/>
    <col min="5" max="5" width="32.88671875" style="4" customWidth="1"/>
    <col min="6" max="6" width="24" style="3" customWidth="1"/>
    <col min="7" max="7" width="12.109375" style="3" hidden="1" customWidth="1"/>
    <col min="8" max="11" width="5.6640625" style="5" customWidth="1"/>
    <col min="12" max="12" width="5.6640625" style="6" customWidth="1"/>
    <col min="13" max="13" width="5.6640625" style="2" customWidth="1"/>
    <col min="14" max="14" width="6.33203125" style="2" customWidth="1"/>
    <col min="15" max="15" width="6.5546875" style="3" customWidth="1"/>
    <col min="16" max="17" width="8.6640625" style="18" customWidth="1"/>
    <col min="18" max="18" width="8.88671875" style="18"/>
    <col min="19" max="19" width="22" style="18" bestFit="1" customWidth="1"/>
    <col min="20" max="20" width="28.33203125" style="18" customWidth="1"/>
    <col min="21" max="16384" width="8.88671875" style="18"/>
  </cols>
  <sheetData>
    <row r="1" spans="1:20" x14ac:dyDescent="0.3">
      <c r="A1" s="1" t="s">
        <v>189</v>
      </c>
    </row>
    <row r="2" spans="1:20" x14ac:dyDescent="0.3">
      <c r="A2" s="7" t="s">
        <v>176</v>
      </c>
      <c r="C2" s="8" t="s">
        <v>191</v>
      </c>
      <c r="D2" s="8"/>
      <c r="E2" s="8"/>
      <c r="F2" s="8"/>
      <c r="G2" s="8"/>
      <c r="H2" s="8"/>
      <c r="I2" s="8"/>
      <c r="J2" s="8"/>
      <c r="K2" s="8"/>
      <c r="L2" s="8"/>
      <c r="M2" s="18"/>
      <c r="N2" s="18"/>
      <c r="O2" s="18"/>
    </row>
    <row r="3" spans="1:20" x14ac:dyDescent="0.3">
      <c r="A3" s="9" t="s">
        <v>177</v>
      </c>
      <c r="C3" s="10" t="s">
        <v>12</v>
      </c>
      <c r="D3" s="10"/>
      <c r="E3" s="10"/>
      <c r="F3" s="10"/>
      <c r="G3" s="10"/>
      <c r="H3" s="10"/>
      <c r="I3" s="18"/>
      <c r="J3" s="18"/>
      <c r="K3" s="18"/>
      <c r="L3" s="18"/>
      <c r="M3" s="18"/>
      <c r="N3" s="18"/>
      <c r="O3" s="18"/>
    </row>
    <row r="4" spans="1:20" ht="13.8" customHeight="1" x14ac:dyDescent="0.3">
      <c r="A4" s="18" t="s">
        <v>190</v>
      </c>
      <c r="C4" s="61" t="s">
        <v>175</v>
      </c>
      <c r="D4" s="61"/>
      <c r="E4" s="61"/>
      <c r="F4" s="61"/>
      <c r="G4" s="61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3">
      <c r="B5" s="20"/>
      <c r="C5" s="21"/>
      <c r="D5" s="21"/>
      <c r="E5" s="21"/>
      <c r="F5" s="21"/>
      <c r="G5" s="21"/>
      <c r="H5" s="22" t="s">
        <v>117</v>
      </c>
      <c r="I5" s="22"/>
      <c r="J5" s="22"/>
      <c r="K5" s="22"/>
      <c r="L5" s="22"/>
      <c r="M5" s="22"/>
      <c r="N5" s="22"/>
      <c r="O5" s="22"/>
    </row>
    <row r="6" spans="1:20" s="23" customFormat="1" x14ac:dyDescent="0.3">
      <c r="B6" s="20"/>
      <c r="C6" s="21"/>
      <c r="D6" s="21"/>
      <c r="E6" s="21"/>
      <c r="F6" s="21"/>
      <c r="G6" s="21"/>
      <c r="H6" s="24" t="s">
        <v>118</v>
      </c>
      <c r="I6" s="24"/>
      <c r="J6" s="24"/>
      <c r="K6" s="24" t="s">
        <v>115</v>
      </c>
      <c r="L6" s="24"/>
      <c r="M6" s="24"/>
      <c r="N6" s="25"/>
      <c r="O6" s="25"/>
      <c r="P6" s="26"/>
    </row>
    <row r="7" spans="1:20" s="27" customFormat="1" ht="41.4" x14ac:dyDescent="0.3">
      <c r="A7" s="11" t="s">
        <v>174</v>
      </c>
      <c r="B7" s="12" t="s">
        <v>193</v>
      </c>
      <c r="C7" s="11" t="s">
        <v>120</v>
      </c>
      <c r="D7" s="13" t="s">
        <v>121</v>
      </c>
      <c r="E7" s="13" t="s">
        <v>134</v>
      </c>
      <c r="F7" s="13" t="s">
        <v>119</v>
      </c>
      <c r="G7" s="14" t="s">
        <v>124</v>
      </c>
      <c r="H7" s="12" t="s">
        <v>122</v>
      </c>
      <c r="I7" s="12" t="s">
        <v>123</v>
      </c>
      <c r="J7" s="12" t="s">
        <v>163</v>
      </c>
      <c r="K7" s="12" t="s">
        <v>122</v>
      </c>
      <c r="L7" s="12" t="s">
        <v>123</v>
      </c>
      <c r="M7" s="12" t="s">
        <v>163</v>
      </c>
      <c r="N7" s="12" t="s">
        <v>164</v>
      </c>
      <c r="O7" s="12" t="s">
        <v>165</v>
      </c>
      <c r="P7" s="12" t="s">
        <v>37</v>
      </c>
      <c r="Q7" s="14" t="s">
        <v>113</v>
      </c>
      <c r="R7" s="14" t="s">
        <v>114</v>
      </c>
      <c r="S7" s="15" t="s">
        <v>0</v>
      </c>
      <c r="T7" s="14" t="s">
        <v>1</v>
      </c>
    </row>
    <row r="8" spans="1:20" x14ac:dyDescent="0.3">
      <c r="A8" s="28" t="s">
        <v>178</v>
      </c>
      <c r="B8" s="29">
        <v>1</v>
      </c>
      <c r="C8" s="30" t="s">
        <v>69</v>
      </c>
      <c r="D8" s="30" t="s">
        <v>29</v>
      </c>
      <c r="E8" s="30" t="s">
        <v>135</v>
      </c>
      <c r="F8" s="30" t="s">
        <v>13</v>
      </c>
      <c r="G8" s="30" t="s">
        <v>125</v>
      </c>
      <c r="H8" s="31">
        <v>2</v>
      </c>
      <c r="I8" s="31">
        <v>1</v>
      </c>
      <c r="J8" s="31">
        <v>0</v>
      </c>
      <c r="K8" s="31">
        <v>26</v>
      </c>
      <c r="L8" s="31">
        <v>13</v>
      </c>
      <c r="M8" s="31">
        <v>0</v>
      </c>
      <c r="N8" s="31">
        <v>0</v>
      </c>
      <c r="O8" s="31">
        <v>0</v>
      </c>
      <c r="P8" s="31">
        <v>5</v>
      </c>
      <c r="Q8" s="32" t="s">
        <v>7</v>
      </c>
      <c r="R8" s="32" t="s">
        <v>2</v>
      </c>
      <c r="S8" s="30"/>
      <c r="T8" s="30"/>
    </row>
    <row r="9" spans="1:20" x14ac:dyDescent="0.3">
      <c r="A9" s="28" t="s">
        <v>178</v>
      </c>
      <c r="B9" s="29">
        <v>1</v>
      </c>
      <c r="C9" s="30" t="s">
        <v>68</v>
      </c>
      <c r="D9" s="30" t="s">
        <v>28</v>
      </c>
      <c r="E9" s="30" t="s">
        <v>142</v>
      </c>
      <c r="F9" s="30" t="s">
        <v>109</v>
      </c>
      <c r="G9" s="30" t="s">
        <v>126</v>
      </c>
      <c r="H9" s="31">
        <v>2</v>
      </c>
      <c r="I9" s="31">
        <v>2</v>
      </c>
      <c r="J9" s="31">
        <v>0</v>
      </c>
      <c r="K9" s="31">
        <v>26</v>
      </c>
      <c r="L9" s="31">
        <v>26</v>
      </c>
      <c r="M9" s="31">
        <v>0</v>
      </c>
      <c r="N9" s="31">
        <v>0</v>
      </c>
      <c r="O9" s="31">
        <v>0</v>
      </c>
      <c r="P9" s="31">
        <v>5</v>
      </c>
      <c r="Q9" s="32" t="s">
        <v>7</v>
      </c>
      <c r="R9" s="32" t="s">
        <v>2</v>
      </c>
      <c r="S9" s="30"/>
      <c r="T9" s="30"/>
    </row>
    <row r="10" spans="1:20" x14ac:dyDescent="0.3">
      <c r="A10" s="28" t="s">
        <v>178</v>
      </c>
      <c r="B10" s="29">
        <v>1</v>
      </c>
      <c r="C10" s="30" t="s">
        <v>72</v>
      </c>
      <c r="D10" s="30" t="s">
        <v>30</v>
      </c>
      <c r="E10" s="30" t="s">
        <v>145</v>
      </c>
      <c r="F10" s="30" t="s">
        <v>13</v>
      </c>
      <c r="G10" s="30" t="s">
        <v>125</v>
      </c>
      <c r="H10" s="31">
        <v>2</v>
      </c>
      <c r="I10" s="31">
        <v>0</v>
      </c>
      <c r="J10" s="31">
        <v>0</v>
      </c>
      <c r="K10" s="31">
        <v>26</v>
      </c>
      <c r="L10" s="31">
        <v>0</v>
      </c>
      <c r="M10" s="31">
        <v>0</v>
      </c>
      <c r="N10" s="31">
        <v>0</v>
      </c>
      <c r="O10" s="31">
        <v>0</v>
      </c>
      <c r="P10" s="31">
        <v>3</v>
      </c>
      <c r="Q10" s="32" t="s">
        <v>7</v>
      </c>
      <c r="R10" s="32" t="s">
        <v>2</v>
      </c>
      <c r="S10" s="30"/>
      <c r="T10" s="30"/>
    </row>
    <row r="11" spans="1:20" x14ac:dyDescent="0.3">
      <c r="A11" s="28" t="s">
        <v>178</v>
      </c>
      <c r="B11" s="29">
        <v>1</v>
      </c>
      <c r="C11" s="30" t="s">
        <v>70</v>
      </c>
      <c r="D11" s="30" t="s">
        <v>26</v>
      </c>
      <c r="E11" s="30" t="s">
        <v>136</v>
      </c>
      <c r="F11" s="30" t="s">
        <v>10</v>
      </c>
      <c r="G11" s="30" t="s">
        <v>128</v>
      </c>
      <c r="H11" s="31">
        <v>2</v>
      </c>
      <c r="I11" s="31">
        <v>2</v>
      </c>
      <c r="J11" s="31">
        <v>0</v>
      </c>
      <c r="K11" s="31">
        <v>26</v>
      </c>
      <c r="L11" s="31">
        <v>26</v>
      </c>
      <c r="M11" s="31">
        <v>0</v>
      </c>
      <c r="N11" s="31">
        <v>0</v>
      </c>
      <c r="O11" s="31">
        <v>0</v>
      </c>
      <c r="P11" s="31">
        <v>4</v>
      </c>
      <c r="Q11" s="32" t="s">
        <v>7</v>
      </c>
      <c r="R11" s="32" t="s">
        <v>2</v>
      </c>
      <c r="S11" s="30"/>
      <c r="T11" s="30"/>
    </row>
    <row r="12" spans="1:20" s="37" customFormat="1" ht="28.5" customHeight="1" x14ac:dyDescent="0.3">
      <c r="A12" s="28" t="s">
        <v>178</v>
      </c>
      <c r="B12" s="33">
        <v>1</v>
      </c>
      <c r="C12" s="34"/>
      <c r="D12" s="34" t="s">
        <v>4</v>
      </c>
      <c r="E12" s="34" t="s">
        <v>182</v>
      </c>
      <c r="F12" s="34"/>
      <c r="G12" s="34"/>
      <c r="H12" s="35">
        <v>0</v>
      </c>
      <c r="I12" s="35">
        <v>3</v>
      </c>
      <c r="J12" s="35">
        <v>0</v>
      </c>
      <c r="K12" s="35">
        <v>0</v>
      </c>
      <c r="L12" s="35">
        <v>26</v>
      </c>
      <c r="M12" s="35">
        <v>0</v>
      </c>
      <c r="N12" s="35">
        <v>0</v>
      </c>
      <c r="O12" s="35">
        <v>0</v>
      </c>
      <c r="P12" s="35">
        <v>5</v>
      </c>
      <c r="Q12" s="36" t="s">
        <v>7</v>
      </c>
      <c r="R12" s="36" t="s">
        <v>6</v>
      </c>
      <c r="S12" s="34"/>
      <c r="T12" s="30"/>
    </row>
    <row r="13" spans="1:20" s="37" customFormat="1" ht="28.5" customHeight="1" x14ac:dyDescent="0.3">
      <c r="A13" s="28" t="s">
        <v>178</v>
      </c>
      <c r="B13" s="33">
        <v>1</v>
      </c>
      <c r="C13" s="34"/>
      <c r="D13" s="34" t="s">
        <v>5</v>
      </c>
      <c r="E13" s="34" t="s">
        <v>183</v>
      </c>
      <c r="F13" s="34"/>
      <c r="G13" s="34"/>
      <c r="H13" s="35">
        <v>2</v>
      </c>
      <c r="I13" s="35">
        <v>0</v>
      </c>
      <c r="J13" s="35">
        <v>0</v>
      </c>
      <c r="K13" s="35">
        <v>26</v>
      </c>
      <c r="L13" s="35">
        <v>0</v>
      </c>
      <c r="M13" s="35">
        <v>0</v>
      </c>
      <c r="N13" s="35">
        <v>0</v>
      </c>
      <c r="O13" s="35">
        <v>0</v>
      </c>
      <c r="P13" s="35">
        <v>3</v>
      </c>
      <c r="Q13" s="36" t="s">
        <v>7</v>
      </c>
      <c r="R13" s="36" t="s">
        <v>6</v>
      </c>
      <c r="S13" s="34"/>
      <c r="T13" s="30"/>
    </row>
    <row r="14" spans="1:20" x14ac:dyDescent="0.3">
      <c r="A14" s="38" t="s">
        <v>166</v>
      </c>
      <c r="B14" s="39"/>
      <c r="C14" s="39"/>
      <c r="D14" s="39"/>
      <c r="E14" s="39"/>
      <c r="F14" s="39"/>
      <c r="G14" s="39"/>
      <c r="H14" s="40">
        <f>SUM(H8:H13)</f>
        <v>10</v>
      </c>
      <c r="I14" s="40">
        <f t="shared" ref="I14:P14" si="0">SUM(I8:I13)</f>
        <v>8</v>
      </c>
      <c r="J14" s="40">
        <f t="shared" si="0"/>
        <v>0</v>
      </c>
      <c r="K14" s="40">
        <f t="shared" si="0"/>
        <v>130</v>
      </c>
      <c r="L14" s="40">
        <f t="shared" si="0"/>
        <v>91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25</v>
      </c>
      <c r="Q14" s="41"/>
      <c r="R14" s="41"/>
      <c r="S14" s="41"/>
      <c r="T14" s="41"/>
    </row>
    <row r="15" spans="1:20" x14ac:dyDescent="0.3">
      <c r="A15" s="28" t="s">
        <v>178</v>
      </c>
      <c r="B15" s="29">
        <v>2</v>
      </c>
      <c r="C15" s="30" t="s">
        <v>62</v>
      </c>
      <c r="D15" s="30" t="s">
        <v>20</v>
      </c>
      <c r="E15" s="42" t="s">
        <v>185</v>
      </c>
      <c r="F15" s="43"/>
      <c r="G15" s="43"/>
      <c r="H15" s="31">
        <v>0</v>
      </c>
      <c r="I15" s="31">
        <v>1</v>
      </c>
      <c r="J15" s="31">
        <v>0</v>
      </c>
      <c r="K15" s="31">
        <v>0</v>
      </c>
      <c r="L15" s="31">
        <v>13</v>
      </c>
      <c r="M15" s="31">
        <v>0</v>
      </c>
      <c r="N15" s="31">
        <v>0</v>
      </c>
      <c r="O15" s="31">
        <v>0</v>
      </c>
      <c r="P15" s="31">
        <v>5</v>
      </c>
      <c r="Q15" s="32" t="s">
        <v>8</v>
      </c>
      <c r="R15" s="32" t="s">
        <v>2</v>
      </c>
      <c r="S15" s="30"/>
      <c r="T15" s="30"/>
    </row>
    <row r="16" spans="1:20" x14ac:dyDescent="0.3">
      <c r="A16" s="28" t="s">
        <v>178</v>
      </c>
      <c r="B16" s="29">
        <v>2</v>
      </c>
      <c r="C16" s="30" t="s">
        <v>43</v>
      </c>
      <c r="D16" s="30" t="s">
        <v>16</v>
      </c>
      <c r="E16" s="30" t="s">
        <v>146</v>
      </c>
      <c r="F16" s="30" t="s">
        <v>144</v>
      </c>
      <c r="G16" s="30" t="s">
        <v>169</v>
      </c>
      <c r="H16" s="31">
        <v>2</v>
      </c>
      <c r="I16" s="31">
        <v>0</v>
      </c>
      <c r="J16" s="31">
        <v>0</v>
      </c>
      <c r="K16" s="31">
        <v>26</v>
      </c>
      <c r="L16" s="31">
        <v>0</v>
      </c>
      <c r="M16" s="31">
        <v>0</v>
      </c>
      <c r="N16" s="31">
        <v>0</v>
      </c>
      <c r="O16" s="31">
        <v>0</v>
      </c>
      <c r="P16" s="31">
        <v>3</v>
      </c>
      <c r="Q16" s="32" t="s">
        <v>7</v>
      </c>
      <c r="R16" s="32" t="s">
        <v>2</v>
      </c>
      <c r="S16" s="30"/>
      <c r="T16" s="30"/>
    </row>
    <row r="17" spans="1:20" x14ac:dyDescent="0.3">
      <c r="A17" s="28" t="s">
        <v>178</v>
      </c>
      <c r="B17" s="29">
        <v>2</v>
      </c>
      <c r="C17" s="30" t="s">
        <v>44</v>
      </c>
      <c r="D17" s="30" t="s">
        <v>17</v>
      </c>
      <c r="E17" s="30" t="s">
        <v>147</v>
      </c>
      <c r="F17" s="30" t="s">
        <v>150</v>
      </c>
      <c r="G17" s="30" t="s">
        <v>131</v>
      </c>
      <c r="H17" s="31">
        <v>2</v>
      </c>
      <c r="I17" s="31">
        <v>2</v>
      </c>
      <c r="J17" s="31">
        <v>0</v>
      </c>
      <c r="K17" s="31">
        <v>26</v>
      </c>
      <c r="L17" s="31">
        <v>26</v>
      </c>
      <c r="M17" s="31">
        <v>0</v>
      </c>
      <c r="N17" s="31">
        <v>0</v>
      </c>
      <c r="O17" s="31">
        <v>0</v>
      </c>
      <c r="P17" s="31">
        <v>4</v>
      </c>
      <c r="Q17" s="32" t="s">
        <v>8</v>
      </c>
      <c r="R17" s="32" t="s">
        <v>2</v>
      </c>
      <c r="S17" s="30"/>
      <c r="T17" s="30"/>
    </row>
    <row r="18" spans="1:20" x14ac:dyDescent="0.3">
      <c r="A18" s="28" t="s">
        <v>178</v>
      </c>
      <c r="B18" s="29">
        <v>2</v>
      </c>
      <c r="C18" s="30" t="s">
        <v>46</v>
      </c>
      <c r="D18" s="30" t="s">
        <v>22</v>
      </c>
      <c r="E18" s="30" t="s">
        <v>148</v>
      </c>
      <c r="F18" s="30" t="s">
        <v>15</v>
      </c>
      <c r="G18" s="30" t="s">
        <v>168</v>
      </c>
      <c r="H18" s="31">
        <v>2</v>
      </c>
      <c r="I18" s="31">
        <v>1</v>
      </c>
      <c r="J18" s="31">
        <v>0</v>
      </c>
      <c r="K18" s="31">
        <v>26</v>
      </c>
      <c r="L18" s="31">
        <v>13</v>
      </c>
      <c r="M18" s="31">
        <v>0</v>
      </c>
      <c r="N18" s="31">
        <v>0</v>
      </c>
      <c r="O18" s="31">
        <v>0</v>
      </c>
      <c r="P18" s="31">
        <v>4</v>
      </c>
      <c r="Q18" s="32" t="s">
        <v>7</v>
      </c>
      <c r="R18" s="32" t="s">
        <v>2</v>
      </c>
      <c r="S18" s="30"/>
      <c r="T18" s="30"/>
    </row>
    <row r="19" spans="1:20" ht="27.6" x14ac:dyDescent="0.3">
      <c r="A19" s="28" t="s">
        <v>178</v>
      </c>
      <c r="B19" s="29">
        <v>2</v>
      </c>
      <c r="C19" s="30" t="s">
        <v>47</v>
      </c>
      <c r="D19" s="30" t="s">
        <v>40</v>
      </c>
      <c r="E19" s="30" t="s">
        <v>137</v>
      </c>
      <c r="F19" s="30" t="s">
        <v>100</v>
      </c>
      <c r="G19" s="30" t="s">
        <v>132</v>
      </c>
      <c r="H19" s="31">
        <v>2</v>
      </c>
      <c r="I19" s="31">
        <v>1</v>
      </c>
      <c r="J19" s="31">
        <v>0</v>
      </c>
      <c r="K19" s="31">
        <v>26</v>
      </c>
      <c r="L19" s="31">
        <v>13</v>
      </c>
      <c r="M19" s="31">
        <v>0</v>
      </c>
      <c r="N19" s="31">
        <v>0</v>
      </c>
      <c r="O19" s="31">
        <v>0</v>
      </c>
      <c r="P19" s="31">
        <v>4</v>
      </c>
      <c r="Q19" s="32" t="s">
        <v>7</v>
      </c>
      <c r="R19" s="32" t="s">
        <v>2</v>
      </c>
      <c r="S19" s="30"/>
      <c r="T19" s="30"/>
    </row>
    <row r="20" spans="1:20" x14ac:dyDescent="0.3">
      <c r="A20" s="28" t="s">
        <v>178</v>
      </c>
      <c r="B20" s="29">
        <v>2</v>
      </c>
      <c r="C20" s="30" t="s">
        <v>48</v>
      </c>
      <c r="D20" s="30" t="s">
        <v>27</v>
      </c>
      <c r="E20" s="30" t="s">
        <v>138</v>
      </c>
      <c r="F20" s="30" t="s">
        <v>109</v>
      </c>
      <c r="G20" s="30" t="s">
        <v>126</v>
      </c>
      <c r="H20" s="31">
        <v>2</v>
      </c>
      <c r="I20" s="31">
        <v>2</v>
      </c>
      <c r="J20" s="31">
        <v>0</v>
      </c>
      <c r="K20" s="31">
        <v>26</v>
      </c>
      <c r="L20" s="31">
        <v>26</v>
      </c>
      <c r="M20" s="31">
        <v>0</v>
      </c>
      <c r="N20" s="31">
        <v>0</v>
      </c>
      <c r="O20" s="31">
        <v>0</v>
      </c>
      <c r="P20" s="31">
        <v>5</v>
      </c>
      <c r="Q20" s="32" t="s">
        <v>7</v>
      </c>
      <c r="R20" s="32" t="s">
        <v>2</v>
      </c>
      <c r="S20" s="30"/>
      <c r="T20" s="30"/>
    </row>
    <row r="21" spans="1:20" ht="27.6" x14ac:dyDescent="0.3">
      <c r="A21" s="28" t="s">
        <v>178</v>
      </c>
      <c r="B21" s="29">
        <v>2</v>
      </c>
      <c r="C21" s="30" t="s">
        <v>49</v>
      </c>
      <c r="D21" s="30" t="s">
        <v>18</v>
      </c>
      <c r="E21" s="30" t="s">
        <v>139</v>
      </c>
      <c r="F21" s="30" t="s">
        <v>9</v>
      </c>
      <c r="G21" s="30" t="s">
        <v>127</v>
      </c>
      <c r="H21" s="31">
        <v>2</v>
      </c>
      <c r="I21" s="31">
        <v>2</v>
      </c>
      <c r="J21" s="31">
        <v>0</v>
      </c>
      <c r="K21" s="31">
        <v>26</v>
      </c>
      <c r="L21" s="31">
        <v>26</v>
      </c>
      <c r="M21" s="31">
        <v>0</v>
      </c>
      <c r="N21" s="31">
        <v>0</v>
      </c>
      <c r="O21" s="31">
        <v>0</v>
      </c>
      <c r="P21" s="31">
        <v>4</v>
      </c>
      <c r="Q21" s="32" t="s">
        <v>7</v>
      </c>
      <c r="R21" s="32" t="s">
        <v>2</v>
      </c>
      <c r="S21" s="30"/>
      <c r="T21" s="30"/>
    </row>
    <row r="22" spans="1:20" x14ac:dyDescent="0.3">
      <c r="A22" s="38" t="s">
        <v>166</v>
      </c>
      <c r="B22" s="39"/>
      <c r="C22" s="39"/>
      <c r="D22" s="39"/>
      <c r="E22" s="39"/>
      <c r="F22" s="39"/>
      <c r="G22" s="39"/>
      <c r="H22" s="40">
        <f t="shared" ref="H22:O22" si="1">SUM(H15:H21)</f>
        <v>12</v>
      </c>
      <c r="I22" s="40">
        <f t="shared" si="1"/>
        <v>9</v>
      </c>
      <c r="J22" s="40">
        <f t="shared" si="1"/>
        <v>0</v>
      </c>
      <c r="K22" s="40">
        <f t="shared" si="1"/>
        <v>156</v>
      </c>
      <c r="L22" s="40">
        <f t="shared" si="1"/>
        <v>117</v>
      </c>
      <c r="M22" s="40">
        <f t="shared" si="1"/>
        <v>0</v>
      </c>
      <c r="N22" s="40">
        <f t="shared" si="1"/>
        <v>0</v>
      </c>
      <c r="O22" s="40">
        <f t="shared" si="1"/>
        <v>0</v>
      </c>
      <c r="P22" s="40">
        <f>SUM(P15:P21)</f>
        <v>29</v>
      </c>
      <c r="Q22" s="41"/>
      <c r="R22" s="41"/>
      <c r="S22" s="41"/>
      <c r="T22" s="41"/>
    </row>
    <row r="23" spans="1:20" ht="27.6" x14ac:dyDescent="0.3">
      <c r="A23" s="28" t="s">
        <v>178</v>
      </c>
      <c r="B23" s="29">
        <v>3</v>
      </c>
      <c r="C23" s="30" t="s">
        <v>63</v>
      </c>
      <c r="D23" s="30" t="s">
        <v>21</v>
      </c>
      <c r="E23" s="42" t="s">
        <v>184</v>
      </c>
      <c r="F23" s="30"/>
      <c r="G23" s="30"/>
      <c r="H23" s="31">
        <v>0</v>
      </c>
      <c r="I23" s="44">
        <v>1</v>
      </c>
      <c r="J23" s="31">
        <v>0</v>
      </c>
      <c r="K23" s="44">
        <v>0</v>
      </c>
      <c r="L23" s="44">
        <v>13</v>
      </c>
      <c r="M23" s="31">
        <v>0</v>
      </c>
      <c r="N23" s="31">
        <v>0</v>
      </c>
      <c r="O23" s="31">
        <v>0</v>
      </c>
      <c r="P23" s="31">
        <v>5</v>
      </c>
      <c r="Q23" s="32" t="s">
        <v>8</v>
      </c>
      <c r="R23" s="32" t="s">
        <v>2</v>
      </c>
      <c r="S23" s="30" t="s">
        <v>20</v>
      </c>
      <c r="T23" s="30"/>
    </row>
    <row r="24" spans="1:20" x14ac:dyDescent="0.3">
      <c r="A24" s="28" t="s">
        <v>178</v>
      </c>
      <c r="B24" s="29">
        <v>3</v>
      </c>
      <c r="C24" s="30" t="s">
        <v>86</v>
      </c>
      <c r="D24" s="30" t="s">
        <v>35</v>
      </c>
      <c r="E24" s="30" t="s">
        <v>140</v>
      </c>
      <c r="F24" s="30" t="s">
        <v>12</v>
      </c>
      <c r="G24" s="30" t="s">
        <v>129</v>
      </c>
      <c r="H24" s="31">
        <v>2</v>
      </c>
      <c r="I24" s="31">
        <v>0</v>
      </c>
      <c r="J24" s="31">
        <v>0</v>
      </c>
      <c r="K24" s="31">
        <v>26</v>
      </c>
      <c r="L24" s="31">
        <v>0</v>
      </c>
      <c r="M24" s="31">
        <v>0</v>
      </c>
      <c r="N24" s="31">
        <v>0</v>
      </c>
      <c r="O24" s="31">
        <v>0</v>
      </c>
      <c r="P24" s="31">
        <v>3</v>
      </c>
      <c r="Q24" s="32" t="s">
        <v>7</v>
      </c>
      <c r="R24" s="32" t="s">
        <v>2</v>
      </c>
      <c r="S24" s="30"/>
      <c r="T24" s="30"/>
    </row>
    <row r="25" spans="1:20" x14ac:dyDescent="0.3">
      <c r="A25" s="28" t="s">
        <v>178</v>
      </c>
      <c r="B25" s="29">
        <v>3</v>
      </c>
      <c r="C25" s="30" t="s">
        <v>57</v>
      </c>
      <c r="D25" s="30" t="s">
        <v>24</v>
      </c>
      <c r="E25" s="30" t="s">
        <v>151</v>
      </c>
      <c r="F25" s="30" t="s">
        <v>109</v>
      </c>
      <c r="G25" s="30" t="s">
        <v>126</v>
      </c>
      <c r="H25" s="31">
        <v>2</v>
      </c>
      <c r="I25" s="44">
        <v>2</v>
      </c>
      <c r="J25" s="31">
        <v>0</v>
      </c>
      <c r="K25" s="44">
        <v>26</v>
      </c>
      <c r="L25" s="44">
        <v>26</v>
      </c>
      <c r="M25" s="31">
        <v>0</v>
      </c>
      <c r="N25" s="31">
        <v>0</v>
      </c>
      <c r="O25" s="31">
        <v>0</v>
      </c>
      <c r="P25" s="31">
        <v>5</v>
      </c>
      <c r="Q25" s="32" t="s">
        <v>7</v>
      </c>
      <c r="R25" s="32" t="s">
        <v>2</v>
      </c>
      <c r="S25" s="45"/>
      <c r="T25" s="30"/>
    </row>
    <row r="26" spans="1:20" x14ac:dyDescent="0.3">
      <c r="A26" s="28" t="s">
        <v>178</v>
      </c>
      <c r="B26" s="29">
        <v>3</v>
      </c>
      <c r="C26" s="30" t="s">
        <v>71</v>
      </c>
      <c r="D26" s="30" t="s">
        <v>38</v>
      </c>
      <c r="E26" s="30" t="s">
        <v>170</v>
      </c>
      <c r="F26" s="30" t="s">
        <v>11</v>
      </c>
      <c r="G26" s="30" t="s">
        <v>130</v>
      </c>
      <c r="H26" s="31">
        <v>2</v>
      </c>
      <c r="I26" s="31">
        <v>2</v>
      </c>
      <c r="J26" s="31">
        <v>0</v>
      </c>
      <c r="K26" s="31">
        <v>26</v>
      </c>
      <c r="L26" s="31">
        <v>26</v>
      </c>
      <c r="M26" s="31">
        <v>0</v>
      </c>
      <c r="N26" s="31">
        <v>0</v>
      </c>
      <c r="O26" s="31">
        <v>0</v>
      </c>
      <c r="P26" s="31">
        <v>5</v>
      </c>
      <c r="Q26" s="32" t="s">
        <v>7</v>
      </c>
      <c r="R26" s="32" t="s">
        <v>2</v>
      </c>
      <c r="S26" s="30"/>
      <c r="T26" s="30"/>
    </row>
    <row r="27" spans="1:20" x14ac:dyDescent="0.3">
      <c r="A27" s="28" t="s">
        <v>178</v>
      </c>
      <c r="B27" s="29">
        <v>3</v>
      </c>
      <c r="C27" s="30" t="s">
        <v>45</v>
      </c>
      <c r="D27" s="30" t="s">
        <v>23</v>
      </c>
      <c r="E27" s="30" t="s">
        <v>153</v>
      </c>
      <c r="F27" s="30" t="s">
        <v>12</v>
      </c>
      <c r="G27" s="30" t="s">
        <v>129</v>
      </c>
      <c r="H27" s="31">
        <v>2</v>
      </c>
      <c r="I27" s="31">
        <v>2</v>
      </c>
      <c r="J27" s="31">
        <v>0</v>
      </c>
      <c r="K27" s="44">
        <v>26</v>
      </c>
      <c r="L27" s="44">
        <v>26</v>
      </c>
      <c r="M27" s="31">
        <v>0</v>
      </c>
      <c r="N27" s="31">
        <v>0</v>
      </c>
      <c r="O27" s="31">
        <v>0</v>
      </c>
      <c r="P27" s="31">
        <v>4</v>
      </c>
      <c r="Q27" s="32" t="s">
        <v>7</v>
      </c>
      <c r="R27" s="32" t="s">
        <v>2</v>
      </c>
      <c r="S27" s="30"/>
      <c r="T27" s="30"/>
    </row>
    <row r="28" spans="1:20" ht="27.6" x14ac:dyDescent="0.3">
      <c r="A28" s="28" t="s">
        <v>178</v>
      </c>
      <c r="B28" s="29">
        <v>3</v>
      </c>
      <c r="C28" s="30" t="s">
        <v>112</v>
      </c>
      <c r="D28" s="30" t="s">
        <v>25</v>
      </c>
      <c r="E28" s="30" t="s">
        <v>154</v>
      </c>
      <c r="F28" s="43" t="s">
        <v>172</v>
      </c>
      <c r="G28" s="30" t="s">
        <v>173</v>
      </c>
      <c r="H28" s="31">
        <v>2</v>
      </c>
      <c r="I28" s="31">
        <v>0</v>
      </c>
      <c r="J28" s="31">
        <v>0</v>
      </c>
      <c r="K28" s="31">
        <v>26</v>
      </c>
      <c r="L28" s="31">
        <v>0</v>
      </c>
      <c r="M28" s="31">
        <v>0</v>
      </c>
      <c r="N28" s="31">
        <v>0</v>
      </c>
      <c r="O28" s="31">
        <v>0</v>
      </c>
      <c r="P28" s="31">
        <v>3</v>
      </c>
      <c r="Q28" s="32" t="s">
        <v>7</v>
      </c>
      <c r="R28" s="32" t="s">
        <v>2</v>
      </c>
      <c r="S28" s="30"/>
      <c r="T28" s="30"/>
    </row>
    <row r="29" spans="1:20" x14ac:dyDescent="0.3">
      <c r="A29" s="38" t="s">
        <v>166</v>
      </c>
      <c r="B29" s="39"/>
      <c r="C29" s="39"/>
      <c r="D29" s="39"/>
      <c r="E29" s="39"/>
      <c r="F29" s="39"/>
      <c r="G29" s="39"/>
      <c r="H29" s="40">
        <f t="shared" ref="H29:O29" si="2">SUM(H23:H28)</f>
        <v>10</v>
      </c>
      <c r="I29" s="40">
        <f t="shared" si="2"/>
        <v>7</v>
      </c>
      <c r="J29" s="40">
        <f t="shared" si="2"/>
        <v>0</v>
      </c>
      <c r="K29" s="40">
        <f t="shared" si="2"/>
        <v>130</v>
      </c>
      <c r="L29" s="40">
        <f t="shared" si="2"/>
        <v>91</v>
      </c>
      <c r="M29" s="40">
        <f t="shared" si="2"/>
        <v>0</v>
      </c>
      <c r="N29" s="40">
        <f t="shared" si="2"/>
        <v>0</v>
      </c>
      <c r="O29" s="40">
        <f t="shared" si="2"/>
        <v>0</v>
      </c>
      <c r="P29" s="40">
        <f>SUM(P23:P28)</f>
        <v>25</v>
      </c>
      <c r="Q29" s="41"/>
      <c r="R29" s="41"/>
      <c r="S29" s="41"/>
      <c r="T29" s="41"/>
    </row>
    <row r="30" spans="1:20" x14ac:dyDescent="0.3">
      <c r="A30" s="28" t="s">
        <v>178</v>
      </c>
      <c r="B30" s="29">
        <v>4</v>
      </c>
      <c r="C30" s="30" t="s">
        <v>73</v>
      </c>
      <c r="D30" s="30" t="s">
        <v>36</v>
      </c>
      <c r="E30" s="42" t="s">
        <v>186</v>
      </c>
      <c r="F30" s="30"/>
      <c r="G30" s="30"/>
      <c r="H30" s="31">
        <v>0</v>
      </c>
      <c r="I30" s="31">
        <v>1</v>
      </c>
      <c r="J30" s="31">
        <v>0</v>
      </c>
      <c r="K30" s="31">
        <v>0</v>
      </c>
      <c r="L30" s="31">
        <v>13</v>
      </c>
      <c r="M30" s="31">
        <v>0</v>
      </c>
      <c r="N30" s="31">
        <v>0</v>
      </c>
      <c r="O30" s="31">
        <v>0</v>
      </c>
      <c r="P30" s="31">
        <v>5</v>
      </c>
      <c r="Q30" s="32" t="s">
        <v>8</v>
      </c>
      <c r="R30" s="32" t="s">
        <v>2</v>
      </c>
      <c r="S30" s="30"/>
      <c r="T30" s="30"/>
    </row>
    <row r="31" spans="1:20" x14ac:dyDescent="0.3">
      <c r="A31" s="28" t="s">
        <v>178</v>
      </c>
      <c r="B31" s="29">
        <v>4</v>
      </c>
      <c r="C31" s="30" t="s">
        <v>69</v>
      </c>
      <c r="D31" s="30" t="s">
        <v>14</v>
      </c>
      <c r="E31" s="30" t="s">
        <v>155</v>
      </c>
      <c r="F31" s="30" t="s">
        <v>3</v>
      </c>
      <c r="G31" s="30" t="s">
        <v>133</v>
      </c>
      <c r="H31" s="31">
        <v>2</v>
      </c>
      <c r="I31" s="31">
        <v>0</v>
      </c>
      <c r="J31" s="31">
        <v>0</v>
      </c>
      <c r="K31" s="31">
        <v>26</v>
      </c>
      <c r="L31" s="31">
        <v>0</v>
      </c>
      <c r="M31" s="31">
        <v>0</v>
      </c>
      <c r="N31" s="31">
        <v>0</v>
      </c>
      <c r="O31" s="31">
        <v>0</v>
      </c>
      <c r="P31" s="31">
        <v>3</v>
      </c>
      <c r="Q31" s="32" t="s">
        <v>7</v>
      </c>
      <c r="R31" s="32" t="s">
        <v>2</v>
      </c>
      <c r="S31" s="30"/>
      <c r="T31" s="30"/>
    </row>
    <row r="32" spans="1:20" x14ac:dyDescent="0.3">
      <c r="A32" s="38" t="s">
        <v>166</v>
      </c>
      <c r="B32" s="39"/>
      <c r="C32" s="39"/>
      <c r="D32" s="39"/>
      <c r="E32" s="39"/>
      <c r="F32" s="39"/>
      <c r="G32" s="39"/>
      <c r="H32" s="40">
        <f t="shared" ref="H32:O32" si="3">SUM(H30:H31)</f>
        <v>2</v>
      </c>
      <c r="I32" s="40">
        <f t="shared" si="3"/>
        <v>1</v>
      </c>
      <c r="J32" s="40">
        <f t="shared" si="3"/>
        <v>0</v>
      </c>
      <c r="K32" s="40">
        <f t="shared" si="3"/>
        <v>26</v>
      </c>
      <c r="L32" s="40">
        <f t="shared" si="3"/>
        <v>13</v>
      </c>
      <c r="M32" s="40">
        <f t="shared" si="3"/>
        <v>0</v>
      </c>
      <c r="N32" s="40">
        <f t="shared" si="3"/>
        <v>0</v>
      </c>
      <c r="O32" s="40">
        <f t="shared" si="3"/>
        <v>0</v>
      </c>
      <c r="P32" s="40">
        <f>SUM(P30:P31)</f>
        <v>8</v>
      </c>
      <c r="Q32" s="41"/>
      <c r="R32" s="41"/>
      <c r="S32" s="41"/>
      <c r="T32" s="41"/>
    </row>
    <row r="33" spans="1:20" s="46" customFormat="1" x14ac:dyDescent="0.3">
      <c r="B33" s="47"/>
      <c r="C33" s="48"/>
      <c r="D33" s="48"/>
      <c r="E33" s="48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20"/>
      <c r="R33" s="20"/>
      <c r="S33" s="48"/>
      <c r="T33" s="48"/>
    </row>
    <row r="34" spans="1:20" s="46" customFormat="1" x14ac:dyDescent="0.3">
      <c r="A34" s="16" t="s">
        <v>180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3">
      <c r="A35" s="51" t="s">
        <v>101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/>
    </row>
    <row r="36" spans="1:20" x14ac:dyDescent="0.3">
      <c r="A36" s="54" t="s">
        <v>181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</row>
    <row r="37" spans="1:20" x14ac:dyDescent="0.3">
      <c r="A37" s="28" t="s">
        <v>178</v>
      </c>
      <c r="B37" s="29">
        <v>1</v>
      </c>
      <c r="C37" s="30" t="s">
        <v>84</v>
      </c>
      <c r="D37" s="30" t="s">
        <v>19</v>
      </c>
      <c r="E37" s="30" t="s">
        <v>156</v>
      </c>
      <c r="F37" s="30" t="s">
        <v>109</v>
      </c>
      <c r="G37" s="30" t="s">
        <v>126</v>
      </c>
      <c r="H37" s="31">
        <v>1</v>
      </c>
      <c r="I37" s="31">
        <v>2</v>
      </c>
      <c r="J37" s="31">
        <v>0</v>
      </c>
      <c r="K37" s="31">
        <v>13</v>
      </c>
      <c r="L37" s="31">
        <v>26</v>
      </c>
      <c r="M37" s="31">
        <v>0</v>
      </c>
      <c r="N37" s="31">
        <v>0</v>
      </c>
      <c r="O37" s="31">
        <v>0</v>
      </c>
      <c r="P37" s="31">
        <v>5</v>
      </c>
      <c r="Q37" s="32" t="s">
        <v>7</v>
      </c>
      <c r="R37" s="32" t="s">
        <v>2</v>
      </c>
      <c r="S37" s="30"/>
      <c r="T37" s="30"/>
    </row>
    <row r="38" spans="1:20" x14ac:dyDescent="0.3">
      <c r="A38" s="38" t="s">
        <v>166</v>
      </c>
      <c r="B38" s="39"/>
      <c r="C38" s="39"/>
      <c r="D38" s="39"/>
      <c r="E38" s="39"/>
      <c r="F38" s="39"/>
      <c r="G38" s="39"/>
      <c r="H38" s="40">
        <f>SUM(H37)</f>
        <v>1</v>
      </c>
      <c r="I38" s="40">
        <f t="shared" ref="I38:P38" si="4">SUM(I37)</f>
        <v>2</v>
      </c>
      <c r="J38" s="40">
        <f t="shared" si="4"/>
        <v>0</v>
      </c>
      <c r="K38" s="40">
        <f t="shared" si="4"/>
        <v>13</v>
      </c>
      <c r="L38" s="40">
        <f t="shared" si="4"/>
        <v>26</v>
      </c>
      <c r="M38" s="40">
        <f t="shared" si="4"/>
        <v>0</v>
      </c>
      <c r="N38" s="40">
        <f t="shared" si="4"/>
        <v>0</v>
      </c>
      <c r="O38" s="40">
        <f t="shared" si="4"/>
        <v>0</v>
      </c>
      <c r="P38" s="40">
        <f t="shared" si="4"/>
        <v>5</v>
      </c>
      <c r="Q38" s="41"/>
      <c r="R38" s="41"/>
      <c r="S38" s="41"/>
      <c r="T38" s="41"/>
    </row>
    <row r="39" spans="1:20" x14ac:dyDescent="0.3">
      <c r="A39" s="28" t="s">
        <v>178</v>
      </c>
      <c r="B39" s="29">
        <v>3</v>
      </c>
      <c r="C39" s="30" t="s">
        <v>85</v>
      </c>
      <c r="D39" s="30" t="s">
        <v>31</v>
      </c>
      <c r="E39" s="30" t="s">
        <v>157</v>
      </c>
      <c r="F39" s="30" t="s">
        <v>11</v>
      </c>
      <c r="G39" s="30" t="s">
        <v>130</v>
      </c>
      <c r="H39" s="31">
        <v>2</v>
      </c>
      <c r="I39" s="31">
        <v>2</v>
      </c>
      <c r="J39" s="31">
        <v>0</v>
      </c>
      <c r="K39" s="31">
        <v>26</v>
      </c>
      <c r="L39" s="31">
        <v>26</v>
      </c>
      <c r="M39" s="31">
        <v>0</v>
      </c>
      <c r="N39" s="31">
        <v>0</v>
      </c>
      <c r="O39" s="31">
        <v>0</v>
      </c>
      <c r="P39" s="31">
        <v>5</v>
      </c>
      <c r="Q39" s="32" t="s">
        <v>7</v>
      </c>
      <c r="R39" s="32" t="s">
        <v>2</v>
      </c>
      <c r="S39" s="30"/>
      <c r="T39" s="30"/>
    </row>
    <row r="40" spans="1:20" x14ac:dyDescent="0.3">
      <c r="A40" s="38" t="s">
        <v>166</v>
      </c>
      <c r="B40" s="39"/>
      <c r="C40" s="39"/>
      <c r="D40" s="39"/>
      <c r="E40" s="39"/>
      <c r="F40" s="39"/>
      <c r="G40" s="39"/>
      <c r="H40" s="40">
        <f>SUM(H39)</f>
        <v>2</v>
      </c>
      <c r="I40" s="40">
        <f t="shared" ref="I40" si="5">SUM(I39)</f>
        <v>2</v>
      </c>
      <c r="J40" s="40">
        <f t="shared" ref="J40" si="6">SUM(J39)</f>
        <v>0</v>
      </c>
      <c r="K40" s="40">
        <f t="shared" ref="K40" si="7">SUM(K39)</f>
        <v>26</v>
      </c>
      <c r="L40" s="40">
        <f t="shared" ref="L40" si="8">SUM(L39)</f>
        <v>26</v>
      </c>
      <c r="M40" s="40">
        <f t="shared" ref="M40" si="9">SUM(M39)</f>
        <v>0</v>
      </c>
      <c r="N40" s="40">
        <f t="shared" ref="N40" si="10">SUM(N39)</f>
        <v>0</v>
      </c>
      <c r="O40" s="40">
        <f t="shared" ref="O40" si="11">SUM(O39)</f>
        <v>0</v>
      </c>
      <c r="P40" s="40">
        <f t="shared" ref="P40" si="12">SUM(P39)</f>
        <v>5</v>
      </c>
      <c r="Q40" s="41"/>
      <c r="R40" s="41"/>
      <c r="S40" s="41"/>
      <c r="T40" s="41"/>
    </row>
    <row r="41" spans="1:20" ht="32.25" customHeight="1" x14ac:dyDescent="0.3">
      <c r="A41" s="28" t="s">
        <v>178</v>
      </c>
      <c r="B41" s="29">
        <v>4</v>
      </c>
      <c r="C41" s="30" t="s">
        <v>107</v>
      </c>
      <c r="D41" s="30" t="s">
        <v>103</v>
      </c>
      <c r="E41" s="30" t="s">
        <v>158</v>
      </c>
      <c r="F41" s="30" t="s">
        <v>12</v>
      </c>
      <c r="G41" s="30" t="s">
        <v>129</v>
      </c>
      <c r="H41" s="31">
        <v>2</v>
      </c>
      <c r="I41" s="31">
        <v>1</v>
      </c>
      <c r="J41" s="31">
        <v>0</v>
      </c>
      <c r="K41" s="31">
        <v>26</v>
      </c>
      <c r="L41" s="31">
        <v>13</v>
      </c>
      <c r="M41" s="31">
        <v>0</v>
      </c>
      <c r="N41" s="31">
        <v>0</v>
      </c>
      <c r="O41" s="31">
        <v>0</v>
      </c>
      <c r="P41" s="31">
        <v>3</v>
      </c>
      <c r="Q41" s="32" t="s">
        <v>7</v>
      </c>
      <c r="R41" s="32" t="s">
        <v>2</v>
      </c>
      <c r="S41" s="45"/>
      <c r="T41" s="30"/>
    </row>
    <row r="42" spans="1:20" ht="27.6" x14ac:dyDescent="0.3">
      <c r="A42" s="28" t="s">
        <v>178</v>
      </c>
      <c r="B42" s="29">
        <v>4</v>
      </c>
      <c r="C42" s="30" t="s">
        <v>87</v>
      </c>
      <c r="D42" s="30" t="s">
        <v>32</v>
      </c>
      <c r="E42" s="30" t="s">
        <v>141</v>
      </c>
      <c r="F42" s="30" t="s">
        <v>9</v>
      </c>
      <c r="G42" s="30" t="s">
        <v>127</v>
      </c>
      <c r="H42" s="31">
        <v>2</v>
      </c>
      <c r="I42" s="31">
        <v>1</v>
      </c>
      <c r="J42" s="31">
        <v>0</v>
      </c>
      <c r="K42" s="31">
        <v>26</v>
      </c>
      <c r="L42" s="31">
        <v>13</v>
      </c>
      <c r="M42" s="31">
        <v>0</v>
      </c>
      <c r="N42" s="31">
        <v>0</v>
      </c>
      <c r="O42" s="31">
        <v>0</v>
      </c>
      <c r="P42" s="31">
        <v>4</v>
      </c>
      <c r="Q42" s="32" t="s">
        <v>7</v>
      </c>
      <c r="R42" s="32" t="s">
        <v>2</v>
      </c>
      <c r="S42" s="30"/>
      <c r="T42" s="30"/>
    </row>
    <row r="43" spans="1:20" ht="27.6" x14ac:dyDescent="0.3">
      <c r="A43" s="28" t="s">
        <v>178</v>
      </c>
      <c r="B43" s="29">
        <v>4</v>
      </c>
      <c r="C43" s="30" t="s">
        <v>83</v>
      </c>
      <c r="D43" s="43" t="s">
        <v>41</v>
      </c>
      <c r="E43" s="43" t="s">
        <v>159</v>
      </c>
      <c r="F43" s="43" t="s">
        <v>12</v>
      </c>
      <c r="G43" s="43" t="s">
        <v>129</v>
      </c>
      <c r="H43" s="44">
        <v>2</v>
      </c>
      <c r="I43" s="44">
        <v>2</v>
      </c>
      <c r="J43" s="31">
        <v>0</v>
      </c>
      <c r="K43" s="31">
        <v>26</v>
      </c>
      <c r="L43" s="31">
        <v>26</v>
      </c>
      <c r="M43" s="31">
        <v>0</v>
      </c>
      <c r="N43" s="31">
        <v>0</v>
      </c>
      <c r="O43" s="31">
        <v>0</v>
      </c>
      <c r="P43" s="31">
        <v>5</v>
      </c>
      <c r="Q43" s="32" t="s">
        <v>7</v>
      </c>
      <c r="R43" s="32" t="s">
        <v>2</v>
      </c>
      <c r="S43" s="30"/>
      <c r="T43" s="30"/>
    </row>
    <row r="44" spans="1:20" x14ac:dyDescent="0.3">
      <c r="A44" s="28" t="s">
        <v>178</v>
      </c>
      <c r="B44" s="29">
        <v>4</v>
      </c>
      <c r="C44" s="30" t="s">
        <v>88</v>
      </c>
      <c r="D44" s="43" t="s">
        <v>33</v>
      </c>
      <c r="E44" s="43" t="s">
        <v>160</v>
      </c>
      <c r="F44" s="43" t="s">
        <v>11</v>
      </c>
      <c r="G44" s="43" t="s">
        <v>130</v>
      </c>
      <c r="H44" s="44">
        <v>2</v>
      </c>
      <c r="I44" s="44">
        <v>2</v>
      </c>
      <c r="J44" s="31">
        <v>0</v>
      </c>
      <c r="K44" s="31">
        <v>26</v>
      </c>
      <c r="L44" s="31">
        <v>26</v>
      </c>
      <c r="M44" s="31">
        <v>0</v>
      </c>
      <c r="N44" s="31">
        <v>0</v>
      </c>
      <c r="O44" s="31">
        <v>0</v>
      </c>
      <c r="P44" s="31">
        <v>4</v>
      </c>
      <c r="Q44" s="32" t="s">
        <v>7</v>
      </c>
      <c r="R44" s="32" t="s">
        <v>2</v>
      </c>
      <c r="S44" s="45"/>
      <c r="T44" s="30"/>
    </row>
    <row r="45" spans="1:20" ht="27.6" x14ac:dyDescent="0.3">
      <c r="A45" s="28" t="s">
        <v>178</v>
      </c>
      <c r="B45" s="29">
        <v>4</v>
      </c>
      <c r="C45" s="30" t="s">
        <v>89</v>
      </c>
      <c r="D45" s="43" t="s">
        <v>34</v>
      </c>
      <c r="E45" s="43" t="s">
        <v>162</v>
      </c>
      <c r="F45" s="43" t="s">
        <v>10</v>
      </c>
      <c r="G45" s="43" t="s">
        <v>128</v>
      </c>
      <c r="H45" s="44">
        <v>1</v>
      </c>
      <c r="I45" s="44">
        <v>2</v>
      </c>
      <c r="J45" s="31">
        <v>0</v>
      </c>
      <c r="K45" s="31">
        <v>13</v>
      </c>
      <c r="L45" s="31">
        <v>26</v>
      </c>
      <c r="M45" s="31">
        <v>0</v>
      </c>
      <c r="N45" s="31">
        <v>0</v>
      </c>
      <c r="O45" s="31">
        <v>0</v>
      </c>
      <c r="P45" s="31">
        <v>4</v>
      </c>
      <c r="Q45" s="32" t="s">
        <v>7</v>
      </c>
      <c r="R45" s="32" t="s">
        <v>2</v>
      </c>
      <c r="S45" s="30"/>
      <c r="T45" s="30"/>
    </row>
    <row r="46" spans="1:20" s="37" customFormat="1" x14ac:dyDescent="0.3">
      <c r="A46" s="28" t="s">
        <v>178</v>
      </c>
      <c r="B46" s="29">
        <v>4</v>
      </c>
      <c r="C46" s="30" t="s">
        <v>90</v>
      </c>
      <c r="D46" s="43" t="s">
        <v>42</v>
      </c>
      <c r="E46" s="43" t="s">
        <v>171</v>
      </c>
      <c r="F46" s="43" t="s">
        <v>109</v>
      </c>
      <c r="G46" s="43" t="s">
        <v>126</v>
      </c>
      <c r="H46" s="44">
        <v>2</v>
      </c>
      <c r="I46" s="44">
        <v>1</v>
      </c>
      <c r="J46" s="31">
        <v>0</v>
      </c>
      <c r="K46" s="31">
        <v>26</v>
      </c>
      <c r="L46" s="31">
        <v>13</v>
      </c>
      <c r="M46" s="31">
        <v>0</v>
      </c>
      <c r="N46" s="31">
        <v>0</v>
      </c>
      <c r="O46" s="31">
        <v>0</v>
      </c>
      <c r="P46" s="31">
        <v>3</v>
      </c>
      <c r="Q46" s="32" t="s">
        <v>7</v>
      </c>
      <c r="R46" s="32" t="s">
        <v>39</v>
      </c>
      <c r="S46" s="30"/>
      <c r="T46" s="30" t="s">
        <v>167</v>
      </c>
    </row>
    <row r="47" spans="1:20" s="37" customFormat="1" ht="28.5" customHeight="1" x14ac:dyDescent="0.3">
      <c r="A47" s="28" t="s">
        <v>178</v>
      </c>
      <c r="B47" s="29">
        <v>4</v>
      </c>
      <c r="C47" s="30" t="s">
        <v>105</v>
      </c>
      <c r="D47" s="43" t="s">
        <v>104</v>
      </c>
      <c r="E47" s="43" t="s">
        <v>161</v>
      </c>
      <c r="F47" s="43" t="s">
        <v>9</v>
      </c>
      <c r="G47" s="43" t="s">
        <v>127</v>
      </c>
      <c r="H47" s="44">
        <v>1</v>
      </c>
      <c r="I47" s="44">
        <v>2</v>
      </c>
      <c r="J47" s="31">
        <v>0</v>
      </c>
      <c r="K47" s="31">
        <v>13</v>
      </c>
      <c r="L47" s="31">
        <v>26</v>
      </c>
      <c r="M47" s="31">
        <v>0</v>
      </c>
      <c r="N47" s="31">
        <v>0</v>
      </c>
      <c r="O47" s="31">
        <v>0</v>
      </c>
      <c r="P47" s="31">
        <v>3</v>
      </c>
      <c r="Q47" s="32" t="s">
        <v>8</v>
      </c>
      <c r="R47" s="32" t="s">
        <v>39</v>
      </c>
      <c r="S47" s="45"/>
      <c r="T47" s="30" t="s">
        <v>167</v>
      </c>
    </row>
    <row r="48" spans="1:20" x14ac:dyDescent="0.3">
      <c r="A48" s="38" t="s">
        <v>166</v>
      </c>
      <c r="B48" s="39"/>
      <c r="C48" s="39"/>
      <c r="D48" s="39"/>
      <c r="E48" s="39"/>
      <c r="F48" s="39"/>
      <c r="G48" s="39"/>
      <c r="H48" s="40">
        <f t="shared" ref="H48:O48" si="13">SUM(H41:H46)</f>
        <v>11</v>
      </c>
      <c r="I48" s="40">
        <f t="shared" si="13"/>
        <v>9</v>
      </c>
      <c r="J48" s="40">
        <f t="shared" si="13"/>
        <v>0</v>
      </c>
      <c r="K48" s="40">
        <f t="shared" si="13"/>
        <v>143</v>
      </c>
      <c r="L48" s="40">
        <f t="shared" si="13"/>
        <v>117</v>
      </c>
      <c r="M48" s="40">
        <f t="shared" si="13"/>
        <v>0</v>
      </c>
      <c r="N48" s="40">
        <f t="shared" si="13"/>
        <v>0</v>
      </c>
      <c r="O48" s="40">
        <f t="shared" si="13"/>
        <v>0</v>
      </c>
      <c r="P48" s="40">
        <f>SUM(P41:P46)</f>
        <v>23</v>
      </c>
      <c r="Q48" s="41"/>
      <c r="R48" s="41"/>
      <c r="S48" s="41"/>
      <c r="T48" s="41"/>
    </row>
    <row r="49" spans="2:16" x14ac:dyDescent="0.3">
      <c r="B49" s="47"/>
      <c r="C49" s="48"/>
      <c r="D49" s="48"/>
      <c r="E49" s="48"/>
      <c r="F49" s="48"/>
      <c r="G49" s="48"/>
      <c r="H49" s="50"/>
      <c r="I49" s="50"/>
      <c r="J49" s="50"/>
      <c r="K49" s="50"/>
      <c r="L49" s="50"/>
      <c r="M49" s="50"/>
      <c r="N49" s="50"/>
      <c r="O49" s="48"/>
      <c r="P49" s="57">
        <f>P14+P22+P29+P32+P38+P40+P48</f>
        <v>120</v>
      </c>
    </row>
    <row r="51" spans="2:16" x14ac:dyDescent="0.3">
      <c r="M51" s="58"/>
      <c r="N51" s="59" t="s">
        <v>53</v>
      </c>
    </row>
    <row r="52" spans="2:16" x14ac:dyDescent="0.3">
      <c r="M52" s="60"/>
      <c r="N52" s="59" t="s">
        <v>54</v>
      </c>
    </row>
    <row r="53" spans="2:16" x14ac:dyDescent="0.3">
      <c r="M53" s="60"/>
      <c r="N53" s="59" t="s">
        <v>55</v>
      </c>
    </row>
    <row r="54" spans="2:16" x14ac:dyDescent="0.3">
      <c r="M54" s="60"/>
      <c r="N54" s="59" t="s">
        <v>56</v>
      </c>
    </row>
    <row r="55" spans="2:16" x14ac:dyDescent="0.3">
      <c r="M55" s="60"/>
      <c r="N55" s="60"/>
    </row>
  </sheetData>
  <sheetProtection algorithmName="SHA-512" hashValue="bmBUCFsggewe0mtUcgwkeb+4QQqwxqB902Nu5XCgWTiz37hTM3XEOFF4UX8zipYkbO2HMqPP+hTaV9gbcprV/g==" saltValue="u55gjrAC/FeaOQ50u5co/Q==" spinCount="100000" sheet="1" formatCells="0" formatColumns="0" formatRows="0" insertColumns="0" insertRows="0" insertHyperlinks="0" deleteColumns="0" deleteRows="0" sort="0" autoFilter="0" pivotTables="0"/>
  <mergeCells count="13">
    <mergeCell ref="C4:G4"/>
    <mergeCell ref="A29:G29"/>
    <mergeCell ref="A32:G32"/>
    <mergeCell ref="H5:O5"/>
    <mergeCell ref="H6:J6"/>
    <mergeCell ref="K6:M6"/>
    <mergeCell ref="A14:G14"/>
    <mergeCell ref="A22:G22"/>
    <mergeCell ref="A38:G38"/>
    <mergeCell ref="A40:G40"/>
    <mergeCell ref="A48:G48"/>
    <mergeCell ref="A34:T34"/>
    <mergeCell ref="A35:T3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0" orientation="landscape" r:id="rId1"/>
  <headerFooter>
    <oddFooter>&amp;R&amp;N /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5"/>
  <sheetViews>
    <sheetView showRuler="0" view="pageBreakPreview" zoomScale="90" zoomScaleNormal="87" zoomScaleSheetLayoutView="90" workbookViewId="0">
      <pane ySplit="7" topLeftCell="A8" activePane="bottomLeft" state="frozen"/>
      <selection activeCell="E1" sqref="E1"/>
      <selection pane="bottomLeft" sqref="A1:XFD1048576"/>
    </sheetView>
  </sheetViews>
  <sheetFormatPr defaultRowHeight="13.8" x14ac:dyDescent="0.3"/>
  <cols>
    <col min="1" max="1" width="23.44140625" style="18" bestFit="1" customWidth="1"/>
    <col min="2" max="2" width="7.44140625" style="2" customWidth="1"/>
    <col min="3" max="3" width="19.88671875" style="3" customWidth="1"/>
    <col min="4" max="4" width="38.6640625" style="4" customWidth="1"/>
    <col min="5" max="5" width="30.6640625" style="4" customWidth="1"/>
    <col min="6" max="6" width="30.6640625" style="3" customWidth="1"/>
    <col min="7" max="7" width="11" style="3" hidden="1" customWidth="1"/>
    <col min="8" max="8" width="6.6640625" style="5" customWidth="1"/>
    <col min="9" max="9" width="6.6640625" style="6" customWidth="1"/>
    <col min="10" max="11" width="6.6640625" style="2" customWidth="1"/>
    <col min="12" max="12" width="6.6640625" style="3" customWidth="1"/>
    <col min="13" max="15" width="6.6640625" style="18" customWidth="1"/>
    <col min="16" max="16" width="19.6640625" style="18" customWidth="1"/>
    <col min="17" max="17" width="28.109375" style="18" customWidth="1"/>
    <col min="18" max="16384" width="8.88671875" style="18"/>
  </cols>
  <sheetData>
    <row r="1" spans="1:17" x14ac:dyDescent="0.3">
      <c r="A1" s="1" t="s">
        <v>189</v>
      </c>
    </row>
    <row r="2" spans="1:17" x14ac:dyDescent="0.3">
      <c r="A2" s="7" t="s">
        <v>176</v>
      </c>
      <c r="B2" s="7"/>
      <c r="C2" s="8" t="s">
        <v>192</v>
      </c>
      <c r="E2" s="8"/>
      <c r="F2" s="8"/>
      <c r="G2" s="62"/>
      <c r="H2" s="62"/>
      <c r="I2" s="62"/>
      <c r="J2" s="62"/>
      <c r="K2" s="62"/>
      <c r="L2" s="62"/>
    </row>
    <row r="3" spans="1:17" x14ac:dyDescent="0.3">
      <c r="A3" s="9" t="s">
        <v>177</v>
      </c>
      <c r="B3" s="9"/>
      <c r="C3" s="10" t="s">
        <v>12</v>
      </c>
      <c r="E3" s="10"/>
      <c r="F3" s="10"/>
      <c r="G3" s="10"/>
      <c r="H3" s="10"/>
      <c r="I3" s="18"/>
      <c r="J3" s="18"/>
      <c r="K3" s="18"/>
      <c r="L3" s="18"/>
    </row>
    <row r="4" spans="1:17" x14ac:dyDescent="0.3">
      <c r="A4" s="18" t="s">
        <v>190</v>
      </c>
      <c r="C4" s="63" t="s">
        <v>175</v>
      </c>
      <c r="D4" s="63"/>
      <c r="E4" s="63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x14ac:dyDescent="0.3">
      <c r="B5" s="20"/>
      <c r="C5" s="21"/>
      <c r="F5" s="64"/>
      <c r="G5" s="64"/>
      <c r="H5" s="65" t="s">
        <v>116</v>
      </c>
      <c r="I5" s="50"/>
      <c r="J5" s="20"/>
      <c r="K5" s="20"/>
      <c r="L5" s="66"/>
    </row>
    <row r="6" spans="1:17" s="23" customFormat="1" x14ac:dyDescent="0.3">
      <c r="B6" s="20"/>
      <c r="C6" s="21"/>
      <c r="D6" s="21"/>
      <c r="E6" s="21"/>
      <c r="F6" s="21"/>
      <c r="G6" s="21"/>
      <c r="H6" s="67" t="s">
        <v>115</v>
      </c>
      <c r="I6" s="50"/>
      <c r="J6" s="20"/>
      <c r="K6" s="20"/>
      <c r="L6" s="66"/>
      <c r="M6" s="26"/>
    </row>
    <row r="7" spans="1:17" s="27" customFormat="1" ht="41.4" x14ac:dyDescent="0.3">
      <c r="A7" s="11" t="s">
        <v>174</v>
      </c>
      <c r="B7" s="14" t="s">
        <v>193</v>
      </c>
      <c r="C7" s="14" t="s">
        <v>120</v>
      </c>
      <c r="D7" s="14" t="s">
        <v>121</v>
      </c>
      <c r="E7" s="14" t="s">
        <v>134</v>
      </c>
      <c r="F7" s="14" t="s">
        <v>119</v>
      </c>
      <c r="G7" s="14" t="s">
        <v>124</v>
      </c>
      <c r="H7" s="68" t="s">
        <v>122</v>
      </c>
      <c r="I7" s="68" t="s">
        <v>123</v>
      </c>
      <c r="J7" s="68" t="s">
        <v>163</v>
      </c>
      <c r="K7" s="68" t="s">
        <v>164</v>
      </c>
      <c r="L7" s="68" t="s">
        <v>165</v>
      </c>
      <c r="M7" s="68" t="s">
        <v>37</v>
      </c>
      <c r="N7" s="14" t="s">
        <v>113</v>
      </c>
      <c r="O7" s="69" t="s">
        <v>114</v>
      </c>
      <c r="P7" s="70" t="s">
        <v>0</v>
      </c>
      <c r="Q7" s="14" t="s">
        <v>1</v>
      </c>
    </row>
    <row r="8" spans="1:17" x14ac:dyDescent="0.3">
      <c r="A8" s="28" t="s">
        <v>179</v>
      </c>
      <c r="B8" s="29">
        <v>1</v>
      </c>
      <c r="C8" s="30" t="s">
        <v>79</v>
      </c>
      <c r="D8" s="30" t="s">
        <v>29</v>
      </c>
      <c r="E8" s="30" t="s">
        <v>135</v>
      </c>
      <c r="F8" s="30" t="s">
        <v>13</v>
      </c>
      <c r="G8" s="30" t="s">
        <v>125</v>
      </c>
      <c r="H8" s="31">
        <v>15</v>
      </c>
      <c r="I8" s="31">
        <v>0</v>
      </c>
      <c r="J8" s="31">
        <v>0</v>
      </c>
      <c r="K8" s="31">
        <v>0</v>
      </c>
      <c r="L8" s="31">
        <v>0</v>
      </c>
      <c r="M8" s="31">
        <v>5</v>
      </c>
      <c r="N8" s="32" t="s">
        <v>7</v>
      </c>
      <c r="O8" s="32" t="s">
        <v>2</v>
      </c>
      <c r="P8" s="30"/>
      <c r="Q8" s="30"/>
    </row>
    <row r="9" spans="1:17" x14ac:dyDescent="0.3">
      <c r="A9" s="28" t="s">
        <v>179</v>
      </c>
      <c r="B9" s="29">
        <v>1</v>
      </c>
      <c r="C9" s="30" t="s">
        <v>76</v>
      </c>
      <c r="D9" s="30" t="s">
        <v>28</v>
      </c>
      <c r="E9" s="30" t="s">
        <v>142</v>
      </c>
      <c r="F9" s="30" t="s">
        <v>109</v>
      </c>
      <c r="G9" s="30" t="s">
        <v>126</v>
      </c>
      <c r="H9" s="31">
        <v>15</v>
      </c>
      <c r="I9" s="31">
        <v>0</v>
      </c>
      <c r="J9" s="31">
        <v>0</v>
      </c>
      <c r="K9" s="31">
        <v>0</v>
      </c>
      <c r="L9" s="31">
        <v>0</v>
      </c>
      <c r="M9" s="31">
        <v>5</v>
      </c>
      <c r="N9" s="32" t="s">
        <v>7</v>
      </c>
      <c r="O9" s="32" t="s">
        <v>2</v>
      </c>
      <c r="P9" s="30"/>
      <c r="Q9" s="30"/>
    </row>
    <row r="10" spans="1:17" x14ac:dyDescent="0.3">
      <c r="A10" s="28" t="s">
        <v>179</v>
      </c>
      <c r="B10" s="29">
        <v>1</v>
      </c>
      <c r="C10" s="30" t="s">
        <v>81</v>
      </c>
      <c r="D10" s="30" t="s">
        <v>30</v>
      </c>
      <c r="E10" s="30" t="s">
        <v>145</v>
      </c>
      <c r="F10" s="30" t="s">
        <v>13</v>
      </c>
      <c r="G10" s="30" t="s">
        <v>125</v>
      </c>
      <c r="H10" s="31">
        <v>9</v>
      </c>
      <c r="I10" s="31">
        <v>0</v>
      </c>
      <c r="J10" s="31">
        <v>0</v>
      </c>
      <c r="K10" s="31">
        <v>0</v>
      </c>
      <c r="L10" s="31">
        <v>0</v>
      </c>
      <c r="M10" s="31">
        <v>3</v>
      </c>
      <c r="N10" s="32" t="s">
        <v>7</v>
      </c>
      <c r="O10" s="32" t="s">
        <v>2</v>
      </c>
      <c r="P10" s="30"/>
      <c r="Q10" s="30"/>
    </row>
    <row r="11" spans="1:17" x14ac:dyDescent="0.3">
      <c r="A11" s="28" t="s">
        <v>179</v>
      </c>
      <c r="B11" s="29">
        <v>1</v>
      </c>
      <c r="C11" s="30" t="s">
        <v>78</v>
      </c>
      <c r="D11" s="30" t="s">
        <v>26</v>
      </c>
      <c r="E11" s="30" t="s">
        <v>136</v>
      </c>
      <c r="F11" s="30" t="s">
        <v>10</v>
      </c>
      <c r="G11" s="30" t="s">
        <v>128</v>
      </c>
      <c r="H11" s="31">
        <v>12</v>
      </c>
      <c r="I11" s="31">
        <v>0</v>
      </c>
      <c r="J11" s="31">
        <v>0</v>
      </c>
      <c r="K11" s="31">
        <v>0</v>
      </c>
      <c r="L11" s="31">
        <v>0</v>
      </c>
      <c r="M11" s="31">
        <v>4</v>
      </c>
      <c r="N11" s="32" t="s">
        <v>7</v>
      </c>
      <c r="O11" s="32" t="s">
        <v>2</v>
      </c>
      <c r="P11" s="30"/>
      <c r="Q11" s="30"/>
    </row>
    <row r="12" spans="1:17" s="37" customFormat="1" ht="28.5" customHeight="1" x14ac:dyDescent="0.3">
      <c r="A12" s="28" t="s">
        <v>179</v>
      </c>
      <c r="B12" s="33">
        <v>1</v>
      </c>
      <c r="C12" s="34"/>
      <c r="D12" s="34" t="s">
        <v>4</v>
      </c>
      <c r="E12" s="34" t="s">
        <v>187</v>
      </c>
      <c r="F12" s="34"/>
      <c r="G12" s="34"/>
      <c r="H12" s="35">
        <v>15</v>
      </c>
      <c r="I12" s="31">
        <v>0</v>
      </c>
      <c r="J12" s="31">
        <v>0</v>
      </c>
      <c r="K12" s="31">
        <v>0</v>
      </c>
      <c r="L12" s="31">
        <v>0</v>
      </c>
      <c r="M12" s="35">
        <v>5</v>
      </c>
      <c r="N12" s="36" t="s">
        <v>7</v>
      </c>
      <c r="O12" s="36" t="s">
        <v>6</v>
      </c>
      <c r="P12" s="34"/>
      <c r="Q12" s="30" t="s">
        <v>102</v>
      </c>
    </row>
    <row r="13" spans="1:17" s="37" customFormat="1" ht="28.5" customHeight="1" x14ac:dyDescent="0.3">
      <c r="A13" s="28" t="s">
        <v>179</v>
      </c>
      <c r="B13" s="33">
        <v>1</v>
      </c>
      <c r="C13" s="34"/>
      <c r="D13" s="34" t="s">
        <v>5</v>
      </c>
      <c r="E13" s="34" t="s">
        <v>188</v>
      </c>
      <c r="F13" s="34"/>
      <c r="G13" s="34"/>
      <c r="H13" s="35">
        <v>9</v>
      </c>
      <c r="I13" s="31">
        <v>0</v>
      </c>
      <c r="J13" s="31">
        <v>0</v>
      </c>
      <c r="K13" s="31">
        <v>0</v>
      </c>
      <c r="L13" s="31">
        <v>0</v>
      </c>
      <c r="M13" s="35">
        <v>3</v>
      </c>
      <c r="N13" s="36" t="s">
        <v>7</v>
      </c>
      <c r="O13" s="36" t="s">
        <v>6</v>
      </c>
      <c r="P13" s="34"/>
      <c r="Q13" s="30" t="s">
        <v>110</v>
      </c>
    </row>
    <row r="14" spans="1:17" x14ac:dyDescent="0.3">
      <c r="A14" s="71" t="s">
        <v>166</v>
      </c>
      <c r="B14" s="71"/>
      <c r="C14" s="71"/>
      <c r="D14" s="71"/>
      <c r="E14" s="71"/>
      <c r="F14" s="71"/>
      <c r="G14" s="71"/>
      <c r="H14" s="40">
        <f>SUM(H8:H13)</f>
        <v>75</v>
      </c>
      <c r="I14" s="40">
        <f t="shared" ref="I14:M14" si="0">SUM(I8:I13)</f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25</v>
      </c>
      <c r="N14" s="40"/>
      <c r="O14" s="40"/>
      <c r="P14" s="41"/>
      <c r="Q14" s="41"/>
    </row>
    <row r="15" spans="1:17" x14ac:dyDescent="0.3">
      <c r="A15" s="28" t="s">
        <v>179</v>
      </c>
      <c r="B15" s="29">
        <v>2</v>
      </c>
      <c r="C15" s="30" t="s">
        <v>65</v>
      </c>
      <c r="D15" s="30" t="s">
        <v>20</v>
      </c>
      <c r="E15" s="30" t="s">
        <v>185</v>
      </c>
      <c r="F15" s="43"/>
      <c r="G15" s="43"/>
      <c r="H15" s="31">
        <v>0</v>
      </c>
      <c r="I15" s="31">
        <v>15</v>
      </c>
      <c r="J15" s="31">
        <v>0</v>
      </c>
      <c r="K15" s="31">
        <v>0</v>
      </c>
      <c r="L15" s="31">
        <v>0</v>
      </c>
      <c r="M15" s="31">
        <v>5</v>
      </c>
      <c r="N15" s="32" t="s">
        <v>8</v>
      </c>
      <c r="O15" s="32" t="s">
        <v>2</v>
      </c>
      <c r="P15" s="30"/>
      <c r="Q15" s="30"/>
    </row>
    <row r="16" spans="1:17" x14ac:dyDescent="0.3">
      <c r="A16" s="28" t="s">
        <v>179</v>
      </c>
      <c r="B16" s="29">
        <v>2</v>
      </c>
      <c r="C16" s="30" t="s">
        <v>58</v>
      </c>
      <c r="D16" s="30" t="s">
        <v>16</v>
      </c>
      <c r="E16" s="30" t="s">
        <v>146</v>
      </c>
      <c r="F16" s="30" t="s">
        <v>144</v>
      </c>
      <c r="G16" s="30" t="s">
        <v>169</v>
      </c>
      <c r="H16" s="31">
        <v>9</v>
      </c>
      <c r="I16" s="31">
        <v>0</v>
      </c>
      <c r="J16" s="31">
        <v>0</v>
      </c>
      <c r="K16" s="31">
        <v>0</v>
      </c>
      <c r="L16" s="31">
        <v>0</v>
      </c>
      <c r="M16" s="31">
        <v>3</v>
      </c>
      <c r="N16" s="32" t="s">
        <v>7</v>
      </c>
      <c r="O16" s="32" t="s">
        <v>2</v>
      </c>
      <c r="P16" s="30"/>
      <c r="Q16" s="30"/>
    </row>
    <row r="17" spans="1:17" x14ac:dyDescent="0.3">
      <c r="A17" s="28" t="s">
        <v>179</v>
      </c>
      <c r="B17" s="29">
        <v>2</v>
      </c>
      <c r="C17" s="30" t="s">
        <v>59</v>
      </c>
      <c r="D17" s="30" t="s">
        <v>17</v>
      </c>
      <c r="E17" s="30" t="s">
        <v>147</v>
      </c>
      <c r="F17" s="30" t="s">
        <v>150</v>
      </c>
      <c r="G17" s="30" t="s">
        <v>131</v>
      </c>
      <c r="H17" s="31">
        <v>0</v>
      </c>
      <c r="I17" s="31">
        <v>12</v>
      </c>
      <c r="J17" s="31">
        <v>0</v>
      </c>
      <c r="K17" s="31">
        <v>0</v>
      </c>
      <c r="L17" s="31">
        <v>0</v>
      </c>
      <c r="M17" s="31">
        <v>4</v>
      </c>
      <c r="N17" s="32" t="s">
        <v>8</v>
      </c>
      <c r="O17" s="32" t="s">
        <v>2</v>
      </c>
      <c r="P17" s="30"/>
      <c r="Q17" s="30"/>
    </row>
    <row r="18" spans="1:17" x14ac:dyDescent="0.3">
      <c r="A18" s="28" t="s">
        <v>179</v>
      </c>
      <c r="B18" s="29">
        <v>2</v>
      </c>
      <c r="C18" s="30" t="s">
        <v>67</v>
      </c>
      <c r="D18" s="30" t="s">
        <v>22</v>
      </c>
      <c r="E18" s="30" t="s">
        <v>148</v>
      </c>
      <c r="F18" s="30" t="s">
        <v>15</v>
      </c>
      <c r="G18" s="30" t="s">
        <v>168</v>
      </c>
      <c r="H18" s="31">
        <v>12</v>
      </c>
      <c r="I18" s="31">
        <v>0</v>
      </c>
      <c r="J18" s="31">
        <v>0</v>
      </c>
      <c r="K18" s="31">
        <v>0</v>
      </c>
      <c r="L18" s="31">
        <v>0</v>
      </c>
      <c r="M18" s="31">
        <v>4</v>
      </c>
      <c r="N18" s="32" t="s">
        <v>7</v>
      </c>
      <c r="O18" s="32" t="s">
        <v>2</v>
      </c>
      <c r="P18" s="30"/>
      <c r="Q18" s="30"/>
    </row>
    <row r="19" spans="1:17" ht="27.6" x14ac:dyDescent="0.3">
      <c r="A19" s="28" t="s">
        <v>179</v>
      </c>
      <c r="B19" s="29">
        <v>2</v>
      </c>
      <c r="C19" s="30" t="s">
        <v>74</v>
      </c>
      <c r="D19" s="30" t="s">
        <v>40</v>
      </c>
      <c r="E19" s="30" t="s">
        <v>149</v>
      </c>
      <c r="F19" s="30" t="s">
        <v>100</v>
      </c>
      <c r="G19" s="30" t="s">
        <v>132</v>
      </c>
      <c r="H19" s="31">
        <v>12</v>
      </c>
      <c r="I19" s="31">
        <v>0</v>
      </c>
      <c r="J19" s="31">
        <v>0</v>
      </c>
      <c r="K19" s="31">
        <v>0</v>
      </c>
      <c r="L19" s="31">
        <v>0</v>
      </c>
      <c r="M19" s="31">
        <v>4</v>
      </c>
      <c r="N19" s="32" t="s">
        <v>7</v>
      </c>
      <c r="O19" s="32" t="s">
        <v>2</v>
      </c>
      <c r="P19" s="30"/>
      <c r="Q19" s="30"/>
    </row>
    <row r="20" spans="1:17" x14ac:dyDescent="0.3">
      <c r="A20" s="28" t="s">
        <v>179</v>
      </c>
      <c r="B20" s="29">
        <v>2</v>
      </c>
      <c r="C20" s="30" t="s">
        <v>75</v>
      </c>
      <c r="D20" s="30" t="s">
        <v>27</v>
      </c>
      <c r="E20" s="30" t="s">
        <v>138</v>
      </c>
      <c r="F20" s="30" t="s">
        <v>109</v>
      </c>
      <c r="G20" s="30" t="s">
        <v>126</v>
      </c>
      <c r="H20" s="31">
        <v>15</v>
      </c>
      <c r="I20" s="31">
        <v>0</v>
      </c>
      <c r="J20" s="31">
        <v>0</v>
      </c>
      <c r="K20" s="31">
        <v>0</v>
      </c>
      <c r="L20" s="31">
        <v>0</v>
      </c>
      <c r="M20" s="31">
        <v>5</v>
      </c>
      <c r="N20" s="32" t="s">
        <v>7</v>
      </c>
      <c r="O20" s="32" t="s">
        <v>2</v>
      </c>
      <c r="P20" s="30"/>
      <c r="Q20" s="30"/>
    </row>
    <row r="21" spans="1:17" x14ac:dyDescent="0.3">
      <c r="A21" s="28" t="s">
        <v>179</v>
      </c>
      <c r="B21" s="29">
        <v>2</v>
      </c>
      <c r="C21" s="30" t="s">
        <v>64</v>
      </c>
      <c r="D21" s="30" t="s">
        <v>18</v>
      </c>
      <c r="E21" s="30" t="s">
        <v>139</v>
      </c>
      <c r="F21" s="30" t="s">
        <v>9</v>
      </c>
      <c r="G21" s="30" t="s">
        <v>127</v>
      </c>
      <c r="H21" s="31">
        <v>12</v>
      </c>
      <c r="I21" s="31">
        <v>0</v>
      </c>
      <c r="J21" s="31">
        <v>0</v>
      </c>
      <c r="K21" s="31">
        <v>0</v>
      </c>
      <c r="L21" s="31">
        <v>0</v>
      </c>
      <c r="M21" s="31">
        <v>4</v>
      </c>
      <c r="N21" s="32" t="s">
        <v>7</v>
      </c>
      <c r="O21" s="32" t="s">
        <v>2</v>
      </c>
      <c r="P21" s="30"/>
      <c r="Q21" s="30"/>
    </row>
    <row r="22" spans="1:17" x14ac:dyDescent="0.3">
      <c r="A22" s="71" t="s">
        <v>166</v>
      </c>
      <c r="B22" s="71"/>
      <c r="C22" s="71"/>
      <c r="D22" s="71"/>
      <c r="E22" s="71"/>
      <c r="F22" s="71"/>
      <c r="G22" s="71"/>
      <c r="H22" s="40">
        <f t="shared" ref="H22:L22" si="1">SUM(H15:H21)</f>
        <v>60</v>
      </c>
      <c r="I22" s="40">
        <f t="shared" si="1"/>
        <v>27</v>
      </c>
      <c r="J22" s="40">
        <f t="shared" si="1"/>
        <v>0</v>
      </c>
      <c r="K22" s="40">
        <f t="shared" si="1"/>
        <v>0</v>
      </c>
      <c r="L22" s="40">
        <f t="shared" si="1"/>
        <v>0</v>
      </c>
      <c r="M22" s="40">
        <f>SUM(M15:M21)</f>
        <v>29</v>
      </c>
      <c r="N22" s="40"/>
      <c r="O22" s="40"/>
      <c r="P22" s="41"/>
      <c r="Q22" s="41"/>
    </row>
    <row r="23" spans="1:17" ht="27.6" x14ac:dyDescent="0.3">
      <c r="A23" s="28" t="s">
        <v>179</v>
      </c>
      <c r="B23" s="29">
        <v>3</v>
      </c>
      <c r="C23" s="30" t="s">
        <v>66</v>
      </c>
      <c r="D23" s="30" t="s">
        <v>21</v>
      </c>
      <c r="E23" s="30" t="s">
        <v>184</v>
      </c>
      <c r="F23" s="30"/>
      <c r="G23" s="30"/>
      <c r="H23" s="31">
        <v>0</v>
      </c>
      <c r="I23" s="31">
        <v>15</v>
      </c>
      <c r="J23" s="31">
        <v>0</v>
      </c>
      <c r="K23" s="31">
        <v>0</v>
      </c>
      <c r="L23" s="31">
        <v>0</v>
      </c>
      <c r="M23" s="31">
        <v>5</v>
      </c>
      <c r="N23" s="32" t="s">
        <v>8</v>
      </c>
      <c r="O23" s="32" t="s">
        <v>2</v>
      </c>
      <c r="P23" s="30" t="s">
        <v>20</v>
      </c>
      <c r="Q23" s="30"/>
    </row>
    <row r="24" spans="1:17" x14ac:dyDescent="0.3">
      <c r="A24" s="28" t="s">
        <v>179</v>
      </c>
      <c r="B24" s="29">
        <v>3</v>
      </c>
      <c r="C24" s="30" t="s">
        <v>94</v>
      </c>
      <c r="D24" s="30" t="s">
        <v>35</v>
      </c>
      <c r="E24" s="30" t="s">
        <v>140</v>
      </c>
      <c r="F24" s="30" t="s">
        <v>12</v>
      </c>
      <c r="G24" s="30" t="s">
        <v>129</v>
      </c>
      <c r="H24" s="31">
        <v>9</v>
      </c>
      <c r="I24" s="31">
        <v>0</v>
      </c>
      <c r="J24" s="31">
        <v>0</v>
      </c>
      <c r="K24" s="31">
        <v>0</v>
      </c>
      <c r="L24" s="31">
        <v>0</v>
      </c>
      <c r="M24" s="31">
        <v>3</v>
      </c>
      <c r="N24" s="32" t="s">
        <v>7</v>
      </c>
      <c r="O24" s="32" t="s">
        <v>2</v>
      </c>
      <c r="P24" s="30"/>
      <c r="Q24" s="30"/>
    </row>
    <row r="25" spans="1:17" x14ac:dyDescent="0.3">
      <c r="A25" s="28" t="s">
        <v>179</v>
      </c>
      <c r="B25" s="29">
        <v>3</v>
      </c>
      <c r="C25" s="30" t="s">
        <v>61</v>
      </c>
      <c r="D25" s="30" t="s">
        <v>24</v>
      </c>
      <c r="E25" s="30" t="s">
        <v>151</v>
      </c>
      <c r="F25" s="30" t="s">
        <v>109</v>
      </c>
      <c r="G25" s="30" t="s">
        <v>126</v>
      </c>
      <c r="H25" s="31">
        <v>15</v>
      </c>
      <c r="I25" s="31">
        <v>0</v>
      </c>
      <c r="J25" s="31">
        <v>0</v>
      </c>
      <c r="K25" s="31">
        <v>0</v>
      </c>
      <c r="L25" s="31">
        <v>0</v>
      </c>
      <c r="M25" s="31">
        <v>5</v>
      </c>
      <c r="N25" s="32" t="s">
        <v>7</v>
      </c>
      <c r="O25" s="32" t="s">
        <v>2</v>
      </c>
      <c r="P25" s="45"/>
      <c r="Q25" s="30"/>
    </row>
    <row r="26" spans="1:17" x14ac:dyDescent="0.3">
      <c r="A26" s="28" t="s">
        <v>179</v>
      </c>
      <c r="B26" s="29">
        <v>3</v>
      </c>
      <c r="C26" s="30" t="s">
        <v>80</v>
      </c>
      <c r="D26" s="30" t="s">
        <v>38</v>
      </c>
      <c r="E26" s="30" t="s">
        <v>152</v>
      </c>
      <c r="F26" s="30" t="s">
        <v>11</v>
      </c>
      <c r="G26" s="30" t="s">
        <v>130</v>
      </c>
      <c r="H26" s="31">
        <v>15</v>
      </c>
      <c r="I26" s="31">
        <v>0</v>
      </c>
      <c r="J26" s="31">
        <v>0</v>
      </c>
      <c r="K26" s="31">
        <v>0</v>
      </c>
      <c r="L26" s="31">
        <v>0</v>
      </c>
      <c r="M26" s="31">
        <v>5</v>
      </c>
      <c r="N26" s="32" t="s">
        <v>7</v>
      </c>
      <c r="O26" s="32" t="s">
        <v>2</v>
      </c>
      <c r="P26" s="30"/>
      <c r="Q26" s="30"/>
    </row>
    <row r="27" spans="1:17" x14ac:dyDescent="0.3">
      <c r="A27" s="28" t="s">
        <v>179</v>
      </c>
      <c r="B27" s="29">
        <v>3</v>
      </c>
      <c r="C27" s="30" t="s">
        <v>60</v>
      </c>
      <c r="D27" s="30" t="s">
        <v>23</v>
      </c>
      <c r="E27" s="30" t="s">
        <v>153</v>
      </c>
      <c r="F27" s="30" t="s">
        <v>12</v>
      </c>
      <c r="G27" s="30" t="s">
        <v>129</v>
      </c>
      <c r="H27" s="31">
        <v>12</v>
      </c>
      <c r="I27" s="31">
        <v>0</v>
      </c>
      <c r="J27" s="31">
        <v>0</v>
      </c>
      <c r="K27" s="31">
        <v>0</v>
      </c>
      <c r="L27" s="31">
        <v>0</v>
      </c>
      <c r="M27" s="31">
        <v>4</v>
      </c>
      <c r="N27" s="32" t="s">
        <v>7</v>
      </c>
      <c r="O27" s="32" t="s">
        <v>2</v>
      </c>
      <c r="P27" s="30"/>
      <c r="Q27" s="30"/>
    </row>
    <row r="28" spans="1:17" ht="27.6" x14ac:dyDescent="0.3">
      <c r="A28" s="28" t="s">
        <v>179</v>
      </c>
      <c r="B28" s="29">
        <v>3</v>
      </c>
      <c r="C28" s="30" t="s">
        <v>111</v>
      </c>
      <c r="D28" s="30" t="s">
        <v>25</v>
      </c>
      <c r="E28" s="30" t="s">
        <v>154</v>
      </c>
      <c r="F28" s="43" t="s">
        <v>172</v>
      </c>
      <c r="G28" s="30" t="s">
        <v>173</v>
      </c>
      <c r="H28" s="31">
        <v>9</v>
      </c>
      <c r="I28" s="31">
        <v>0</v>
      </c>
      <c r="J28" s="31">
        <v>0</v>
      </c>
      <c r="K28" s="31">
        <v>0</v>
      </c>
      <c r="L28" s="31">
        <v>0</v>
      </c>
      <c r="M28" s="31">
        <v>3</v>
      </c>
      <c r="N28" s="32" t="s">
        <v>7</v>
      </c>
      <c r="O28" s="32" t="s">
        <v>2</v>
      </c>
      <c r="P28" s="30"/>
      <c r="Q28" s="30"/>
    </row>
    <row r="29" spans="1:17" x14ac:dyDescent="0.3">
      <c r="A29" s="71" t="s">
        <v>166</v>
      </c>
      <c r="B29" s="71"/>
      <c r="C29" s="71"/>
      <c r="D29" s="71"/>
      <c r="E29" s="71"/>
      <c r="F29" s="71"/>
      <c r="G29" s="71"/>
      <c r="H29" s="40">
        <f>SUM(H23:H28)</f>
        <v>60</v>
      </c>
      <c r="I29" s="40">
        <f t="shared" ref="I29" si="2">SUM(I23:I28)</f>
        <v>15</v>
      </c>
      <c r="J29" s="40">
        <f t="shared" ref="J29" si="3">SUM(J23:J28)</f>
        <v>0</v>
      </c>
      <c r="K29" s="40">
        <f t="shared" ref="K29" si="4">SUM(K23:K28)</f>
        <v>0</v>
      </c>
      <c r="L29" s="40">
        <f t="shared" ref="L29" si="5">SUM(L23:L28)</f>
        <v>0</v>
      </c>
      <c r="M29" s="40">
        <f t="shared" ref="M29" si="6">SUM(M23:M28)</f>
        <v>25</v>
      </c>
      <c r="N29" s="40"/>
      <c r="O29" s="40"/>
      <c r="P29" s="41"/>
      <c r="Q29" s="41"/>
    </row>
    <row r="30" spans="1:17" x14ac:dyDescent="0.3">
      <c r="A30" s="28" t="s">
        <v>179</v>
      </c>
      <c r="B30" s="29">
        <v>4</v>
      </c>
      <c r="C30" s="30" t="s">
        <v>82</v>
      </c>
      <c r="D30" s="30" t="s">
        <v>36</v>
      </c>
      <c r="E30" s="30" t="s">
        <v>186</v>
      </c>
      <c r="F30" s="30"/>
      <c r="G30" s="30"/>
      <c r="H30" s="31">
        <v>0</v>
      </c>
      <c r="I30" s="31">
        <v>15</v>
      </c>
      <c r="J30" s="31">
        <v>0</v>
      </c>
      <c r="K30" s="31">
        <v>0</v>
      </c>
      <c r="L30" s="31">
        <v>0</v>
      </c>
      <c r="M30" s="31">
        <v>5</v>
      </c>
      <c r="N30" s="32" t="s">
        <v>8</v>
      </c>
      <c r="O30" s="32" t="s">
        <v>2</v>
      </c>
      <c r="P30" s="30"/>
      <c r="Q30" s="30"/>
    </row>
    <row r="31" spans="1:17" x14ac:dyDescent="0.3">
      <c r="A31" s="28" t="s">
        <v>179</v>
      </c>
      <c r="B31" s="29">
        <v>4</v>
      </c>
      <c r="C31" s="30" t="s">
        <v>77</v>
      </c>
      <c r="D31" s="30" t="s">
        <v>14</v>
      </c>
      <c r="E31" s="30" t="s">
        <v>155</v>
      </c>
      <c r="F31" s="30" t="s">
        <v>3</v>
      </c>
      <c r="G31" s="30" t="s">
        <v>133</v>
      </c>
      <c r="H31" s="31">
        <v>9</v>
      </c>
      <c r="I31" s="31">
        <v>0</v>
      </c>
      <c r="J31" s="31">
        <v>0</v>
      </c>
      <c r="K31" s="31">
        <v>0</v>
      </c>
      <c r="L31" s="31">
        <v>0</v>
      </c>
      <c r="M31" s="31">
        <v>3</v>
      </c>
      <c r="N31" s="32" t="s">
        <v>7</v>
      </c>
      <c r="O31" s="32" t="s">
        <v>2</v>
      </c>
      <c r="P31" s="30"/>
      <c r="Q31" s="30"/>
    </row>
    <row r="32" spans="1:17" x14ac:dyDescent="0.3">
      <c r="A32" s="71" t="s">
        <v>166</v>
      </c>
      <c r="B32" s="71"/>
      <c r="C32" s="71"/>
      <c r="D32" s="71"/>
      <c r="E32" s="71"/>
      <c r="F32" s="71"/>
      <c r="G32" s="71"/>
      <c r="H32" s="40">
        <f t="shared" ref="H32:L32" si="7">SUM(H30:H31)</f>
        <v>9</v>
      </c>
      <c r="I32" s="40">
        <f t="shared" si="7"/>
        <v>15</v>
      </c>
      <c r="J32" s="40">
        <f t="shared" si="7"/>
        <v>0</v>
      </c>
      <c r="K32" s="40">
        <f t="shared" si="7"/>
        <v>0</v>
      </c>
      <c r="L32" s="40">
        <f t="shared" si="7"/>
        <v>0</v>
      </c>
      <c r="M32" s="40">
        <f>SUM(M30:M31)</f>
        <v>8</v>
      </c>
      <c r="N32" s="40"/>
      <c r="O32" s="40"/>
      <c r="P32" s="41"/>
      <c r="Q32" s="41"/>
    </row>
    <row r="33" spans="1:17" s="46" customFormat="1" x14ac:dyDescent="0.3">
      <c r="A33" s="28"/>
      <c r="B33" s="29"/>
      <c r="C33" s="30"/>
      <c r="D33" s="30"/>
      <c r="E33" s="30"/>
      <c r="F33" s="30"/>
      <c r="G33" s="30"/>
      <c r="H33" s="72"/>
      <c r="I33" s="72"/>
      <c r="J33" s="72"/>
      <c r="K33" s="72"/>
      <c r="L33" s="72"/>
      <c r="M33" s="73"/>
      <c r="N33" s="32"/>
      <c r="O33" s="32"/>
      <c r="P33" s="30"/>
      <c r="Q33" s="30"/>
    </row>
    <row r="34" spans="1:17" x14ac:dyDescent="0.3">
      <c r="A34" s="74" t="s">
        <v>180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x14ac:dyDescent="0.3">
      <c r="A35" s="74" t="s">
        <v>101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x14ac:dyDescent="0.3">
      <c r="A36" s="76" t="s">
        <v>181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x14ac:dyDescent="0.3">
      <c r="A37" s="28" t="s">
        <v>179</v>
      </c>
      <c r="B37" s="29">
        <v>1</v>
      </c>
      <c r="C37" s="30" t="s">
        <v>92</v>
      </c>
      <c r="D37" s="30" t="s">
        <v>19</v>
      </c>
      <c r="E37" s="30" t="s">
        <v>156</v>
      </c>
      <c r="F37" s="30" t="s">
        <v>109</v>
      </c>
      <c r="G37" s="30" t="s">
        <v>126</v>
      </c>
      <c r="H37" s="31">
        <v>15</v>
      </c>
      <c r="I37" s="31">
        <v>0</v>
      </c>
      <c r="J37" s="31">
        <v>0</v>
      </c>
      <c r="K37" s="31">
        <v>0</v>
      </c>
      <c r="L37" s="31">
        <v>0</v>
      </c>
      <c r="M37" s="31">
        <v>5</v>
      </c>
      <c r="N37" s="32" t="s">
        <v>7</v>
      </c>
      <c r="O37" s="32" t="s">
        <v>2</v>
      </c>
      <c r="P37" s="30"/>
      <c r="Q37" s="30"/>
    </row>
    <row r="38" spans="1:17" ht="32.25" customHeight="1" x14ac:dyDescent="0.3">
      <c r="A38" s="71" t="s">
        <v>166</v>
      </c>
      <c r="B38" s="71"/>
      <c r="C38" s="71"/>
      <c r="D38" s="71"/>
      <c r="E38" s="71"/>
      <c r="F38" s="71"/>
      <c r="G38" s="71"/>
      <c r="H38" s="40">
        <f t="shared" ref="H38:L38" si="8">SUM(H37)</f>
        <v>15</v>
      </c>
      <c r="I38" s="40">
        <f t="shared" si="8"/>
        <v>0</v>
      </c>
      <c r="J38" s="40">
        <f t="shared" si="8"/>
        <v>0</v>
      </c>
      <c r="K38" s="40">
        <f t="shared" si="8"/>
        <v>0</v>
      </c>
      <c r="L38" s="40">
        <f t="shared" si="8"/>
        <v>0</v>
      </c>
      <c r="M38" s="40">
        <f>SUM(M37)</f>
        <v>5</v>
      </c>
      <c r="N38" s="40"/>
      <c r="O38" s="40"/>
      <c r="P38" s="41"/>
      <c r="Q38" s="41"/>
    </row>
    <row r="39" spans="1:17" x14ac:dyDescent="0.3">
      <c r="A39" s="28" t="s">
        <v>179</v>
      </c>
      <c r="B39" s="29">
        <v>3</v>
      </c>
      <c r="C39" s="30" t="s">
        <v>93</v>
      </c>
      <c r="D39" s="30" t="s">
        <v>31</v>
      </c>
      <c r="E39" s="30" t="s">
        <v>157</v>
      </c>
      <c r="F39" s="30" t="s">
        <v>11</v>
      </c>
      <c r="G39" s="30" t="s">
        <v>130</v>
      </c>
      <c r="H39" s="31">
        <v>15</v>
      </c>
      <c r="I39" s="31">
        <v>0</v>
      </c>
      <c r="J39" s="31">
        <v>0</v>
      </c>
      <c r="K39" s="31">
        <v>0</v>
      </c>
      <c r="L39" s="31">
        <v>0</v>
      </c>
      <c r="M39" s="31">
        <v>5</v>
      </c>
      <c r="N39" s="32" t="s">
        <v>7</v>
      </c>
      <c r="O39" s="32" t="s">
        <v>2</v>
      </c>
      <c r="P39" s="30"/>
      <c r="Q39" s="30"/>
    </row>
    <row r="40" spans="1:17" x14ac:dyDescent="0.3">
      <c r="A40" s="71" t="s">
        <v>166</v>
      </c>
      <c r="B40" s="71"/>
      <c r="C40" s="71"/>
      <c r="D40" s="71"/>
      <c r="E40" s="71"/>
      <c r="F40" s="71"/>
      <c r="G40" s="71"/>
      <c r="H40" s="40">
        <f t="shared" ref="H40:L40" si="9">SUM(H39)</f>
        <v>15</v>
      </c>
      <c r="I40" s="40">
        <f t="shared" si="9"/>
        <v>0</v>
      </c>
      <c r="J40" s="40">
        <f t="shared" si="9"/>
        <v>0</v>
      </c>
      <c r="K40" s="40">
        <f t="shared" si="9"/>
        <v>0</v>
      </c>
      <c r="L40" s="40">
        <f t="shared" si="9"/>
        <v>0</v>
      </c>
      <c r="M40" s="40">
        <f>SUM(M39)</f>
        <v>5</v>
      </c>
      <c r="N40" s="40"/>
      <c r="O40" s="40"/>
      <c r="P40" s="41"/>
      <c r="Q40" s="41"/>
    </row>
    <row r="41" spans="1:17" x14ac:dyDescent="0.3">
      <c r="A41" s="28" t="s">
        <v>179</v>
      </c>
      <c r="B41" s="29">
        <v>4</v>
      </c>
      <c r="C41" s="30" t="s">
        <v>108</v>
      </c>
      <c r="D41" s="30" t="s">
        <v>103</v>
      </c>
      <c r="E41" s="30" t="s">
        <v>158</v>
      </c>
      <c r="F41" s="30" t="s">
        <v>12</v>
      </c>
      <c r="G41" s="30" t="s">
        <v>129</v>
      </c>
      <c r="H41" s="31">
        <v>9</v>
      </c>
      <c r="I41" s="31">
        <v>0</v>
      </c>
      <c r="J41" s="31">
        <v>0</v>
      </c>
      <c r="K41" s="31">
        <v>0</v>
      </c>
      <c r="L41" s="31">
        <v>0</v>
      </c>
      <c r="M41" s="31">
        <v>3</v>
      </c>
      <c r="N41" s="32" t="s">
        <v>7</v>
      </c>
      <c r="O41" s="32" t="s">
        <v>2</v>
      </c>
      <c r="P41" s="45"/>
      <c r="Q41" s="30"/>
    </row>
    <row r="42" spans="1:17" ht="27.6" x14ac:dyDescent="0.3">
      <c r="A42" s="28" t="s">
        <v>179</v>
      </c>
      <c r="B42" s="29">
        <v>4</v>
      </c>
      <c r="C42" s="30" t="s">
        <v>95</v>
      </c>
      <c r="D42" s="30" t="s">
        <v>32</v>
      </c>
      <c r="E42" s="30" t="s">
        <v>141</v>
      </c>
      <c r="F42" s="30" t="s">
        <v>9</v>
      </c>
      <c r="G42" s="30" t="s">
        <v>127</v>
      </c>
      <c r="H42" s="31">
        <v>12</v>
      </c>
      <c r="I42" s="31">
        <v>0</v>
      </c>
      <c r="J42" s="31">
        <v>0</v>
      </c>
      <c r="K42" s="31">
        <v>0</v>
      </c>
      <c r="L42" s="31">
        <v>0</v>
      </c>
      <c r="M42" s="31">
        <v>4</v>
      </c>
      <c r="N42" s="32" t="s">
        <v>7</v>
      </c>
      <c r="O42" s="32" t="s">
        <v>2</v>
      </c>
      <c r="P42" s="30"/>
      <c r="Q42" s="30"/>
    </row>
    <row r="43" spans="1:17" s="37" customFormat="1" ht="27.6" x14ac:dyDescent="0.3">
      <c r="A43" s="28" t="s">
        <v>179</v>
      </c>
      <c r="B43" s="29">
        <v>4</v>
      </c>
      <c r="C43" s="30" t="s">
        <v>91</v>
      </c>
      <c r="D43" s="30" t="s">
        <v>41</v>
      </c>
      <c r="E43" s="30" t="s">
        <v>159</v>
      </c>
      <c r="F43" s="30" t="s">
        <v>12</v>
      </c>
      <c r="G43" s="30" t="s">
        <v>129</v>
      </c>
      <c r="H43" s="31">
        <v>15</v>
      </c>
      <c r="I43" s="31">
        <v>0</v>
      </c>
      <c r="J43" s="31">
        <v>0</v>
      </c>
      <c r="K43" s="31">
        <v>0</v>
      </c>
      <c r="L43" s="31">
        <v>0</v>
      </c>
      <c r="M43" s="31">
        <v>5</v>
      </c>
      <c r="N43" s="32" t="s">
        <v>7</v>
      </c>
      <c r="O43" s="32" t="s">
        <v>2</v>
      </c>
      <c r="P43" s="30"/>
      <c r="Q43" s="30"/>
    </row>
    <row r="44" spans="1:17" s="37" customFormat="1" ht="28.5" customHeight="1" x14ac:dyDescent="0.3">
      <c r="A44" s="28" t="s">
        <v>179</v>
      </c>
      <c r="B44" s="29">
        <v>4</v>
      </c>
      <c r="C44" s="30" t="s">
        <v>96</v>
      </c>
      <c r="D44" s="30" t="s">
        <v>33</v>
      </c>
      <c r="E44" s="30" t="s">
        <v>160</v>
      </c>
      <c r="F44" s="30" t="s">
        <v>11</v>
      </c>
      <c r="G44" s="30" t="s">
        <v>130</v>
      </c>
      <c r="H44" s="31">
        <v>12</v>
      </c>
      <c r="I44" s="31">
        <v>0</v>
      </c>
      <c r="J44" s="31">
        <v>0</v>
      </c>
      <c r="K44" s="31">
        <v>0</v>
      </c>
      <c r="L44" s="31">
        <v>0</v>
      </c>
      <c r="M44" s="31">
        <v>4</v>
      </c>
      <c r="N44" s="32" t="s">
        <v>7</v>
      </c>
      <c r="O44" s="32" t="s">
        <v>2</v>
      </c>
      <c r="P44" s="45"/>
      <c r="Q44" s="30"/>
    </row>
    <row r="45" spans="1:17" ht="27.6" x14ac:dyDescent="0.3">
      <c r="A45" s="28" t="s">
        <v>179</v>
      </c>
      <c r="B45" s="29">
        <v>4</v>
      </c>
      <c r="C45" s="30" t="s">
        <v>97</v>
      </c>
      <c r="D45" s="43" t="s">
        <v>34</v>
      </c>
      <c r="E45" s="43" t="s">
        <v>162</v>
      </c>
      <c r="F45" s="43" t="s">
        <v>10</v>
      </c>
      <c r="G45" s="30" t="s">
        <v>128</v>
      </c>
      <c r="H45" s="31">
        <v>12</v>
      </c>
      <c r="I45" s="31">
        <v>0</v>
      </c>
      <c r="J45" s="31">
        <v>0</v>
      </c>
      <c r="K45" s="31">
        <v>0</v>
      </c>
      <c r="L45" s="31">
        <v>0</v>
      </c>
      <c r="M45" s="31">
        <v>4</v>
      </c>
      <c r="N45" s="32" t="s">
        <v>7</v>
      </c>
      <c r="O45" s="32" t="s">
        <v>2</v>
      </c>
      <c r="P45" s="75"/>
      <c r="Q45" s="30"/>
    </row>
    <row r="46" spans="1:17" x14ac:dyDescent="0.3">
      <c r="A46" s="28" t="s">
        <v>179</v>
      </c>
      <c r="B46" s="29">
        <v>4</v>
      </c>
      <c r="C46" s="30" t="s">
        <v>98</v>
      </c>
      <c r="D46" s="43" t="s">
        <v>42</v>
      </c>
      <c r="E46" s="43" t="s">
        <v>143</v>
      </c>
      <c r="F46" s="43" t="s">
        <v>109</v>
      </c>
      <c r="G46" s="30" t="s">
        <v>126</v>
      </c>
      <c r="H46" s="31">
        <v>9</v>
      </c>
      <c r="I46" s="31">
        <v>0</v>
      </c>
      <c r="J46" s="31">
        <v>0</v>
      </c>
      <c r="K46" s="31">
        <v>0</v>
      </c>
      <c r="L46" s="31">
        <v>0</v>
      </c>
      <c r="M46" s="31">
        <v>3</v>
      </c>
      <c r="N46" s="32" t="s">
        <v>7</v>
      </c>
      <c r="O46" s="32" t="s">
        <v>39</v>
      </c>
      <c r="P46" s="75"/>
      <c r="Q46" s="30" t="s">
        <v>167</v>
      </c>
    </row>
    <row r="47" spans="1:17" x14ac:dyDescent="0.3">
      <c r="A47" s="28" t="s">
        <v>179</v>
      </c>
      <c r="B47" s="29">
        <v>4</v>
      </c>
      <c r="C47" s="30" t="s">
        <v>106</v>
      </c>
      <c r="D47" s="30" t="s">
        <v>104</v>
      </c>
      <c r="E47" s="30" t="s">
        <v>161</v>
      </c>
      <c r="F47" s="30" t="s">
        <v>9</v>
      </c>
      <c r="G47" s="30" t="s">
        <v>127</v>
      </c>
      <c r="H47" s="31">
        <v>0</v>
      </c>
      <c r="I47" s="31">
        <v>9</v>
      </c>
      <c r="J47" s="31">
        <v>0</v>
      </c>
      <c r="K47" s="31">
        <v>0</v>
      </c>
      <c r="L47" s="31">
        <v>0</v>
      </c>
      <c r="M47" s="31">
        <v>3</v>
      </c>
      <c r="N47" s="32" t="s">
        <v>8</v>
      </c>
      <c r="O47" s="32" t="s">
        <v>39</v>
      </c>
      <c r="P47" s="45"/>
      <c r="Q47" s="30" t="s">
        <v>167</v>
      </c>
    </row>
    <row r="48" spans="1:17" x14ac:dyDescent="0.3">
      <c r="A48" s="71" t="s">
        <v>166</v>
      </c>
      <c r="B48" s="71"/>
      <c r="C48" s="71"/>
      <c r="D48" s="71"/>
      <c r="E48" s="71"/>
      <c r="F48" s="71"/>
      <c r="G48" s="71"/>
      <c r="H48" s="40">
        <f t="shared" ref="H48:L48" si="10">SUM(H41:H46)</f>
        <v>69</v>
      </c>
      <c r="I48" s="40">
        <f t="shared" si="10"/>
        <v>0</v>
      </c>
      <c r="J48" s="40">
        <f t="shared" si="10"/>
        <v>0</v>
      </c>
      <c r="K48" s="40">
        <f t="shared" si="10"/>
        <v>0</v>
      </c>
      <c r="L48" s="40">
        <f t="shared" si="10"/>
        <v>0</v>
      </c>
      <c r="M48" s="40">
        <f>SUM(M41:M46)</f>
        <v>23</v>
      </c>
      <c r="N48" s="40"/>
      <c r="O48" s="40"/>
      <c r="P48" s="41"/>
      <c r="Q48" s="41"/>
    </row>
    <row r="49" spans="2:16" x14ac:dyDescent="0.3">
      <c r="B49" s="47"/>
      <c r="C49" s="48"/>
      <c r="D49" s="48"/>
      <c r="E49" s="48"/>
      <c r="F49" s="48"/>
      <c r="G49" s="48"/>
      <c r="H49" s="50"/>
      <c r="I49" s="50"/>
      <c r="J49" s="50"/>
      <c r="K49" s="50"/>
      <c r="L49" s="50"/>
      <c r="M49" s="50">
        <f>M14+M22+M29+M32+M38+M40+M48</f>
        <v>120</v>
      </c>
      <c r="N49" s="50"/>
      <c r="O49" s="50"/>
      <c r="P49" s="48"/>
    </row>
    <row r="51" spans="2:16" x14ac:dyDescent="0.3">
      <c r="H51" s="59" t="s">
        <v>52</v>
      </c>
      <c r="J51" s="58"/>
      <c r="K51" s="59" t="s">
        <v>53</v>
      </c>
    </row>
    <row r="52" spans="2:16" x14ac:dyDescent="0.3">
      <c r="H52" s="59" t="s">
        <v>50</v>
      </c>
      <c r="J52" s="60"/>
      <c r="K52" s="59" t="s">
        <v>54</v>
      </c>
    </row>
    <row r="53" spans="2:16" x14ac:dyDescent="0.3">
      <c r="H53" s="59" t="s">
        <v>51</v>
      </c>
      <c r="J53" s="60"/>
      <c r="K53" s="59" t="s">
        <v>55</v>
      </c>
    </row>
    <row r="54" spans="2:16" x14ac:dyDescent="0.3">
      <c r="H54" s="59" t="s">
        <v>99</v>
      </c>
      <c r="J54" s="60"/>
      <c r="K54" s="59" t="s">
        <v>56</v>
      </c>
    </row>
    <row r="55" spans="2:16" ht="15" x14ac:dyDescent="0.3">
      <c r="H55" s="59" t="s">
        <v>194</v>
      </c>
      <c r="J55" s="60"/>
      <c r="K55" s="60"/>
    </row>
  </sheetData>
  <sheetProtection algorithmName="SHA-512" hashValue="A5dIoLPcxavnBxKjjqFDd92w8ftmKmGp+FiadgYoXhYIFyQDana/vmU4kDn2eaX6uw1WpQFgXoKnb0So4xqhXA==" saltValue="1m+XNCxFc0J7XnDR4zFTSQ==" spinCount="100000" sheet="1" formatCells="0" formatColumns="0" formatRows="0" insertColumns="0" insertRows="0" insertHyperlinks="0" deleteColumns="0" deleteRows="0" sort="0" autoFilter="0" pivotTables="0"/>
  <mergeCells count="11">
    <mergeCell ref="C4:E4"/>
    <mergeCell ref="A35:Q35"/>
    <mergeCell ref="A34:Q34"/>
    <mergeCell ref="B36:Q36"/>
    <mergeCell ref="A40:G40"/>
    <mergeCell ref="A48:G48"/>
    <mergeCell ref="A14:G14"/>
    <mergeCell ref="A22:G22"/>
    <mergeCell ref="A29:G29"/>
    <mergeCell ref="A32:G32"/>
    <mergeCell ref="A38:G38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3" orientation="landscape" r:id="rId1"/>
  <headerFooter>
    <oddFooter>&amp;R&amp;N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PÜ MSC 2020 nappali</vt:lpstr>
      <vt:lpstr>PÜ MSC 2020 levelező</vt:lpstr>
      <vt:lpstr>'PÜ MSC 2020 levelező'!Nyomtatási_terület</vt:lpstr>
      <vt:lpstr>'PÜ MSC 2020 nappali'!Nyomtatási_terület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Szalai Ferenc</cp:lastModifiedBy>
  <cp:lastPrinted>2021-03-26T09:16:56Z</cp:lastPrinted>
  <dcterms:created xsi:type="dcterms:W3CDTF">2013-05-28T08:38:36Z</dcterms:created>
  <dcterms:modified xsi:type="dcterms:W3CDTF">2021-03-26T09:18:26Z</dcterms:modified>
</cp:coreProperties>
</file>