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TK\"/>
    </mc:Choice>
  </mc:AlternateContent>
  <bookViews>
    <workbookView xWindow="-108" yWindow="-108" windowWidth="23256" windowHeight="12576" activeTab="1"/>
  </bookViews>
  <sheets>
    <sheet name="VAM BSc nappali" sheetId="4" r:id="rId1"/>
    <sheet name="VAM BSc levelező" sheetId="6" r:id="rId2"/>
  </sheets>
  <definedNames>
    <definedName name="_xlnm.Print_Titles" localSheetId="1">'VAM BSc levelező'!$6:$8</definedName>
    <definedName name="_xlnm.Print_Titles" localSheetId="0">'VAM BSc nappali'!$6:$8</definedName>
    <definedName name="_xlnm.Print_Area" localSheetId="1">'VAM BSc levelező'!$A$1:$T$74</definedName>
    <definedName name="_xlnm.Print_Area" localSheetId="0">'VAM BSc nappali'!$A$1:$T$76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4" i="6" l="1"/>
  <c r="O74" i="6"/>
  <c r="N74" i="6"/>
  <c r="M74" i="6"/>
  <c r="L74" i="6"/>
  <c r="K74" i="6"/>
  <c r="J74" i="6"/>
  <c r="I74" i="6"/>
  <c r="H74" i="6"/>
  <c r="P64" i="6"/>
  <c r="O64" i="6"/>
  <c r="N64" i="6"/>
  <c r="M64" i="6"/>
  <c r="L64" i="6"/>
  <c r="K64" i="6"/>
  <c r="J64" i="6"/>
  <c r="I64" i="6"/>
  <c r="H64" i="6"/>
  <c r="P52" i="6"/>
  <c r="O52" i="6"/>
  <c r="N52" i="6"/>
  <c r="M52" i="6"/>
  <c r="L52" i="6"/>
  <c r="K52" i="6"/>
  <c r="J52" i="6"/>
  <c r="I52" i="6"/>
  <c r="H52" i="6"/>
  <c r="P50" i="6"/>
  <c r="O50" i="6"/>
  <c r="N50" i="6"/>
  <c r="M50" i="6"/>
  <c r="L50" i="6"/>
  <c r="K50" i="6"/>
  <c r="J50" i="6"/>
  <c r="I50" i="6"/>
  <c r="H50" i="6"/>
  <c r="P45" i="6"/>
  <c r="O45" i="6"/>
  <c r="N45" i="6"/>
  <c r="M45" i="6"/>
  <c r="L45" i="6"/>
  <c r="K45" i="6"/>
  <c r="J45" i="6"/>
  <c r="I45" i="6"/>
  <c r="H45" i="6"/>
  <c r="P40" i="6"/>
  <c r="O40" i="6"/>
  <c r="N40" i="6"/>
  <c r="M40" i="6"/>
  <c r="L40" i="6"/>
  <c r="K40" i="6"/>
  <c r="J40" i="6"/>
  <c r="I40" i="6"/>
  <c r="H40" i="6"/>
  <c r="P32" i="6"/>
  <c r="O32" i="6"/>
  <c r="N32" i="6"/>
  <c r="M32" i="6"/>
  <c r="L32" i="6"/>
  <c r="K32" i="6"/>
  <c r="J32" i="6"/>
  <c r="I32" i="6"/>
  <c r="H32" i="6"/>
  <c r="P24" i="6"/>
  <c r="O24" i="6"/>
  <c r="N24" i="6"/>
  <c r="M24" i="6"/>
  <c r="L24" i="6"/>
  <c r="K24" i="6"/>
  <c r="J24" i="6"/>
  <c r="I24" i="6"/>
  <c r="H24" i="6"/>
  <c r="P16" i="6"/>
  <c r="O16" i="6"/>
  <c r="N16" i="6"/>
  <c r="M16" i="6"/>
  <c r="L16" i="6"/>
  <c r="K16" i="6"/>
  <c r="J16" i="6"/>
  <c r="I16" i="6"/>
  <c r="I53" i="6" s="1"/>
  <c r="H16" i="6"/>
  <c r="M53" i="6" l="1"/>
  <c r="O53" i="6"/>
  <c r="K53" i="6"/>
  <c r="H53" i="6"/>
  <c r="J53" i="6"/>
  <c r="L53" i="6"/>
  <c r="N53" i="6"/>
  <c r="P53" i="6"/>
  <c r="P76" i="4" l="1"/>
  <c r="O76" i="4"/>
  <c r="N76" i="4"/>
  <c r="M76" i="4"/>
  <c r="L76" i="4"/>
  <c r="K76" i="4"/>
  <c r="J76" i="4"/>
  <c r="I76" i="4"/>
  <c r="H76" i="4"/>
  <c r="P66" i="4"/>
  <c r="O66" i="4"/>
  <c r="N66" i="4"/>
  <c r="M66" i="4"/>
  <c r="L66" i="4"/>
  <c r="K66" i="4"/>
  <c r="J66" i="4"/>
  <c r="I66" i="4"/>
  <c r="H66" i="4"/>
  <c r="N54" i="4" l="1"/>
  <c r="N52" i="4"/>
  <c r="N47" i="4"/>
  <c r="N42" i="4"/>
  <c r="O42" i="4"/>
  <c r="O34" i="4"/>
  <c r="N34" i="4"/>
  <c r="N26" i="4"/>
  <c r="N17" i="4"/>
  <c r="N55" i="4" l="1"/>
  <c r="O54" i="4"/>
  <c r="O52" i="4"/>
  <c r="O47" i="4"/>
  <c r="O26" i="4"/>
  <c r="O17" i="4"/>
  <c r="O55" i="4" l="1"/>
  <c r="I54" i="4"/>
  <c r="J54" i="4"/>
  <c r="K54" i="4"/>
  <c r="L54" i="4"/>
  <c r="M54" i="4"/>
  <c r="P54" i="4"/>
  <c r="H54" i="4"/>
  <c r="I52" i="4"/>
  <c r="J52" i="4"/>
  <c r="K52" i="4"/>
  <c r="L52" i="4"/>
  <c r="M52" i="4"/>
  <c r="P52" i="4"/>
  <c r="H52" i="4"/>
  <c r="P47" i="4"/>
  <c r="H47" i="4"/>
  <c r="I47" i="4"/>
  <c r="J47" i="4"/>
  <c r="K47" i="4"/>
  <c r="L47" i="4"/>
  <c r="M47" i="4"/>
  <c r="H42" i="4"/>
  <c r="I42" i="4"/>
  <c r="J42" i="4"/>
  <c r="K42" i="4"/>
  <c r="L42" i="4"/>
  <c r="M42" i="4"/>
  <c r="P42" i="4"/>
  <c r="I34" i="4"/>
  <c r="J34" i="4"/>
  <c r="K34" i="4"/>
  <c r="L34" i="4"/>
  <c r="M34" i="4"/>
  <c r="P34" i="4"/>
  <c r="H34" i="4"/>
  <c r="I26" i="4"/>
  <c r="J26" i="4"/>
  <c r="K26" i="4"/>
  <c r="L26" i="4"/>
  <c r="M26" i="4"/>
  <c r="P26" i="4"/>
  <c r="H26" i="4"/>
  <c r="I17" i="4"/>
  <c r="J17" i="4"/>
  <c r="K17" i="4"/>
  <c r="L17" i="4"/>
  <c r="M17" i="4"/>
  <c r="P17" i="4"/>
  <c r="P55" i="4" s="1"/>
  <c r="H17" i="4"/>
  <c r="M55" i="4" l="1"/>
  <c r="I55" i="4"/>
  <c r="L55" i="4"/>
  <c r="K55" i="4"/>
  <c r="J55" i="4"/>
  <c r="H55" i="4"/>
</calcChain>
</file>

<file path=xl/sharedStrings.xml><?xml version="1.0" encoding="utf-8"?>
<sst xmlns="http://schemas.openxmlformats.org/spreadsheetml/2006/main" count="868" uniqueCount="286">
  <si>
    <t>Gy</t>
  </si>
  <si>
    <t>L</t>
  </si>
  <si>
    <t>Tantárgyfelelős</t>
  </si>
  <si>
    <t>i.a.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</si>
  <si>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</si>
  <si>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</si>
  <si>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</si>
  <si>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</si>
  <si>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</si>
  <si>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</si>
  <si>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</si>
  <si>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</si>
  <si>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</si>
  <si>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</si>
  <si>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</si>
  <si>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</si>
  <si>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</si>
  <si>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</si>
  <si>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</si>
  <si>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</si>
  <si>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</si>
  <si>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</si>
  <si>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ÖSSZESEN:</t>
  </si>
  <si>
    <t>Tantárgykód</t>
  </si>
  <si>
    <t>Terep.gyak. nap</t>
  </si>
  <si>
    <t>Naposi gyak. (nap)</t>
  </si>
  <si>
    <t>SPECIALIZÁCIÓK TÁRGYAI</t>
  </si>
  <si>
    <t>Levelező munkarend</t>
  </si>
  <si>
    <t>Tantárgynév (angol)</t>
  </si>
  <si>
    <t>Vidékfejlesztési agrármérnök alapképzési szak (nappali munkarend)</t>
  </si>
  <si>
    <t>Dr. Káposzta József</t>
  </si>
  <si>
    <t xml:space="preserve">2020/2021. tanévtől érvényes felmenő rendszerben </t>
  </si>
  <si>
    <t>GTK1001BAN</t>
  </si>
  <si>
    <t>GTK1002BAN</t>
  </si>
  <si>
    <t>GTK1008BAN</t>
  </si>
  <si>
    <t>GTK1011BAN</t>
  </si>
  <si>
    <t>GTK1014BAN</t>
  </si>
  <si>
    <t>GTK1015BAN</t>
  </si>
  <si>
    <t>Agrártermelés természettudományi alapjai I.</t>
  </si>
  <si>
    <t>Általános és gazdasági jogi ismeretek</t>
  </si>
  <si>
    <t>Gazdaságmatematika</t>
  </si>
  <si>
    <t>Informatika és adatbáziskezelés alapjai</t>
  </si>
  <si>
    <t>Mezőgazdasági ismeretek</t>
  </si>
  <si>
    <t>Mikroökonómia</t>
  </si>
  <si>
    <t>Gazdaságszociológia</t>
  </si>
  <si>
    <t>Microeconomics</t>
  </si>
  <si>
    <t>Dr. Szira Zoltán</t>
  </si>
  <si>
    <t>Dr. Szalay Zsigmond Gábor</t>
  </si>
  <si>
    <t xml:space="preserve">Dr. Péli László </t>
  </si>
  <si>
    <t>Dr. Farkasné Dr. Fekete Mária</t>
  </si>
  <si>
    <t>Dr. Farkas Tibor</t>
  </si>
  <si>
    <t>G</t>
  </si>
  <si>
    <t>GTK2020BAN</t>
  </si>
  <si>
    <t>Agrártermelés természettudományi alapjai II.</t>
  </si>
  <si>
    <t>GTK2021BAN</t>
  </si>
  <si>
    <t>Alkalmazott statisztika</t>
  </si>
  <si>
    <t>Közigazgatási jogi ismeretek</t>
  </si>
  <si>
    <t>GTK2028BAN</t>
  </si>
  <si>
    <t>Makroökonómia</t>
  </si>
  <si>
    <t>GTK2065BAN</t>
  </si>
  <si>
    <t>Kertészet (GTK)</t>
  </si>
  <si>
    <t>GTK2036BAN</t>
  </si>
  <si>
    <t>Vállalatgazdaságtan</t>
  </si>
  <si>
    <t>GTK2038BAN</t>
  </si>
  <si>
    <t>Vidékfejlesztés I.</t>
  </si>
  <si>
    <t>Dr. Ugrósdy György</t>
  </si>
  <si>
    <t>Dr. Ombódi Attila</t>
  </si>
  <si>
    <t>Dr. Illés Bálint Csaba</t>
  </si>
  <si>
    <t>GTK1039BAN</t>
  </si>
  <si>
    <t>GTK1105BAN</t>
  </si>
  <si>
    <t>GTK1045BAN</t>
  </si>
  <si>
    <t>GTK1049BAN</t>
  </si>
  <si>
    <t>GTK1053BAN</t>
  </si>
  <si>
    <t>GTK1054BAN</t>
  </si>
  <si>
    <t>GTK1059BAN</t>
  </si>
  <si>
    <t>Agrárgazdaságtan I.</t>
  </si>
  <si>
    <t>Állattenyésztés (GTK)</t>
  </si>
  <si>
    <t>Növénytermesztés (GTK)</t>
  </si>
  <si>
    <t>Regionális gazdaságtan I.</t>
  </si>
  <si>
    <t>Szaktanácsadás</t>
  </si>
  <si>
    <t>Számvitel alapjai</t>
  </si>
  <si>
    <t>Vidékfejlesztés II.</t>
  </si>
  <si>
    <t>Rural development I.</t>
  </si>
  <si>
    <t>Macroeconomics</t>
  </si>
  <si>
    <t>Dr. Villányi László</t>
  </si>
  <si>
    <t>Dr. Póti Péter</t>
  </si>
  <si>
    <t>Dr. Kozári József</t>
  </si>
  <si>
    <t>Vajna Istvánné Dr. Tangl Anita</t>
  </si>
  <si>
    <t>GTK2060BAN</t>
  </si>
  <si>
    <t>GTK2062BAN</t>
  </si>
  <si>
    <t>GTK2030BAN</t>
  </si>
  <si>
    <t>GTK2079BAN</t>
  </si>
  <si>
    <t>GTK2080BAN</t>
  </si>
  <si>
    <t>GTK2084BAN</t>
  </si>
  <si>
    <t>Agrárgazdaságtan II.</t>
  </si>
  <si>
    <t>Emberi erőforrás menedzsment</t>
  </si>
  <si>
    <t>Pénzügytan</t>
  </si>
  <si>
    <t>Regionális egyenlőtlenségek</t>
  </si>
  <si>
    <t>Regionális gazdaságtan II.</t>
  </si>
  <si>
    <t>Területi tervezés és programozás</t>
  </si>
  <si>
    <t>Szabadon választható tantárgy 1.</t>
  </si>
  <si>
    <t>Nagyné Dr. Molnár Melinda</t>
  </si>
  <si>
    <t>Dr. Tóth Tamás (R)</t>
  </si>
  <si>
    <t>GTK1107BAN</t>
  </si>
  <si>
    <t>GTK1134BAN</t>
  </si>
  <si>
    <t>Vidékbiztonság</t>
  </si>
  <si>
    <t>Közbeszerzési és pályázati ismeretek</t>
  </si>
  <si>
    <t>Szakdolgozat konzultáció I.</t>
  </si>
  <si>
    <t>Szabadon választható tantárgy 2.</t>
  </si>
  <si>
    <t>Dr. Ritter Krisztián</t>
  </si>
  <si>
    <t>GTK2029BAN</t>
  </si>
  <si>
    <t>GTK2177BAN</t>
  </si>
  <si>
    <t>Marketing</t>
  </si>
  <si>
    <t>Turizmus a vidékfejlesztésben</t>
  </si>
  <si>
    <t>Szakdolgozat konzultáció II.</t>
  </si>
  <si>
    <t>Szabadon választható tantárgy 3.</t>
  </si>
  <si>
    <t>Dr. Papp János</t>
  </si>
  <si>
    <t>Dr. Varga-Nagy Adrienn</t>
  </si>
  <si>
    <t>GTK1181BAN</t>
  </si>
  <si>
    <t>Szakmai gyakorlat</t>
  </si>
  <si>
    <t>Agrárgazdasági specializáció</t>
  </si>
  <si>
    <t>Specializáció-felelős: Dr. Villányi László</t>
  </si>
  <si>
    <t>Területfejlesztési specializáció specializáció</t>
  </si>
  <si>
    <t>Specializáció-felelős: Dr. Káposzta József</t>
  </si>
  <si>
    <t>GTK1104BAN</t>
  </si>
  <si>
    <t>GTK1012BAN</t>
  </si>
  <si>
    <t>GTK1106BAN</t>
  </si>
  <si>
    <t>Agrárinformációs rendszerek</t>
  </si>
  <si>
    <t>Termelési integrációs formák a mezőgazdaságban</t>
  </si>
  <si>
    <t>Környezetgazdaságtan alapjai</t>
  </si>
  <si>
    <t>Élelmiszerbiztonság és minőségbiztosítás</t>
  </si>
  <si>
    <t>Értéklánc menedzsment</t>
  </si>
  <si>
    <t>Nagyné Dr. Pércsi Kinga</t>
  </si>
  <si>
    <t>Dr. Fogarassy Csaba</t>
  </si>
  <si>
    <t>Dr. Gyenge Balázs</t>
  </si>
  <si>
    <t>GTK1108BAN</t>
  </si>
  <si>
    <t>GTK1109BAN</t>
  </si>
  <si>
    <t>GTK2152BAN</t>
  </si>
  <si>
    <t>GTK2153BAN</t>
  </si>
  <si>
    <t>GTK2154BAN</t>
  </si>
  <si>
    <t>Regionális társadalomföldrajz</t>
  </si>
  <si>
    <t>Regionális elemzések módszerei</t>
  </si>
  <si>
    <t>Regionális politika</t>
  </si>
  <si>
    <t>Regionális gazdaságfejlesztés</t>
  </si>
  <si>
    <t>Vidékfejlesztési politika</t>
  </si>
  <si>
    <t>Finance</t>
  </si>
  <si>
    <t>Basics of environmental economics</t>
  </si>
  <si>
    <t>GTK1255BAN</t>
  </si>
  <si>
    <t>GTK1259BAN</t>
  </si>
  <si>
    <t>GTK1257BAN</t>
  </si>
  <si>
    <t>GTK1256BAN</t>
  </si>
  <si>
    <t>GTK1254BAN</t>
  </si>
  <si>
    <t>GTK3196BAN</t>
  </si>
  <si>
    <t>GTK1252BAN</t>
  </si>
  <si>
    <t>GTK1251BAN</t>
  </si>
  <si>
    <t>GTK1001BAL</t>
  </si>
  <si>
    <t>GTK1002BAL</t>
  </si>
  <si>
    <t>GTK1008BAL</t>
  </si>
  <si>
    <t>GTK1011BAL</t>
  </si>
  <si>
    <t>GTK1014BAL</t>
  </si>
  <si>
    <t>GTK1015BAL</t>
  </si>
  <si>
    <t>GTK2020BAL</t>
  </si>
  <si>
    <t>GTK2021BAL</t>
  </si>
  <si>
    <t>GTK1252BAL</t>
  </si>
  <si>
    <t>GTK1251BAL</t>
  </si>
  <si>
    <t>GTK2028BAL</t>
  </si>
  <si>
    <t>GTK2065BAL</t>
  </si>
  <si>
    <t>GTK2036BAL</t>
  </si>
  <si>
    <t>GTK2038BAL</t>
  </si>
  <si>
    <t>GTK2060BAL</t>
  </si>
  <si>
    <t>GTK2062BAL</t>
  </si>
  <si>
    <t>GTK2030BAL</t>
  </si>
  <si>
    <t>GTK2079BAL</t>
  </si>
  <si>
    <t>GTK2080BAL</t>
  </si>
  <si>
    <t>GTK2084BAL</t>
  </si>
  <si>
    <t>GTK1107BAL</t>
  </si>
  <si>
    <t>GTK1134BAL</t>
  </si>
  <si>
    <t>GTK3196BAL</t>
  </si>
  <si>
    <t>GTK2029BAL</t>
  </si>
  <si>
    <t>GTK2177BAL</t>
  </si>
  <si>
    <t>GTK1254BAL</t>
  </si>
  <si>
    <t>GTK1181BAL</t>
  </si>
  <si>
    <t>GTK1039BAL</t>
  </si>
  <si>
    <t>GTK1105BAL</t>
  </si>
  <si>
    <t>GTK1045BAL</t>
  </si>
  <si>
    <t>GTK1049BAL</t>
  </si>
  <si>
    <t>GTK1053BAL</t>
  </si>
  <si>
    <t>GTK1054BAL</t>
  </si>
  <si>
    <t>GTK1059BAL</t>
  </si>
  <si>
    <t>Dr. Molnár Márk</t>
  </si>
  <si>
    <t>Dr. Nagy János György</t>
  </si>
  <si>
    <t>Testnevelés I.</t>
  </si>
  <si>
    <t>Testnevelés II.</t>
  </si>
  <si>
    <t>Dr. Székely László</t>
  </si>
  <si>
    <t>Dr. Miskolciné Dr. Mikáczó Andrea</t>
  </si>
  <si>
    <t>Kovács Péter</t>
  </si>
  <si>
    <t>GTVIDAGN</t>
  </si>
  <si>
    <t>Natural Science Basics of Agricultural Production I.</t>
  </si>
  <si>
    <t>GLZP04</t>
  </si>
  <si>
    <t>Basics of Law and Business Law</t>
  </si>
  <si>
    <t>HRZHI6</t>
  </si>
  <si>
    <t>Business Mathematics</t>
  </si>
  <si>
    <t>Information Technology and Database Basics</t>
  </si>
  <si>
    <t>Agricultural Knowledge</t>
  </si>
  <si>
    <t>Business Sociology</t>
  </si>
  <si>
    <t>SSRX011XN</t>
  </si>
  <si>
    <t>Physical Education I.</t>
  </si>
  <si>
    <t>CV4JAN</t>
  </si>
  <si>
    <t>NSN7Z2</t>
  </si>
  <si>
    <t>GJ1X3J</t>
  </si>
  <si>
    <t>B9NIW0</t>
  </si>
  <si>
    <t>F1PQK3</t>
  </si>
  <si>
    <t>W9TB21</t>
  </si>
  <si>
    <t>Natural Science Basics of Agricultural Production II.</t>
  </si>
  <si>
    <t>Applied Statistics</t>
  </si>
  <si>
    <t>Z3REQV</t>
  </si>
  <si>
    <t>Basics of Administrative Law</t>
  </si>
  <si>
    <t>WWFA86</t>
  </si>
  <si>
    <t>V25HSZ</t>
  </si>
  <si>
    <t>Horticulture</t>
  </si>
  <si>
    <t>Business Economics and Management</t>
  </si>
  <si>
    <t>I5SOLR</t>
  </si>
  <si>
    <t>Physical Education II.</t>
  </si>
  <si>
    <t>SSRX022XN</t>
  </si>
  <si>
    <t>HQ6Z8T</t>
  </si>
  <si>
    <t>Agricultural Economics I.</t>
  </si>
  <si>
    <t>ARLNY6</t>
  </si>
  <si>
    <t>Animal Husbandry</t>
  </si>
  <si>
    <t>Crop Production</t>
  </si>
  <si>
    <t>Dr. Gyuricza Csaba</t>
  </si>
  <si>
    <t>BSSXDX</t>
  </si>
  <si>
    <t>Regional Economics I.</t>
  </si>
  <si>
    <t>AY9FOC</t>
  </si>
  <si>
    <t>Extension Services</t>
  </si>
  <si>
    <t>ETIV37</t>
  </si>
  <si>
    <t>Basics of Accounting</t>
  </si>
  <si>
    <t>BGHHWI</t>
  </si>
  <si>
    <t>Rural Development II.</t>
  </si>
  <si>
    <t>Agricultural Economics II.</t>
  </si>
  <si>
    <t>Human Resource Management</t>
  </si>
  <si>
    <t>IZQBU4</t>
  </si>
  <si>
    <t>Dr. Pataki László Zsolt</t>
  </si>
  <si>
    <t>G4O8NA</t>
  </si>
  <si>
    <t>Regional Inequality</t>
  </si>
  <si>
    <t>RVQO31</t>
  </si>
  <si>
    <t>Regional Economics II.</t>
  </si>
  <si>
    <t>Regional Planning and Programming</t>
  </si>
  <si>
    <t>OQ9B7N</t>
  </si>
  <si>
    <t>Elective Subject I.</t>
  </si>
  <si>
    <t>Elective Subject II.</t>
  </si>
  <si>
    <t>Elective Subject III.</t>
  </si>
  <si>
    <t>Rural Safety</t>
  </si>
  <si>
    <t>FMKZKL</t>
  </si>
  <si>
    <t>Public Procurement and Tender Management</t>
  </si>
  <si>
    <t>Thesis Consultation I.</t>
  </si>
  <si>
    <t>Tourism in Rural Development</t>
  </si>
  <si>
    <t>Thesis Consultation II.</t>
  </si>
  <si>
    <t>Professional Training</t>
  </si>
  <si>
    <t>NDDX9B</t>
  </si>
  <si>
    <t>HG3GOM</t>
  </si>
  <si>
    <t>Agricultural Information Systems</t>
  </si>
  <si>
    <t>Producing Integration Forms in Agriculture</t>
  </si>
  <si>
    <t>B8COCQ</t>
  </si>
  <si>
    <t>PCLC56</t>
  </si>
  <si>
    <t>Environmental Politics</t>
  </si>
  <si>
    <t>Környezetpolitika</t>
  </si>
  <si>
    <t>Food Safety and Quality Assurance</t>
  </si>
  <si>
    <t>Value Chain Management</t>
  </si>
  <si>
    <t>MGRH0L</t>
  </si>
  <si>
    <t>Regional Geography of Sociaty</t>
  </si>
  <si>
    <t>Methods of Regional Analysis</t>
  </si>
  <si>
    <t>Dr. Járási Éva Zsuzsanna</t>
  </si>
  <si>
    <t>VCONC2</t>
  </si>
  <si>
    <t>Regional Policy</t>
  </si>
  <si>
    <t>Regional Economic Development</t>
  </si>
  <si>
    <t>Település-gazdálkodási ismeretek</t>
  </si>
  <si>
    <t>Economy of Settlement</t>
  </si>
  <si>
    <t>Rural Development Policy</t>
  </si>
  <si>
    <t>GTVIDAGL</t>
  </si>
  <si>
    <t xml:space="preserve">Szakfelelős javaslata: A szaktanácsadás módszertana  </t>
  </si>
  <si>
    <t>Szakfelelős javaslata: Szaktanácsadói programfejlesztés</t>
  </si>
  <si>
    <t>Szakfelelős javaslata: Szaktanácsadói menedzsment</t>
  </si>
  <si>
    <t>Gödöllői Campus, Gazdaság- és Társadalomtudományi Kar</t>
  </si>
  <si>
    <t>Félév</t>
  </si>
  <si>
    <r>
      <t>A</t>
    </r>
    <r>
      <rPr>
        <vertAlign val="subscript"/>
        <sz val="10"/>
        <rFont val="Calibri"/>
        <family val="2"/>
        <charset val="238"/>
        <scheme val="minor"/>
      </rPr>
      <t>min</t>
    </r>
  </si>
  <si>
    <t>Hatályos: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</si>
</sst>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" fontId="6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/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233275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233275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896975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896975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896975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896975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896975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896975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639800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639800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view="pageBreakPreview" zoomScaleNormal="100" zoomScaleSheetLayoutView="100" workbookViewId="0">
      <pane ySplit="8" topLeftCell="A9" activePane="bottomLeft" state="frozen"/>
      <selection pane="bottomLeft" activeCell="A4" sqref="A4"/>
    </sheetView>
  </sheetViews>
  <sheetFormatPr defaultColWidth="8.88671875" defaultRowHeight="15" customHeight="1" x14ac:dyDescent="0.3"/>
  <cols>
    <col min="1" max="1" width="10" style="3" customWidth="1"/>
    <col min="2" max="2" width="5.88671875" style="2" customWidth="1"/>
    <col min="3" max="3" width="12.44140625" style="3" customWidth="1"/>
    <col min="4" max="4" width="21.5546875" style="4" customWidth="1"/>
    <col min="5" max="5" width="20.44140625" style="4" customWidth="1"/>
    <col min="6" max="6" width="17" style="4" customWidth="1"/>
    <col min="7" max="7" width="7.77734375" style="5" hidden="1" customWidth="1"/>
    <col min="8" max="13" width="4.6640625" style="6" customWidth="1"/>
    <col min="14" max="14" width="5.88671875" style="6" customWidth="1"/>
    <col min="15" max="15" width="6.6640625" style="6" customWidth="1"/>
    <col min="16" max="16" width="6.6640625" style="7" customWidth="1"/>
    <col min="17" max="17" width="5.109375" style="8" customWidth="1"/>
    <col min="18" max="18" width="5.33203125" style="8" customWidth="1"/>
    <col min="19" max="19" width="14.33203125" style="9" customWidth="1"/>
    <col min="20" max="20" width="14.77734375" style="9" customWidth="1"/>
    <col min="21" max="106" width="9.109375" style="9" customWidth="1"/>
    <col min="107" max="16384" width="8.88671875" style="9"/>
  </cols>
  <sheetData>
    <row r="1" spans="1:20" ht="15" customHeight="1" x14ac:dyDescent="0.3">
      <c r="A1" s="1" t="s">
        <v>282</v>
      </c>
    </row>
    <row r="2" spans="1:20" ht="15" customHeight="1" x14ac:dyDescent="0.3">
      <c r="A2" s="10" t="s">
        <v>4</v>
      </c>
      <c r="B2" s="10"/>
      <c r="C2" s="61" t="s">
        <v>29</v>
      </c>
      <c r="D2" s="61"/>
      <c r="E2" s="61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20"/>
      <c r="S2" s="20"/>
    </row>
    <row r="3" spans="1:20" ht="15" customHeight="1" x14ac:dyDescent="0.3">
      <c r="A3" s="15" t="s">
        <v>5</v>
      </c>
      <c r="B3" s="15"/>
      <c r="C3" s="62" t="s">
        <v>30</v>
      </c>
      <c r="D3" s="62"/>
      <c r="E3" s="62"/>
      <c r="F3" s="62"/>
      <c r="G3" s="62"/>
      <c r="H3" s="16"/>
      <c r="I3" s="16"/>
      <c r="J3" s="16"/>
      <c r="K3" s="16"/>
      <c r="L3" s="16"/>
      <c r="M3" s="16"/>
      <c r="N3" s="16"/>
      <c r="O3" s="13"/>
      <c r="P3" s="14"/>
      <c r="Q3" s="14"/>
      <c r="R3" s="20"/>
      <c r="S3" s="20"/>
    </row>
    <row r="4" spans="1:20" ht="15" customHeight="1" x14ac:dyDescent="0.3">
      <c r="A4" s="60" t="s">
        <v>285</v>
      </c>
      <c r="B4" s="18"/>
      <c r="C4" s="64" t="s">
        <v>31</v>
      </c>
      <c r="D4" s="64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20" ht="15" customHeight="1" x14ac:dyDescent="0.3">
      <c r="A5" s="17"/>
      <c r="B5" s="18"/>
      <c r="C5" s="11"/>
      <c r="D5" s="19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5" customHeight="1" x14ac:dyDescent="0.3">
      <c r="A6" s="17"/>
      <c r="B6" s="21"/>
      <c r="C6" s="11"/>
      <c r="F6" s="22"/>
      <c r="G6" s="23"/>
      <c r="H6" s="24" t="s">
        <v>16</v>
      </c>
      <c r="I6" s="24"/>
      <c r="J6" s="24"/>
      <c r="K6" s="24"/>
      <c r="L6" s="24"/>
      <c r="M6" s="24"/>
      <c r="N6" s="21"/>
      <c r="O6" s="21"/>
      <c r="P6" s="13"/>
      <c r="Q6" s="25"/>
      <c r="R6" s="25"/>
    </row>
    <row r="7" spans="1:20" ht="15" customHeight="1" x14ac:dyDescent="0.3">
      <c r="A7" s="17"/>
      <c r="B7" s="26"/>
      <c r="C7" s="11"/>
      <c r="D7" s="19"/>
      <c r="E7" s="19"/>
      <c r="F7" s="19"/>
      <c r="G7" s="27"/>
      <c r="H7" s="28" t="s">
        <v>17</v>
      </c>
      <c r="I7" s="28"/>
      <c r="J7" s="28"/>
      <c r="K7" s="29" t="s">
        <v>6</v>
      </c>
      <c r="L7" s="29"/>
      <c r="M7" s="29"/>
      <c r="N7" s="29"/>
      <c r="O7" s="26"/>
      <c r="P7" s="13"/>
      <c r="Q7" s="14"/>
      <c r="R7" s="14"/>
    </row>
    <row r="8" spans="1:20" s="33" customFormat="1" ht="48.6" customHeight="1" x14ac:dyDescent="0.3">
      <c r="A8" s="30" t="s">
        <v>7</v>
      </c>
      <c r="B8" s="31" t="s">
        <v>283</v>
      </c>
      <c r="C8" s="30" t="s">
        <v>23</v>
      </c>
      <c r="D8" s="30" t="s">
        <v>8</v>
      </c>
      <c r="E8" s="30" t="s">
        <v>28</v>
      </c>
      <c r="F8" s="30" t="s">
        <v>2</v>
      </c>
      <c r="G8" s="32" t="s">
        <v>9</v>
      </c>
      <c r="H8" s="31" t="s">
        <v>10</v>
      </c>
      <c r="I8" s="31" t="s">
        <v>0</v>
      </c>
      <c r="J8" s="31" t="s">
        <v>1</v>
      </c>
      <c r="K8" s="31" t="s">
        <v>10</v>
      </c>
      <c r="L8" s="31" t="s">
        <v>0</v>
      </c>
      <c r="M8" s="31" t="s">
        <v>1</v>
      </c>
      <c r="N8" s="31" t="s">
        <v>24</v>
      </c>
      <c r="O8" s="31" t="s">
        <v>25</v>
      </c>
      <c r="P8" s="31" t="s">
        <v>11</v>
      </c>
      <c r="Q8" s="32" t="s">
        <v>12</v>
      </c>
      <c r="R8" s="32" t="s">
        <v>13</v>
      </c>
      <c r="S8" s="32" t="s">
        <v>14</v>
      </c>
      <c r="T8" s="32" t="s">
        <v>15</v>
      </c>
    </row>
    <row r="9" spans="1:20" s="36" customFormat="1" ht="41.4" x14ac:dyDescent="0.3">
      <c r="A9" s="37" t="s">
        <v>196</v>
      </c>
      <c r="B9" s="38">
        <v>1</v>
      </c>
      <c r="C9" s="39" t="s">
        <v>32</v>
      </c>
      <c r="D9" s="39" t="s">
        <v>38</v>
      </c>
      <c r="E9" s="65" t="s">
        <v>197</v>
      </c>
      <c r="F9" s="40" t="s">
        <v>190</v>
      </c>
      <c r="G9" s="57" t="s">
        <v>198</v>
      </c>
      <c r="H9" s="41">
        <v>2</v>
      </c>
      <c r="I9" s="41">
        <v>1</v>
      </c>
      <c r="J9" s="41">
        <v>0</v>
      </c>
      <c r="K9" s="66">
        <v>26</v>
      </c>
      <c r="L9" s="66">
        <v>13</v>
      </c>
      <c r="M9" s="41">
        <v>0</v>
      </c>
      <c r="N9" s="41">
        <v>0</v>
      </c>
      <c r="O9" s="41">
        <v>0</v>
      </c>
      <c r="P9" s="41">
        <v>6</v>
      </c>
      <c r="Q9" s="41" t="s">
        <v>18</v>
      </c>
      <c r="R9" s="41" t="s">
        <v>19</v>
      </c>
      <c r="S9" s="43"/>
      <c r="T9" s="43"/>
    </row>
    <row r="10" spans="1:20" s="36" customFormat="1" ht="27.6" x14ac:dyDescent="0.3">
      <c r="A10" s="37" t="s">
        <v>196</v>
      </c>
      <c r="B10" s="42">
        <v>1</v>
      </c>
      <c r="C10" s="39" t="s">
        <v>33</v>
      </c>
      <c r="D10" s="39" t="s">
        <v>39</v>
      </c>
      <c r="E10" s="43" t="s">
        <v>199</v>
      </c>
      <c r="F10" s="40" t="s">
        <v>46</v>
      </c>
      <c r="G10" s="57" t="s">
        <v>200</v>
      </c>
      <c r="H10" s="41">
        <v>2</v>
      </c>
      <c r="I10" s="41">
        <v>0</v>
      </c>
      <c r="J10" s="41">
        <v>0</v>
      </c>
      <c r="K10" s="66">
        <v>26</v>
      </c>
      <c r="L10" s="66">
        <v>0</v>
      </c>
      <c r="M10" s="41">
        <v>0</v>
      </c>
      <c r="N10" s="41">
        <v>0</v>
      </c>
      <c r="O10" s="41">
        <v>0</v>
      </c>
      <c r="P10" s="41">
        <v>3</v>
      </c>
      <c r="Q10" s="41" t="s">
        <v>18</v>
      </c>
      <c r="R10" s="41" t="s">
        <v>19</v>
      </c>
      <c r="S10" s="43"/>
      <c r="T10" s="43"/>
    </row>
    <row r="11" spans="1:20" s="36" customFormat="1" ht="13.8" x14ac:dyDescent="0.3">
      <c r="A11" s="37" t="s">
        <v>196</v>
      </c>
      <c r="B11" s="38">
        <v>1</v>
      </c>
      <c r="C11" s="39" t="s">
        <v>34</v>
      </c>
      <c r="D11" s="44" t="s">
        <v>40</v>
      </c>
      <c r="E11" s="43" t="s">
        <v>201</v>
      </c>
      <c r="F11" s="45" t="s">
        <v>193</v>
      </c>
      <c r="G11" s="57" t="s">
        <v>210</v>
      </c>
      <c r="H11" s="41">
        <v>1</v>
      </c>
      <c r="I11" s="41">
        <v>2</v>
      </c>
      <c r="J11" s="41">
        <v>0</v>
      </c>
      <c r="K11" s="66">
        <v>13</v>
      </c>
      <c r="L11" s="66">
        <v>26</v>
      </c>
      <c r="M11" s="41">
        <v>0</v>
      </c>
      <c r="N11" s="41">
        <v>0</v>
      </c>
      <c r="O11" s="41">
        <v>0</v>
      </c>
      <c r="P11" s="41">
        <v>4</v>
      </c>
      <c r="Q11" s="41" t="s">
        <v>18</v>
      </c>
      <c r="R11" s="41" t="s">
        <v>19</v>
      </c>
      <c r="S11" s="43"/>
      <c r="T11" s="43"/>
    </row>
    <row r="12" spans="1:20" s="36" customFormat="1" ht="27.6" x14ac:dyDescent="0.3">
      <c r="A12" s="37" t="s">
        <v>196</v>
      </c>
      <c r="B12" s="38">
        <v>1</v>
      </c>
      <c r="C12" s="46" t="s">
        <v>35</v>
      </c>
      <c r="D12" s="47" t="s">
        <v>41</v>
      </c>
      <c r="E12" s="43" t="s">
        <v>202</v>
      </c>
      <c r="F12" s="45" t="s">
        <v>47</v>
      </c>
      <c r="G12" s="57" t="s">
        <v>208</v>
      </c>
      <c r="H12" s="41">
        <v>0</v>
      </c>
      <c r="I12" s="41">
        <v>2</v>
      </c>
      <c r="J12" s="41">
        <v>0</v>
      </c>
      <c r="K12" s="66">
        <v>0</v>
      </c>
      <c r="L12" s="66">
        <v>26</v>
      </c>
      <c r="M12" s="41">
        <v>0</v>
      </c>
      <c r="N12" s="41">
        <v>0</v>
      </c>
      <c r="O12" s="41">
        <v>0</v>
      </c>
      <c r="P12" s="41">
        <v>3</v>
      </c>
      <c r="Q12" s="41" t="s">
        <v>51</v>
      </c>
      <c r="R12" s="41" t="s">
        <v>19</v>
      </c>
      <c r="S12" s="43"/>
      <c r="T12" s="43"/>
    </row>
    <row r="13" spans="1:20" s="36" customFormat="1" ht="13.8" x14ac:dyDescent="0.3">
      <c r="A13" s="37" t="s">
        <v>196</v>
      </c>
      <c r="B13" s="38">
        <v>1</v>
      </c>
      <c r="C13" s="39" t="s">
        <v>36</v>
      </c>
      <c r="D13" s="44" t="s">
        <v>42</v>
      </c>
      <c r="E13" s="43" t="s">
        <v>203</v>
      </c>
      <c r="F13" s="45" t="s">
        <v>48</v>
      </c>
      <c r="G13" s="57" t="s">
        <v>211</v>
      </c>
      <c r="H13" s="41">
        <v>2</v>
      </c>
      <c r="I13" s="41">
        <v>2</v>
      </c>
      <c r="J13" s="41">
        <v>0</v>
      </c>
      <c r="K13" s="66">
        <v>26</v>
      </c>
      <c r="L13" s="66">
        <v>26</v>
      </c>
      <c r="M13" s="41">
        <v>0</v>
      </c>
      <c r="N13" s="41">
        <v>0</v>
      </c>
      <c r="O13" s="41">
        <v>0</v>
      </c>
      <c r="P13" s="41">
        <v>6</v>
      </c>
      <c r="Q13" s="41" t="s">
        <v>18</v>
      </c>
      <c r="R13" s="41" t="s">
        <v>19</v>
      </c>
      <c r="S13" s="43"/>
      <c r="T13" s="43"/>
    </row>
    <row r="14" spans="1:20" s="36" customFormat="1" ht="27.6" x14ac:dyDescent="0.3">
      <c r="A14" s="37" t="s">
        <v>196</v>
      </c>
      <c r="B14" s="38">
        <v>1</v>
      </c>
      <c r="C14" s="39" t="s">
        <v>37</v>
      </c>
      <c r="D14" s="44" t="s">
        <v>43</v>
      </c>
      <c r="E14" s="43" t="s">
        <v>45</v>
      </c>
      <c r="F14" s="45" t="s">
        <v>49</v>
      </c>
      <c r="G14" s="57" t="s">
        <v>212</v>
      </c>
      <c r="H14" s="41">
        <v>2</v>
      </c>
      <c r="I14" s="41">
        <v>2</v>
      </c>
      <c r="J14" s="41">
        <v>0</v>
      </c>
      <c r="K14" s="66">
        <v>26</v>
      </c>
      <c r="L14" s="66">
        <v>13</v>
      </c>
      <c r="M14" s="41">
        <v>0</v>
      </c>
      <c r="N14" s="41">
        <v>0</v>
      </c>
      <c r="O14" s="41">
        <v>0</v>
      </c>
      <c r="P14" s="41">
        <v>4</v>
      </c>
      <c r="Q14" s="41" t="s">
        <v>18</v>
      </c>
      <c r="R14" s="41" t="s">
        <v>19</v>
      </c>
      <c r="S14" s="43"/>
      <c r="T14" s="43"/>
    </row>
    <row r="15" spans="1:20" s="36" customFormat="1" ht="13.8" x14ac:dyDescent="0.3">
      <c r="A15" s="37" t="s">
        <v>196</v>
      </c>
      <c r="B15" s="38">
        <v>1</v>
      </c>
      <c r="C15" s="39" t="s">
        <v>154</v>
      </c>
      <c r="D15" s="39" t="s">
        <v>44</v>
      </c>
      <c r="E15" s="43" t="s">
        <v>204</v>
      </c>
      <c r="F15" s="40" t="s">
        <v>50</v>
      </c>
      <c r="G15" s="57" t="s">
        <v>209</v>
      </c>
      <c r="H15" s="41">
        <v>2</v>
      </c>
      <c r="I15" s="41">
        <v>0</v>
      </c>
      <c r="J15" s="41">
        <v>0</v>
      </c>
      <c r="K15" s="66">
        <v>26</v>
      </c>
      <c r="L15" s="66">
        <v>0</v>
      </c>
      <c r="M15" s="41">
        <v>0</v>
      </c>
      <c r="N15" s="41">
        <v>0</v>
      </c>
      <c r="O15" s="41">
        <v>0</v>
      </c>
      <c r="P15" s="41">
        <v>4</v>
      </c>
      <c r="Q15" s="41" t="s">
        <v>18</v>
      </c>
      <c r="R15" s="41" t="s">
        <v>19</v>
      </c>
      <c r="S15" s="43"/>
      <c r="T15" s="43"/>
    </row>
    <row r="16" spans="1:20" s="36" customFormat="1" ht="13.8" x14ac:dyDescent="0.3">
      <c r="A16" s="37" t="s">
        <v>196</v>
      </c>
      <c r="B16" s="38">
        <v>1</v>
      </c>
      <c r="C16" s="40" t="s">
        <v>205</v>
      </c>
      <c r="D16" s="40" t="s">
        <v>191</v>
      </c>
      <c r="E16" s="40" t="s">
        <v>206</v>
      </c>
      <c r="F16" s="40" t="s">
        <v>195</v>
      </c>
      <c r="G16" s="57" t="s">
        <v>207</v>
      </c>
      <c r="H16" s="41">
        <v>0</v>
      </c>
      <c r="I16" s="41">
        <v>2</v>
      </c>
      <c r="J16" s="41">
        <v>0</v>
      </c>
      <c r="K16" s="66">
        <v>0</v>
      </c>
      <c r="L16" s="66">
        <v>26</v>
      </c>
      <c r="M16" s="41">
        <v>0</v>
      </c>
      <c r="N16" s="41">
        <v>0</v>
      </c>
      <c r="O16" s="41">
        <v>0</v>
      </c>
      <c r="P16" s="41">
        <v>0</v>
      </c>
      <c r="Q16" s="41" t="s">
        <v>19</v>
      </c>
      <c r="R16" s="41" t="s">
        <v>19</v>
      </c>
      <c r="S16" s="43"/>
      <c r="T16" s="43"/>
    </row>
    <row r="17" spans="1:20" s="36" customFormat="1" ht="13.8" x14ac:dyDescent="0.3">
      <c r="A17" s="67" t="s">
        <v>20</v>
      </c>
      <c r="B17" s="68"/>
      <c r="C17" s="68"/>
      <c r="D17" s="68"/>
      <c r="E17" s="68"/>
      <c r="F17" s="68"/>
      <c r="G17" s="69"/>
      <c r="H17" s="51">
        <f t="shared" ref="H17:N17" si="0">SUM(H9:H16)</f>
        <v>11</v>
      </c>
      <c r="I17" s="51">
        <f t="shared" si="0"/>
        <v>11</v>
      </c>
      <c r="J17" s="51">
        <f t="shared" si="0"/>
        <v>0</v>
      </c>
      <c r="K17" s="51">
        <f t="shared" si="0"/>
        <v>143</v>
      </c>
      <c r="L17" s="51">
        <f t="shared" si="0"/>
        <v>130</v>
      </c>
      <c r="M17" s="51">
        <f t="shared" si="0"/>
        <v>0</v>
      </c>
      <c r="N17" s="51">
        <f t="shared" si="0"/>
        <v>0</v>
      </c>
      <c r="O17" s="51">
        <f>(SUM(O9:O16))*8</f>
        <v>0</v>
      </c>
      <c r="P17" s="51">
        <f>SUM(P9:P16)</f>
        <v>30</v>
      </c>
      <c r="Q17" s="70"/>
      <c r="R17" s="70"/>
      <c r="S17" s="71"/>
      <c r="T17" s="71"/>
    </row>
    <row r="18" spans="1:20" s="36" customFormat="1" ht="41.4" x14ac:dyDescent="0.3">
      <c r="A18" s="37" t="s">
        <v>196</v>
      </c>
      <c r="B18" s="38">
        <v>2</v>
      </c>
      <c r="C18" s="39" t="s">
        <v>52</v>
      </c>
      <c r="D18" s="40" t="s">
        <v>53</v>
      </c>
      <c r="E18" s="57" t="s">
        <v>213</v>
      </c>
      <c r="F18" s="40"/>
      <c r="G18" s="57"/>
      <c r="H18" s="41">
        <v>2</v>
      </c>
      <c r="I18" s="41">
        <v>1</v>
      </c>
      <c r="J18" s="66">
        <v>0</v>
      </c>
      <c r="K18" s="66">
        <v>26</v>
      </c>
      <c r="L18" s="66">
        <v>13</v>
      </c>
      <c r="M18" s="66">
        <v>0</v>
      </c>
      <c r="N18" s="41">
        <v>0</v>
      </c>
      <c r="O18" s="41">
        <v>0</v>
      </c>
      <c r="P18" s="41">
        <v>6</v>
      </c>
      <c r="Q18" s="41" t="s">
        <v>18</v>
      </c>
      <c r="R18" s="41" t="s">
        <v>19</v>
      </c>
      <c r="S18" s="43"/>
      <c r="T18" s="43"/>
    </row>
    <row r="19" spans="1:20" s="36" customFormat="1" ht="13.8" x14ac:dyDescent="0.3">
      <c r="A19" s="37" t="s">
        <v>196</v>
      </c>
      <c r="B19" s="38">
        <v>2</v>
      </c>
      <c r="C19" s="39" t="s">
        <v>54</v>
      </c>
      <c r="D19" s="40" t="s">
        <v>55</v>
      </c>
      <c r="E19" s="40" t="s">
        <v>214</v>
      </c>
      <c r="F19" s="40" t="s">
        <v>65</v>
      </c>
      <c r="G19" s="57" t="s">
        <v>215</v>
      </c>
      <c r="H19" s="41">
        <v>1</v>
      </c>
      <c r="I19" s="41">
        <v>2</v>
      </c>
      <c r="J19" s="66">
        <v>0</v>
      </c>
      <c r="K19" s="66">
        <v>13</v>
      </c>
      <c r="L19" s="66">
        <v>26</v>
      </c>
      <c r="M19" s="66">
        <v>0</v>
      </c>
      <c r="N19" s="41">
        <v>0</v>
      </c>
      <c r="O19" s="41">
        <v>0</v>
      </c>
      <c r="P19" s="41">
        <v>3</v>
      </c>
      <c r="Q19" s="41" t="s">
        <v>51</v>
      </c>
      <c r="R19" s="41" t="s">
        <v>19</v>
      </c>
      <c r="S19" s="43"/>
      <c r="T19" s="43"/>
    </row>
    <row r="20" spans="1:20" s="36" customFormat="1" ht="27.6" x14ac:dyDescent="0.3">
      <c r="A20" s="37" t="s">
        <v>196</v>
      </c>
      <c r="B20" s="38">
        <v>2</v>
      </c>
      <c r="C20" s="46" t="s">
        <v>153</v>
      </c>
      <c r="D20" s="40" t="s">
        <v>56</v>
      </c>
      <c r="E20" s="40" t="s">
        <v>216</v>
      </c>
      <c r="F20" s="40" t="s">
        <v>46</v>
      </c>
      <c r="G20" s="57" t="s">
        <v>200</v>
      </c>
      <c r="H20" s="41">
        <v>2</v>
      </c>
      <c r="I20" s="41">
        <v>0</v>
      </c>
      <c r="J20" s="66">
        <v>0</v>
      </c>
      <c r="K20" s="66">
        <v>26</v>
      </c>
      <c r="L20" s="66">
        <v>0</v>
      </c>
      <c r="M20" s="66">
        <v>0</v>
      </c>
      <c r="N20" s="41">
        <v>0</v>
      </c>
      <c r="O20" s="41">
        <v>0</v>
      </c>
      <c r="P20" s="41">
        <v>3</v>
      </c>
      <c r="Q20" s="41" t="s">
        <v>18</v>
      </c>
      <c r="R20" s="41" t="s">
        <v>19</v>
      </c>
      <c r="S20" s="43"/>
      <c r="T20" s="43"/>
    </row>
    <row r="21" spans="1:20" s="36" customFormat="1" ht="27.6" x14ac:dyDescent="0.3">
      <c r="A21" s="37" t="s">
        <v>196</v>
      </c>
      <c r="B21" s="42">
        <v>2</v>
      </c>
      <c r="C21" s="39" t="s">
        <v>57</v>
      </c>
      <c r="D21" s="40" t="s">
        <v>58</v>
      </c>
      <c r="E21" s="40" t="s">
        <v>83</v>
      </c>
      <c r="F21" s="40" t="s">
        <v>189</v>
      </c>
      <c r="G21" s="57" t="s">
        <v>217</v>
      </c>
      <c r="H21" s="41">
        <v>2</v>
      </c>
      <c r="I21" s="41">
        <v>2</v>
      </c>
      <c r="J21" s="66">
        <v>0</v>
      </c>
      <c r="K21" s="66">
        <v>26</v>
      </c>
      <c r="L21" s="66">
        <v>26</v>
      </c>
      <c r="M21" s="66">
        <v>0</v>
      </c>
      <c r="N21" s="41">
        <v>0</v>
      </c>
      <c r="O21" s="41">
        <v>0</v>
      </c>
      <c r="P21" s="41">
        <v>4</v>
      </c>
      <c r="Q21" s="41" t="s">
        <v>18</v>
      </c>
      <c r="R21" s="41" t="s">
        <v>19</v>
      </c>
      <c r="S21" s="43"/>
      <c r="T21" s="43"/>
    </row>
    <row r="22" spans="1:20" s="36" customFormat="1" ht="13.8" x14ac:dyDescent="0.3">
      <c r="A22" s="37" t="s">
        <v>196</v>
      </c>
      <c r="B22" s="38">
        <v>2</v>
      </c>
      <c r="C22" s="39" t="s">
        <v>59</v>
      </c>
      <c r="D22" s="40" t="s">
        <v>60</v>
      </c>
      <c r="E22" s="40" t="s">
        <v>219</v>
      </c>
      <c r="F22" s="40" t="s">
        <v>66</v>
      </c>
      <c r="G22" s="57" t="s">
        <v>218</v>
      </c>
      <c r="H22" s="41">
        <v>2</v>
      </c>
      <c r="I22" s="41">
        <v>1</v>
      </c>
      <c r="J22" s="66">
        <v>0</v>
      </c>
      <c r="K22" s="66">
        <v>26</v>
      </c>
      <c r="L22" s="66">
        <v>13</v>
      </c>
      <c r="M22" s="66">
        <v>0</v>
      </c>
      <c r="N22" s="41">
        <v>0</v>
      </c>
      <c r="O22" s="41">
        <v>0</v>
      </c>
      <c r="P22" s="41">
        <v>5</v>
      </c>
      <c r="Q22" s="41" t="s">
        <v>18</v>
      </c>
      <c r="R22" s="41" t="s">
        <v>19</v>
      </c>
      <c r="S22" s="43"/>
      <c r="T22" s="43"/>
    </row>
    <row r="23" spans="1:20" s="36" customFormat="1" ht="27.6" x14ac:dyDescent="0.3">
      <c r="A23" s="37" t="s">
        <v>196</v>
      </c>
      <c r="B23" s="38">
        <v>2</v>
      </c>
      <c r="C23" s="39" t="s">
        <v>61</v>
      </c>
      <c r="D23" s="40" t="s">
        <v>62</v>
      </c>
      <c r="E23" s="40" t="s">
        <v>220</v>
      </c>
      <c r="F23" s="40" t="s">
        <v>67</v>
      </c>
      <c r="G23" s="57" t="s">
        <v>221</v>
      </c>
      <c r="H23" s="41">
        <v>2</v>
      </c>
      <c r="I23" s="41">
        <v>1</v>
      </c>
      <c r="J23" s="66">
        <v>0</v>
      </c>
      <c r="K23" s="66">
        <v>26</v>
      </c>
      <c r="L23" s="66">
        <v>13</v>
      </c>
      <c r="M23" s="66">
        <v>0</v>
      </c>
      <c r="N23" s="41">
        <v>0</v>
      </c>
      <c r="O23" s="41">
        <v>0</v>
      </c>
      <c r="P23" s="41">
        <v>4</v>
      </c>
      <c r="Q23" s="41" t="s">
        <v>18</v>
      </c>
      <c r="R23" s="41" t="s">
        <v>19</v>
      </c>
      <c r="S23" s="43"/>
      <c r="T23" s="43"/>
    </row>
    <row r="24" spans="1:20" s="36" customFormat="1" ht="13.8" x14ac:dyDescent="0.3">
      <c r="A24" s="37" t="s">
        <v>196</v>
      </c>
      <c r="B24" s="38">
        <v>2</v>
      </c>
      <c r="C24" s="39" t="s">
        <v>63</v>
      </c>
      <c r="D24" s="40" t="s">
        <v>64</v>
      </c>
      <c r="E24" s="40" t="s">
        <v>82</v>
      </c>
      <c r="F24" s="40" t="s">
        <v>50</v>
      </c>
      <c r="G24" s="57" t="s">
        <v>209</v>
      </c>
      <c r="H24" s="41">
        <v>2</v>
      </c>
      <c r="I24" s="41">
        <v>2</v>
      </c>
      <c r="J24" s="66">
        <v>0</v>
      </c>
      <c r="K24" s="66">
        <v>26</v>
      </c>
      <c r="L24" s="66">
        <v>26</v>
      </c>
      <c r="M24" s="66">
        <v>0</v>
      </c>
      <c r="N24" s="41">
        <v>0</v>
      </c>
      <c r="O24" s="41">
        <v>0</v>
      </c>
      <c r="P24" s="41">
        <v>5</v>
      </c>
      <c r="Q24" s="41" t="s">
        <v>18</v>
      </c>
      <c r="R24" s="41" t="s">
        <v>19</v>
      </c>
      <c r="S24" s="43"/>
      <c r="T24" s="43"/>
    </row>
    <row r="25" spans="1:20" s="36" customFormat="1" ht="13.8" x14ac:dyDescent="0.3">
      <c r="A25" s="37" t="s">
        <v>196</v>
      </c>
      <c r="B25" s="38">
        <v>2</v>
      </c>
      <c r="C25" s="40" t="s">
        <v>223</v>
      </c>
      <c r="D25" s="40" t="s">
        <v>192</v>
      </c>
      <c r="E25" s="40" t="s">
        <v>222</v>
      </c>
      <c r="F25" s="40" t="s">
        <v>195</v>
      </c>
      <c r="G25" s="57" t="s">
        <v>207</v>
      </c>
      <c r="H25" s="41">
        <v>0</v>
      </c>
      <c r="I25" s="41">
        <v>2</v>
      </c>
      <c r="J25" s="41">
        <v>0</v>
      </c>
      <c r="K25" s="66">
        <v>0</v>
      </c>
      <c r="L25" s="66">
        <v>26</v>
      </c>
      <c r="M25" s="41">
        <v>0</v>
      </c>
      <c r="N25" s="41">
        <v>0</v>
      </c>
      <c r="O25" s="41">
        <v>0</v>
      </c>
      <c r="P25" s="41">
        <v>0</v>
      </c>
      <c r="Q25" s="41" t="s">
        <v>3</v>
      </c>
      <c r="R25" s="41" t="s">
        <v>19</v>
      </c>
      <c r="S25" s="43"/>
      <c r="T25" s="43"/>
    </row>
    <row r="26" spans="1:20" s="63" customFormat="1" ht="13.8" x14ac:dyDescent="0.3">
      <c r="A26" s="67" t="s">
        <v>20</v>
      </c>
      <c r="B26" s="68"/>
      <c r="C26" s="68"/>
      <c r="D26" s="68"/>
      <c r="E26" s="68"/>
      <c r="F26" s="68"/>
      <c r="G26" s="69"/>
      <c r="H26" s="72">
        <f>SUM(H18:H25)</f>
        <v>13</v>
      </c>
      <c r="I26" s="72">
        <f t="shared" ref="I26:P26" si="1">SUM(I18:I25)</f>
        <v>11</v>
      </c>
      <c r="J26" s="72">
        <f t="shared" si="1"/>
        <v>0</v>
      </c>
      <c r="K26" s="72">
        <f t="shared" si="1"/>
        <v>169</v>
      </c>
      <c r="L26" s="72">
        <f t="shared" si="1"/>
        <v>143</v>
      </c>
      <c r="M26" s="72">
        <f t="shared" si="1"/>
        <v>0</v>
      </c>
      <c r="N26" s="72">
        <f>SUM(N18:N25)</f>
        <v>0</v>
      </c>
      <c r="O26" s="72">
        <f>(SUM(O18:O25))*8</f>
        <v>0</v>
      </c>
      <c r="P26" s="72">
        <f t="shared" si="1"/>
        <v>30</v>
      </c>
      <c r="Q26" s="70"/>
      <c r="R26" s="70"/>
      <c r="S26" s="71"/>
      <c r="T26" s="71"/>
    </row>
    <row r="27" spans="1:20" s="36" customFormat="1" ht="13.8" x14ac:dyDescent="0.3">
      <c r="A27" s="37" t="s">
        <v>196</v>
      </c>
      <c r="B27" s="38">
        <v>3</v>
      </c>
      <c r="C27" s="39" t="s">
        <v>68</v>
      </c>
      <c r="D27" s="39" t="s">
        <v>75</v>
      </c>
      <c r="E27" s="43" t="s">
        <v>225</v>
      </c>
      <c r="F27" s="39" t="s">
        <v>84</v>
      </c>
      <c r="G27" s="35" t="s">
        <v>224</v>
      </c>
      <c r="H27" s="38">
        <v>2</v>
      </c>
      <c r="I27" s="38">
        <v>2</v>
      </c>
      <c r="J27" s="54">
        <v>0</v>
      </c>
      <c r="K27" s="73">
        <v>26</v>
      </c>
      <c r="L27" s="73">
        <v>26</v>
      </c>
      <c r="M27" s="73">
        <v>0</v>
      </c>
      <c r="N27" s="54">
        <v>0</v>
      </c>
      <c r="O27" s="73">
        <v>0</v>
      </c>
      <c r="P27" s="38">
        <v>5</v>
      </c>
      <c r="Q27" s="38" t="s">
        <v>18</v>
      </c>
      <c r="R27" s="38" t="s">
        <v>19</v>
      </c>
      <c r="S27" s="43"/>
      <c r="T27" s="43"/>
    </row>
    <row r="28" spans="1:20" s="36" customFormat="1" ht="13.8" x14ac:dyDescent="0.3">
      <c r="A28" s="37" t="s">
        <v>196</v>
      </c>
      <c r="B28" s="38">
        <v>3</v>
      </c>
      <c r="C28" s="39" t="s">
        <v>69</v>
      </c>
      <c r="D28" s="39" t="s">
        <v>76</v>
      </c>
      <c r="E28" s="43" t="s">
        <v>227</v>
      </c>
      <c r="F28" s="39" t="s">
        <v>85</v>
      </c>
      <c r="G28" s="35" t="s">
        <v>226</v>
      </c>
      <c r="H28" s="38">
        <v>2</v>
      </c>
      <c r="I28" s="38">
        <v>1</v>
      </c>
      <c r="J28" s="54">
        <v>0</v>
      </c>
      <c r="K28" s="73">
        <v>26</v>
      </c>
      <c r="L28" s="73">
        <v>13</v>
      </c>
      <c r="M28" s="73">
        <v>0</v>
      </c>
      <c r="N28" s="54">
        <v>0</v>
      </c>
      <c r="O28" s="73">
        <v>0</v>
      </c>
      <c r="P28" s="38">
        <v>4</v>
      </c>
      <c r="Q28" s="38" t="s">
        <v>18</v>
      </c>
      <c r="R28" s="38" t="s">
        <v>19</v>
      </c>
      <c r="S28" s="43"/>
      <c r="T28" s="43"/>
    </row>
    <row r="29" spans="1:20" s="36" customFormat="1" ht="13.8" x14ac:dyDescent="0.3">
      <c r="A29" s="37" t="s">
        <v>196</v>
      </c>
      <c r="B29" s="38">
        <v>3</v>
      </c>
      <c r="C29" s="39" t="s">
        <v>70</v>
      </c>
      <c r="D29" s="39" t="s">
        <v>77</v>
      </c>
      <c r="E29" s="43" t="s">
        <v>228</v>
      </c>
      <c r="F29" s="39" t="s">
        <v>229</v>
      </c>
      <c r="G29" s="35" t="s">
        <v>230</v>
      </c>
      <c r="H29" s="38">
        <v>2</v>
      </c>
      <c r="I29" s="38">
        <v>1</v>
      </c>
      <c r="J29" s="54">
        <v>0</v>
      </c>
      <c r="K29" s="73">
        <v>26</v>
      </c>
      <c r="L29" s="73">
        <v>13</v>
      </c>
      <c r="M29" s="73">
        <v>0</v>
      </c>
      <c r="N29" s="54">
        <v>0</v>
      </c>
      <c r="O29" s="73">
        <v>0</v>
      </c>
      <c r="P29" s="38">
        <v>5</v>
      </c>
      <c r="Q29" s="38" t="s">
        <v>18</v>
      </c>
      <c r="R29" s="38" t="s">
        <v>19</v>
      </c>
      <c r="S29" s="43"/>
      <c r="T29" s="43"/>
    </row>
    <row r="30" spans="1:20" s="36" customFormat="1" ht="13.8" x14ac:dyDescent="0.3">
      <c r="A30" s="37" t="s">
        <v>196</v>
      </c>
      <c r="B30" s="38">
        <v>3</v>
      </c>
      <c r="C30" s="39" t="s">
        <v>71</v>
      </c>
      <c r="D30" s="39" t="s">
        <v>78</v>
      </c>
      <c r="E30" s="43" t="s">
        <v>231</v>
      </c>
      <c r="F30" s="39" t="s">
        <v>30</v>
      </c>
      <c r="G30" s="35" t="s">
        <v>232</v>
      </c>
      <c r="H30" s="38">
        <v>2</v>
      </c>
      <c r="I30" s="38">
        <v>2</v>
      </c>
      <c r="J30" s="54">
        <v>0</v>
      </c>
      <c r="K30" s="73">
        <v>26</v>
      </c>
      <c r="L30" s="73">
        <v>26</v>
      </c>
      <c r="M30" s="73">
        <v>0</v>
      </c>
      <c r="N30" s="54">
        <v>0</v>
      </c>
      <c r="O30" s="73">
        <v>0</v>
      </c>
      <c r="P30" s="38">
        <v>5</v>
      </c>
      <c r="Q30" s="38" t="s">
        <v>18</v>
      </c>
      <c r="R30" s="38" t="s">
        <v>19</v>
      </c>
      <c r="S30" s="43"/>
      <c r="T30" s="43"/>
    </row>
    <row r="31" spans="1:20" s="36" customFormat="1" ht="13.8" x14ac:dyDescent="0.3">
      <c r="A31" s="37" t="s">
        <v>196</v>
      </c>
      <c r="B31" s="38">
        <v>3</v>
      </c>
      <c r="C31" s="39" t="s">
        <v>72</v>
      </c>
      <c r="D31" s="39" t="s">
        <v>79</v>
      </c>
      <c r="E31" s="43" t="s">
        <v>233</v>
      </c>
      <c r="F31" s="39" t="s">
        <v>86</v>
      </c>
      <c r="G31" s="35" t="s">
        <v>234</v>
      </c>
      <c r="H31" s="38">
        <v>2</v>
      </c>
      <c r="I31" s="38">
        <v>0</v>
      </c>
      <c r="J31" s="54">
        <v>0</v>
      </c>
      <c r="K31" s="73">
        <v>26</v>
      </c>
      <c r="L31" s="73">
        <v>0</v>
      </c>
      <c r="M31" s="73">
        <v>0</v>
      </c>
      <c r="N31" s="54">
        <v>0</v>
      </c>
      <c r="O31" s="73">
        <v>0</v>
      </c>
      <c r="P31" s="38">
        <v>3</v>
      </c>
      <c r="Q31" s="38" t="s">
        <v>18</v>
      </c>
      <c r="R31" s="38" t="s">
        <v>19</v>
      </c>
      <c r="S31" s="43"/>
      <c r="T31" s="43"/>
    </row>
    <row r="32" spans="1:20" s="36" customFormat="1" ht="27.6" x14ac:dyDescent="0.3">
      <c r="A32" s="37" t="s">
        <v>196</v>
      </c>
      <c r="B32" s="38">
        <v>3</v>
      </c>
      <c r="C32" s="39" t="s">
        <v>73</v>
      </c>
      <c r="D32" s="39" t="s">
        <v>80</v>
      </c>
      <c r="E32" s="43" t="s">
        <v>235</v>
      </c>
      <c r="F32" s="39" t="s">
        <v>87</v>
      </c>
      <c r="G32" s="35" t="s">
        <v>236</v>
      </c>
      <c r="H32" s="38">
        <v>2</v>
      </c>
      <c r="I32" s="38">
        <v>2</v>
      </c>
      <c r="J32" s="54">
        <v>0</v>
      </c>
      <c r="K32" s="73">
        <v>26</v>
      </c>
      <c r="L32" s="73">
        <v>26</v>
      </c>
      <c r="M32" s="73">
        <v>0</v>
      </c>
      <c r="N32" s="54">
        <v>0</v>
      </c>
      <c r="O32" s="73">
        <v>0</v>
      </c>
      <c r="P32" s="38">
        <v>3</v>
      </c>
      <c r="Q32" s="38" t="s">
        <v>51</v>
      </c>
      <c r="R32" s="38" t="s">
        <v>19</v>
      </c>
      <c r="S32" s="43"/>
      <c r="T32" s="43"/>
    </row>
    <row r="33" spans="1:20" s="36" customFormat="1" ht="13.8" x14ac:dyDescent="0.3">
      <c r="A33" s="37" t="s">
        <v>196</v>
      </c>
      <c r="B33" s="38">
        <v>3</v>
      </c>
      <c r="C33" s="39" t="s">
        <v>74</v>
      </c>
      <c r="D33" s="39" t="s">
        <v>81</v>
      </c>
      <c r="E33" s="43" t="s">
        <v>237</v>
      </c>
      <c r="F33" s="39" t="s">
        <v>50</v>
      </c>
      <c r="G33" s="35" t="s">
        <v>209</v>
      </c>
      <c r="H33" s="38">
        <v>2</v>
      </c>
      <c r="I33" s="38">
        <v>2</v>
      </c>
      <c r="J33" s="54">
        <v>0</v>
      </c>
      <c r="K33" s="73">
        <v>26</v>
      </c>
      <c r="L33" s="73">
        <v>26</v>
      </c>
      <c r="M33" s="73">
        <v>0</v>
      </c>
      <c r="N33" s="54">
        <v>0</v>
      </c>
      <c r="O33" s="73">
        <v>0</v>
      </c>
      <c r="P33" s="38">
        <v>5</v>
      </c>
      <c r="Q33" s="38" t="s">
        <v>18</v>
      </c>
      <c r="R33" s="38" t="s">
        <v>19</v>
      </c>
      <c r="S33" s="43"/>
      <c r="T33" s="43"/>
    </row>
    <row r="34" spans="1:20" s="36" customFormat="1" ht="13.8" x14ac:dyDescent="0.3">
      <c r="A34" s="67" t="s">
        <v>20</v>
      </c>
      <c r="B34" s="68"/>
      <c r="C34" s="68"/>
      <c r="D34" s="68"/>
      <c r="E34" s="68"/>
      <c r="F34" s="68"/>
      <c r="G34" s="69"/>
      <c r="H34" s="72">
        <f t="shared" ref="H34:P34" si="2">SUM(H27:H33)</f>
        <v>14</v>
      </c>
      <c r="I34" s="72">
        <f t="shared" si="2"/>
        <v>10</v>
      </c>
      <c r="J34" s="72">
        <f t="shared" si="2"/>
        <v>0</v>
      </c>
      <c r="K34" s="72">
        <f t="shared" si="2"/>
        <v>182</v>
      </c>
      <c r="L34" s="72">
        <f t="shared" si="2"/>
        <v>130</v>
      </c>
      <c r="M34" s="72">
        <f t="shared" si="2"/>
        <v>0</v>
      </c>
      <c r="N34" s="72">
        <f t="shared" si="2"/>
        <v>0</v>
      </c>
      <c r="O34" s="72">
        <f t="shared" si="2"/>
        <v>0</v>
      </c>
      <c r="P34" s="72">
        <f t="shared" si="2"/>
        <v>30</v>
      </c>
      <c r="Q34" s="70"/>
      <c r="R34" s="70"/>
      <c r="S34" s="71"/>
      <c r="T34" s="71"/>
    </row>
    <row r="35" spans="1:20" s="36" customFormat="1" ht="27.6" x14ac:dyDescent="0.3">
      <c r="A35" s="37" t="s">
        <v>196</v>
      </c>
      <c r="B35" s="38">
        <v>4</v>
      </c>
      <c r="C35" s="39" t="s">
        <v>88</v>
      </c>
      <c r="D35" s="39" t="s">
        <v>94</v>
      </c>
      <c r="E35" s="43" t="s">
        <v>238</v>
      </c>
      <c r="F35" s="39" t="s">
        <v>84</v>
      </c>
      <c r="G35" s="35" t="s">
        <v>224</v>
      </c>
      <c r="H35" s="38">
        <v>2</v>
      </c>
      <c r="I35" s="38">
        <v>2</v>
      </c>
      <c r="J35" s="54">
        <v>0</v>
      </c>
      <c r="K35" s="73">
        <v>26</v>
      </c>
      <c r="L35" s="73">
        <v>26</v>
      </c>
      <c r="M35" s="73">
        <v>0</v>
      </c>
      <c r="N35" s="54">
        <v>0</v>
      </c>
      <c r="O35" s="73">
        <v>0</v>
      </c>
      <c r="P35" s="38">
        <v>5</v>
      </c>
      <c r="Q35" s="38" t="s">
        <v>18</v>
      </c>
      <c r="R35" s="38" t="s">
        <v>19</v>
      </c>
      <c r="S35" s="43"/>
      <c r="T35" s="43"/>
    </row>
    <row r="36" spans="1:20" s="36" customFormat="1" ht="27.6" x14ac:dyDescent="0.3">
      <c r="A36" s="37" t="s">
        <v>196</v>
      </c>
      <c r="B36" s="38">
        <v>4</v>
      </c>
      <c r="C36" s="39" t="s">
        <v>89</v>
      </c>
      <c r="D36" s="39" t="s">
        <v>95</v>
      </c>
      <c r="E36" s="43" t="s">
        <v>239</v>
      </c>
      <c r="F36" s="40" t="s">
        <v>194</v>
      </c>
      <c r="G36" s="57" t="s">
        <v>240</v>
      </c>
      <c r="H36" s="41">
        <v>2</v>
      </c>
      <c r="I36" s="41">
        <v>0</v>
      </c>
      <c r="J36" s="54">
        <v>0</v>
      </c>
      <c r="K36" s="73">
        <v>26</v>
      </c>
      <c r="L36" s="73">
        <v>0</v>
      </c>
      <c r="M36" s="73">
        <v>0</v>
      </c>
      <c r="N36" s="54">
        <v>0</v>
      </c>
      <c r="O36" s="73">
        <v>0</v>
      </c>
      <c r="P36" s="38">
        <v>3</v>
      </c>
      <c r="Q36" s="38" t="s">
        <v>18</v>
      </c>
      <c r="R36" s="38" t="s">
        <v>19</v>
      </c>
      <c r="S36" s="43"/>
      <c r="T36" s="43"/>
    </row>
    <row r="37" spans="1:20" s="36" customFormat="1" ht="13.8" x14ac:dyDescent="0.3">
      <c r="A37" s="37" t="s">
        <v>196</v>
      </c>
      <c r="B37" s="38">
        <v>4</v>
      </c>
      <c r="C37" s="46" t="s">
        <v>90</v>
      </c>
      <c r="D37" s="39" t="s">
        <v>96</v>
      </c>
      <c r="E37" s="43" t="s">
        <v>145</v>
      </c>
      <c r="F37" s="40" t="s">
        <v>241</v>
      </c>
      <c r="G37" s="57" t="s">
        <v>242</v>
      </c>
      <c r="H37" s="41">
        <v>2</v>
      </c>
      <c r="I37" s="41">
        <v>2</v>
      </c>
      <c r="J37" s="54">
        <v>0</v>
      </c>
      <c r="K37" s="73">
        <v>26</v>
      </c>
      <c r="L37" s="73">
        <v>13</v>
      </c>
      <c r="M37" s="73">
        <v>0</v>
      </c>
      <c r="N37" s="54">
        <v>0</v>
      </c>
      <c r="O37" s="73">
        <v>0</v>
      </c>
      <c r="P37" s="38">
        <v>4</v>
      </c>
      <c r="Q37" s="38" t="s">
        <v>18</v>
      </c>
      <c r="R37" s="38" t="s">
        <v>19</v>
      </c>
      <c r="S37" s="43"/>
      <c r="T37" s="43"/>
    </row>
    <row r="38" spans="1:20" s="36" customFormat="1" ht="27.6" x14ac:dyDescent="0.3">
      <c r="A38" s="37" t="s">
        <v>196</v>
      </c>
      <c r="B38" s="38">
        <v>4</v>
      </c>
      <c r="C38" s="39" t="s">
        <v>91</v>
      </c>
      <c r="D38" s="39" t="s">
        <v>97</v>
      </c>
      <c r="E38" s="43" t="s">
        <v>243</v>
      </c>
      <c r="F38" s="39" t="s">
        <v>101</v>
      </c>
      <c r="G38" s="35" t="s">
        <v>244</v>
      </c>
      <c r="H38" s="38">
        <v>2</v>
      </c>
      <c r="I38" s="38">
        <v>0</v>
      </c>
      <c r="J38" s="54">
        <v>0</v>
      </c>
      <c r="K38" s="73">
        <v>26</v>
      </c>
      <c r="L38" s="73">
        <v>0</v>
      </c>
      <c r="M38" s="73">
        <v>0</v>
      </c>
      <c r="N38" s="54">
        <v>0</v>
      </c>
      <c r="O38" s="73">
        <v>0</v>
      </c>
      <c r="P38" s="38">
        <v>4</v>
      </c>
      <c r="Q38" s="38" t="s">
        <v>18</v>
      </c>
      <c r="R38" s="38" t="s">
        <v>19</v>
      </c>
      <c r="S38" s="43"/>
      <c r="T38" s="43"/>
    </row>
    <row r="39" spans="1:20" s="36" customFormat="1" ht="13.8" x14ac:dyDescent="0.3">
      <c r="A39" s="37" t="s">
        <v>196</v>
      </c>
      <c r="B39" s="38">
        <v>4</v>
      </c>
      <c r="C39" s="39" t="s">
        <v>92</v>
      </c>
      <c r="D39" s="39" t="s">
        <v>98</v>
      </c>
      <c r="E39" s="43" t="s">
        <v>245</v>
      </c>
      <c r="F39" s="39" t="s">
        <v>30</v>
      </c>
      <c r="G39" s="35" t="s">
        <v>232</v>
      </c>
      <c r="H39" s="38">
        <v>2</v>
      </c>
      <c r="I39" s="38">
        <v>2</v>
      </c>
      <c r="J39" s="54">
        <v>0</v>
      </c>
      <c r="K39" s="73">
        <v>26</v>
      </c>
      <c r="L39" s="73">
        <v>26</v>
      </c>
      <c r="M39" s="73">
        <v>0</v>
      </c>
      <c r="N39" s="54">
        <v>0</v>
      </c>
      <c r="O39" s="73">
        <v>0</v>
      </c>
      <c r="P39" s="38">
        <v>5</v>
      </c>
      <c r="Q39" s="38" t="s">
        <v>18</v>
      </c>
      <c r="R39" s="38" t="s">
        <v>19</v>
      </c>
      <c r="S39" s="35"/>
      <c r="T39" s="43"/>
    </row>
    <row r="40" spans="1:20" s="36" customFormat="1" ht="27.6" x14ac:dyDescent="0.3">
      <c r="A40" s="37" t="s">
        <v>196</v>
      </c>
      <c r="B40" s="38">
        <v>4</v>
      </c>
      <c r="C40" s="39" t="s">
        <v>93</v>
      </c>
      <c r="D40" s="39" t="s">
        <v>99</v>
      </c>
      <c r="E40" s="43" t="s">
        <v>246</v>
      </c>
      <c r="F40" s="39" t="s">
        <v>102</v>
      </c>
      <c r="G40" s="35" t="s">
        <v>247</v>
      </c>
      <c r="H40" s="38">
        <v>2</v>
      </c>
      <c r="I40" s="38">
        <v>2</v>
      </c>
      <c r="J40" s="54">
        <v>0</v>
      </c>
      <c r="K40" s="73">
        <v>26</v>
      </c>
      <c r="L40" s="73">
        <v>26</v>
      </c>
      <c r="M40" s="73">
        <v>0</v>
      </c>
      <c r="N40" s="54">
        <v>0</v>
      </c>
      <c r="O40" s="73">
        <v>0</v>
      </c>
      <c r="P40" s="38">
        <v>5</v>
      </c>
      <c r="Q40" s="38" t="s">
        <v>51</v>
      </c>
      <c r="R40" s="38" t="s">
        <v>19</v>
      </c>
      <c r="S40" s="43"/>
      <c r="T40" s="43"/>
    </row>
    <row r="41" spans="1:20" s="76" customFormat="1" ht="55.2" x14ac:dyDescent="0.3">
      <c r="A41" s="37" t="s">
        <v>196</v>
      </c>
      <c r="B41" s="41">
        <v>4</v>
      </c>
      <c r="C41" s="40"/>
      <c r="D41" s="40" t="s">
        <v>100</v>
      </c>
      <c r="E41" s="43" t="s">
        <v>248</v>
      </c>
      <c r="F41" s="55"/>
      <c r="G41" s="74"/>
      <c r="H41" s="41">
        <v>2</v>
      </c>
      <c r="I41" s="41">
        <v>0</v>
      </c>
      <c r="J41" s="56">
        <v>0</v>
      </c>
      <c r="K41" s="75">
        <v>26</v>
      </c>
      <c r="L41" s="75">
        <v>0</v>
      </c>
      <c r="M41" s="75">
        <v>0</v>
      </c>
      <c r="N41" s="56">
        <v>0</v>
      </c>
      <c r="O41" s="75">
        <v>0</v>
      </c>
      <c r="P41" s="41">
        <v>4</v>
      </c>
      <c r="Q41" s="41" t="s">
        <v>18</v>
      </c>
      <c r="R41" s="41" t="s">
        <v>21</v>
      </c>
      <c r="S41" s="55"/>
      <c r="T41" s="55" t="s">
        <v>279</v>
      </c>
    </row>
    <row r="42" spans="1:20" s="36" customFormat="1" ht="13.8" x14ac:dyDescent="0.3">
      <c r="A42" s="67" t="s">
        <v>20</v>
      </c>
      <c r="B42" s="68"/>
      <c r="C42" s="68"/>
      <c r="D42" s="68"/>
      <c r="E42" s="68"/>
      <c r="F42" s="68"/>
      <c r="G42" s="69"/>
      <c r="H42" s="72">
        <f t="shared" ref="H42:P42" si="3">SUM(H35:H41)</f>
        <v>14</v>
      </c>
      <c r="I42" s="72">
        <f t="shared" si="3"/>
        <v>8</v>
      </c>
      <c r="J42" s="72">
        <f t="shared" si="3"/>
        <v>0</v>
      </c>
      <c r="K42" s="72">
        <f t="shared" si="3"/>
        <v>182</v>
      </c>
      <c r="L42" s="72">
        <f t="shared" si="3"/>
        <v>91</v>
      </c>
      <c r="M42" s="72">
        <f t="shared" si="3"/>
        <v>0</v>
      </c>
      <c r="N42" s="72">
        <f t="shared" si="3"/>
        <v>0</v>
      </c>
      <c r="O42" s="72">
        <f t="shared" si="3"/>
        <v>0</v>
      </c>
      <c r="P42" s="72">
        <f t="shared" si="3"/>
        <v>30</v>
      </c>
      <c r="Q42" s="70"/>
      <c r="R42" s="70"/>
      <c r="S42" s="71"/>
      <c r="T42" s="71"/>
    </row>
    <row r="43" spans="1:20" s="36" customFormat="1" ht="13.8" x14ac:dyDescent="0.3">
      <c r="A43" s="37" t="s">
        <v>196</v>
      </c>
      <c r="B43" s="38">
        <v>5</v>
      </c>
      <c r="C43" s="39" t="s">
        <v>152</v>
      </c>
      <c r="D43" s="39" t="s">
        <v>105</v>
      </c>
      <c r="E43" s="43" t="s">
        <v>251</v>
      </c>
      <c r="F43" s="43" t="s">
        <v>109</v>
      </c>
      <c r="G43" s="35" t="s">
        <v>252</v>
      </c>
      <c r="H43" s="38">
        <v>2</v>
      </c>
      <c r="I43" s="38">
        <v>0</v>
      </c>
      <c r="J43" s="54">
        <v>0</v>
      </c>
      <c r="K43" s="73">
        <v>26</v>
      </c>
      <c r="L43" s="73">
        <v>0</v>
      </c>
      <c r="M43" s="73">
        <v>0</v>
      </c>
      <c r="N43" s="54">
        <v>0</v>
      </c>
      <c r="O43" s="73">
        <v>0</v>
      </c>
      <c r="P43" s="38">
        <v>4</v>
      </c>
      <c r="Q43" s="38" t="s">
        <v>18</v>
      </c>
      <c r="R43" s="38" t="s">
        <v>19</v>
      </c>
      <c r="S43" s="43"/>
      <c r="T43" s="43"/>
    </row>
    <row r="44" spans="1:20" s="36" customFormat="1" ht="27.6" x14ac:dyDescent="0.3">
      <c r="A44" s="37" t="s">
        <v>196</v>
      </c>
      <c r="B44" s="38">
        <v>5</v>
      </c>
      <c r="C44" s="39" t="s">
        <v>103</v>
      </c>
      <c r="D44" s="39" t="s">
        <v>106</v>
      </c>
      <c r="E44" s="43" t="s">
        <v>253</v>
      </c>
      <c r="F44" s="40" t="s">
        <v>102</v>
      </c>
      <c r="G44" s="35" t="s">
        <v>247</v>
      </c>
      <c r="H44" s="38">
        <v>2</v>
      </c>
      <c r="I44" s="38">
        <v>0</v>
      </c>
      <c r="J44" s="54">
        <v>0</v>
      </c>
      <c r="K44" s="73">
        <v>26</v>
      </c>
      <c r="L44" s="73">
        <v>0</v>
      </c>
      <c r="M44" s="73">
        <v>0</v>
      </c>
      <c r="N44" s="54">
        <v>0</v>
      </c>
      <c r="O44" s="73">
        <v>0</v>
      </c>
      <c r="P44" s="38">
        <v>4</v>
      </c>
      <c r="Q44" s="38" t="s">
        <v>18</v>
      </c>
      <c r="R44" s="38" t="s">
        <v>19</v>
      </c>
      <c r="S44" s="35"/>
      <c r="T44" s="43"/>
    </row>
    <row r="45" spans="1:20" s="36" customFormat="1" ht="13.8" x14ac:dyDescent="0.3">
      <c r="A45" s="37" t="s">
        <v>196</v>
      </c>
      <c r="B45" s="38">
        <v>5</v>
      </c>
      <c r="C45" s="39" t="s">
        <v>104</v>
      </c>
      <c r="D45" s="39" t="s">
        <v>107</v>
      </c>
      <c r="E45" s="43" t="s">
        <v>254</v>
      </c>
      <c r="F45" s="43"/>
      <c r="G45" s="35"/>
      <c r="H45" s="38">
        <v>0</v>
      </c>
      <c r="I45" s="38">
        <v>5</v>
      </c>
      <c r="J45" s="54">
        <v>0</v>
      </c>
      <c r="K45" s="73">
        <v>0</v>
      </c>
      <c r="L45" s="73">
        <v>45</v>
      </c>
      <c r="M45" s="73">
        <v>0</v>
      </c>
      <c r="N45" s="54">
        <v>0</v>
      </c>
      <c r="O45" s="73">
        <v>0</v>
      </c>
      <c r="P45" s="38">
        <v>7</v>
      </c>
      <c r="Q45" s="38" t="s">
        <v>51</v>
      </c>
      <c r="R45" s="38" t="s">
        <v>19</v>
      </c>
      <c r="S45" s="43"/>
      <c r="T45" s="43"/>
    </row>
    <row r="46" spans="1:20" s="76" customFormat="1" ht="69" x14ac:dyDescent="0.3">
      <c r="A46" s="37" t="s">
        <v>196</v>
      </c>
      <c r="B46" s="41">
        <v>5</v>
      </c>
      <c r="C46" s="57"/>
      <c r="D46" s="40" t="s">
        <v>108</v>
      </c>
      <c r="E46" s="43" t="s">
        <v>249</v>
      </c>
      <c r="F46" s="55"/>
      <c r="G46" s="74"/>
      <c r="H46" s="41">
        <v>2</v>
      </c>
      <c r="I46" s="41">
        <v>0</v>
      </c>
      <c r="J46" s="56">
        <v>0</v>
      </c>
      <c r="K46" s="75">
        <v>26</v>
      </c>
      <c r="L46" s="75">
        <v>0</v>
      </c>
      <c r="M46" s="75">
        <v>0</v>
      </c>
      <c r="N46" s="56">
        <v>0</v>
      </c>
      <c r="O46" s="75">
        <v>0</v>
      </c>
      <c r="P46" s="41">
        <v>3</v>
      </c>
      <c r="Q46" s="41" t="s">
        <v>18</v>
      </c>
      <c r="R46" s="41" t="s">
        <v>21</v>
      </c>
      <c r="S46" s="55"/>
      <c r="T46" s="55" t="s">
        <v>280</v>
      </c>
    </row>
    <row r="47" spans="1:20" s="36" customFormat="1" ht="13.8" x14ac:dyDescent="0.3">
      <c r="A47" s="67" t="s">
        <v>20</v>
      </c>
      <c r="B47" s="68"/>
      <c r="C47" s="68"/>
      <c r="D47" s="68"/>
      <c r="E47" s="68"/>
      <c r="F47" s="68"/>
      <c r="G47" s="69"/>
      <c r="H47" s="72">
        <f t="shared" ref="H47:N47" si="4">SUM(H43:H46)</f>
        <v>6</v>
      </c>
      <c r="I47" s="72">
        <f t="shared" si="4"/>
        <v>5</v>
      </c>
      <c r="J47" s="72">
        <f t="shared" si="4"/>
        <v>0</v>
      </c>
      <c r="K47" s="72">
        <f t="shared" si="4"/>
        <v>78</v>
      </c>
      <c r="L47" s="72">
        <f t="shared" si="4"/>
        <v>45</v>
      </c>
      <c r="M47" s="72">
        <f t="shared" si="4"/>
        <v>0</v>
      </c>
      <c r="N47" s="72">
        <f t="shared" si="4"/>
        <v>0</v>
      </c>
      <c r="O47" s="72">
        <f>(SUM(O43:O46))*8</f>
        <v>0</v>
      </c>
      <c r="P47" s="72">
        <f>SUM(P43:P46)</f>
        <v>18</v>
      </c>
      <c r="Q47" s="70"/>
      <c r="R47" s="70"/>
      <c r="S47" s="71"/>
      <c r="T47" s="71"/>
    </row>
    <row r="48" spans="1:20" s="36" customFormat="1" ht="27.6" x14ac:dyDescent="0.3">
      <c r="A48" s="37" t="s">
        <v>196</v>
      </c>
      <c r="B48" s="38">
        <v>6</v>
      </c>
      <c r="C48" s="39" t="s">
        <v>110</v>
      </c>
      <c r="D48" s="39" t="s">
        <v>112</v>
      </c>
      <c r="E48" s="43" t="s">
        <v>112</v>
      </c>
      <c r="F48" s="39" t="s">
        <v>116</v>
      </c>
      <c r="G48" s="57" t="s">
        <v>259</v>
      </c>
      <c r="H48" s="38">
        <v>2</v>
      </c>
      <c r="I48" s="38">
        <v>0</v>
      </c>
      <c r="J48" s="73">
        <v>0</v>
      </c>
      <c r="K48" s="73">
        <v>26</v>
      </c>
      <c r="L48" s="73">
        <v>0</v>
      </c>
      <c r="M48" s="73">
        <v>0</v>
      </c>
      <c r="N48" s="54">
        <v>0</v>
      </c>
      <c r="O48" s="73">
        <v>0</v>
      </c>
      <c r="P48" s="38">
        <v>4</v>
      </c>
      <c r="Q48" s="38" t="s">
        <v>18</v>
      </c>
      <c r="R48" s="38" t="s">
        <v>19</v>
      </c>
      <c r="S48" s="43"/>
      <c r="T48" s="43"/>
    </row>
    <row r="49" spans="1:20" s="36" customFormat="1" ht="27.6" x14ac:dyDescent="0.3">
      <c r="A49" s="37" t="s">
        <v>196</v>
      </c>
      <c r="B49" s="38">
        <v>6</v>
      </c>
      <c r="C49" s="39" t="s">
        <v>151</v>
      </c>
      <c r="D49" s="39" t="s">
        <v>113</v>
      </c>
      <c r="E49" s="43" t="s">
        <v>255</v>
      </c>
      <c r="F49" s="39" t="s">
        <v>117</v>
      </c>
      <c r="G49" s="35" t="s">
        <v>258</v>
      </c>
      <c r="H49" s="38">
        <v>2</v>
      </c>
      <c r="I49" s="38">
        <v>0</v>
      </c>
      <c r="J49" s="73">
        <v>0</v>
      </c>
      <c r="K49" s="73">
        <v>26</v>
      </c>
      <c r="L49" s="73">
        <v>0</v>
      </c>
      <c r="M49" s="73">
        <v>0</v>
      </c>
      <c r="N49" s="54">
        <v>0</v>
      </c>
      <c r="O49" s="73">
        <v>0</v>
      </c>
      <c r="P49" s="38">
        <v>3</v>
      </c>
      <c r="Q49" s="38" t="s">
        <v>18</v>
      </c>
      <c r="R49" s="38" t="s">
        <v>19</v>
      </c>
      <c r="S49" s="43"/>
      <c r="T49" s="43"/>
    </row>
    <row r="50" spans="1:20" s="36" customFormat="1" ht="27.6" x14ac:dyDescent="0.3">
      <c r="A50" s="37" t="s">
        <v>196</v>
      </c>
      <c r="B50" s="38">
        <v>6</v>
      </c>
      <c r="C50" s="39" t="s">
        <v>111</v>
      </c>
      <c r="D50" s="39" t="s">
        <v>114</v>
      </c>
      <c r="E50" s="43" t="s">
        <v>256</v>
      </c>
      <c r="F50" s="43"/>
      <c r="G50" s="77"/>
      <c r="H50" s="38">
        <v>0</v>
      </c>
      <c r="I50" s="38">
        <v>6</v>
      </c>
      <c r="J50" s="73">
        <v>0</v>
      </c>
      <c r="K50" s="73">
        <v>0</v>
      </c>
      <c r="L50" s="73">
        <v>78</v>
      </c>
      <c r="M50" s="73">
        <v>0</v>
      </c>
      <c r="N50" s="54">
        <v>0</v>
      </c>
      <c r="O50" s="73">
        <v>0</v>
      </c>
      <c r="P50" s="38">
        <v>8</v>
      </c>
      <c r="Q50" s="38" t="s">
        <v>51</v>
      </c>
      <c r="R50" s="38" t="s">
        <v>19</v>
      </c>
      <c r="S50" s="40" t="s">
        <v>107</v>
      </c>
      <c r="T50" s="43"/>
    </row>
    <row r="51" spans="1:20" s="76" customFormat="1" ht="55.2" x14ac:dyDescent="0.3">
      <c r="A51" s="37" t="s">
        <v>196</v>
      </c>
      <c r="B51" s="41">
        <v>6</v>
      </c>
      <c r="C51" s="57"/>
      <c r="D51" s="57" t="s">
        <v>115</v>
      </c>
      <c r="E51" s="43" t="s">
        <v>250</v>
      </c>
      <c r="F51" s="56"/>
      <c r="G51" s="78"/>
      <c r="H51" s="41">
        <v>2</v>
      </c>
      <c r="I51" s="41">
        <v>0</v>
      </c>
      <c r="J51" s="75">
        <v>0</v>
      </c>
      <c r="K51" s="75">
        <v>26</v>
      </c>
      <c r="L51" s="75">
        <v>0</v>
      </c>
      <c r="M51" s="75">
        <v>0</v>
      </c>
      <c r="N51" s="56">
        <v>0</v>
      </c>
      <c r="O51" s="75">
        <v>0</v>
      </c>
      <c r="P51" s="41">
        <v>3</v>
      </c>
      <c r="Q51" s="41" t="s">
        <v>18</v>
      </c>
      <c r="R51" s="41" t="s">
        <v>21</v>
      </c>
      <c r="S51" s="55"/>
      <c r="T51" s="55" t="s">
        <v>281</v>
      </c>
    </row>
    <row r="52" spans="1:20" s="36" customFormat="1" ht="13.8" x14ac:dyDescent="0.3">
      <c r="A52" s="67" t="s">
        <v>20</v>
      </c>
      <c r="B52" s="68"/>
      <c r="C52" s="68"/>
      <c r="D52" s="68"/>
      <c r="E52" s="68"/>
      <c r="F52" s="68"/>
      <c r="G52" s="69"/>
      <c r="H52" s="72">
        <f>SUM(H48:H51)</f>
        <v>6</v>
      </c>
      <c r="I52" s="72">
        <f t="shared" ref="I52:P52" si="5">SUM(I48:I51)</f>
        <v>6</v>
      </c>
      <c r="J52" s="72">
        <f t="shared" si="5"/>
        <v>0</v>
      </c>
      <c r="K52" s="72">
        <f t="shared" si="5"/>
        <v>78</v>
      </c>
      <c r="L52" s="72">
        <f t="shared" si="5"/>
        <v>78</v>
      </c>
      <c r="M52" s="72">
        <f t="shared" si="5"/>
        <v>0</v>
      </c>
      <c r="N52" s="72">
        <f>SUM(N48:N51)</f>
        <v>0</v>
      </c>
      <c r="O52" s="72">
        <f>(SUM(O48:O51))*8</f>
        <v>0</v>
      </c>
      <c r="P52" s="72">
        <f t="shared" si="5"/>
        <v>18</v>
      </c>
      <c r="Q52" s="72"/>
      <c r="R52" s="72"/>
      <c r="S52" s="71"/>
      <c r="T52" s="71"/>
    </row>
    <row r="53" spans="1:20" s="36" customFormat="1" x14ac:dyDescent="0.3">
      <c r="A53" s="37" t="s">
        <v>196</v>
      </c>
      <c r="B53" s="38">
        <v>7</v>
      </c>
      <c r="C53" s="39" t="s">
        <v>118</v>
      </c>
      <c r="D53" s="43" t="s">
        <v>119</v>
      </c>
      <c r="E53" s="43" t="s">
        <v>257</v>
      </c>
      <c r="F53" s="43" t="s">
        <v>48</v>
      </c>
      <c r="G53" s="35" t="s">
        <v>211</v>
      </c>
      <c r="H53" s="54">
        <v>0</v>
      </c>
      <c r="I53" s="54">
        <v>40</v>
      </c>
      <c r="J53" s="54">
        <v>0</v>
      </c>
      <c r="K53" s="73">
        <v>0</v>
      </c>
      <c r="L53" s="73">
        <v>520</v>
      </c>
      <c r="M53" s="73">
        <v>0</v>
      </c>
      <c r="N53" s="54">
        <v>0</v>
      </c>
      <c r="O53" s="54">
        <v>0</v>
      </c>
      <c r="P53" s="54">
        <v>30</v>
      </c>
      <c r="Q53" s="38" t="s">
        <v>284</v>
      </c>
      <c r="R53" s="38" t="s">
        <v>19</v>
      </c>
      <c r="S53" s="43"/>
      <c r="T53" s="43"/>
    </row>
    <row r="54" spans="1:20" s="36" customFormat="1" ht="13.8" x14ac:dyDescent="0.3">
      <c r="A54" s="67" t="s">
        <v>20</v>
      </c>
      <c r="B54" s="68"/>
      <c r="C54" s="68"/>
      <c r="D54" s="68"/>
      <c r="E54" s="68"/>
      <c r="F54" s="68"/>
      <c r="G54" s="69"/>
      <c r="H54" s="51">
        <f t="shared" ref="H54:N54" si="6">SUM(H53:H53)</f>
        <v>0</v>
      </c>
      <c r="I54" s="51">
        <f t="shared" si="6"/>
        <v>40</v>
      </c>
      <c r="J54" s="51">
        <f t="shared" si="6"/>
        <v>0</v>
      </c>
      <c r="K54" s="51">
        <f t="shared" si="6"/>
        <v>0</v>
      </c>
      <c r="L54" s="51">
        <f t="shared" si="6"/>
        <v>520</v>
      </c>
      <c r="M54" s="51">
        <f t="shared" si="6"/>
        <v>0</v>
      </c>
      <c r="N54" s="51">
        <f t="shared" si="6"/>
        <v>0</v>
      </c>
      <c r="O54" s="51">
        <f>(SUM(O53:O53))*8</f>
        <v>0</v>
      </c>
      <c r="P54" s="51">
        <f>SUM(P53:P53)</f>
        <v>30</v>
      </c>
      <c r="Q54" s="51"/>
      <c r="R54" s="70"/>
      <c r="S54" s="71"/>
      <c r="T54" s="71"/>
    </row>
    <row r="55" spans="1:20" s="63" customFormat="1" ht="13.8" x14ac:dyDescent="0.3">
      <c r="A55" s="79" t="s">
        <v>22</v>
      </c>
      <c r="B55" s="80"/>
      <c r="C55" s="80"/>
      <c r="D55" s="80"/>
      <c r="E55" s="80"/>
      <c r="F55" s="80"/>
      <c r="G55" s="80"/>
      <c r="H55" s="72">
        <f>H17+H26+H34+H42+H47+H52+H54+H66</f>
        <v>75</v>
      </c>
      <c r="I55" s="72">
        <f>I17+I26+I34+I42+I47+I52+I54+I66</f>
        <v>93</v>
      </c>
      <c r="J55" s="72">
        <f>J17+J26+J34+J42+J47+J52+J54+J66</f>
        <v>0</v>
      </c>
      <c r="K55" s="72">
        <f>K17+K26+K34+K42+K47+K52+K54+K66</f>
        <v>975</v>
      </c>
      <c r="L55" s="72">
        <f>L17+L26+L34+L42+L47+L52+L54+L66</f>
        <v>1163</v>
      </c>
      <c r="M55" s="72">
        <f>M17+M26+M34+M42+M47+M52+M54+M66</f>
        <v>0</v>
      </c>
      <c r="N55" s="72">
        <f>N17+N26+N34+N42+N47+N52+N54+N66</f>
        <v>0</v>
      </c>
      <c r="O55" s="72">
        <f>O17+O26+O34+O42+O47+O52+O54+O66</f>
        <v>0</v>
      </c>
      <c r="P55" s="72">
        <f>P17+P26+P34+P42+P47+P52+P54+P66</f>
        <v>210</v>
      </c>
      <c r="Q55" s="81"/>
      <c r="R55" s="81"/>
      <c r="S55" s="71"/>
      <c r="T55" s="71"/>
    </row>
    <row r="56" spans="1:20" s="76" customFormat="1" ht="13.8" x14ac:dyDescent="0.3">
      <c r="H56" s="82"/>
      <c r="I56" s="82"/>
      <c r="J56" s="82"/>
      <c r="K56" s="82"/>
      <c r="L56" s="82"/>
      <c r="M56" s="82"/>
      <c r="N56" s="82"/>
      <c r="O56" s="82"/>
      <c r="P56" s="82"/>
      <c r="Q56" s="83"/>
      <c r="R56" s="83"/>
    </row>
    <row r="57" spans="1:20" s="36" customFormat="1" ht="13.8" x14ac:dyDescent="0.3">
      <c r="A57" s="79" t="s">
        <v>26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</row>
    <row r="58" spans="1:20" s="36" customFormat="1" ht="13.8" x14ac:dyDescent="0.3">
      <c r="A58" s="58" t="s">
        <v>120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</row>
    <row r="59" spans="1:20" s="36" customFormat="1" ht="13.8" x14ac:dyDescent="0.3">
      <c r="A59" s="59" t="s">
        <v>121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0" s="36" customFormat="1" ht="27.6" x14ac:dyDescent="0.3">
      <c r="A60" s="37" t="s">
        <v>196</v>
      </c>
      <c r="B60" s="38">
        <v>5</v>
      </c>
      <c r="C60" s="39" t="s">
        <v>124</v>
      </c>
      <c r="D60" s="39" t="s">
        <v>127</v>
      </c>
      <c r="E60" s="43" t="s">
        <v>260</v>
      </c>
      <c r="F60" s="40" t="s">
        <v>102</v>
      </c>
      <c r="G60" s="35" t="s">
        <v>247</v>
      </c>
      <c r="H60" s="38">
        <v>1</v>
      </c>
      <c r="I60" s="38">
        <v>2</v>
      </c>
      <c r="J60" s="73">
        <v>0</v>
      </c>
      <c r="K60" s="73">
        <v>13</v>
      </c>
      <c r="L60" s="73">
        <v>26</v>
      </c>
      <c r="M60" s="73">
        <v>0</v>
      </c>
      <c r="N60" s="54">
        <v>0</v>
      </c>
      <c r="O60" s="73">
        <v>0</v>
      </c>
      <c r="P60" s="38">
        <v>4</v>
      </c>
      <c r="Q60" s="38" t="s">
        <v>51</v>
      </c>
      <c r="R60" s="38" t="s">
        <v>19</v>
      </c>
      <c r="S60" s="43"/>
      <c r="T60" s="43"/>
    </row>
    <row r="61" spans="1:20" s="36" customFormat="1" ht="27.6" x14ac:dyDescent="0.3">
      <c r="A61" s="37" t="s">
        <v>196</v>
      </c>
      <c r="B61" s="38">
        <v>5</v>
      </c>
      <c r="C61" s="39" t="s">
        <v>150</v>
      </c>
      <c r="D61" s="39" t="s">
        <v>128</v>
      </c>
      <c r="E61" s="43" t="s">
        <v>261</v>
      </c>
      <c r="F61" s="39" t="s">
        <v>132</v>
      </c>
      <c r="G61" s="77" t="s">
        <v>262</v>
      </c>
      <c r="H61" s="38">
        <v>2</v>
      </c>
      <c r="I61" s="38">
        <v>0</v>
      </c>
      <c r="J61" s="73">
        <v>0</v>
      </c>
      <c r="K61" s="73">
        <v>26</v>
      </c>
      <c r="L61" s="73">
        <v>0</v>
      </c>
      <c r="M61" s="73">
        <v>0</v>
      </c>
      <c r="N61" s="54">
        <v>0</v>
      </c>
      <c r="O61" s="73">
        <v>0</v>
      </c>
      <c r="P61" s="38">
        <v>4</v>
      </c>
      <c r="Q61" s="38" t="s">
        <v>18</v>
      </c>
      <c r="R61" s="38" t="s">
        <v>19</v>
      </c>
      <c r="S61" s="43"/>
      <c r="T61" s="43"/>
    </row>
    <row r="62" spans="1:20" s="36" customFormat="1" ht="27.6" x14ac:dyDescent="0.3">
      <c r="A62" s="37" t="s">
        <v>196</v>
      </c>
      <c r="B62" s="38">
        <v>5</v>
      </c>
      <c r="C62" s="39" t="s">
        <v>125</v>
      </c>
      <c r="D62" s="39" t="s">
        <v>129</v>
      </c>
      <c r="E62" s="43" t="s">
        <v>146</v>
      </c>
      <c r="F62" s="39" t="s">
        <v>133</v>
      </c>
      <c r="G62" s="77" t="s">
        <v>263</v>
      </c>
      <c r="H62" s="38">
        <v>2</v>
      </c>
      <c r="I62" s="38">
        <v>0</v>
      </c>
      <c r="J62" s="73">
        <v>0</v>
      </c>
      <c r="K62" s="73">
        <v>26</v>
      </c>
      <c r="L62" s="73">
        <v>0</v>
      </c>
      <c r="M62" s="73">
        <v>0</v>
      </c>
      <c r="N62" s="54">
        <v>0</v>
      </c>
      <c r="O62" s="73">
        <v>0</v>
      </c>
      <c r="P62" s="38">
        <v>4</v>
      </c>
      <c r="Q62" s="38" t="s">
        <v>18</v>
      </c>
      <c r="R62" s="38" t="s">
        <v>19</v>
      </c>
      <c r="S62" s="43"/>
      <c r="T62" s="43"/>
    </row>
    <row r="63" spans="1:20" s="36" customFormat="1" ht="13.8" x14ac:dyDescent="0.3">
      <c r="A63" s="37" t="s">
        <v>196</v>
      </c>
      <c r="B63" s="38">
        <v>6</v>
      </c>
      <c r="C63" s="39" t="s">
        <v>149</v>
      </c>
      <c r="D63" s="39" t="s">
        <v>265</v>
      </c>
      <c r="E63" s="43" t="s">
        <v>264</v>
      </c>
      <c r="F63" s="39" t="s">
        <v>133</v>
      </c>
      <c r="G63" s="77" t="s">
        <v>263</v>
      </c>
      <c r="H63" s="38">
        <v>2</v>
      </c>
      <c r="I63" s="38">
        <v>0</v>
      </c>
      <c r="J63" s="73">
        <v>0</v>
      </c>
      <c r="K63" s="73">
        <v>26</v>
      </c>
      <c r="L63" s="73">
        <v>0</v>
      </c>
      <c r="M63" s="73">
        <v>0</v>
      </c>
      <c r="N63" s="54">
        <v>0</v>
      </c>
      <c r="O63" s="73">
        <v>0</v>
      </c>
      <c r="P63" s="38">
        <v>4</v>
      </c>
      <c r="Q63" s="38" t="s">
        <v>18</v>
      </c>
      <c r="R63" s="38" t="s">
        <v>19</v>
      </c>
      <c r="S63" s="43"/>
      <c r="T63" s="43"/>
    </row>
    <row r="64" spans="1:20" s="36" customFormat="1" ht="27.6" x14ac:dyDescent="0.3">
      <c r="A64" s="37" t="s">
        <v>196</v>
      </c>
      <c r="B64" s="38">
        <v>6</v>
      </c>
      <c r="C64" s="39" t="s">
        <v>126</v>
      </c>
      <c r="D64" s="39" t="s">
        <v>130</v>
      </c>
      <c r="E64" s="43" t="s">
        <v>266</v>
      </c>
      <c r="F64" s="39" t="s">
        <v>132</v>
      </c>
      <c r="G64" s="77" t="s">
        <v>262</v>
      </c>
      <c r="H64" s="38">
        <v>2</v>
      </c>
      <c r="I64" s="38">
        <v>0</v>
      </c>
      <c r="J64" s="73">
        <v>0</v>
      </c>
      <c r="K64" s="73">
        <v>26</v>
      </c>
      <c r="L64" s="73">
        <v>0</v>
      </c>
      <c r="M64" s="73">
        <v>0</v>
      </c>
      <c r="N64" s="54">
        <v>0</v>
      </c>
      <c r="O64" s="73">
        <v>0</v>
      </c>
      <c r="P64" s="38">
        <v>4</v>
      </c>
      <c r="Q64" s="38" t="s">
        <v>18</v>
      </c>
      <c r="R64" s="38" t="s">
        <v>19</v>
      </c>
      <c r="S64" s="43"/>
      <c r="T64" s="43"/>
    </row>
    <row r="65" spans="1:20" s="76" customFormat="1" ht="27.6" x14ac:dyDescent="0.3">
      <c r="A65" s="37" t="s">
        <v>196</v>
      </c>
      <c r="B65" s="38">
        <v>6</v>
      </c>
      <c r="C65" s="39" t="s">
        <v>148</v>
      </c>
      <c r="D65" s="39" t="s">
        <v>131</v>
      </c>
      <c r="E65" s="55" t="s">
        <v>267</v>
      </c>
      <c r="F65" s="37" t="s">
        <v>134</v>
      </c>
      <c r="G65" s="57" t="s">
        <v>268</v>
      </c>
      <c r="H65" s="38">
        <v>2</v>
      </c>
      <c r="I65" s="38">
        <v>0</v>
      </c>
      <c r="J65" s="75">
        <v>0</v>
      </c>
      <c r="K65" s="75">
        <v>26</v>
      </c>
      <c r="L65" s="75">
        <v>0</v>
      </c>
      <c r="M65" s="75">
        <v>0</v>
      </c>
      <c r="N65" s="56">
        <v>0</v>
      </c>
      <c r="O65" s="75">
        <v>0</v>
      </c>
      <c r="P65" s="38">
        <v>4</v>
      </c>
      <c r="Q65" s="38" t="s">
        <v>18</v>
      </c>
      <c r="R65" s="38" t="s">
        <v>19</v>
      </c>
      <c r="S65" s="55"/>
      <c r="T65" s="55"/>
    </row>
    <row r="66" spans="1:20" s="36" customFormat="1" ht="13.8" x14ac:dyDescent="0.3">
      <c r="A66" s="67" t="s">
        <v>20</v>
      </c>
      <c r="B66" s="68"/>
      <c r="C66" s="68"/>
      <c r="D66" s="68"/>
      <c r="E66" s="68"/>
      <c r="F66" s="68"/>
      <c r="G66" s="69"/>
      <c r="H66" s="72">
        <f>SUM(H60:H65)</f>
        <v>11</v>
      </c>
      <c r="I66" s="72">
        <f t="shared" ref="I66:M66" si="7">SUM(I60:I65)</f>
        <v>2</v>
      </c>
      <c r="J66" s="72">
        <f t="shared" si="7"/>
        <v>0</v>
      </c>
      <c r="K66" s="72">
        <f t="shared" si="7"/>
        <v>143</v>
      </c>
      <c r="L66" s="72">
        <f t="shared" si="7"/>
        <v>26</v>
      </c>
      <c r="M66" s="72">
        <f t="shared" si="7"/>
        <v>0</v>
      </c>
      <c r="N66" s="72">
        <f>SUM(N60:N65)</f>
        <v>0</v>
      </c>
      <c r="O66" s="72">
        <f>(SUM(O60:O65))*8</f>
        <v>0</v>
      </c>
      <c r="P66" s="72">
        <f t="shared" ref="P66" si="8">SUM(P60:P65)</f>
        <v>24</v>
      </c>
      <c r="Q66" s="72"/>
      <c r="R66" s="72"/>
      <c r="S66" s="71"/>
      <c r="T66" s="71"/>
    </row>
    <row r="67" spans="1:20" s="76" customFormat="1" ht="13.8" x14ac:dyDescent="0.3">
      <c r="A67" s="84"/>
      <c r="B67" s="85"/>
      <c r="C67" s="85"/>
      <c r="D67" s="85"/>
      <c r="E67" s="85"/>
      <c r="F67" s="85"/>
      <c r="G67" s="86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55"/>
      <c r="T67" s="55"/>
    </row>
    <row r="68" spans="1:20" s="36" customFormat="1" ht="13.8" x14ac:dyDescent="0.3">
      <c r="A68" s="58" t="s">
        <v>122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</row>
    <row r="69" spans="1:20" s="36" customFormat="1" ht="13.8" x14ac:dyDescent="0.3">
      <c r="A69" s="59" t="s">
        <v>123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0" s="36" customFormat="1" ht="27.6" x14ac:dyDescent="0.3">
      <c r="A70" s="37" t="s">
        <v>196</v>
      </c>
      <c r="B70" s="38">
        <v>5</v>
      </c>
      <c r="C70" s="39" t="s">
        <v>147</v>
      </c>
      <c r="D70" s="39" t="s">
        <v>140</v>
      </c>
      <c r="E70" s="43" t="s">
        <v>269</v>
      </c>
      <c r="F70" s="39" t="s">
        <v>101</v>
      </c>
      <c r="G70" s="77" t="s">
        <v>244</v>
      </c>
      <c r="H70" s="38">
        <v>2</v>
      </c>
      <c r="I70" s="38">
        <v>0</v>
      </c>
      <c r="J70" s="73">
        <v>0</v>
      </c>
      <c r="K70" s="73">
        <v>26</v>
      </c>
      <c r="L70" s="73">
        <v>0</v>
      </c>
      <c r="M70" s="73">
        <v>0</v>
      </c>
      <c r="N70" s="54">
        <v>0</v>
      </c>
      <c r="O70" s="73">
        <v>0</v>
      </c>
      <c r="P70" s="38">
        <v>4</v>
      </c>
      <c r="Q70" s="38" t="s">
        <v>18</v>
      </c>
      <c r="R70" s="38" t="s">
        <v>19</v>
      </c>
      <c r="S70" s="43"/>
      <c r="T70" s="43"/>
    </row>
    <row r="71" spans="1:20" s="36" customFormat="1" ht="27.6" x14ac:dyDescent="0.3">
      <c r="A71" s="37" t="s">
        <v>196</v>
      </c>
      <c r="B71" s="38">
        <v>5</v>
      </c>
      <c r="C71" s="39" t="s">
        <v>135</v>
      </c>
      <c r="D71" s="39" t="s">
        <v>141</v>
      </c>
      <c r="E71" s="43" t="s">
        <v>270</v>
      </c>
      <c r="F71" s="39" t="s">
        <v>271</v>
      </c>
      <c r="G71" s="77" t="s">
        <v>272</v>
      </c>
      <c r="H71" s="38">
        <v>2</v>
      </c>
      <c r="I71" s="38">
        <v>1</v>
      </c>
      <c r="J71" s="73">
        <v>0</v>
      </c>
      <c r="K71" s="73">
        <v>26</v>
      </c>
      <c r="L71" s="73">
        <v>13</v>
      </c>
      <c r="M71" s="73">
        <v>0</v>
      </c>
      <c r="N71" s="54">
        <v>0</v>
      </c>
      <c r="O71" s="73">
        <v>0</v>
      </c>
      <c r="P71" s="38">
        <v>4</v>
      </c>
      <c r="Q71" s="38" t="s">
        <v>51</v>
      </c>
      <c r="R71" s="38" t="s">
        <v>19</v>
      </c>
      <c r="S71" s="43"/>
      <c r="T71" s="43"/>
    </row>
    <row r="72" spans="1:20" s="36" customFormat="1" ht="13.8" x14ac:dyDescent="0.3">
      <c r="A72" s="37" t="s">
        <v>196</v>
      </c>
      <c r="B72" s="38">
        <v>5</v>
      </c>
      <c r="C72" s="39" t="s">
        <v>136</v>
      </c>
      <c r="D72" s="39" t="s">
        <v>142</v>
      </c>
      <c r="E72" s="43" t="s">
        <v>273</v>
      </c>
      <c r="F72" s="39" t="s">
        <v>30</v>
      </c>
      <c r="G72" s="35" t="s">
        <v>232</v>
      </c>
      <c r="H72" s="38">
        <v>2</v>
      </c>
      <c r="I72" s="38">
        <v>0</v>
      </c>
      <c r="J72" s="73">
        <v>0</v>
      </c>
      <c r="K72" s="73">
        <v>26</v>
      </c>
      <c r="L72" s="73">
        <v>0</v>
      </c>
      <c r="M72" s="73">
        <v>0</v>
      </c>
      <c r="N72" s="54">
        <v>0</v>
      </c>
      <c r="O72" s="73">
        <v>0</v>
      </c>
      <c r="P72" s="38">
        <v>4</v>
      </c>
      <c r="Q72" s="38" t="s">
        <v>18</v>
      </c>
      <c r="R72" s="38" t="s">
        <v>19</v>
      </c>
      <c r="S72" s="43"/>
      <c r="T72" s="43"/>
    </row>
    <row r="73" spans="1:20" s="36" customFormat="1" ht="27.6" x14ac:dyDescent="0.3">
      <c r="A73" s="37" t="s">
        <v>196</v>
      </c>
      <c r="B73" s="38">
        <v>6</v>
      </c>
      <c r="C73" s="39" t="s">
        <v>137</v>
      </c>
      <c r="D73" s="39" t="s">
        <v>143</v>
      </c>
      <c r="E73" s="43" t="s">
        <v>274</v>
      </c>
      <c r="F73" s="39" t="s">
        <v>102</v>
      </c>
      <c r="G73" s="35" t="s">
        <v>247</v>
      </c>
      <c r="H73" s="38">
        <v>2</v>
      </c>
      <c r="I73" s="38">
        <v>0</v>
      </c>
      <c r="J73" s="73">
        <v>0</v>
      </c>
      <c r="K73" s="73">
        <v>26</v>
      </c>
      <c r="L73" s="73">
        <v>0</v>
      </c>
      <c r="M73" s="73">
        <v>0</v>
      </c>
      <c r="N73" s="54">
        <v>0</v>
      </c>
      <c r="O73" s="73">
        <v>0</v>
      </c>
      <c r="P73" s="38">
        <v>4</v>
      </c>
      <c r="Q73" s="38" t="s">
        <v>18</v>
      </c>
      <c r="R73" s="38" t="s">
        <v>19</v>
      </c>
      <c r="S73" s="43"/>
      <c r="T73" s="43"/>
    </row>
    <row r="74" spans="1:20" s="36" customFormat="1" ht="27.6" x14ac:dyDescent="0.3">
      <c r="A74" s="37" t="s">
        <v>196</v>
      </c>
      <c r="B74" s="38">
        <v>6</v>
      </c>
      <c r="C74" s="39" t="s">
        <v>138</v>
      </c>
      <c r="D74" s="39" t="s">
        <v>275</v>
      </c>
      <c r="E74" s="43" t="s">
        <v>276</v>
      </c>
      <c r="F74" s="39" t="s">
        <v>102</v>
      </c>
      <c r="G74" s="35" t="s">
        <v>247</v>
      </c>
      <c r="H74" s="38">
        <v>2</v>
      </c>
      <c r="I74" s="38">
        <v>1</v>
      </c>
      <c r="J74" s="73">
        <v>0</v>
      </c>
      <c r="K74" s="73">
        <v>26</v>
      </c>
      <c r="L74" s="73">
        <v>13</v>
      </c>
      <c r="M74" s="73">
        <v>0</v>
      </c>
      <c r="N74" s="54">
        <v>0</v>
      </c>
      <c r="O74" s="73">
        <v>0</v>
      </c>
      <c r="P74" s="38">
        <v>4</v>
      </c>
      <c r="Q74" s="38" t="s">
        <v>18</v>
      </c>
      <c r="R74" s="38" t="s">
        <v>19</v>
      </c>
      <c r="S74" s="43"/>
      <c r="T74" s="43"/>
    </row>
    <row r="75" spans="1:20" s="76" customFormat="1" ht="27.6" x14ac:dyDescent="0.3">
      <c r="A75" s="37" t="s">
        <v>196</v>
      </c>
      <c r="B75" s="38">
        <v>6</v>
      </c>
      <c r="C75" s="39" t="s">
        <v>139</v>
      </c>
      <c r="D75" s="39" t="s">
        <v>144</v>
      </c>
      <c r="E75" s="55" t="s">
        <v>277</v>
      </c>
      <c r="F75" s="39" t="s">
        <v>109</v>
      </c>
      <c r="G75" s="78" t="s">
        <v>252</v>
      </c>
      <c r="H75" s="38">
        <v>2</v>
      </c>
      <c r="I75" s="38">
        <v>0</v>
      </c>
      <c r="J75" s="75">
        <v>0</v>
      </c>
      <c r="K75" s="75">
        <v>26</v>
      </c>
      <c r="L75" s="75">
        <v>0</v>
      </c>
      <c r="M75" s="75">
        <v>0</v>
      </c>
      <c r="N75" s="56">
        <v>0</v>
      </c>
      <c r="O75" s="75">
        <v>0</v>
      </c>
      <c r="P75" s="38">
        <v>4</v>
      </c>
      <c r="Q75" s="38" t="s">
        <v>18</v>
      </c>
      <c r="R75" s="38" t="s">
        <v>19</v>
      </c>
      <c r="S75" s="55"/>
      <c r="T75" s="55"/>
    </row>
    <row r="76" spans="1:20" s="36" customFormat="1" ht="13.8" x14ac:dyDescent="0.3">
      <c r="A76" s="67" t="s">
        <v>20</v>
      </c>
      <c r="B76" s="68"/>
      <c r="C76" s="68"/>
      <c r="D76" s="68"/>
      <c r="E76" s="68"/>
      <c r="F76" s="68"/>
      <c r="G76" s="69"/>
      <c r="H76" s="72">
        <f>SUM(H70:H75)</f>
        <v>12</v>
      </c>
      <c r="I76" s="72">
        <f t="shared" ref="I76:M76" si="9">SUM(I70:I75)</f>
        <v>2</v>
      </c>
      <c r="J76" s="72">
        <f t="shared" si="9"/>
        <v>0</v>
      </c>
      <c r="K76" s="72">
        <f t="shared" si="9"/>
        <v>156</v>
      </c>
      <c r="L76" s="72">
        <f t="shared" si="9"/>
        <v>26</v>
      </c>
      <c r="M76" s="72">
        <f t="shared" si="9"/>
        <v>0</v>
      </c>
      <c r="N76" s="72">
        <f>SUM(N70:N75)</f>
        <v>0</v>
      </c>
      <c r="O76" s="72">
        <f>(SUM(O70:O75))*8</f>
        <v>0</v>
      </c>
      <c r="P76" s="72">
        <f t="shared" ref="P76" si="10">SUM(P70:P75)</f>
        <v>24</v>
      </c>
      <c r="Q76" s="72"/>
      <c r="R76" s="72"/>
      <c r="S76" s="71"/>
      <c r="T76" s="71"/>
    </row>
  </sheetData>
  <sheetProtection algorithmName="SHA-512" hashValue="HdtNXcQ4jzDJsvWwZMCuOf1CYDo/qRXu/qKHY1rrjSovJbHAgI18MoorRYvO1WWDd78Ar8RkQsRi8px8mfRWfQ==" saltValue="vvYo/TQePtf8h1MTnwWtxQ==" spinCount="100000" sheet="1" objects="1" scenarios="1"/>
  <sortState ref="A41:EB42">
    <sortCondition ref="D42"/>
  </sortState>
  <mergeCells count="18">
    <mergeCell ref="H6:M6"/>
    <mergeCell ref="H7:J7"/>
    <mergeCell ref="A26:G26"/>
    <mergeCell ref="A17:G17"/>
    <mergeCell ref="A58:T58"/>
    <mergeCell ref="A54:G54"/>
    <mergeCell ref="A52:G52"/>
    <mergeCell ref="A47:G47"/>
    <mergeCell ref="A42:G42"/>
    <mergeCell ref="K7:N7"/>
    <mergeCell ref="A76:G76"/>
    <mergeCell ref="A34:G34"/>
    <mergeCell ref="A59:T59"/>
    <mergeCell ref="A57:T57"/>
    <mergeCell ref="A68:T68"/>
    <mergeCell ref="A69:T69"/>
    <mergeCell ref="A55:G55"/>
    <mergeCell ref="A66:G66"/>
  </mergeCells>
  <pageMargins left="0.70866141732283472" right="0.70866141732283472" top="0.74803149606299213" bottom="0.74803149606299213" header="0.31496062992125984" footer="0.31496062992125984"/>
  <pageSetup paperSize="9" scale="75" fitToWidth="0" fitToHeight="0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view="pageBreakPreview" zoomScaleNormal="100" zoomScaleSheetLayoutView="100" workbookViewId="0">
      <pane ySplit="8" topLeftCell="A9" activePane="bottomLeft" state="frozen"/>
      <selection pane="bottomLeft" activeCell="F12" sqref="F11:F12"/>
    </sheetView>
  </sheetViews>
  <sheetFormatPr defaultColWidth="8.88671875" defaultRowHeight="15" customHeight="1" x14ac:dyDescent="0.3"/>
  <cols>
    <col min="1" max="1" width="11.109375" style="3" customWidth="1"/>
    <col min="2" max="2" width="6.109375" style="2" customWidth="1"/>
    <col min="3" max="3" width="12.44140625" style="3" customWidth="1"/>
    <col min="4" max="4" width="34" style="4" customWidth="1"/>
    <col min="5" max="5" width="33" style="4" customWidth="1"/>
    <col min="6" max="6" width="23" style="4" customWidth="1"/>
    <col min="7" max="7" width="8.88671875" style="5" hidden="1" customWidth="1"/>
    <col min="8" max="15" width="6.6640625" style="6" customWidth="1"/>
    <col min="16" max="16" width="6.6640625" style="7" customWidth="1"/>
    <col min="17" max="18" width="6.6640625" style="8" customWidth="1"/>
    <col min="19" max="19" width="15.5546875" style="9" customWidth="1"/>
    <col min="20" max="20" width="20.44140625" style="9" customWidth="1"/>
    <col min="21" max="106" width="9.109375" style="9" customWidth="1"/>
    <col min="107" max="16384" width="8.88671875" style="9"/>
  </cols>
  <sheetData>
    <row r="1" spans="1:20" ht="15" customHeight="1" x14ac:dyDescent="0.3">
      <c r="A1" s="1" t="s">
        <v>282</v>
      </c>
    </row>
    <row r="2" spans="1:20" ht="15" customHeight="1" x14ac:dyDescent="0.3">
      <c r="A2" s="10" t="s">
        <v>4</v>
      </c>
      <c r="B2" s="10"/>
      <c r="C2" s="61" t="s">
        <v>29</v>
      </c>
      <c r="D2" s="61"/>
      <c r="E2" s="61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20"/>
      <c r="S2" s="20"/>
    </row>
    <row r="3" spans="1:20" ht="15" customHeight="1" x14ac:dyDescent="0.3">
      <c r="A3" s="15" t="s">
        <v>5</v>
      </c>
      <c r="B3" s="15"/>
      <c r="C3" s="62" t="s">
        <v>30</v>
      </c>
      <c r="D3" s="62"/>
      <c r="E3" s="62"/>
      <c r="F3" s="62"/>
      <c r="G3" s="62"/>
      <c r="H3" s="16"/>
      <c r="I3" s="16"/>
      <c r="J3" s="16"/>
      <c r="K3" s="16"/>
      <c r="L3" s="16"/>
      <c r="M3" s="16"/>
      <c r="N3" s="16"/>
      <c r="O3" s="13"/>
      <c r="P3" s="14"/>
      <c r="Q3" s="14"/>
      <c r="R3" s="20"/>
      <c r="S3" s="20"/>
    </row>
    <row r="4" spans="1:20" ht="15" customHeight="1" x14ac:dyDescent="0.3">
      <c r="A4" s="60" t="s">
        <v>285</v>
      </c>
      <c r="B4" s="18"/>
      <c r="C4" s="64" t="s">
        <v>31</v>
      </c>
      <c r="D4" s="64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20" ht="15" customHeight="1" x14ac:dyDescent="0.3">
      <c r="A5" s="17"/>
      <c r="B5" s="18"/>
      <c r="C5" s="11"/>
      <c r="D5" s="19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5" customHeight="1" x14ac:dyDescent="0.3">
      <c r="A6" s="17"/>
      <c r="B6" s="21"/>
      <c r="C6" s="11"/>
      <c r="F6" s="22"/>
      <c r="G6" s="23"/>
      <c r="H6" s="24" t="s">
        <v>27</v>
      </c>
      <c r="I6" s="24"/>
      <c r="J6" s="24"/>
      <c r="K6" s="24"/>
      <c r="L6" s="24"/>
      <c r="M6" s="24"/>
      <c r="N6" s="21"/>
      <c r="O6" s="21"/>
      <c r="P6" s="13"/>
      <c r="Q6" s="25"/>
      <c r="R6" s="25"/>
    </row>
    <row r="7" spans="1:20" ht="15" customHeight="1" x14ac:dyDescent="0.3">
      <c r="A7" s="17"/>
      <c r="B7" s="26"/>
      <c r="C7" s="11"/>
      <c r="D7" s="19"/>
      <c r="E7" s="19"/>
      <c r="F7" s="19"/>
      <c r="G7" s="27"/>
      <c r="H7" s="28" t="s">
        <v>17</v>
      </c>
      <c r="I7" s="28"/>
      <c r="J7" s="28"/>
      <c r="K7" s="29" t="s">
        <v>6</v>
      </c>
      <c r="L7" s="29"/>
      <c r="M7" s="29"/>
      <c r="N7" s="29"/>
      <c r="O7" s="26"/>
      <c r="P7" s="13"/>
      <c r="Q7" s="14"/>
      <c r="R7" s="14"/>
    </row>
    <row r="8" spans="1:20" s="33" customFormat="1" ht="48.6" customHeight="1" x14ac:dyDescent="0.3">
      <c r="A8" s="30" t="s">
        <v>7</v>
      </c>
      <c r="B8" s="31" t="s">
        <v>283</v>
      </c>
      <c r="C8" s="30" t="s">
        <v>23</v>
      </c>
      <c r="D8" s="30" t="s">
        <v>8</v>
      </c>
      <c r="E8" s="30" t="s">
        <v>28</v>
      </c>
      <c r="F8" s="30" t="s">
        <v>2</v>
      </c>
      <c r="G8" s="32" t="s">
        <v>9</v>
      </c>
      <c r="H8" s="31" t="s">
        <v>10</v>
      </c>
      <c r="I8" s="31" t="s">
        <v>0</v>
      </c>
      <c r="J8" s="31" t="s">
        <v>1</v>
      </c>
      <c r="K8" s="31" t="s">
        <v>10</v>
      </c>
      <c r="L8" s="31" t="s">
        <v>0</v>
      </c>
      <c r="M8" s="31" t="s">
        <v>1</v>
      </c>
      <c r="N8" s="31" t="s">
        <v>24</v>
      </c>
      <c r="O8" s="31" t="s">
        <v>25</v>
      </c>
      <c r="P8" s="31" t="s">
        <v>11</v>
      </c>
      <c r="Q8" s="32" t="s">
        <v>12</v>
      </c>
      <c r="R8" s="32" t="s">
        <v>13</v>
      </c>
      <c r="S8" s="32" t="s">
        <v>14</v>
      </c>
      <c r="T8" s="32" t="s">
        <v>15</v>
      </c>
    </row>
    <row r="9" spans="1:20" s="36" customFormat="1" ht="27.6" x14ac:dyDescent="0.3">
      <c r="A9" s="37" t="s">
        <v>278</v>
      </c>
      <c r="B9" s="38">
        <v>1</v>
      </c>
      <c r="C9" s="39" t="s">
        <v>155</v>
      </c>
      <c r="D9" s="39" t="s">
        <v>38</v>
      </c>
      <c r="E9" s="65" t="s">
        <v>197</v>
      </c>
      <c r="F9" s="40" t="s">
        <v>190</v>
      </c>
      <c r="G9" s="57" t="s">
        <v>198</v>
      </c>
      <c r="H9" s="41">
        <v>0</v>
      </c>
      <c r="I9" s="41">
        <v>0</v>
      </c>
      <c r="J9" s="41">
        <v>0</v>
      </c>
      <c r="K9" s="41">
        <v>18</v>
      </c>
      <c r="L9" s="41">
        <v>0</v>
      </c>
      <c r="M9" s="41">
        <v>0</v>
      </c>
      <c r="N9" s="41">
        <v>0</v>
      </c>
      <c r="O9" s="41">
        <v>0</v>
      </c>
      <c r="P9" s="41">
        <v>6</v>
      </c>
      <c r="Q9" s="41" t="s">
        <v>18</v>
      </c>
      <c r="R9" s="41" t="s">
        <v>19</v>
      </c>
      <c r="S9" s="43"/>
      <c r="T9" s="43"/>
    </row>
    <row r="10" spans="1:20" s="36" customFormat="1" ht="15" customHeight="1" x14ac:dyDescent="0.3">
      <c r="A10" s="37" t="s">
        <v>278</v>
      </c>
      <c r="B10" s="42">
        <v>1</v>
      </c>
      <c r="C10" s="39" t="s">
        <v>156</v>
      </c>
      <c r="D10" s="39" t="s">
        <v>39</v>
      </c>
      <c r="E10" s="43" t="s">
        <v>199</v>
      </c>
      <c r="F10" s="40" t="s">
        <v>46</v>
      </c>
      <c r="G10" s="57" t="s">
        <v>200</v>
      </c>
      <c r="H10" s="41">
        <v>0</v>
      </c>
      <c r="I10" s="41">
        <v>0</v>
      </c>
      <c r="J10" s="41">
        <v>0</v>
      </c>
      <c r="K10" s="41">
        <v>9</v>
      </c>
      <c r="L10" s="41">
        <v>0</v>
      </c>
      <c r="M10" s="41">
        <v>0</v>
      </c>
      <c r="N10" s="41">
        <v>0</v>
      </c>
      <c r="O10" s="41">
        <v>0</v>
      </c>
      <c r="P10" s="41">
        <v>3</v>
      </c>
      <c r="Q10" s="41" t="s">
        <v>18</v>
      </c>
      <c r="R10" s="41" t="s">
        <v>19</v>
      </c>
      <c r="S10" s="43"/>
      <c r="T10" s="43"/>
    </row>
    <row r="11" spans="1:20" s="36" customFormat="1" ht="15" customHeight="1" x14ac:dyDescent="0.3">
      <c r="A11" s="37" t="s">
        <v>278</v>
      </c>
      <c r="B11" s="38">
        <v>1</v>
      </c>
      <c r="C11" s="39" t="s">
        <v>157</v>
      </c>
      <c r="D11" s="44" t="s">
        <v>40</v>
      </c>
      <c r="E11" s="43" t="s">
        <v>201</v>
      </c>
      <c r="F11" s="45" t="s">
        <v>193</v>
      </c>
      <c r="G11" s="57" t="s">
        <v>210</v>
      </c>
      <c r="H11" s="41">
        <v>0</v>
      </c>
      <c r="I11" s="41">
        <v>0</v>
      </c>
      <c r="J11" s="41">
        <v>0</v>
      </c>
      <c r="K11" s="41">
        <v>12</v>
      </c>
      <c r="L11" s="41">
        <v>0</v>
      </c>
      <c r="M11" s="41">
        <v>0</v>
      </c>
      <c r="N11" s="41">
        <v>0</v>
      </c>
      <c r="O11" s="41">
        <v>0</v>
      </c>
      <c r="P11" s="41">
        <v>4</v>
      </c>
      <c r="Q11" s="41" t="s">
        <v>18</v>
      </c>
      <c r="R11" s="41" t="s">
        <v>19</v>
      </c>
      <c r="S11" s="43"/>
      <c r="T11" s="43"/>
    </row>
    <row r="12" spans="1:20" s="36" customFormat="1" ht="27.6" x14ac:dyDescent="0.3">
      <c r="A12" s="37" t="s">
        <v>278</v>
      </c>
      <c r="B12" s="38">
        <v>1</v>
      </c>
      <c r="C12" s="46" t="s">
        <v>158</v>
      </c>
      <c r="D12" s="47" t="s">
        <v>41</v>
      </c>
      <c r="E12" s="43" t="s">
        <v>202</v>
      </c>
      <c r="F12" s="45" t="s">
        <v>47</v>
      </c>
      <c r="G12" s="57" t="s">
        <v>208</v>
      </c>
      <c r="H12" s="41">
        <v>0</v>
      </c>
      <c r="I12" s="41">
        <v>0</v>
      </c>
      <c r="J12" s="41">
        <v>0</v>
      </c>
      <c r="K12" s="41">
        <v>0</v>
      </c>
      <c r="L12" s="41">
        <v>9</v>
      </c>
      <c r="M12" s="41">
        <v>0</v>
      </c>
      <c r="N12" s="41">
        <v>0</v>
      </c>
      <c r="O12" s="41">
        <v>0</v>
      </c>
      <c r="P12" s="41">
        <v>3</v>
      </c>
      <c r="Q12" s="41" t="s">
        <v>51</v>
      </c>
      <c r="R12" s="41" t="s">
        <v>19</v>
      </c>
      <c r="S12" s="43"/>
      <c r="T12" s="43"/>
    </row>
    <row r="13" spans="1:20" s="36" customFormat="1" ht="15" customHeight="1" x14ac:dyDescent="0.3">
      <c r="A13" s="37" t="s">
        <v>278</v>
      </c>
      <c r="B13" s="38">
        <v>1</v>
      </c>
      <c r="C13" s="39" t="s">
        <v>159</v>
      </c>
      <c r="D13" s="44" t="s">
        <v>42</v>
      </c>
      <c r="E13" s="43" t="s">
        <v>203</v>
      </c>
      <c r="F13" s="45" t="s">
        <v>48</v>
      </c>
      <c r="G13" s="57" t="s">
        <v>211</v>
      </c>
      <c r="H13" s="41">
        <v>0</v>
      </c>
      <c r="I13" s="41">
        <v>0</v>
      </c>
      <c r="J13" s="41">
        <v>0</v>
      </c>
      <c r="K13" s="41">
        <v>18</v>
      </c>
      <c r="L13" s="41">
        <v>0</v>
      </c>
      <c r="M13" s="41">
        <v>0</v>
      </c>
      <c r="N13" s="41">
        <v>0</v>
      </c>
      <c r="O13" s="41">
        <v>0</v>
      </c>
      <c r="P13" s="41">
        <v>6</v>
      </c>
      <c r="Q13" s="41" t="s">
        <v>18</v>
      </c>
      <c r="R13" s="41" t="s">
        <v>19</v>
      </c>
      <c r="S13" s="43"/>
      <c r="T13" s="43"/>
    </row>
    <row r="14" spans="1:20" s="36" customFormat="1" ht="27.6" x14ac:dyDescent="0.3">
      <c r="A14" s="37" t="s">
        <v>278</v>
      </c>
      <c r="B14" s="38">
        <v>1</v>
      </c>
      <c r="C14" s="39" t="s">
        <v>160</v>
      </c>
      <c r="D14" s="44" t="s">
        <v>43</v>
      </c>
      <c r="E14" s="43" t="s">
        <v>45</v>
      </c>
      <c r="F14" s="45" t="s">
        <v>49</v>
      </c>
      <c r="G14" s="57" t="s">
        <v>212</v>
      </c>
      <c r="H14" s="41">
        <v>0</v>
      </c>
      <c r="I14" s="41">
        <v>0</v>
      </c>
      <c r="J14" s="41">
        <v>0</v>
      </c>
      <c r="K14" s="41">
        <v>12</v>
      </c>
      <c r="L14" s="41">
        <v>0</v>
      </c>
      <c r="M14" s="41">
        <v>0</v>
      </c>
      <c r="N14" s="41">
        <v>0</v>
      </c>
      <c r="O14" s="41">
        <v>0</v>
      </c>
      <c r="P14" s="41">
        <v>4</v>
      </c>
      <c r="Q14" s="41" t="s">
        <v>18</v>
      </c>
      <c r="R14" s="41" t="s">
        <v>19</v>
      </c>
      <c r="S14" s="43"/>
      <c r="T14" s="43"/>
    </row>
    <row r="15" spans="1:20" s="36" customFormat="1" ht="15" customHeight="1" x14ac:dyDescent="0.3">
      <c r="A15" s="37" t="s">
        <v>278</v>
      </c>
      <c r="B15" s="38">
        <v>1</v>
      </c>
      <c r="C15" s="39" t="s">
        <v>164</v>
      </c>
      <c r="D15" s="39" t="s">
        <v>44</v>
      </c>
      <c r="E15" s="43" t="s">
        <v>204</v>
      </c>
      <c r="F15" s="40" t="s">
        <v>50</v>
      </c>
      <c r="G15" s="57" t="s">
        <v>209</v>
      </c>
      <c r="H15" s="41">
        <v>0</v>
      </c>
      <c r="I15" s="41">
        <v>0</v>
      </c>
      <c r="J15" s="41">
        <v>0</v>
      </c>
      <c r="K15" s="41">
        <v>12</v>
      </c>
      <c r="L15" s="41">
        <v>0</v>
      </c>
      <c r="M15" s="41">
        <v>0</v>
      </c>
      <c r="N15" s="41">
        <v>0</v>
      </c>
      <c r="O15" s="41">
        <v>0</v>
      </c>
      <c r="P15" s="41">
        <v>4</v>
      </c>
      <c r="Q15" s="41" t="s">
        <v>18</v>
      </c>
      <c r="R15" s="41" t="s">
        <v>19</v>
      </c>
      <c r="S15" s="43"/>
      <c r="T15" s="43"/>
    </row>
    <row r="16" spans="1:20" s="36" customFormat="1" ht="15" customHeight="1" x14ac:dyDescent="0.3">
      <c r="A16" s="67" t="s">
        <v>20</v>
      </c>
      <c r="B16" s="68"/>
      <c r="C16" s="68"/>
      <c r="D16" s="68"/>
      <c r="E16" s="68"/>
      <c r="F16" s="68"/>
      <c r="G16" s="69"/>
      <c r="H16" s="51">
        <f t="shared" ref="H16:N16" si="0">SUM(H9:H15)</f>
        <v>0</v>
      </c>
      <c r="I16" s="51">
        <f t="shared" si="0"/>
        <v>0</v>
      </c>
      <c r="J16" s="51">
        <f t="shared" si="0"/>
        <v>0</v>
      </c>
      <c r="K16" s="51">
        <f t="shared" si="0"/>
        <v>81</v>
      </c>
      <c r="L16" s="51">
        <f t="shared" si="0"/>
        <v>9</v>
      </c>
      <c r="M16" s="51">
        <f t="shared" si="0"/>
        <v>0</v>
      </c>
      <c r="N16" s="51">
        <f t="shared" si="0"/>
        <v>0</v>
      </c>
      <c r="O16" s="51">
        <f>(SUM(O9:O15))*8</f>
        <v>0</v>
      </c>
      <c r="P16" s="51">
        <f>SUM(P9:P15)</f>
        <v>30</v>
      </c>
      <c r="Q16" s="70"/>
      <c r="R16" s="70"/>
      <c r="S16" s="71"/>
      <c r="T16" s="71"/>
    </row>
    <row r="17" spans="1:20" s="36" customFormat="1" ht="27.6" x14ac:dyDescent="0.3">
      <c r="A17" s="37" t="s">
        <v>278</v>
      </c>
      <c r="B17" s="38">
        <v>2</v>
      </c>
      <c r="C17" s="39" t="s">
        <v>161</v>
      </c>
      <c r="D17" s="40" t="s">
        <v>53</v>
      </c>
      <c r="E17" s="57" t="s">
        <v>213</v>
      </c>
      <c r="F17" s="40"/>
      <c r="G17" s="57"/>
      <c r="H17" s="41">
        <v>0</v>
      </c>
      <c r="I17" s="41">
        <v>0</v>
      </c>
      <c r="J17" s="41">
        <v>0</v>
      </c>
      <c r="K17" s="41">
        <v>18</v>
      </c>
      <c r="L17" s="41">
        <v>0</v>
      </c>
      <c r="M17" s="66">
        <v>0</v>
      </c>
      <c r="N17" s="41">
        <v>0</v>
      </c>
      <c r="O17" s="41">
        <v>0</v>
      </c>
      <c r="P17" s="41">
        <v>6</v>
      </c>
      <c r="Q17" s="41" t="s">
        <v>18</v>
      </c>
      <c r="R17" s="41" t="s">
        <v>19</v>
      </c>
      <c r="S17" s="43"/>
      <c r="T17" s="43"/>
    </row>
    <row r="18" spans="1:20" s="36" customFormat="1" ht="15" customHeight="1" x14ac:dyDescent="0.3">
      <c r="A18" s="37" t="s">
        <v>278</v>
      </c>
      <c r="B18" s="38">
        <v>2</v>
      </c>
      <c r="C18" s="39" t="s">
        <v>162</v>
      </c>
      <c r="D18" s="40" t="s">
        <v>55</v>
      </c>
      <c r="E18" s="40" t="s">
        <v>214</v>
      </c>
      <c r="F18" s="40" t="s">
        <v>65</v>
      </c>
      <c r="G18" s="57" t="s">
        <v>215</v>
      </c>
      <c r="H18" s="41">
        <v>0</v>
      </c>
      <c r="I18" s="41">
        <v>0</v>
      </c>
      <c r="J18" s="41">
        <v>0</v>
      </c>
      <c r="K18" s="41">
        <v>0</v>
      </c>
      <c r="L18" s="41">
        <v>9</v>
      </c>
      <c r="M18" s="66">
        <v>0</v>
      </c>
      <c r="N18" s="41">
        <v>0</v>
      </c>
      <c r="O18" s="41">
        <v>0</v>
      </c>
      <c r="P18" s="41">
        <v>3</v>
      </c>
      <c r="Q18" s="41" t="s">
        <v>51</v>
      </c>
      <c r="R18" s="41" t="s">
        <v>19</v>
      </c>
      <c r="S18" s="43"/>
      <c r="T18" s="43"/>
    </row>
    <row r="19" spans="1:20" s="36" customFormat="1" ht="15" customHeight="1" x14ac:dyDescent="0.3">
      <c r="A19" s="37" t="s">
        <v>278</v>
      </c>
      <c r="B19" s="38">
        <v>2</v>
      </c>
      <c r="C19" s="46" t="s">
        <v>163</v>
      </c>
      <c r="D19" s="40" t="s">
        <v>56</v>
      </c>
      <c r="E19" s="40" t="s">
        <v>216</v>
      </c>
      <c r="F19" s="40" t="s">
        <v>46</v>
      </c>
      <c r="G19" s="57" t="s">
        <v>200</v>
      </c>
      <c r="H19" s="41">
        <v>0</v>
      </c>
      <c r="I19" s="41">
        <v>0</v>
      </c>
      <c r="J19" s="41">
        <v>0</v>
      </c>
      <c r="K19" s="41">
        <v>9</v>
      </c>
      <c r="L19" s="41">
        <v>0</v>
      </c>
      <c r="M19" s="66">
        <v>0</v>
      </c>
      <c r="N19" s="41">
        <v>0</v>
      </c>
      <c r="O19" s="41">
        <v>0</v>
      </c>
      <c r="P19" s="41">
        <v>3</v>
      </c>
      <c r="Q19" s="41" t="s">
        <v>18</v>
      </c>
      <c r="R19" s="41" t="s">
        <v>19</v>
      </c>
      <c r="S19" s="43"/>
      <c r="T19" s="43"/>
    </row>
    <row r="20" spans="1:20" s="36" customFormat="1" ht="15" customHeight="1" x14ac:dyDescent="0.3">
      <c r="A20" s="37" t="s">
        <v>278</v>
      </c>
      <c r="B20" s="42">
        <v>2</v>
      </c>
      <c r="C20" s="39" t="s">
        <v>165</v>
      </c>
      <c r="D20" s="40" t="s">
        <v>58</v>
      </c>
      <c r="E20" s="40" t="s">
        <v>83</v>
      </c>
      <c r="F20" s="40" t="s">
        <v>189</v>
      </c>
      <c r="G20" s="57" t="s">
        <v>217</v>
      </c>
      <c r="H20" s="41">
        <v>0</v>
      </c>
      <c r="I20" s="41">
        <v>0</v>
      </c>
      <c r="J20" s="41">
        <v>0</v>
      </c>
      <c r="K20" s="41">
        <v>12</v>
      </c>
      <c r="L20" s="41">
        <v>0</v>
      </c>
      <c r="M20" s="66">
        <v>0</v>
      </c>
      <c r="N20" s="41">
        <v>0</v>
      </c>
      <c r="O20" s="41">
        <v>0</v>
      </c>
      <c r="P20" s="41">
        <v>4</v>
      </c>
      <c r="Q20" s="41" t="s">
        <v>18</v>
      </c>
      <c r="R20" s="41" t="s">
        <v>19</v>
      </c>
      <c r="S20" s="43"/>
      <c r="T20" s="43"/>
    </row>
    <row r="21" spans="1:20" s="36" customFormat="1" ht="15" customHeight="1" x14ac:dyDescent="0.3">
      <c r="A21" s="37" t="s">
        <v>278</v>
      </c>
      <c r="B21" s="38">
        <v>2</v>
      </c>
      <c r="C21" s="39" t="s">
        <v>166</v>
      </c>
      <c r="D21" s="40" t="s">
        <v>60</v>
      </c>
      <c r="E21" s="40" t="s">
        <v>219</v>
      </c>
      <c r="F21" s="40" t="s">
        <v>66</v>
      </c>
      <c r="G21" s="57" t="s">
        <v>218</v>
      </c>
      <c r="H21" s="41">
        <v>0</v>
      </c>
      <c r="I21" s="41">
        <v>0</v>
      </c>
      <c r="J21" s="41">
        <v>0</v>
      </c>
      <c r="K21" s="41">
        <v>15</v>
      </c>
      <c r="L21" s="41">
        <v>0</v>
      </c>
      <c r="M21" s="66">
        <v>0</v>
      </c>
      <c r="N21" s="41">
        <v>0</v>
      </c>
      <c r="O21" s="41">
        <v>0</v>
      </c>
      <c r="P21" s="41">
        <v>5</v>
      </c>
      <c r="Q21" s="41" t="s">
        <v>18</v>
      </c>
      <c r="R21" s="41" t="s">
        <v>19</v>
      </c>
      <c r="S21" s="43"/>
      <c r="T21" s="43"/>
    </row>
    <row r="22" spans="1:20" s="36" customFormat="1" ht="15" customHeight="1" x14ac:dyDescent="0.3">
      <c r="A22" s="37" t="s">
        <v>278</v>
      </c>
      <c r="B22" s="38">
        <v>2</v>
      </c>
      <c r="C22" s="39" t="s">
        <v>167</v>
      </c>
      <c r="D22" s="40" t="s">
        <v>62</v>
      </c>
      <c r="E22" s="40" t="s">
        <v>220</v>
      </c>
      <c r="F22" s="40" t="s">
        <v>67</v>
      </c>
      <c r="G22" s="57" t="s">
        <v>221</v>
      </c>
      <c r="H22" s="41">
        <v>0</v>
      </c>
      <c r="I22" s="41">
        <v>0</v>
      </c>
      <c r="J22" s="41">
        <v>0</v>
      </c>
      <c r="K22" s="41">
        <v>12</v>
      </c>
      <c r="L22" s="41">
        <v>0</v>
      </c>
      <c r="M22" s="66">
        <v>0</v>
      </c>
      <c r="N22" s="41">
        <v>0</v>
      </c>
      <c r="O22" s="41">
        <v>0</v>
      </c>
      <c r="P22" s="41">
        <v>4</v>
      </c>
      <c r="Q22" s="41" t="s">
        <v>18</v>
      </c>
      <c r="R22" s="41" t="s">
        <v>19</v>
      </c>
      <c r="S22" s="43"/>
      <c r="T22" s="43"/>
    </row>
    <row r="23" spans="1:20" s="36" customFormat="1" ht="15" customHeight="1" x14ac:dyDescent="0.3">
      <c r="A23" s="37" t="s">
        <v>278</v>
      </c>
      <c r="B23" s="38">
        <v>2</v>
      </c>
      <c r="C23" s="39" t="s">
        <v>168</v>
      </c>
      <c r="D23" s="40" t="s">
        <v>64</v>
      </c>
      <c r="E23" s="40" t="s">
        <v>82</v>
      </c>
      <c r="F23" s="40" t="s">
        <v>50</v>
      </c>
      <c r="G23" s="57" t="s">
        <v>209</v>
      </c>
      <c r="H23" s="41">
        <v>0</v>
      </c>
      <c r="I23" s="41">
        <v>0</v>
      </c>
      <c r="J23" s="41">
        <v>0</v>
      </c>
      <c r="K23" s="41">
        <v>15</v>
      </c>
      <c r="L23" s="41">
        <v>0</v>
      </c>
      <c r="M23" s="66">
        <v>0</v>
      </c>
      <c r="N23" s="41">
        <v>0</v>
      </c>
      <c r="O23" s="41">
        <v>0</v>
      </c>
      <c r="P23" s="41">
        <v>5</v>
      </c>
      <c r="Q23" s="41" t="s">
        <v>18</v>
      </c>
      <c r="R23" s="41" t="s">
        <v>19</v>
      </c>
      <c r="S23" s="43"/>
      <c r="T23" s="43"/>
    </row>
    <row r="24" spans="1:20" s="63" customFormat="1" ht="15" customHeight="1" x14ac:dyDescent="0.3">
      <c r="A24" s="67" t="s">
        <v>20</v>
      </c>
      <c r="B24" s="68"/>
      <c r="C24" s="68"/>
      <c r="D24" s="68"/>
      <c r="E24" s="68"/>
      <c r="F24" s="68"/>
      <c r="G24" s="69"/>
      <c r="H24" s="72">
        <f t="shared" ref="H24:N24" si="1">SUM(H17:H23)</f>
        <v>0</v>
      </c>
      <c r="I24" s="72">
        <f t="shared" si="1"/>
        <v>0</v>
      </c>
      <c r="J24" s="72">
        <f t="shared" si="1"/>
        <v>0</v>
      </c>
      <c r="K24" s="72">
        <f t="shared" si="1"/>
        <v>81</v>
      </c>
      <c r="L24" s="72">
        <f t="shared" si="1"/>
        <v>9</v>
      </c>
      <c r="M24" s="72">
        <f t="shared" si="1"/>
        <v>0</v>
      </c>
      <c r="N24" s="72">
        <f t="shared" si="1"/>
        <v>0</v>
      </c>
      <c r="O24" s="72">
        <f>(SUM(O17:O23))*8</f>
        <v>0</v>
      </c>
      <c r="P24" s="72">
        <f>SUM(P17:P23)</f>
        <v>30</v>
      </c>
      <c r="Q24" s="70"/>
      <c r="R24" s="70"/>
      <c r="S24" s="71"/>
      <c r="T24" s="71"/>
    </row>
    <row r="25" spans="1:20" s="36" customFormat="1" ht="15" customHeight="1" x14ac:dyDescent="0.3">
      <c r="A25" s="37" t="s">
        <v>278</v>
      </c>
      <c r="B25" s="38">
        <v>3</v>
      </c>
      <c r="C25" s="39" t="s">
        <v>182</v>
      </c>
      <c r="D25" s="39" t="s">
        <v>75</v>
      </c>
      <c r="E25" s="43" t="s">
        <v>225</v>
      </c>
      <c r="F25" s="39" t="s">
        <v>84</v>
      </c>
      <c r="G25" s="35" t="s">
        <v>224</v>
      </c>
      <c r="H25" s="41">
        <v>0</v>
      </c>
      <c r="I25" s="41">
        <v>0</v>
      </c>
      <c r="J25" s="41">
        <v>0</v>
      </c>
      <c r="K25" s="41">
        <v>15</v>
      </c>
      <c r="L25" s="41">
        <v>0</v>
      </c>
      <c r="M25" s="73">
        <v>0</v>
      </c>
      <c r="N25" s="54">
        <v>0</v>
      </c>
      <c r="O25" s="73">
        <v>0</v>
      </c>
      <c r="P25" s="38">
        <v>5</v>
      </c>
      <c r="Q25" s="38" t="s">
        <v>18</v>
      </c>
      <c r="R25" s="38" t="s">
        <v>19</v>
      </c>
      <c r="S25" s="43"/>
      <c r="T25" s="43"/>
    </row>
    <row r="26" spans="1:20" s="36" customFormat="1" ht="15" customHeight="1" x14ac:dyDescent="0.3">
      <c r="A26" s="37" t="s">
        <v>278</v>
      </c>
      <c r="B26" s="38">
        <v>3</v>
      </c>
      <c r="C26" s="39" t="s">
        <v>183</v>
      </c>
      <c r="D26" s="39" t="s">
        <v>76</v>
      </c>
      <c r="E26" s="43" t="s">
        <v>227</v>
      </c>
      <c r="F26" s="39" t="s">
        <v>85</v>
      </c>
      <c r="G26" s="35" t="s">
        <v>226</v>
      </c>
      <c r="H26" s="41">
        <v>0</v>
      </c>
      <c r="I26" s="41">
        <v>0</v>
      </c>
      <c r="J26" s="41">
        <v>0</v>
      </c>
      <c r="K26" s="41">
        <v>12</v>
      </c>
      <c r="L26" s="41">
        <v>0</v>
      </c>
      <c r="M26" s="73">
        <v>0</v>
      </c>
      <c r="N26" s="54">
        <v>0</v>
      </c>
      <c r="O26" s="73">
        <v>0</v>
      </c>
      <c r="P26" s="38">
        <v>4</v>
      </c>
      <c r="Q26" s="38" t="s">
        <v>18</v>
      </c>
      <c r="R26" s="38" t="s">
        <v>19</v>
      </c>
      <c r="S26" s="43"/>
      <c r="T26" s="43"/>
    </row>
    <row r="27" spans="1:20" s="36" customFormat="1" ht="15" customHeight="1" x14ac:dyDescent="0.3">
      <c r="A27" s="37" t="s">
        <v>278</v>
      </c>
      <c r="B27" s="38">
        <v>3</v>
      </c>
      <c r="C27" s="39" t="s">
        <v>184</v>
      </c>
      <c r="D27" s="39" t="s">
        <v>77</v>
      </c>
      <c r="E27" s="43" t="s">
        <v>228</v>
      </c>
      <c r="F27" s="39" t="s">
        <v>229</v>
      </c>
      <c r="G27" s="35" t="s">
        <v>230</v>
      </c>
      <c r="H27" s="41">
        <v>0</v>
      </c>
      <c r="I27" s="41">
        <v>0</v>
      </c>
      <c r="J27" s="41">
        <v>0</v>
      </c>
      <c r="K27" s="41">
        <v>15</v>
      </c>
      <c r="L27" s="41">
        <v>0</v>
      </c>
      <c r="M27" s="73">
        <v>0</v>
      </c>
      <c r="N27" s="54">
        <v>0</v>
      </c>
      <c r="O27" s="73">
        <v>0</v>
      </c>
      <c r="P27" s="38">
        <v>5</v>
      </c>
      <c r="Q27" s="38" t="s">
        <v>18</v>
      </c>
      <c r="R27" s="38" t="s">
        <v>19</v>
      </c>
      <c r="S27" s="43"/>
      <c r="T27" s="43"/>
    </row>
    <row r="28" spans="1:20" s="36" customFormat="1" ht="15" customHeight="1" x14ac:dyDescent="0.3">
      <c r="A28" s="37" t="s">
        <v>278</v>
      </c>
      <c r="B28" s="38">
        <v>3</v>
      </c>
      <c r="C28" s="39" t="s">
        <v>185</v>
      </c>
      <c r="D28" s="39" t="s">
        <v>78</v>
      </c>
      <c r="E28" s="43" t="s">
        <v>231</v>
      </c>
      <c r="F28" s="39" t="s">
        <v>30</v>
      </c>
      <c r="G28" s="35" t="s">
        <v>232</v>
      </c>
      <c r="H28" s="41">
        <v>0</v>
      </c>
      <c r="I28" s="41">
        <v>0</v>
      </c>
      <c r="J28" s="41">
        <v>0</v>
      </c>
      <c r="K28" s="41">
        <v>15</v>
      </c>
      <c r="L28" s="41">
        <v>0</v>
      </c>
      <c r="M28" s="73">
        <v>0</v>
      </c>
      <c r="N28" s="54">
        <v>0</v>
      </c>
      <c r="O28" s="73">
        <v>0</v>
      </c>
      <c r="P28" s="38">
        <v>5</v>
      </c>
      <c r="Q28" s="38" t="s">
        <v>18</v>
      </c>
      <c r="R28" s="38" t="s">
        <v>19</v>
      </c>
      <c r="S28" s="43"/>
      <c r="T28" s="43"/>
    </row>
    <row r="29" spans="1:20" s="36" customFormat="1" ht="15" customHeight="1" x14ac:dyDescent="0.3">
      <c r="A29" s="37" t="s">
        <v>278</v>
      </c>
      <c r="B29" s="38">
        <v>3</v>
      </c>
      <c r="C29" s="39" t="s">
        <v>186</v>
      </c>
      <c r="D29" s="39" t="s">
        <v>79</v>
      </c>
      <c r="E29" s="43" t="s">
        <v>233</v>
      </c>
      <c r="F29" s="39" t="s">
        <v>86</v>
      </c>
      <c r="G29" s="35" t="s">
        <v>234</v>
      </c>
      <c r="H29" s="41">
        <v>0</v>
      </c>
      <c r="I29" s="41">
        <v>0</v>
      </c>
      <c r="J29" s="41">
        <v>0</v>
      </c>
      <c r="K29" s="41">
        <v>9</v>
      </c>
      <c r="L29" s="41">
        <v>0</v>
      </c>
      <c r="M29" s="73">
        <v>0</v>
      </c>
      <c r="N29" s="54">
        <v>0</v>
      </c>
      <c r="O29" s="73">
        <v>0</v>
      </c>
      <c r="P29" s="38">
        <v>3</v>
      </c>
      <c r="Q29" s="38" t="s">
        <v>18</v>
      </c>
      <c r="R29" s="38" t="s">
        <v>19</v>
      </c>
      <c r="S29" s="43"/>
      <c r="T29" s="43"/>
    </row>
    <row r="30" spans="1:20" s="36" customFormat="1" ht="15" customHeight="1" x14ac:dyDescent="0.3">
      <c r="A30" s="37" t="s">
        <v>278</v>
      </c>
      <c r="B30" s="38">
        <v>3</v>
      </c>
      <c r="C30" s="39" t="s">
        <v>187</v>
      </c>
      <c r="D30" s="39" t="s">
        <v>80</v>
      </c>
      <c r="E30" s="43" t="s">
        <v>235</v>
      </c>
      <c r="F30" s="39" t="s">
        <v>87</v>
      </c>
      <c r="G30" s="35" t="s">
        <v>236</v>
      </c>
      <c r="H30" s="41">
        <v>0</v>
      </c>
      <c r="I30" s="41">
        <v>0</v>
      </c>
      <c r="J30" s="41">
        <v>0</v>
      </c>
      <c r="K30" s="41">
        <v>0</v>
      </c>
      <c r="L30" s="41">
        <v>9</v>
      </c>
      <c r="M30" s="73">
        <v>0</v>
      </c>
      <c r="N30" s="54">
        <v>0</v>
      </c>
      <c r="O30" s="73">
        <v>0</v>
      </c>
      <c r="P30" s="38">
        <v>3</v>
      </c>
      <c r="Q30" s="38" t="s">
        <v>51</v>
      </c>
      <c r="R30" s="38" t="s">
        <v>19</v>
      </c>
      <c r="S30" s="43"/>
      <c r="T30" s="43"/>
    </row>
    <row r="31" spans="1:20" s="36" customFormat="1" ht="15" customHeight="1" x14ac:dyDescent="0.3">
      <c r="A31" s="37" t="s">
        <v>278</v>
      </c>
      <c r="B31" s="38">
        <v>3</v>
      </c>
      <c r="C31" s="39" t="s">
        <v>188</v>
      </c>
      <c r="D31" s="39" t="s">
        <v>81</v>
      </c>
      <c r="E31" s="43" t="s">
        <v>237</v>
      </c>
      <c r="F31" s="39" t="s">
        <v>50</v>
      </c>
      <c r="G31" s="35" t="s">
        <v>209</v>
      </c>
      <c r="H31" s="41">
        <v>0</v>
      </c>
      <c r="I31" s="41">
        <v>0</v>
      </c>
      <c r="J31" s="41">
        <v>0</v>
      </c>
      <c r="K31" s="41">
        <v>15</v>
      </c>
      <c r="L31" s="41">
        <v>0</v>
      </c>
      <c r="M31" s="73">
        <v>0</v>
      </c>
      <c r="N31" s="54">
        <v>0</v>
      </c>
      <c r="O31" s="73">
        <v>0</v>
      </c>
      <c r="P31" s="38">
        <v>5</v>
      </c>
      <c r="Q31" s="38" t="s">
        <v>18</v>
      </c>
      <c r="R31" s="38" t="s">
        <v>19</v>
      </c>
      <c r="S31" s="43"/>
      <c r="T31" s="43"/>
    </row>
    <row r="32" spans="1:20" s="36" customFormat="1" ht="15" customHeight="1" x14ac:dyDescent="0.3">
      <c r="A32" s="67" t="s">
        <v>20</v>
      </c>
      <c r="B32" s="68"/>
      <c r="C32" s="68"/>
      <c r="D32" s="68"/>
      <c r="E32" s="68"/>
      <c r="F32" s="68"/>
      <c r="G32" s="69"/>
      <c r="H32" s="72">
        <f t="shared" ref="H32:P32" si="2">SUM(H25:H31)</f>
        <v>0</v>
      </c>
      <c r="I32" s="72">
        <f t="shared" si="2"/>
        <v>0</v>
      </c>
      <c r="J32" s="72">
        <f t="shared" si="2"/>
        <v>0</v>
      </c>
      <c r="K32" s="72">
        <f t="shared" si="2"/>
        <v>81</v>
      </c>
      <c r="L32" s="72">
        <f t="shared" si="2"/>
        <v>9</v>
      </c>
      <c r="M32" s="72">
        <f t="shared" si="2"/>
        <v>0</v>
      </c>
      <c r="N32" s="72">
        <f t="shared" si="2"/>
        <v>0</v>
      </c>
      <c r="O32" s="72">
        <f t="shared" si="2"/>
        <v>0</v>
      </c>
      <c r="P32" s="72">
        <f t="shared" si="2"/>
        <v>30</v>
      </c>
      <c r="Q32" s="70"/>
      <c r="R32" s="70"/>
      <c r="S32" s="71"/>
      <c r="T32" s="71"/>
    </row>
    <row r="33" spans="1:20" s="36" customFormat="1" ht="15" customHeight="1" x14ac:dyDescent="0.3">
      <c r="A33" s="37" t="s">
        <v>278</v>
      </c>
      <c r="B33" s="38">
        <v>4</v>
      </c>
      <c r="C33" s="39" t="s">
        <v>169</v>
      </c>
      <c r="D33" s="39" t="s">
        <v>94</v>
      </c>
      <c r="E33" s="43" t="s">
        <v>238</v>
      </c>
      <c r="F33" s="39" t="s">
        <v>84</v>
      </c>
      <c r="G33" s="35" t="s">
        <v>224</v>
      </c>
      <c r="H33" s="41">
        <v>0</v>
      </c>
      <c r="I33" s="41">
        <v>0</v>
      </c>
      <c r="J33" s="41">
        <v>0</v>
      </c>
      <c r="K33" s="41">
        <v>15</v>
      </c>
      <c r="L33" s="41">
        <v>0</v>
      </c>
      <c r="M33" s="73">
        <v>0</v>
      </c>
      <c r="N33" s="54">
        <v>0</v>
      </c>
      <c r="O33" s="73">
        <v>0</v>
      </c>
      <c r="P33" s="38">
        <v>5</v>
      </c>
      <c r="Q33" s="38" t="s">
        <v>18</v>
      </c>
      <c r="R33" s="38" t="s">
        <v>19</v>
      </c>
      <c r="S33" s="43"/>
      <c r="T33" s="43"/>
    </row>
    <row r="34" spans="1:20" s="36" customFormat="1" ht="27.6" customHeight="1" x14ac:dyDescent="0.3">
      <c r="A34" s="37" t="s">
        <v>278</v>
      </c>
      <c r="B34" s="38">
        <v>4</v>
      </c>
      <c r="C34" s="39" t="s">
        <v>170</v>
      </c>
      <c r="D34" s="39" t="s">
        <v>95</v>
      </c>
      <c r="E34" s="43" t="s">
        <v>239</v>
      </c>
      <c r="F34" s="40" t="s">
        <v>194</v>
      </c>
      <c r="G34" s="57" t="s">
        <v>240</v>
      </c>
      <c r="H34" s="41">
        <v>0</v>
      </c>
      <c r="I34" s="41">
        <v>0</v>
      </c>
      <c r="J34" s="41">
        <v>0</v>
      </c>
      <c r="K34" s="41">
        <v>9</v>
      </c>
      <c r="L34" s="41">
        <v>0</v>
      </c>
      <c r="M34" s="73">
        <v>0</v>
      </c>
      <c r="N34" s="54">
        <v>0</v>
      </c>
      <c r="O34" s="73">
        <v>0</v>
      </c>
      <c r="P34" s="38">
        <v>3</v>
      </c>
      <c r="Q34" s="38" t="s">
        <v>18</v>
      </c>
      <c r="R34" s="38" t="s">
        <v>19</v>
      </c>
      <c r="S34" s="43"/>
      <c r="T34" s="43"/>
    </row>
    <row r="35" spans="1:20" s="36" customFormat="1" ht="15" customHeight="1" x14ac:dyDescent="0.3">
      <c r="A35" s="37" t="s">
        <v>278</v>
      </c>
      <c r="B35" s="38">
        <v>4</v>
      </c>
      <c r="C35" s="46" t="s">
        <v>171</v>
      </c>
      <c r="D35" s="39" t="s">
        <v>96</v>
      </c>
      <c r="E35" s="43" t="s">
        <v>145</v>
      </c>
      <c r="F35" s="40" t="s">
        <v>241</v>
      </c>
      <c r="G35" s="57" t="s">
        <v>242</v>
      </c>
      <c r="H35" s="41">
        <v>0</v>
      </c>
      <c r="I35" s="41">
        <v>0</v>
      </c>
      <c r="J35" s="41">
        <v>0</v>
      </c>
      <c r="K35" s="41">
        <v>12</v>
      </c>
      <c r="L35" s="41">
        <v>0</v>
      </c>
      <c r="M35" s="73">
        <v>0</v>
      </c>
      <c r="N35" s="54">
        <v>0</v>
      </c>
      <c r="O35" s="73">
        <v>0</v>
      </c>
      <c r="P35" s="38">
        <v>4</v>
      </c>
      <c r="Q35" s="38" t="s">
        <v>18</v>
      </c>
      <c r="R35" s="38" t="s">
        <v>19</v>
      </c>
      <c r="S35" s="43"/>
      <c r="T35" s="43"/>
    </row>
    <row r="36" spans="1:20" s="36" customFormat="1" ht="15" customHeight="1" x14ac:dyDescent="0.3">
      <c r="A36" s="37" t="s">
        <v>278</v>
      </c>
      <c r="B36" s="38">
        <v>4</v>
      </c>
      <c r="C36" s="39" t="s">
        <v>172</v>
      </c>
      <c r="D36" s="39" t="s">
        <v>97</v>
      </c>
      <c r="E36" s="43" t="s">
        <v>243</v>
      </c>
      <c r="F36" s="39" t="s">
        <v>101</v>
      </c>
      <c r="G36" s="35" t="s">
        <v>244</v>
      </c>
      <c r="H36" s="41">
        <v>0</v>
      </c>
      <c r="I36" s="41">
        <v>0</v>
      </c>
      <c r="J36" s="41">
        <v>0</v>
      </c>
      <c r="K36" s="41">
        <v>12</v>
      </c>
      <c r="L36" s="41">
        <v>0</v>
      </c>
      <c r="M36" s="73">
        <v>0</v>
      </c>
      <c r="N36" s="54">
        <v>0</v>
      </c>
      <c r="O36" s="73">
        <v>0</v>
      </c>
      <c r="P36" s="38">
        <v>4</v>
      </c>
      <c r="Q36" s="38" t="s">
        <v>18</v>
      </c>
      <c r="R36" s="38" t="s">
        <v>19</v>
      </c>
      <c r="S36" s="43"/>
      <c r="T36" s="43"/>
    </row>
    <row r="37" spans="1:20" s="36" customFormat="1" ht="15" customHeight="1" x14ac:dyDescent="0.3">
      <c r="A37" s="37" t="s">
        <v>278</v>
      </c>
      <c r="B37" s="38">
        <v>4</v>
      </c>
      <c r="C37" s="39" t="s">
        <v>173</v>
      </c>
      <c r="D37" s="39" t="s">
        <v>98</v>
      </c>
      <c r="E37" s="43" t="s">
        <v>245</v>
      </c>
      <c r="F37" s="39" t="s">
        <v>30</v>
      </c>
      <c r="G37" s="35" t="s">
        <v>232</v>
      </c>
      <c r="H37" s="41">
        <v>0</v>
      </c>
      <c r="I37" s="41">
        <v>0</v>
      </c>
      <c r="J37" s="41">
        <v>0</v>
      </c>
      <c r="K37" s="41">
        <v>15</v>
      </c>
      <c r="L37" s="41">
        <v>0</v>
      </c>
      <c r="M37" s="73">
        <v>0</v>
      </c>
      <c r="N37" s="54">
        <v>0</v>
      </c>
      <c r="O37" s="73">
        <v>0</v>
      </c>
      <c r="P37" s="38">
        <v>5</v>
      </c>
      <c r="Q37" s="38" t="s">
        <v>18</v>
      </c>
      <c r="R37" s="38" t="s">
        <v>19</v>
      </c>
      <c r="S37" s="35"/>
      <c r="T37" s="43"/>
    </row>
    <row r="38" spans="1:20" s="36" customFormat="1" ht="15" customHeight="1" x14ac:dyDescent="0.3">
      <c r="A38" s="37" t="s">
        <v>278</v>
      </c>
      <c r="B38" s="38">
        <v>4</v>
      </c>
      <c r="C38" s="39" t="s">
        <v>174</v>
      </c>
      <c r="D38" s="39" t="s">
        <v>99</v>
      </c>
      <c r="E38" s="43" t="s">
        <v>246</v>
      </c>
      <c r="F38" s="39" t="s">
        <v>102</v>
      </c>
      <c r="G38" s="35" t="s">
        <v>247</v>
      </c>
      <c r="H38" s="41">
        <v>0</v>
      </c>
      <c r="I38" s="41">
        <v>0</v>
      </c>
      <c r="J38" s="41">
        <v>0</v>
      </c>
      <c r="K38" s="41">
        <v>0</v>
      </c>
      <c r="L38" s="41">
        <v>15</v>
      </c>
      <c r="M38" s="73">
        <v>0</v>
      </c>
      <c r="N38" s="54">
        <v>0</v>
      </c>
      <c r="O38" s="73">
        <v>0</v>
      </c>
      <c r="P38" s="38">
        <v>5</v>
      </c>
      <c r="Q38" s="38" t="s">
        <v>51</v>
      </c>
      <c r="R38" s="38" t="s">
        <v>19</v>
      </c>
      <c r="S38" s="43"/>
      <c r="T38" s="43"/>
    </row>
    <row r="39" spans="1:20" s="76" customFormat="1" ht="41.4" x14ac:dyDescent="0.3">
      <c r="A39" s="37" t="s">
        <v>278</v>
      </c>
      <c r="B39" s="41">
        <v>4</v>
      </c>
      <c r="C39" s="40"/>
      <c r="D39" s="40" t="s">
        <v>100</v>
      </c>
      <c r="E39" s="43" t="s">
        <v>248</v>
      </c>
      <c r="F39" s="55"/>
      <c r="G39" s="74"/>
      <c r="H39" s="41">
        <v>0</v>
      </c>
      <c r="I39" s="41">
        <v>0</v>
      </c>
      <c r="J39" s="41">
        <v>0</v>
      </c>
      <c r="K39" s="41">
        <v>12</v>
      </c>
      <c r="L39" s="41">
        <v>0</v>
      </c>
      <c r="M39" s="73">
        <v>0</v>
      </c>
      <c r="N39" s="54">
        <v>0</v>
      </c>
      <c r="O39" s="73">
        <v>0</v>
      </c>
      <c r="P39" s="41">
        <v>4</v>
      </c>
      <c r="Q39" s="41" t="s">
        <v>18</v>
      </c>
      <c r="R39" s="41" t="s">
        <v>21</v>
      </c>
      <c r="S39" s="55"/>
      <c r="T39" s="55" t="s">
        <v>279</v>
      </c>
    </row>
    <row r="40" spans="1:20" s="36" customFormat="1" ht="15" customHeight="1" x14ac:dyDescent="0.3">
      <c r="A40" s="67" t="s">
        <v>20</v>
      </c>
      <c r="B40" s="68"/>
      <c r="C40" s="68"/>
      <c r="D40" s="68"/>
      <c r="E40" s="68"/>
      <c r="F40" s="68"/>
      <c r="G40" s="69"/>
      <c r="H40" s="72">
        <f t="shared" ref="H40:P40" si="3">SUM(H33:H39)</f>
        <v>0</v>
      </c>
      <c r="I40" s="72">
        <f t="shared" si="3"/>
        <v>0</v>
      </c>
      <c r="J40" s="72">
        <f t="shared" si="3"/>
        <v>0</v>
      </c>
      <c r="K40" s="72">
        <f t="shared" si="3"/>
        <v>75</v>
      </c>
      <c r="L40" s="72">
        <f t="shared" si="3"/>
        <v>15</v>
      </c>
      <c r="M40" s="72">
        <f t="shared" si="3"/>
        <v>0</v>
      </c>
      <c r="N40" s="72">
        <f t="shared" si="3"/>
        <v>0</v>
      </c>
      <c r="O40" s="72">
        <f t="shared" si="3"/>
        <v>0</v>
      </c>
      <c r="P40" s="72">
        <f t="shared" si="3"/>
        <v>30</v>
      </c>
      <c r="Q40" s="70"/>
      <c r="R40" s="70"/>
      <c r="S40" s="71"/>
      <c r="T40" s="71"/>
    </row>
    <row r="41" spans="1:20" s="36" customFormat="1" ht="15" customHeight="1" x14ac:dyDescent="0.3">
      <c r="A41" s="37" t="s">
        <v>278</v>
      </c>
      <c r="B41" s="38">
        <v>5</v>
      </c>
      <c r="C41" s="39" t="s">
        <v>177</v>
      </c>
      <c r="D41" s="39" t="s">
        <v>105</v>
      </c>
      <c r="E41" s="43" t="s">
        <v>251</v>
      </c>
      <c r="F41" s="43" t="s">
        <v>109</v>
      </c>
      <c r="G41" s="35" t="s">
        <v>252</v>
      </c>
      <c r="H41" s="41">
        <v>0</v>
      </c>
      <c r="I41" s="41">
        <v>0</v>
      </c>
      <c r="J41" s="41">
        <v>0</v>
      </c>
      <c r="K41" s="41">
        <v>12</v>
      </c>
      <c r="L41" s="41">
        <v>0</v>
      </c>
      <c r="M41" s="73">
        <v>0</v>
      </c>
      <c r="N41" s="54">
        <v>0</v>
      </c>
      <c r="O41" s="73">
        <v>0</v>
      </c>
      <c r="P41" s="38">
        <v>4</v>
      </c>
      <c r="Q41" s="38" t="s">
        <v>18</v>
      </c>
      <c r="R41" s="38" t="s">
        <v>19</v>
      </c>
      <c r="S41" s="43"/>
      <c r="T41" s="43"/>
    </row>
    <row r="42" spans="1:20" s="36" customFormat="1" ht="27.6" x14ac:dyDescent="0.3">
      <c r="A42" s="37" t="s">
        <v>278</v>
      </c>
      <c r="B42" s="38">
        <v>5</v>
      </c>
      <c r="C42" s="39" t="s">
        <v>175</v>
      </c>
      <c r="D42" s="39" t="s">
        <v>106</v>
      </c>
      <c r="E42" s="43" t="s">
        <v>253</v>
      </c>
      <c r="F42" s="40" t="s">
        <v>102</v>
      </c>
      <c r="G42" s="35" t="s">
        <v>247</v>
      </c>
      <c r="H42" s="41">
        <v>0</v>
      </c>
      <c r="I42" s="41">
        <v>0</v>
      </c>
      <c r="J42" s="41">
        <v>0</v>
      </c>
      <c r="K42" s="41">
        <v>12</v>
      </c>
      <c r="L42" s="41">
        <v>0</v>
      </c>
      <c r="M42" s="73">
        <v>0</v>
      </c>
      <c r="N42" s="54">
        <v>0</v>
      </c>
      <c r="O42" s="73">
        <v>0</v>
      </c>
      <c r="P42" s="38">
        <v>4</v>
      </c>
      <c r="Q42" s="38" t="s">
        <v>18</v>
      </c>
      <c r="R42" s="38" t="s">
        <v>19</v>
      </c>
      <c r="S42" s="35"/>
      <c r="T42" s="43"/>
    </row>
    <row r="43" spans="1:20" s="36" customFormat="1" ht="15" customHeight="1" x14ac:dyDescent="0.3">
      <c r="A43" s="37" t="s">
        <v>278</v>
      </c>
      <c r="B43" s="38">
        <v>5</v>
      </c>
      <c r="C43" s="39" t="s">
        <v>176</v>
      </c>
      <c r="D43" s="39" t="s">
        <v>107</v>
      </c>
      <c r="E43" s="43" t="s">
        <v>254</v>
      </c>
      <c r="F43" s="43"/>
      <c r="G43" s="35"/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73">
        <v>0</v>
      </c>
      <c r="N43" s="54">
        <v>0</v>
      </c>
      <c r="O43" s="73">
        <v>0</v>
      </c>
      <c r="P43" s="38">
        <v>7</v>
      </c>
      <c r="Q43" s="38" t="s">
        <v>51</v>
      </c>
      <c r="R43" s="38" t="s">
        <v>19</v>
      </c>
      <c r="S43" s="43"/>
      <c r="T43" s="43"/>
    </row>
    <row r="44" spans="1:20" s="76" customFormat="1" ht="41.4" x14ac:dyDescent="0.3">
      <c r="A44" s="37" t="s">
        <v>278</v>
      </c>
      <c r="B44" s="41">
        <v>5</v>
      </c>
      <c r="C44" s="57"/>
      <c r="D44" s="40" t="s">
        <v>108</v>
      </c>
      <c r="E44" s="43" t="s">
        <v>249</v>
      </c>
      <c r="F44" s="55"/>
      <c r="G44" s="74"/>
      <c r="H44" s="41">
        <v>0</v>
      </c>
      <c r="I44" s="41">
        <v>0</v>
      </c>
      <c r="J44" s="41">
        <v>0</v>
      </c>
      <c r="K44" s="41">
        <v>9</v>
      </c>
      <c r="L44" s="41">
        <v>0</v>
      </c>
      <c r="M44" s="73">
        <v>0</v>
      </c>
      <c r="N44" s="54">
        <v>0</v>
      </c>
      <c r="O44" s="73">
        <v>0</v>
      </c>
      <c r="P44" s="41">
        <v>3</v>
      </c>
      <c r="Q44" s="41" t="s">
        <v>18</v>
      </c>
      <c r="R44" s="41" t="s">
        <v>21</v>
      </c>
      <c r="S44" s="55"/>
      <c r="T44" s="55" t="s">
        <v>280</v>
      </c>
    </row>
    <row r="45" spans="1:20" s="36" customFormat="1" ht="15" customHeight="1" x14ac:dyDescent="0.3">
      <c r="A45" s="67" t="s">
        <v>20</v>
      </c>
      <c r="B45" s="68"/>
      <c r="C45" s="68"/>
      <c r="D45" s="68"/>
      <c r="E45" s="68"/>
      <c r="F45" s="68"/>
      <c r="G45" s="69"/>
      <c r="H45" s="72">
        <f t="shared" ref="H45:N45" si="4">SUM(H41:H44)</f>
        <v>0</v>
      </c>
      <c r="I45" s="72">
        <f t="shared" si="4"/>
        <v>0</v>
      </c>
      <c r="J45" s="72">
        <f t="shared" si="4"/>
        <v>0</v>
      </c>
      <c r="K45" s="72">
        <f t="shared" si="4"/>
        <v>33</v>
      </c>
      <c r="L45" s="72">
        <f t="shared" si="4"/>
        <v>0</v>
      </c>
      <c r="M45" s="72">
        <f t="shared" si="4"/>
        <v>0</v>
      </c>
      <c r="N45" s="72">
        <f t="shared" si="4"/>
        <v>0</v>
      </c>
      <c r="O45" s="72">
        <f>(SUM(O41:O44))*8</f>
        <v>0</v>
      </c>
      <c r="P45" s="72">
        <f>SUM(P41:P44)</f>
        <v>18</v>
      </c>
      <c r="Q45" s="70"/>
      <c r="R45" s="70"/>
      <c r="S45" s="71"/>
      <c r="T45" s="71"/>
    </row>
    <row r="46" spans="1:20" s="36" customFormat="1" ht="15" customHeight="1" x14ac:dyDescent="0.3">
      <c r="A46" s="37" t="s">
        <v>278</v>
      </c>
      <c r="B46" s="38">
        <v>6</v>
      </c>
      <c r="C46" s="39" t="s">
        <v>178</v>
      </c>
      <c r="D46" s="39" t="s">
        <v>112</v>
      </c>
      <c r="E46" s="43" t="s">
        <v>112</v>
      </c>
      <c r="F46" s="39" t="s">
        <v>116</v>
      </c>
      <c r="G46" s="57" t="s">
        <v>259</v>
      </c>
      <c r="H46" s="41">
        <v>0</v>
      </c>
      <c r="I46" s="41">
        <v>0</v>
      </c>
      <c r="J46" s="41">
        <v>0</v>
      </c>
      <c r="K46" s="41">
        <v>12</v>
      </c>
      <c r="L46" s="41">
        <v>0</v>
      </c>
      <c r="M46" s="73">
        <v>0</v>
      </c>
      <c r="N46" s="54">
        <v>0</v>
      </c>
      <c r="O46" s="73">
        <v>0</v>
      </c>
      <c r="P46" s="38">
        <v>4</v>
      </c>
      <c r="Q46" s="38" t="s">
        <v>18</v>
      </c>
      <c r="R46" s="38" t="s">
        <v>19</v>
      </c>
      <c r="S46" s="43"/>
      <c r="T46" s="43"/>
    </row>
    <row r="47" spans="1:20" s="36" customFormat="1" ht="15" customHeight="1" x14ac:dyDescent="0.3">
      <c r="A47" s="37" t="s">
        <v>278</v>
      </c>
      <c r="B47" s="38">
        <v>6</v>
      </c>
      <c r="C47" s="39" t="s">
        <v>180</v>
      </c>
      <c r="D47" s="39" t="s">
        <v>113</v>
      </c>
      <c r="E47" s="43" t="s">
        <v>255</v>
      </c>
      <c r="F47" s="39" t="s">
        <v>117</v>
      </c>
      <c r="G47" s="35" t="s">
        <v>258</v>
      </c>
      <c r="H47" s="41">
        <v>0</v>
      </c>
      <c r="I47" s="41">
        <v>0</v>
      </c>
      <c r="J47" s="41">
        <v>0</v>
      </c>
      <c r="K47" s="41">
        <v>9</v>
      </c>
      <c r="L47" s="41">
        <v>0</v>
      </c>
      <c r="M47" s="73">
        <v>0</v>
      </c>
      <c r="N47" s="54">
        <v>0</v>
      </c>
      <c r="O47" s="73">
        <v>0</v>
      </c>
      <c r="P47" s="38">
        <v>3</v>
      </c>
      <c r="Q47" s="38" t="s">
        <v>18</v>
      </c>
      <c r="R47" s="38" t="s">
        <v>19</v>
      </c>
      <c r="S47" s="43"/>
      <c r="T47" s="43"/>
    </row>
    <row r="48" spans="1:20" s="36" customFormat="1" ht="27.6" x14ac:dyDescent="0.3">
      <c r="A48" s="37" t="s">
        <v>278</v>
      </c>
      <c r="B48" s="38">
        <v>6</v>
      </c>
      <c r="C48" s="39" t="s">
        <v>179</v>
      </c>
      <c r="D48" s="39" t="s">
        <v>114</v>
      </c>
      <c r="E48" s="43" t="s">
        <v>256</v>
      </c>
      <c r="F48" s="43"/>
      <c r="G48" s="77"/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73">
        <v>0</v>
      </c>
      <c r="N48" s="54">
        <v>0</v>
      </c>
      <c r="O48" s="73">
        <v>0</v>
      </c>
      <c r="P48" s="38">
        <v>8</v>
      </c>
      <c r="Q48" s="38" t="s">
        <v>51</v>
      </c>
      <c r="R48" s="38" t="s">
        <v>19</v>
      </c>
      <c r="S48" s="40" t="s">
        <v>107</v>
      </c>
      <c r="T48" s="43"/>
    </row>
    <row r="49" spans="1:20" s="76" customFormat="1" ht="41.4" x14ac:dyDescent="0.3">
      <c r="A49" s="37" t="s">
        <v>278</v>
      </c>
      <c r="B49" s="41">
        <v>6</v>
      </c>
      <c r="C49" s="57"/>
      <c r="D49" s="57" t="s">
        <v>115</v>
      </c>
      <c r="E49" s="43" t="s">
        <v>250</v>
      </c>
      <c r="F49" s="56"/>
      <c r="G49" s="78"/>
      <c r="H49" s="41">
        <v>0</v>
      </c>
      <c r="I49" s="41">
        <v>0</v>
      </c>
      <c r="J49" s="41">
        <v>0</v>
      </c>
      <c r="K49" s="41">
        <v>9</v>
      </c>
      <c r="L49" s="41">
        <v>0</v>
      </c>
      <c r="M49" s="73">
        <v>0</v>
      </c>
      <c r="N49" s="54">
        <v>0</v>
      </c>
      <c r="O49" s="73">
        <v>0</v>
      </c>
      <c r="P49" s="41">
        <v>3</v>
      </c>
      <c r="Q49" s="41" t="s">
        <v>18</v>
      </c>
      <c r="R49" s="41" t="s">
        <v>21</v>
      </c>
      <c r="S49" s="55"/>
      <c r="T49" s="55" t="s">
        <v>281</v>
      </c>
    </row>
    <row r="50" spans="1:20" s="36" customFormat="1" ht="15" customHeight="1" x14ac:dyDescent="0.3">
      <c r="A50" s="67" t="s">
        <v>20</v>
      </c>
      <c r="B50" s="68"/>
      <c r="C50" s="68"/>
      <c r="D50" s="68"/>
      <c r="E50" s="68"/>
      <c r="F50" s="68"/>
      <c r="G50" s="69"/>
      <c r="H50" s="72">
        <f>SUM(H46:H49)</f>
        <v>0</v>
      </c>
      <c r="I50" s="72">
        <f t="shared" ref="I50:P50" si="5">SUM(I46:I49)</f>
        <v>0</v>
      </c>
      <c r="J50" s="72">
        <f t="shared" si="5"/>
        <v>0</v>
      </c>
      <c r="K50" s="72">
        <f t="shared" si="5"/>
        <v>30</v>
      </c>
      <c r="L50" s="72">
        <f t="shared" si="5"/>
        <v>0</v>
      </c>
      <c r="M50" s="72">
        <f t="shared" si="5"/>
        <v>0</v>
      </c>
      <c r="N50" s="72">
        <f>SUM(N46:N49)</f>
        <v>0</v>
      </c>
      <c r="O50" s="72">
        <f>(SUM(O46:O49))*8</f>
        <v>0</v>
      </c>
      <c r="P50" s="72">
        <f t="shared" si="5"/>
        <v>18</v>
      </c>
      <c r="Q50" s="72"/>
      <c r="R50" s="72"/>
      <c r="S50" s="71"/>
      <c r="T50" s="71"/>
    </row>
    <row r="51" spans="1:20" s="36" customFormat="1" ht="15" customHeight="1" x14ac:dyDescent="0.3">
      <c r="A51" s="37" t="s">
        <v>278</v>
      </c>
      <c r="B51" s="38">
        <v>7</v>
      </c>
      <c r="C51" s="39" t="s">
        <v>181</v>
      </c>
      <c r="D51" s="43" t="s">
        <v>119</v>
      </c>
      <c r="E51" s="43" t="s">
        <v>257</v>
      </c>
      <c r="F51" s="43" t="s">
        <v>48</v>
      </c>
      <c r="G51" s="35" t="s">
        <v>211</v>
      </c>
      <c r="H51" s="54">
        <v>0</v>
      </c>
      <c r="I51" s="54">
        <v>0</v>
      </c>
      <c r="J51" s="54">
        <v>0</v>
      </c>
      <c r="K51" s="73">
        <v>0</v>
      </c>
      <c r="L51" s="73">
        <v>520</v>
      </c>
      <c r="M51" s="73">
        <v>0</v>
      </c>
      <c r="N51" s="54">
        <v>0</v>
      </c>
      <c r="O51" s="54">
        <v>0</v>
      </c>
      <c r="P51" s="54">
        <v>30</v>
      </c>
      <c r="Q51" s="38" t="s">
        <v>284</v>
      </c>
      <c r="R51" s="38" t="s">
        <v>19</v>
      </c>
      <c r="S51" s="43"/>
      <c r="T51" s="43"/>
    </row>
    <row r="52" spans="1:20" s="36" customFormat="1" ht="15" customHeight="1" x14ac:dyDescent="0.3">
      <c r="A52" s="67" t="s">
        <v>20</v>
      </c>
      <c r="B52" s="68"/>
      <c r="C52" s="68"/>
      <c r="D52" s="68"/>
      <c r="E52" s="68"/>
      <c r="F52" s="68"/>
      <c r="G52" s="69"/>
      <c r="H52" s="51">
        <f t="shared" ref="H52:N52" si="6">SUM(H51:H51)</f>
        <v>0</v>
      </c>
      <c r="I52" s="51">
        <f t="shared" si="6"/>
        <v>0</v>
      </c>
      <c r="J52" s="51">
        <f t="shared" si="6"/>
        <v>0</v>
      </c>
      <c r="K52" s="51">
        <f t="shared" si="6"/>
        <v>0</v>
      </c>
      <c r="L52" s="51">
        <f t="shared" si="6"/>
        <v>520</v>
      </c>
      <c r="M52" s="51">
        <f t="shared" si="6"/>
        <v>0</v>
      </c>
      <c r="N52" s="51">
        <f t="shared" si="6"/>
        <v>0</v>
      </c>
      <c r="O52" s="51">
        <f>(SUM(O51:O51))*8</f>
        <v>0</v>
      </c>
      <c r="P52" s="51">
        <f>SUM(P51:P51)</f>
        <v>30</v>
      </c>
      <c r="Q52" s="51"/>
      <c r="R52" s="70"/>
      <c r="S52" s="71"/>
      <c r="T52" s="71"/>
    </row>
    <row r="53" spans="1:20" s="63" customFormat="1" ht="15" customHeight="1" x14ac:dyDescent="0.3">
      <c r="A53" s="79" t="s">
        <v>22</v>
      </c>
      <c r="B53" s="80"/>
      <c r="C53" s="80"/>
      <c r="D53" s="80"/>
      <c r="E53" s="80"/>
      <c r="F53" s="80"/>
      <c r="G53" s="80"/>
      <c r="H53" s="72">
        <f>H16+H24+H32+H40+H45+H50+H52+H64</f>
        <v>0</v>
      </c>
      <c r="I53" s="72">
        <f>I16+I24+I32+I40+I45+I50+I52+I64</f>
        <v>0</v>
      </c>
      <c r="J53" s="72">
        <f>J16+J24+J32+J40+J45+J50+J52+J64</f>
        <v>0</v>
      </c>
      <c r="K53" s="72">
        <f>K16+K24+K32+K40+K45+K50+K52+K64</f>
        <v>441</v>
      </c>
      <c r="L53" s="72">
        <f>L16+L24+L32+L40+L45+L50+L52+L64</f>
        <v>574</v>
      </c>
      <c r="M53" s="72">
        <f>M16+M24+M32+M40+M45+M50+M52+M64</f>
        <v>0</v>
      </c>
      <c r="N53" s="72">
        <f>N16+N24+N32+N40+N45+N50+N52+N64</f>
        <v>0</v>
      </c>
      <c r="O53" s="72">
        <f>O16+O24+O32+O40+O45+O50+O52+O64</f>
        <v>0</v>
      </c>
      <c r="P53" s="72">
        <f>P16+P24+P32+P40+P45+P50+P52+P64</f>
        <v>210</v>
      </c>
      <c r="Q53" s="81"/>
      <c r="R53" s="81"/>
      <c r="S53" s="71"/>
      <c r="T53" s="71"/>
    </row>
    <row r="54" spans="1:20" s="76" customFormat="1" ht="15" customHeight="1" x14ac:dyDescent="0.3">
      <c r="H54" s="82"/>
      <c r="I54" s="82"/>
      <c r="J54" s="82"/>
      <c r="K54" s="82"/>
      <c r="L54" s="82"/>
      <c r="M54" s="82"/>
      <c r="N54" s="82"/>
      <c r="O54" s="82"/>
      <c r="P54" s="82"/>
      <c r="Q54" s="83"/>
      <c r="R54" s="83"/>
    </row>
    <row r="55" spans="1:20" s="36" customFormat="1" ht="15.6" customHeight="1" x14ac:dyDescent="0.3">
      <c r="A55" s="79" t="s">
        <v>26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</row>
    <row r="56" spans="1:20" s="36" customFormat="1" ht="15" customHeight="1" x14ac:dyDescent="0.3">
      <c r="A56" s="58" t="s">
        <v>120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</row>
    <row r="57" spans="1:20" s="36" customFormat="1" ht="21.6" customHeight="1" x14ac:dyDescent="0.3">
      <c r="A57" s="59" t="s">
        <v>121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s="36" customFormat="1" ht="15" customHeight="1" x14ac:dyDescent="0.3">
      <c r="A58" s="37" t="s">
        <v>278</v>
      </c>
      <c r="B58" s="38">
        <v>5</v>
      </c>
      <c r="C58" s="39" t="s">
        <v>124</v>
      </c>
      <c r="D58" s="39" t="s">
        <v>127</v>
      </c>
      <c r="E58" s="43" t="s">
        <v>260</v>
      </c>
      <c r="F58" s="40" t="s">
        <v>102</v>
      </c>
      <c r="G58" s="35" t="s">
        <v>247</v>
      </c>
      <c r="H58" s="41">
        <v>0</v>
      </c>
      <c r="I58" s="41">
        <v>0</v>
      </c>
      <c r="J58" s="41">
        <v>0</v>
      </c>
      <c r="K58" s="41">
        <v>0</v>
      </c>
      <c r="L58" s="41">
        <v>12</v>
      </c>
      <c r="M58" s="73">
        <v>0</v>
      </c>
      <c r="N58" s="54">
        <v>0</v>
      </c>
      <c r="O58" s="73">
        <v>0</v>
      </c>
      <c r="P58" s="38">
        <v>4</v>
      </c>
      <c r="Q58" s="38" t="s">
        <v>51</v>
      </c>
      <c r="R58" s="38" t="s">
        <v>19</v>
      </c>
      <c r="S58" s="43"/>
      <c r="T58" s="43"/>
    </row>
    <row r="59" spans="1:20" s="36" customFormat="1" ht="27.6" x14ac:dyDescent="0.3">
      <c r="A59" s="37" t="s">
        <v>278</v>
      </c>
      <c r="B59" s="38">
        <v>5</v>
      </c>
      <c r="C59" s="39" t="s">
        <v>150</v>
      </c>
      <c r="D59" s="39" t="s">
        <v>128</v>
      </c>
      <c r="E59" s="43" t="s">
        <v>261</v>
      </c>
      <c r="F59" s="39" t="s">
        <v>132</v>
      </c>
      <c r="G59" s="77" t="s">
        <v>262</v>
      </c>
      <c r="H59" s="41">
        <v>0</v>
      </c>
      <c r="I59" s="41">
        <v>0</v>
      </c>
      <c r="J59" s="41">
        <v>0</v>
      </c>
      <c r="K59" s="41">
        <v>12</v>
      </c>
      <c r="L59" s="41">
        <v>0</v>
      </c>
      <c r="M59" s="73">
        <v>0</v>
      </c>
      <c r="N59" s="54">
        <v>0</v>
      </c>
      <c r="O59" s="73">
        <v>0</v>
      </c>
      <c r="P59" s="38">
        <v>4</v>
      </c>
      <c r="Q59" s="38" t="s">
        <v>18</v>
      </c>
      <c r="R59" s="38" t="s">
        <v>19</v>
      </c>
      <c r="S59" s="43"/>
      <c r="T59" s="43"/>
    </row>
    <row r="60" spans="1:20" s="36" customFormat="1" ht="15" customHeight="1" x14ac:dyDescent="0.3">
      <c r="A60" s="37" t="s">
        <v>278</v>
      </c>
      <c r="B60" s="38">
        <v>5</v>
      </c>
      <c r="C60" s="39" t="s">
        <v>125</v>
      </c>
      <c r="D60" s="39" t="s">
        <v>129</v>
      </c>
      <c r="E60" s="43" t="s">
        <v>146</v>
      </c>
      <c r="F60" s="39" t="s">
        <v>133</v>
      </c>
      <c r="G60" s="77" t="s">
        <v>263</v>
      </c>
      <c r="H60" s="41">
        <v>0</v>
      </c>
      <c r="I60" s="41">
        <v>0</v>
      </c>
      <c r="J60" s="41">
        <v>0</v>
      </c>
      <c r="K60" s="41">
        <v>12</v>
      </c>
      <c r="L60" s="41">
        <v>0</v>
      </c>
      <c r="M60" s="73">
        <v>0</v>
      </c>
      <c r="N60" s="54">
        <v>0</v>
      </c>
      <c r="O60" s="73">
        <v>0</v>
      </c>
      <c r="P60" s="38">
        <v>4</v>
      </c>
      <c r="Q60" s="38" t="s">
        <v>18</v>
      </c>
      <c r="R60" s="38" t="s">
        <v>19</v>
      </c>
      <c r="S60" s="43"/>
      <c r="T60" s="43"/>
    </row>
    <row r="61" spans="1:20" s="36" customFormat="1" ht="15" customHeight="1" x14ac:dyDescent="0.3">
      <c r="A61" s="37" t="s">
        <v>278</v>
      </c>
      <c r="B61" s="38">
        <v>6</v>
      </c>
      <c r="C61" s="39" t="s">
        <v>149</v>
      </c>
      <c r="D61" s="39" t="s">
        <v>265</v>
      </c>
      <c r="E61" s="43" t="s">
        <v>264</v>
      </c>
      <c r="F61" s="39" t="s">
        <v>133</v>
      </c>
      <c r="G61" s="77" t="s">
        <v>263</v>
      </c>
      <c r="H61" s="41">
        <v>0</v>
      </c>
      <c r="I61" s="41">
        <v>0</v>
      </c>
      <c r="J61" s="41">
        <v>0</v>
      </c>
      <c r="K61" s="41">
        <v>12</v>
      </c>
      <c r="L61" s="41">
        <v>0</v>
      </c>
      <c r="M61" s="73">
        <v>0</v>
      </c>
      <c r="N61" s="54">
        <v>0</v>
      </c>
      <c r="O61" s="73">
        <v>0</v>
      </c>
      <c r="P61" s="38">
        <v>4</v>
      </c>
      <c r="Q61" s="38" t="s">
        <v>18</v>
      </c>
      <c r="R61" s="38" t="s">
        <v>19</v>
      </c>
      <c r="S61" s="43"/>
      <c r="T61" s="43"/>
    </row>
    <row r="62" spans="1:20" s="36" customFormat="1" ht="15" customHeight="1" x14ac:dyDescent="0.3">
      <c r="A62" s="37" t="s">
        <v>278</v>
      </c>
      <c r="B62" s="38">
        <v>6</v>
      </c>
      <c r="C62" s="39" t="s">
        <v>126</v>
      </c>
      <c r="D62" s="39" t="s">
        <v>130</v>
      </c>
      <c r="E62" s="43" t="s">
        <v>266</v>
      </c>
      <c r="F62" s="39" t="s">
        <v>132</v>
      </c>
      <c r="G62" s="77" t="s">
        <v>262</v>
      </c>
      <c r="H62" s="41">
        <v>0</v>
      </c>
      <c r="I62" s="41">
        <v>0</v>
      </c>
      <c r="J62" s="41">
        <v>0</v>
      </c>
      <c r="K62" s="41">
        <v>12</v>
      </c>
      <c r="L62" s="41">
        <v>0</v>
      </c>
      <c r="M62" s="73">
        <v>0</v>
      </c>
      <c r="N62" s="54">
        <v>0</v>
      </c>
      <c r="O62" s="73">
        <v>0</v>
      </c>
      <c r="P62" s="38">
        <v>4</v>
      </c>
      <c r="Q62" s="38" t="s">
        <v>18</v>
      </c>
      <c r="R62" s="38" t="s">
        <v>19</v>
      </c>
      <c r="S62" s="43"/>
      <c r="T62" s="43"/>
    </row>
    <row r="63" spans="1:20" s="76" customFormat="1" ht="15" customHeight="1" x14ac:dyDescent="0.3">
      <c r="A63" s="37" t="s">
        <v>278</v>
      </c>
      <c r="B63" s="38">
        <v>6</v>
      </c>
      <c r="C63" s="39" t="s">
        <v>148</v>
      </c>
      <c r="D63" s="39" t="s">
        <v>131</v>
      </c>
      <c r="E63" s="55" t="s">
        <v>267</v>
      </c>
      <c r="F63" s="37" t="s">
        <v>134</v>
      </c>
      <c r="G63" s="57" t="s">
        <v>268</v>
      </c>
      <c r="H63" s="41">
        <v>0</v>
      </c>
      <c r="I63" s="41">
        <v>0</v>
      </c>
      <c r="J63" s="41">
        <v>0</v>
      </c>
      <c r="K63" s="41">
        <v>12</v>
      </c>
      <c r="L63" s="41">
        <v>0</v>
      </c>
      <c r="M63" s="73">
        <v>0</v>
      </c>
      <c r="N63" s="54">
        <v>0</v>
      </c>
      <c r="O63" s="73">
        <v>0</v>
      </c>
      <c r="P63" s="38">
        <v>4</v>
      </c>
      <c r="Q63" s="38" t="s">
        <v>18</v>
      </c>
      <c r="R63" s="38" t="s">
        <v>19</v>
      </c>
      <c r="S63" s="55"/>
      <c r="T63" s="55"/>
    </row>
    <row r="64" spans="1:20" s="36" customFormat="1" ht="15" customHeight="1" x14ac:dyDescent="0.3">
      <c r="A64" s="67" t="s">
        <v>20</v>
      </c>
      <c r="B64" s="68"/>
      <c r="C64" s="68"/>
      <c r="D64" s="68"/>
      <c r="E64" s="68"/>
      <c r="F64" s="68"/>
      <c r="G64" s="69"/>
      <c r="H64" s="72">
        <f>SUM(H58:H63)</f>
        <v>0</v>
      </c>
      <c r="I64" s="72">
        <f t="shared" ref="I64:M64" si="7">SUM(I58:I63)</f>
        <v>0</v>
      </c>
      <c r="J64" s="72">
        <f t="shared" si="7"/>
        <v>0</v>
      </c>
      <c r="K64" s="72">
        <f t="shared" si="7"/>
        <v>60</v>
      </c>
      <c r="L64" s="72">
        <f t="shared" si="7"/>
        <v>12</v>
      </c>
      <c r="M64" s="72">
        <f t="shared" si="7"/>
        <v>0</v>
      </c>
      <c r="N64" s="72">
        <f>SUM(N58:N63)</f>
        <v>0</v>
      </c>
      <c r="O64" s="72">
        <f>(SUM(O58:O63))*8</f>
        <v>0</v>
      </c>
      <c r="P64" s="72">
        <f t="shared" ref="P64" si="8">SUM(P58:P63)</f>
        <v>24</v>
      </c>
      <c r="Q64" s="72"/>
      <c r="R64" s="72"/>
      <c r="S64" s="71"/>
      <c r="T64" s="71"/>
    </row>
    <row r="65" spans="1:20" s="76" customFormat="1" ht="15" customHeight="1" x14ac:dyDescent="0.3">
      <c r="A65" s="84"/>
      <c r="B65" s="85"/>
      <c r="C65" s="85"/>
      <c r="D65" s="85"/>
      <c r="E65" s="85"/>
      <c r="F65" s="85"/>
      <c r="G65" s="86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55"/>
      <c r="T65" s="55"/>
    </row>
    <row r="66" spans="1:20" s="36" customFormat="1" ht="15" customHeight="1" x14ac:dyDescent="0.3">
      <c r="A66" s="58" t="s">
        <v>122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</row>
    <row r="67" spans="1:20" s="36" customFormat="1" ht="15" customHeight="1" x14ac:dyDescent="0.3">
      <c r="A67" s="59" t="s">
        <v>123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0" s="36" customFormat="1" ht="15" customHeight="1" x14ac:dyDescent="0.3">
      <c r="A68" s="37" t="s">
        <v>278</v>
      </c>
      <c r="B68" s="38">
        <v>5</v>
      </c>
      <c r="C68" s="39" t="s">
        <v>147</v>
      </c>
      <c r="D68" s="39" t="s">
        <v>140</v>
      </c>
      <c r="E68" s="43" t="s">
        <v>269</v>
      </c>
      <c r="F68" s="39" t="s">
        <v>101</v>
      </c>
      <c r="G68" s="77" t="s">
        <v>244</v>
      </c>
      <c r="H68" s="41">
        <v>0</v>
      </c>
      <c r="I68" s="41">
        <v>0</v>
      </c>
      <c r="J68" s="41">
        <v>0</v>
      </c>
      <c r="K68" s="41">
        <v>12</v>
      </c>
      <c r="L68" s="41">
        <v>0</v>
      </c>
      <c r="M68" s="73">
        <v>0</v>
      </c>
      <c r="N68" s="54">
        <v>0</v>
      </c>
      <c r="O68" s="73">
        <v>0</v>
      </c>
      <c r="P68" s="38">
        <v>4</v>
      </c>
      <c r="Q68" s="38" t="s">
        <v>18</v>
      </c>
      <c r="R68" s="38" t="s">
        <v>19</v>
      </c>
      <c r="S68" s="43"/>
      <c r="T68" s="43"/>
    </row>
    <row r="69" spans="1:20" s="36" customFormat="1" ht="15" customHeight="1" x14ac:dyDescent="0.3">
      <c r="A69" s="37" t="s">
        <v>278</v>
      </c>
      <c r="B69" s="38">
        <v>5</v>
      </c>
      <c r="C69" s="39" t="s">
        <v>135</v>
      </c>
      <c r="D69" s="39" t="s">
        <v>141</v>
      </c>
      <c r="E69" s="43" t="s">
        <v>270</v>
      </c>
      <c r="F69" s="39" t="s">
        <v>271</v>
      </c>
      <c r="G69" s="77" t="s">
        <v>272</v>
      </c>
      <c r="H69" s="41">
        <v>0</v>
      </c>
      <c r="I69" s="41">
        <v>0</v>
      </c>
      <c r="J69" s="41">
        <v>0</v>
      </c>
      <c r="K69" s="41">
        <v>0</v>
      </c>
      <c r="L69" s="41">
        <v>12</v>
      </c>
      <c r="M69" s="73">
        <v>0</v>
      </c>
      <c r="N69" s="54">
        <v>0</v>
      </c>
      <c r="O69" s="73">
        <v>0</v>
      </c>
      <c r="P69" s="38">
        <v>4</v>
      </c>
      <c r="Q69" s="38" t="s">
        <v>51</v>
      </c>
      <c r="R69" s="38" t="s">
        <v>19</v>
      </c>
      <c r="S69" s="43"/>
      <c r="T69" s="43"/>
    </row>
    <row r="70" spans="1:20" s="36" customFormat="1" ht="15" customHeight="1" x14ac:dyDescent="0.3">
      <c r="A70" s="37" t="s">
        <v>278</v>
      </c>
      <c r="B70" s="38">
        <v>5</v>
      </c>
      <c r="C70" s="39" t="s">
        <v>136</v>
      </c>
      <c r="D70" s="39" t="s">
        <v>142</v>
      </c>
      <c r="E70" s="43" t="s">
        <v>273</v>
      </c>
      <c r="F70" s="39" t="s">
        <v>30</v>
      </c>
      <c r="G70" s="35" t="s">
        <v>232</v>
      </c>
      <c r="H70" s="41">
        <v>0</v>
      </c>
      <c r="I70" s="41">
        <v>0</v>
      </c>
      <c r="J70" s="41">
        <v>0</v>
      </c>
      <c r="K70" s="41">
        <v>12</v>
      </c>
      <c r="L70" s="41">
        <v>0</v>
      </c>
      <c r="M70" s="73">
        <v>0</v>
      </c>
      <c r="N70" s="54">
        <v>0</v>
      </c>
      <c r="O70" s="73">
        <v>0</v>
      </c>
      <c r="P70" s="38">
        <v>4</v>
      </c>
      <c r="Q70" s="38" t="s">
        <v>18</v>
      </c>
      <c r="R70" s="38" t="s">
        <v>19</v>
      </c>
      <c r="S70" s="43"/>
      <c r="T70" s="43"/>
    </row>
    <row r="71" spans="1:20" s="36" customFormat="1" ht="15" customHeight="1" x14ac:dyDescent="0.3">
      <c r="A71" s="37" t="s">
        <v>278</v>
      </c>
      <c r="B71" s="38">
        <v>6</v>
      </c>
      <c r="C71" s="39" t="s">
        <v>137</v>
      </c>
      <c r="D71" s="39" t="s">
        <v>143</v>
      </c>
      <c r="E71" s="43" t="s">
        <v>274</v>
      </c>
      <c r="F71" s="39" t="s">
        <v>102</v>
      </c>
      <c r="G71" s="35" t="s">
        <v>247</v>
      </c>
      <c r="H71" s="41">
        <v>0</v>
      </c>
      <c r="I71" s="41">
        <v>0</v>
      </c>
      <c r="J71" s="41">
        <v>0</v>
      </c>
      <c r="K71" s="41">
        <v>12</v>
      </c>
      <c r="L71" s="41">
        <v>0</v>
      </c>
      <c r="M71" s="73">
        <v>0</v>
      </c>
      <c r="N71" s="54">
        <v>0</v>
      </c>
      <c r="O71" s="73">
        <v>0</v>
      </c>
      <c r="P71" s="38">
        <v>4</v>
      </c>
      <c r="Q71" s="38" t="s">
        <v>18</v>
      </c>
      <c r="R71" s="38" t="s">
        <v>19</v>
      </c>
      <c r="S71" s="43"/>
      <c r="T71" s="43"/>
    </row>
    <row r="72" spans="1:20" s="36" customFormat="1" ht="15" customHeight="1" x14ac:dyDescent="0.3">
      <c r="A72" s="37" t="s">
        <v>278</v>
      </c>
      <c r="B72" s="38">
        <v>6</v>
      </c>
      <c r="C72" s="39" t="s">
        <v>138</v>
      </c>
      <c r="D72" s="39" t="s">
        <v>275</v>
      </c>
      <c r="E72" s="43" t="s">
        <v>276</v>
      </c>
      <c r="F72" s="39" t="s">
        <v>102</v>
      </c>
      <c r="G72" s="35" t="s">
        <v>247</v>
      </c>
      <c r="H72" s="41">
        <v>0</v>
      </c>
      <c r="I72" s="41">
        <v>0</v>
      </c>
      <c r="J72" s="41">
        <v>0</v>
      </c>
      <c r="K72" s="41">
        <v>12</v>
      </c>
      <c r="L72" s="41">
        <v>0</v>
      </c>
      <c r="M72" s="73">
        <v>0</v>
      </c>
      <c r="N72" s="54">
        <v>0</v>
      </c>
      <c r="O72" s="73">
        <v>0</v>
      </c>
      <c r="P72" s="38">
        <v>4</v>
      </c>
      <c r="Q72" s="38" t="s">
        <v>18</v>
      </c>
      <c r="R72" s="38" t="s">
        <v>19</v>
      </c>
      <c r="S72" s="43"/>
      <c r="T72" s="43"/>
    </row>
    <row r="73" spans="1:20" s="76" customFormat="1" ht="15" customHeight="1" x14ac:dyDescent="0.3">
      <c r="A73" s="37" t="s">
        <v>278</v>
      </c>
      <c r="B73" s="38">
        <v>6</v>
      </c>
      <c r="C73" s="39" t="s">
        <v>139</v>
      </c>
      <c r="D73" s="39" t="s">
        <v>144</v>
      </c>
      <c r="E73" s="55" t="s">
        <v>277</v>
      </c>
      <c r="F73" s="39" t="s">
        <v>109</v>
      </c>
      <c r="G73" s="78" t="s">
        <v>252</v>
      </c>
      <c r="H73" s="41">
        <v>0</v>
      </c>
      <c r="I73" s="41">
        <v>0</v>
      </c>
      <c r="J73" s="41">
        <v>0</v>
      </c>
      <c r="K73" s="41">
        <v>12</v>
      </c>
      <c r="L73" s="41">
        <v>0</v>
      </c>
      <c r="M73" s="73">
        <v>0</v>
      </c>
      <c r="N73" s="54">
        <v>0</v>
      </c>
      <c r="O73" s="73">
        <v>0</v>
      </c>
      <c r="P73" s="38">
        <v>4</v>
      </c>
      <c r="Q73" s="38" t="s">
        <v>18</v>
      </c>
      <c r="R73" s="38" t="s">
        <v>19</v>
      </c>
      <c r="S73" s="55"/>
      <c r="T73" s="55"/>
    </row>
    <row r="74" spans="1:20" s="34" customFormat="1" ht="15" customHeight="1" x14ac:dyDescent="0.3">
      <c r="A74" s="48" t="s">
        <v>20</v>
      </c>
      <c r="B74" s="49"/>
      <c r="C74" s="49"/>
      <c r="D74" s="49"/>
      <c r="E74" s="49"/>
      <c r="F74" s="49"/>
      <c r="G74" s="50"/>
      <c r="H74" s="53">
        <f>SUM(H68:H73)</f>
        <v>0</v>
      </c>
      <c r="I74" s="53">
        <f t="shared" ref="I74:M74" si="9">SUM(I68:I73)</f>
        <v>0</v>
      </c>
      <c r="J74" s="53">
        <f t="shared" si="9"/>
        <v>0</v>
      </c>
      <c r="K74" s="53">
        <f t="shared" si="9"/>
        <v>60</v>
      </c>
      <c r="L74" s="53">
        <f t="shared" si="9"/>
        <v>12</v>
      </c>
      <c r="M74" s="53">
        <f t="shared" si="9"/>
        <v>0</v>
      </c>
      <c r="N74" s="53">
        <f>SUM(N68:N73)</f>
        <v>0</v>
      </c>
      <c r="O74" s="53">
        <f>(SUM(O68:O73))*8</f>
        <v>0</v>
      </c>
      <c r="P74" s="53">
        <f t="shared" ref="P74" si="10">SUM(P68:P73)</f>
        <v>24</v>
      </c>
      <c r="Q74" s="53"/>
      <c r="R74" s="53"/>
      <c r="S74" s="52"/>
      <c r="T74" s="52"/>
    </row>
  </sheetData>
  <sheetProtection algorithmName="SHA-512" hashValue="eQ8PM02X+vSIXdVPzvsn0gE6QTGXfCSw+VGalPmecdDrBBtI4Oqfz8uHg5/yI5+g38y5F+/xKq5ZFs6y9a+m+w==" saltValue="owT8MmP5PTqKNVniN6e/zw==" spinCount="100000" sheet="1" objects="1" scenarios="1"/>
  <mergeCells count="18">
    <mergeCell ref="A57:T57"/>
    <mergeCell ref="A64:G64"/>
    <mergeCell ref="A66:T66"/>
    <mergeCell ref="A67:T67"/>
    <mergeCell ref="A74:G74"/>
    <mergeCell ref="A56:T56"/>
    <mergeCell ref="H7:J7"/>
    <mergeCell ref="K7:N7"/>
    <mergeCell ref="A16:G16"/>
    <mergeCell ref="A24:G24"/>
    <mergeCell ref="A32:G32"/>
    <mergeCell ref="A40:G40"/>
    <mergeCell ref="A45:G45"/>
    <mergeCell ref="A50:G50"/>
    <mergeCell ref="A52:G52"/>
    <mergeCell ref="A53:G53"/>
    <mergeCell ref="A55:T55"/>
    <mergeCell ref="H6:M6"/>
  </mergeCells>
  <pageMargins left="0.70866141732283472" right="0.70866141732283472" top="0.74803149606299213" bottom="0.74803149606299213" header="0.31496062992125984" footer="0.31496062992125984"/>
  <pageSetup paperSize="9" scale="57" fitToWidth="0" fitToHeight="0" orientation="landscape" cellComments="atEnd" horizontalDpi="4294967295" verticalDpi="4294967295" r:id="rId1"/>
  <headerFooter>
    <oddFooter>&amp;C&amp;"Calibri,Normál"&amp;10&amp;P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VAM BSc nappali</vt:lpstr>
      <vt:lpstr>VAM BSc levelező</vt:lpstr>
      <vt:lpstr>'VAM BSc levelező'!Nyomtatási_cím</vt:lpstr>
      <vt:lpstr>'VAM BSc nappali'!Nyomtatási_cím</vt:lpstr>
      <vt:lpstr>'VAM BSc levelező'!Nyomtatási_terület</vt:lpstr>
      <vt:lpstr>'VAM BSc nappali'!Nyomtatási_terület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2020-09-05T07:13:43Z</cp:lastPrinted>
  <dcterms:created xsi:type="dcterms:W3CDTF">2017-08-27T22:25:18Z</dcterms:created>
  <dcterms:modified xsi:type="dcterms:W3CDTF">2020-09-05T07:14:41Z</dcterms:modified>
</cp:coreProperties>
</file>