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"/>
    </mc:Choice>
  </mc:AlternateContent>
  <bookViews>
    <workbookView xWindow="28680" yWindow="-120" windowWidth="29040" windowHeight="15840"/>
  </bookViews>
  <sheets>
    <sheet name="Nappali 2020" sheetId="4" r:id="rId1"/>
    <sheet name="Levelező 2020" sheetId="5" r:id="rId2"/>
  </sheets>
  <definedNames>
    <definedName name="_xlnm.Print_Titles" localSheetId="1">'Levelező 2020'!$8:$8</definedName>
    <definedName name="_xlnm.Print_Titles" localSheetId="0">'Nappali 2020'!$6:$8</definedName>
    <definedName name="_xlnm.Print_Area" localSheetId="0">'Nappali 2020'!$A$1:$T$70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5" l="1"/>
  <c r="L61" i="5"/>
  <c r="K61" i="5"/>
  <c r="J61" i="5"/>
  <c r="I61" i="5"/>
  <c r="H61" i="5"/>
  <c r="M60" i="5" l="1"/>
  <c r="L60" i="5"/>
  <c r="K60" i="5"/>
  <c r="J60" i="5"/>
  <c r="I60" i="5"/>
  <c r="H60" i="5"/>
  <c r="M57" i="5"/>
  <c r="L57" i="5"/>
  <c r="K57" i="5"/>
  <c r="J57" i="5"/>
  <c r="I57" i="5"/>
  <c r="H57" i="5"/>
  <c r="L50" i="5"/>
  <c r="K50" i="5"/>
  <c r="J50" i="5"/>
  <c r="I50" i="5"/>
  <c r="L42" i="5"/>
  <c r="K42" i="5"/>
  <c r="J42" i="5"/>
  <c r="I42" i="5"/>
  <c r="M34" i="5"/>
  <c r="L34" i="5"/>
  <c r="K34" i="5"/>
  <c r="J34" i="5"/>
  <c r="I34" i="5"/>
  <c r="H34" i="5"/>
  <c r="L25" i="5"/>
  <c r="K25" i="5"/>
  <c r="J25" i="5"/>
  <c r="I25" i="5"/>
  <c r="M16" i="5"/>
  <c r="L16" i="5"/>
  <c r="K16" i="5"/>
  <c r="J16" i="5"/>
  <c r="I16" i="5"/>
  <c r="H16" i="5"/>
  <c r="P62" i="4"/>
  <c r="O62" i="4"/>
  <c r="N62" i="4"/>
  <c r="M62" i="4"/>
  <c r="L62" i="4"/>
  <c r="K62" i="4"/>
  <c r="J62" i="4"/>
  <c r="I62" i="4"/>
  <c r="H62" i="4"/>
  <c r="P59" i="4"/>
  <c r="O59" i="4"/>
  <c r="N59" i="4"/>
  <c r="M59" i="4"/>
  <c r="L59" i="4"/>
  <c r="K59" i="4"/>
  <c r="J59" i="4"/>
  <c r="I59" i="4"/>
  <c r="H59" i="4"/>
  <c r="O52" i="4"/>
  <c r="N52" i="4"/>
  <c r="M52" i="4"/>
  <c r="L52" i="4"/>
  <c r="K52" i="4"/>
  <c r="J52" i="4"/>
  <c r="I52" i="4"/>
  <c r="O44" i="4"/>
  <c r="N44" i="4"/>
  <c r="M44" i="4"/>
  <c r="L44" i="4"/>
  <c r="K44" i="4"/>
  <c r="J44" i="4"/>
  <c r="P36" i="4"/>
  <c r="O36" i="4"/>
  <c r="N36" i="4"/>
  <c r="M36" i="4"/>
  <c r="L36" i="4"/>
  <c r="K36" i="4"/>
  <c r="J36" i="4"/>
  <c r="I36" i="4"/>
  <c r="H36" i="4"/>
  <c r="O27" i="4"/>
  <c r="N27" i="4"/>
  <c r="M27" i="4"/>
  <c r="L27" i="4"/>
  <c r="K27" i="4"/>
  <c r="J27" i="4"/>
  <c r="P17" i="4"/>
  <c r="O17" i="4"/>
  <c r="N17" i="4"/>
  <c r="M17" i="4"/>
  <c r="L17" i="4"/>
  <c r="L63" i="4" s="1"/>
  <c r="K17" i="4"/>
  <c r="J17" i="4"/>
  <c r="I17" i="4"/>
  <c r="I63" i="4" s="1"/>
  <c r="H17" i="4"/>
  <c r="J63" i="4" l="1"/>
  <c r="K63" i="4"/>
  <c r="O63" i="4"/>
  <c r="M63" i="4"/>
  <c r="N63" i="4"/>
  <c r="H63" i="4"/>
  <c r="P63" i="4"/>
</calcChain>
</file>

<file path=xl/comments1.xml><?xml version="1.0" encoding="utf-8"?>
<comments xmlns="http://schemas.openxmlformats.org/spreadsheetml/2006/main">
  <authors>
    <author>asd</author>
    <author>pal3149</author>
  </authors>
  <commentList>
    <comment ref="N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Követelmény típusa:
V: vizsga
G: gyakorlati jegy
Sz: szigorlat
A: aláírás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8" authorId="1" shapeId="0">
      <text>
        <r>
          <rPr>
            <sz val="9"/>
            <color indexed="81"/>
            <rFont val="Segoe UI"/>
            <family val="2"/>
            <charset val="238"/>
          </rPr>
          <t xml:space="preserve">Tárgy típusa: A, B, C
</t>
        </r>
      </text>
    </comment>
    <comment ref="P8" authorId="1" shapeId="0">
      <text>
        <r>
          <rPr>
            <sz val="9"/>
            <color indexed="81"/>
            <rFont val="Segoe UI"/>
            <family val="2"/>
            <charset val="238"/>
          </rPr>
          <t xml:space="preserve"> Ha van akkor a tantárgy neve;
 Vagy- nincs
</t>
        </r>
      </text>
    </comment>
  </commentList>
</comments>
</file>

<file path=xl/sharedStrings.xml><?xml version="1.0" encoding="utf-8"?>
<sst xmlns="http://schemas.openxmlformats.org/spreadsheetml/2006/main" count="845" uniqueCount="289">
  <si>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</si>
  <si>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</si>
  <si>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</si>
  <si>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</si>
  <si>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</si>
  <si>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</si>
  <si>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</si>
  <si>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</si>
  <si>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</si>
  <si>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</si>
  <si>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</si>
  <si>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</si>
  <si>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</si>
  <si>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</si>
  <si>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</si>
  <si>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</si>
  <si>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</si>
  <si>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</si>
  <si>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</si>
  <si>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</si>
  <si>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</si>
  <si>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</si>
  <si>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</si>
  <si>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</si>
  <si>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</si>
  <si>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Naposi gyak. (nap)</t>
  </si>
  <si>
    <t>SPECIALIZÁCIÓK TÁRGYAI</t>
  </si>
  <si>
    <t>Levelező munkarend</t>
  </si>
  <si>
    <t>ÖSSSZESEN:</t>
  </si>
  <si>
    <t>Tantárgynév (angol)</t>
  </si>
  <si>
    <t>GTK1007BAN</t>
  </si>
  <si>
    <t>GTK1011BAN</t>
  </si>
  <si>
    <t>GTK1012BAN</t>
  </si>
  <si>
    <t>GTK1015BAN</t>
  </si>
  <si>
    <t>GTK1010BAN</t>
  </si>
  <si>
    <t>GTK2032BAN</t>
  </si>
  <si>
    <t>Gazdasági matematika I.</t>
  </si>
  <si>
    <t>Informatika és adatbáziskezelés alapjai</t>
  </si>
  <si>
    <t>Környezetgazdaságtan alapjai</t>
  </si>
  <si>
    <t>Mikroökonómia</t>
  </si>
  <si>
    <t>Gazdaságtörténet</t>
  </si>
  <si>
    <t>Szociálpszichológia</t>
  </si>
  <si>
    <t>Szabadon választható tantárgy 1.</t>
  </si>
  <si>
    <t>Dr. Szalay Zsigmond Gábor</t>
  </si>
  <si>
    <t>Dr. Fogarassy Csaba</t>
  </si>
  <si>
    <t>Dr. Farkasné Dr. Fekete Mária Magdolna</t>
  </si>
  <si>
    <t>Naárné Dr. Tóth Zsuzsanna Éva</t>
  </si>
  <si>
    <t>Dr. Mészáros Aranka</t>
  </si>
  <si>
    <t>G</t>
  </si>
  <si>
    <t>GTK2025BAN</t>
  </si>
  <si>
    <t>GTK2028BAN</t>
  </si>
  <si>
    <t>GTK2029BAN</t>
  </si>
  <si>
    <t>GTK2030BAN</t>
  </si>
  <si>
    <t>GTK2031BAN</t>
  </si>
  <si>
    <t>GTK2036BAN</t>
  </si>
  <si>
    <t>GTK2026BAN</t>
  </si>
  <si>
    <t>GTK1017BAN</t>
  </si>
  <si>
    <t>Gazdasági matematika II.</t>
  </si>
  <si>
    <t>Makroökonómia</t>
  </si>
  <si>
    <t>Marketing</t>
  </si>
  <si>
    <t>Pénzügytan</t>
  </si>
  <si>
    <t>Statisztika I.</t>
  </si>
  <si>
    <t>Vállalatgazdaságtan</t>
  </si>
  <si>
    <t>Gazdaságpolitika</t>
  </si>
  <si>
    <t>Szociális készségfejlesztés</t>
  </si>
  <si>
    <t>Dr. Molnár Márk</t>
  </si>
  <si>
    <t>Dr. Papp János</t>
  </si>
  <si>
    <t>Dr. Pataki László Zsolt</t>
  </si>
  <si>
    <t>Dr. Illés Bálint Csaba</t>
  </si>
  <si>
    <t>Dr. Villányi Judit</t>
  </si>
  <si>
    <t>GTK1002BAN</t>
  </si>
  <si>
    <t>GTK1044BAN</t>
  </si>
  <si>
    <t>GTK1050BAN</t>
  </si>
  <si>
    <t>GTK1054BAN</t>
  </si>
  <si>
    <t>GTK1260BAN</t>
  </si>
  <si>
    <t>GTK1261BAN</t>
  </si>
  <si>
    <t>GTK1016BAN</t>
  </si>
  <si>
    <t>GTK1057BAN</t>
  </si>
  <si>
    <t>Általános és gazdasági jogi ismeretek</t>
  </si>
  <si>
    <t>Nemzetközi gazdaságtan</t>
  </si>
  <si>
    <t>Statisztika II.</t>
  </si>
  <si>
    <t>Számvitel alapjai</t>
  </si>
  <si>
    <t>Generációs jellemzők a munkahelyeken</t>
  </si>
  <si>
    <t>Vezetés és kommunikáció</t>
  </si>
  <si>
    <t>Munkagazdaságtan</t>
  </si>
  <si>
    <t>Üzleti nyelv I.</t>
  </si>
  <si>
    <t>Dr. Szira Zoltán</t>
  </si>
  <si>
    <t>Dr. Constantinovits Milán</t>
  </si>
  <si>
    <t>Vajna Istvánné Dr. Tangl Anita</t>
  </si>
  <si>
    <t>Miskolciné Dr. Mikáczó Andrea</t>
  </si>
  <si>
    <t>Dr. Veresné Dr. Valentinyi Klára</t>
  </si>
  <si>
    <t>GTK2062BAN</t>
  </si>
  <si>
    <t>GTK2072BAN</t>
  </si>
  <si>
    <t>GTK2089BAN</t>
  </si>
  <si>
    <t>GTK1262BAN</t>
  </si>
  <si>
    <t>GTK1136BAN</t>
  </si>
  <si>
    <t>GTK2082BAN</t>
  </si>
  <si>
    <t>Emberi erőforrás menedzsment</t>
  </si>
  <si>
    <t>Munkajog és társadalombiztosítási jog</t>
  </si>
  <si>
    <t>Üzleti nyelv II.</t>
  </si>
  <si>
    <t>Munkavédelem és ergonómia</t>
  </si>
  <si>
    <t>Személyügyi informatika</t>
  </si>
  <si>
    <t>Szociálpolitika</t>
  </si>
  <si>
    <t>Szabadon választható tantárgy 2.</t>
  </si>
  <si>
    <t xml:space="preserve">Dr. Farkas Tibor </t>
  </si>
  <si>
    <t>GTK1138BAN</t>
  </si>
  <si>
    <t>GTK1234BAN</t>
  </si>
  <si>
    <t>GTK1263BAN</t>
  </si>
  <si>
    <t>GTK1134BAN</t>
  </si>
  <si>
    <t>GTK1051BAN</t>
  </si>
  <si>
    <t>GTK1140BAN</t>
  </si>
  <si>
    <t>Üzleti kommunikációs technikák</t>
  </si>
  <si>
    <t>Személyügyi tevékenység</t>
  </si>
  <si>
    <t>Regionális munkaerőpiaci politika</t>
  </si>
  <si>
    <t>Szakdolgozat konzultáció I.</t>
  </si>
  <si>
    <t>Stratégiai tervezés és menedzsment</t>
  </si>
  <si>
    <t>Üzleti etika</t>
  </si>
  <si>
    <t>Szabadon választható tantárgy 3.</t>
  </si>
  <si>
    <t>Dr. Rudnák Ildikó</t>
  </si>
  <si>
    <t>Kollár Péter</t>
  </si>
  <si>
    <t>Dr. Horváth Zoltán</t>
  </si>
  <si>
    <t>Dr. Farkas Attila</t>
  </si>
  <si>
    <t>GTK1264BAN</t>
  </si>
  <si>
    <t>GTK2175BAN</t>
  </si>
  <si>
    <t>GTK2176BAN</t>
  </si>
  <si>
    <t>GTK2177BAN</t>
  </si>
  <si>
    <t>GTK2179BAN</t>
  </si>
  <si>
    <t>GTK1139BAN</t>
  </si>
  <si>
    <t>Vállalati minőségkultúrák</t>
  </si>
  <si>
    <t>Munkaügyi kapcsolatok rendszere</t>
  </si>
  <si>
    <t>Pályaszocializációs tréning</t>
  </si>
  <si>
    <t>Szakdolgozat konzultáció II.</t>
  </si>
  <si>
    <t>Üzleti tervezés</t>
  </si>
  <si>
    <t>Szervezeti magatartás</t>
  </si>
  <si>
    <t>Dr. Kollár Péter</t>
  </si>
  <si>
    <t>GTK1193BAN</t>
  </si>
  <si>
    <t>Szakmai gyakorlat</t>
  </si>
  <si>
    <t>Szakdolgozat konzultáció III.</t>
  </si>
  <si>
    <t>Kompetenciafejlesztés specializáció</t>
  </si>
  <si>
    <t>GTK1268BAN</t>
  </si>
  <si>
    <t>GTK1270BAN</t>
  </si>
  <si>
    <t>GTK1269BAN</t>
  </si>
  <si>
    <t>Kompetenciamenedzsment</t>
  </si>
  <si>
    <t>Az értékelő és  Fejlesztő Központ (Assessment &amp; Developmental Center) módszere</t>
  </si>
  <si>
    <t>Tréning módszertan</t>
  </si>
  <si>
    <t>Testnevelés II.</t>
  </si>
  <si>
    <t>Testnevelés I.</t>
  </si>
  <si>
    <t>GTK1007BAL</t>
  </si>
  <si>
    <t>GTK1011BAL</t>
  </si>
  <si>
    <t>GTK1012BAL</t>
  </si>
  <si>
    <t>GTK1015BAL</t>
  </si>
  <si>
    <t>GTK1010BAL</t>
  </si>
  <si>
    <t>GTK2032BAL</t>
  </si>
  <si>
    <t>Specializáció-felelős: Dr. Mészáros Aranka</t>
  </si>
  <si>
    <t>Business Mathematics I.</t>
  </si>
  <si>
    <t>Information Technology and Database Basics</t>
  </si>
  <si>
    <t>NSN7Z2</t>
  </si>
  <si>
    <t>Basics of Environmental Economics</t>
  </si>
  <si>
    <t>PCLC56</t>
  </si>
  <si>
    <t>Microeconomics</t>
  </si>
  <si>
    <t>W9TB21</t>
  </si>
  <si>
    <t>History of economics</t>
  </si>
  <si>
    <t>SL76OC</t>
  </si>
  <si>
    <t>Social Psychology</t>
  </si>
  <si>
    <t>QTZH83</t>
  </si>
  <si>
    <t>Physical Education I.</t>
  </si>
  <si>
    <t>Economic Mathematics II.</t>
  </si>
  <si>
    <t>Macroeconomics</t>
  </si>
  <si>
    <t>WWFA86</t>
  </si>
  <si>
    <t>HG3GOM</t>
  </si>
  <si>
    <t>Finance</t>
  </si>
  <si>
    <t>G4O8NA</t>
  </si>
  <si>
    <t>Statistics I.</t>
  </si>
  <si>
    <t>Corporate Economics</t>
  </si>
  <si>
    <t>I5SOLR</t>
  </si>
  <si>
    <t>Physical Education II.</t>
  </si>
  <si>
    <t>Economic Policy</t>
  </si>
  <si>
    <t>Y04UPC</t>
  </si>
  <si>
    <t>Development of Social Skills</t>
  </si>
  <si>
    <t>Basics of Law and Business Law</t>
  </si>
  <si>
    <t>HRZHI6</t>
  </si>
  <si>
    <t>International Economics</t>
  </si>
  <si>
    <t>CYNPTX</t>
  </si>
  <si>
    <t>Statistics II.</t>
  </si>
  <si>
    <t>Basics of Accounting</t>
  </si>
  <si>
    <t>BGHHWI</t>
  </si>
  <si>
    <t>Characteristics of Generations at Workplaces</t>
  </si>
  <si>
    <t>Leadership and Communication</t>
  </si>
  <si>
    <t>Work Economy</t>
  </si>
  <si>
    <t>IZQBU4</t>
  </si>
  <si>
    <t>Business Language I.</t>
  </si>
  <si>
    <t>RN3S8I</t>
  </si>
  <si>
    <t>Human Resoruce Management</t>
  </si>
  <si>
    <t>Q0EDGJ</t>
  </si>
  <si>
    <t>Labour and Social Security Law</t>
  </si>
  <si>
    <t>Business Language II.</t>
  </si>
  <si>
    <t>Labour Safety and Ergonomics</t>
  </si>
  <si>
    <t>Personnel Informatics</t>
  </si>
  <si>
    <t>Social politics</t>
  </si>
  <si>
    <t>GJ1X3J</t>
  </si>
  <si>
    <t>Business Communication Techniques</t>
  </si>
  <si>
    <t>DI3XLL</t>
  </si>
  <si>
    <t>Personnel Management</t>
  </si>
  <si>
    <t>Regional Labour Market Policy</t>
  </si>
  <si>
    <t>Thesis Consultation I.</t>
  </si>
  <si>
    <t>Strategic Planning and Management</t>
  </si>
  <si>
    <t>Z8YYL1</t>
  </si>
  <si>
    <t>Business ethics</t>
  </si>
  <si>
    <t>IHMR0I</t>
  </si>
  <si>
    <t>Corporate Quality Management Systems</t>
  </si>
  <si>
    <t>System of Labour Relations</t>
  </si>
  <si>
    <t>Dr. Suhajda Csilla Judit</t>
  </si>
  <si>
    <t>Career Socialization Training</t>
  </si>
  <si>
    <t>Thesis Consultation II.</t>
  </si>
  <si>
    <t>Business Planning</t>
  </si>
  <si>
    <t>Organizational Behaviour</t>
  </si>
  <si>
    <t>Professional Training</t>
  </si>
  <si>
    <t>Thesis Consultation III.</t>
  </si>
  <si>
    <t>Competency Management</t>
  </si>
  <si>
    <t>Assessment and Developmental Center Method</t>
  </si>
  <si>
    <t>Social Skill Training</t>
  </si>
  <si>
    <t>Tréningmódszertan</t>
  </si>
  <si>
    <t>GTK2025BAL</t>
  </si>
  <si>
    <t>GTK2028BAL</t>
  </si>
  <si>
    <t>GTK2029BAL</t>
  </si>
  <si>
    <t>GTK2030BAL</t>
  </si>
  <si>
    <t>GTK2031BAL</t>
  </si>
  <si>
    <t>GTK2036BAL</t>
  </si>
  <si>
    <t>GTK2026BAL</t>
  </si>
  <si>
    <t>GTK1017BAL</t>
  </si>
  <si>
    <t>GTK1002BAL</t>
  </si>
  <si>
    <t>GTK1044BAL</t>
  </si>
  <si>
    <t>GTK1050BAL</t>
  </si>
  <si>
    <t>GTK1054BAL</t>
  </si>
  <si>
    <t>GTK1260BAL</t>
  </si>
  <si>
    <t>GTK1261BAL</t>
  </si>
  <si>
    <t>GTK1016BAL</t>
  </si>
  <si>
    <t>GTK1057BAL</t>
  </si>
  <si>
    <t>GTK2062BAL</t>
  </si>
  <si>
    <t>GTK2072BAL</t>
  </si>
  <si>
    <t>GTK2089BAL</t>
  </si>
  <si>
    <t>GTK1262BAL</t>
  </si>
  <si>
    <t>GTK1136BAL</t>
  </si>
  <si>
    <t>GTK2082BAL</t>
  </si>
  <si>
    <t>GTK1138BAL</t>
  </si>
  <si>
    <t>GTK1234BAL</t>
  </si>
  <si>
    <t>GTK1263BAL</t>
  </si>
  <si>
    <t>GTK1134BAL</t>
  </si>
  <si>
    <t>GTK1051BAL</t>
  </si>
  <si>
    <t>GTK1140BAL</t>
  </si>
  <si>
    <t>GTK1264BAL</t>
  </si>
  <si>
    <t>GTK2175BAL</t>
  </si>
  <si>
    <t>GTK2176BAL</t>
  </si>
  <si>
    <t>GTK2177BAL</t>
  </si>
  <si>
    <t>GTK2179BAL</t>
  </si>
  <si>
    <t>GTK1139BAL</t>
  </si>
  <si>
    <t>GTK1273BAL</t>
  </si>
  <si>
    <t>GTK1193BAL</t>
  </si>
  <si>
    <t>GTK1268BAL</t>
  </si>
  <si>
    <t>GTK1270BAL</t>
  </si>
  <si>
    <t>GTK1269BAL</t>
  </si>
  <si>
    <t>Szakfelelős javaslata: A mindennapi pénzügyi viselkedés pszichológiai alapjai</t>
  </si>
  <si>
    <t>Kötelezően választott 1 lehet</t>
  </si>
  <si>
    <t>Szakfelelős javaslata: Digitális kommunikáció</t>
  </si>
  <si>
    <t>Szakfelelős javaslata: Politikafilozófia</t>
  </si>
  <si>
    <t>GTK1273BAN</t>
  </si>
  <si>
    <t>Dr. Székely László</t>
  </si>
  <si>
    <t>Dr. Veres Antal</t>
  </si>
  <si>
    <t>Dr. Járási Éva Zsuzsanna</t>
  </si>
  <si>
    <t>Dr. Szabó Katalin</t>
  </si>
  <si>
    <t xml:space="preserve">Dr. Mészáros Aranka </t>
  </si>
  <si>
    <t>Kovács Péter</t>
  </si>
  <si>
    <t xml:space="preserve">2020/21. tanévtől érvényes felmenő rendszerben </t>
  </si>
  <si>
    <t>Képzéskód / BC Képzéskód</t>
  </si>
  <si>
    <t>GTEMBERL / GTBKHEMBL</t>
  </si>
  <si>
    <t>GTEMBERN / GTBKHEMBN</t>
  </si>
  <si>
    <t>SSRX011XN</t>
  </si>
  <si>
    <t>SSRX022XN</t>
  </si>
  <si>
    <t>PZEVRM</t>
  </si>
  <si>
    <t>VCNOC2</t>
  </si>
  <si>
    <t>CV4JAN</t>
  </si>
  <si>
    <t>NIKQCQ</t>
  </si>
  <si>
    <t>AVBT4X</t>
  </si>
  <si>
    <t>U958G5</t>
  </si>
  <si>
    <t>Gödöllői Campus, Gazdaság- és Társadalomtudományi Kar</t>
  </si>
  <si>
    <t>Hatályos:</t>
  </si>
  <si>
    <t>Félév</t>
  </si>
  <si>
    <t>Emberi erőforrások alapképzési szak (BA) (nappali munkarend)</t>
  </si>
  <si>
    <t>Emberi erőforrások alapképzési szak (BA)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</si>
</sst>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7" fillId="0" borderId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/>
    <xf numFmtId="1" fontId="13" fillId="0" borderId="0" xfId="0" applyNumberFormat="1" applyFont="1" applyFill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1" fontId="13" fillId="0" borderId="0" xfId="0" applyNumberFormat="1" applyFont="1" applyFill="1" applyAlignment="1">
      <alignment vertical="center" wrapText="1"/>
    </xf>
    <xf numFmtId="1" fontId="13" fillId="0" borderId="0" xfId="0" applyNumberFormat="1" applyFont="1" applyFill="1" applyAlignment="1">
      <alignment horizontal="right" vertical="center" wrapText="1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" fontId="13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</cellXfs>
  <cellStyles count="6">
    <cellStyle name="Normál" xfId="0" builtinId="0"/>
    <cellStyle name="Normál 2" xfId="1"/>
    <cellStyle name="Normál 2 2" xfId="2"/>
    <cellStyle name="Normál 3" xfId="3"/>
    <cellStyle name="Normál 4" xfId="4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view="pageBreakPreview" zoomScaleNormal="100" zoomScaleSheetLayoutView="100" workbookViewId="0">
      <pane ySplit="8" topLeftCell="A9" activePane="bottomLeft" state="frozen"/>
      <selection pane="bottomLeft" activeCell="D5" sqref="D5"/>
    </sheetView>
  </sheetViews>
  <sheetFormatPr defaultColWidth="8.88671875" defaultRowHeight="13.8" x14ac:dyDescent="0.3"/>
  <cols>
    <col min="1" max="1" width="21.6640625" style="3" customWidth="1"/>
    <col min="2" max="2" width="6.44140625" style="2" customWidth="1"/>
    <col min="3" max="3" width="12.44140625" style="3" customWidth="1"/>
    <col min="4" max="5" width="21.44140625" style="4" customWidth="1"/>
    <col min="6" max="6" width="18.88671875" style="4" customWidth="1"/>
    <col min="7" max="7" width="8" style="5" hidden="1" customWidth="1"/>
    <col min="8" max="8" width="4.109375" style="6" customWidth="1"/>
    <col min="9" max="9" width="5.33203125" style="6" customWidth="1"/>
    <col min="10" max="10" width="4.44140625" style="6" customWidth="1"/>
    <col min="11" max="11" width="5.6640625" style="6" customWidth="1"/>
    <col min="12" max="12" width="5" style="6" customWidth="1"/>
    <col min="13" max="13" width="5.33203125" style="6" customWidth="1"/>
    <col min="14" max="14" width="6.21875" style="6" customWidth="1"/>
    <col min="15" max="15" width="6.44140625" style="6" customWidth="1"/>
    <col min="16" max="16" width="6.33203125" style="7" customWidth="1"/>
    <col min="17" max="17" width="4.5546875" style="8" customWidth="1"/>
    <col min="18" max="18" width="4.88671875" style="8" customWidth="1"/>
    <col min="19" max="19" width="14.88671875" style="9" customWidth="1"/>
    <col min="20" max="20" width="25.33203125" style="9" customWidth="1"/>
    <col min="21" max="106" width="9.109375" style="9" customWidth="1"/>
    <col min="107" max="16384" width="8.88671875" style="9"/>
  </cols>
  <sheetData>
    <row r="1" spans="1:20" x14ac:dyDescent="0.3">
      <c r="A1" s="1" t="s">
        <v>284</v>
      </c>
    </row>
    <row r="2" spans="1:20" x14ac:dyDescent="0.3">
      <c r="A2" s="10" t="s">
        <v>4</v>
      </c>
      <c r="B2" s="10"/>
      <c r="C2" s="11" t="s">
        <v>287</v>
      </c>
      <c r="D2" s="11"/>
      <c r="E2" s="11"/>
      <c r="F2" s="59"/>
      <c r="G2" s="59"/>
      <c r="H2" s="59"/>
      <c r="I2" s="59"/>
      <c r="J2" s="59"/>
      <c r="K2" s="59"/>
      <c r="L2" s="59"/>
      <c r="M2" s="59"/>
      <c r="N2" s="59"/>
      <c r="O2" s="12"/>
      <c r="P2" s="13"/>
      <c r="Q2" s="13"/>
      <c r="R2" s="14"/>
      <c r="S2" s="14"/>
    </row>
    <row r="3" spans="1:20" x14ac:dyDescent="0.3">
      <c r="A3" s="15" t="s">
        <v>5</v>
      </c>
      <c r="B3" s="15"/>
      <c r="C3" s="16" t="s">
        <v>47</v>
      </c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2"/>
      <c r="P3" s="13"/>
      <c r="Q3" s="13"/>
      <c r="R3" s="14"/>
      <c r="S3" s="14"/>
    </row>
    <row r="4" spans="1:20" ht="14.4" customHeight="1" x14ac:dyDescent="0.3">
      <c r="A4" s="18" t="s">
        <v>285</v>
      </c>
      <c r="B4" s="19"/>
      <c r="C4" s="20" t="s">
        <v>272</v>
      </c>
      <c r="D4" s="2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x14ac:dyDescent="0.3">
      <c r="A5" s="21"/>
      <c r="B5" s="19"/>
      <c r="C5" s="22"/>
      <c r="D5" s="23"/>
      <c r="E5" s="2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3">
      <c r="A6" s="21"/>
      <c r="B6" s="24"/>
      <c r="C6" s="22"/>
      <c r="F6" s="25"/>
      <c r="G6" s="26"/>
      <c r="H6" s="27" t="s">
        <v>15</v>
      </c>
      <c r="I6" s="27"/>
      <c r="J6" s="27"/>
      <c r="K6" s="27"/>
      <c r="L6" s="27"/>
      <c r="M6" s="27"/>
      <c r="N6" s="24"/>
      <c r="O6" s="24"/>
      <c r="P6" s="12"/>
      <c r="Q6" s="28"/>
      <c r="R6" s="28"/>
    </row>
    <row r="7" spans="1:20" x14ac:dyDescent="0.3">
      <c r="A7" s="21"/>
      <c r="B7" s="29"/>
      <c r="C7" s="22"/>
      <c r="D7" s="23"/>
      <c r="E7" s="23"/>
      <c r="F7" s="23"/>
      <c r="G7" s="30"/>
      <c r="H7" s="31" t="s">
        <v>16</v>
      </c>
      <c r="I7" s="31"/>
      <c r="J7" s="31"/>
      <c r="K7" s="32" t="s">
        <v>6</v>
      </c>
      <c r="L7" s="32"/>
      <c r="M7" s="32"/>
      <c r="N7" s="32"/>
      <c r="O7" s="29"/>
      <c r="P7" s="12"/>
      <c r="Q7" s="13"/>
      <c r="R7" s="13"/>
    </row>
    <row r="8" spans="1:20" s="39" customFormat="1" ht="55.2" x14ac:dyDescent="0.3">
      <c r="A8" s="33" t="s">
        <v>273</v>
      </c>
      <c r="B8" s="34" t="s">
        <v>286</v>
      </c>
      <c r="C8" s="35" t="s">
        <v>23</v>
      </c>
      <c r="D8" s="36" t="s">
        <v>7</v>
      </c>
      <c r="E8" s="36" t="s">
        <v>29</v>
      </c>
      <c r="F8" s="36" t="s">
        <v>3</v>
      </c>
      <c r="G8" s="37" t="s">
        <v>8</v>
      </c>
      <c r="H8" s="34" t="s">
        <v>9</v>
      </c>
      <c r="I8" s="34" t="s">
        <v>0</v>
      </c>
      <c r="J8" s="34" t="s">
        <v>1</v>
      </c>
      <c r="K8" s="34" t="s">
        <v>9</v>
      </c>
      <c r="L8" s="34" t="s">
        <v>0</v>
      </c>
      <c r="M8" s="34" t="s">
        <v>1</v>
      </c>
      <c r="N8" s="34" t="s">
        <v>24</v>
      </c>
      <c r="O8" s="34" t="s">
        <v>25</v>
      </c>
      <c r="P8" s="34" t="s">
        <v>10</v>
      </c>
      <c r="Q8" s="37" t="s">
        <v>11</v>
      </c>
      <c r="R8" s="37" t="s">
        <v>12</v>
      </c>
      <c r="S8" s="38" t="s">
        <v>13</v>
      </c>
      <c r="T8" s="37" t="s">
        <v>14</v>
      </c>
    </row>
    <row r="9" spans="1:20" s="48" customFormat="1" x14ac:dyDescent="0.3">
      <c r="A9" s="40" t="s">
        <v>275</v>
      </c>
      <c r="B9" s="41">
        <v>1</v>
      </c>
      <c r="C9" s="42" t="s">
        <v>30</v>
      </c>
      <c r="D9" s="42" t="s">
        <v>36</v>
      </c>
      <c r="E9" s="42" t="s">
        <v>154</v>
      </c>
      <c r="F9" s="42" t="s">
        <v>267</v>
      </c>
      <c r="G9" s="43" t="s">
        <v>278</v>
      </c>
      <c r="H9" s="44">
        <v>2</v>
      </c>
      <c r="I9" s="44">
        <v>2</v>
      </c>
      <c r="J9" s="45">
        <v>0</v>
      </c>
      <c r="K9" s="41">
        <v>26</v>
      </c>
      <c r="L9" s="41">
        <v>26</v>
      </c>
      <c r="M9" s="45">
        <v>0</v>
      </c>
      <c r="N9" s="46">
        <v>0</v>
      </c>
      <c r="O9" s="46">
        <v>0</v>
      </c>
      <c r="P9" s="44">
        <v>5</v>
      </c>
      <c r="Q9" s="45" t="s">
        <v>17</v>
      </c>
      <c r="R9" s="45" t="s">
        <v>18</v>
      </c>
      <c r="S9" s="47"/>
      <c r="T9" s="47"/>
    </row>
    <row r="10" spans="1:20" s="48" customFormat="1" ht="27.6" x14ac:dyDescent="0.3">
      <c r="A10" s="40" t="s">
        <v>275</v>
      </c>
      <c r="B10" s="41">
        <v>1</v>
      </c>
      <c r="C10" s="42" t="s">
        <v>31</v>
      </c>
      <c r="D10" s="42" t="s">
        <v>37</v>
      </c>
      <c r="E10" s="42" t="s">
        <v>155</v>
      </c>
      <c r="F10" s="42" t="s">
        <v>43</v>
      </c>
      <c r="G10" s="43" t="s">
        <v>156</v>
      </c>
      <c r="H10" s="44">
        <v>0</v>
      </c>
      <c r="I10" s="44">
        <v>4</v>
      </c>
      <c r="J10" s="45">
        <v>0</v>
      </c>
      <c r="K10" s="41">
        <v>0</v>
      </c>
      <c r="L10" s="41">
        <v>52</v>
      </c>
      <c r="M10" s="45">
        <v>0</v>
      </c>
      <c r="N10" s="46">
        <v>0</v>
      </c>
      <c r="O10" s="46">
        <v>0</v>
      </c>
      <c r="P10" s="44">
        <v>5</v>
      </c>
      <c r="Q10" s="45" t="s">
        <v>48</v>
      </c>
      <c r="R10" s="45" t="s">
        <v>18</v>
      </c>
      <c r="S10" s="47"/>
      <c r="T10" s="47"/>
    </row>
    <row r="11" spans="1:20" s="48" customFormat="1" ht="27.6" x14ac:dyDescent="0.3">
      <c r="A11" s="40" t="s">
        <v>275</v>
      </c>
      <c r="B11" s="41">
        <v>1</v>
      </c>
      <c r="C11" s="42" t="s">
        <v>32</v>
      </c>
      <c r="D11" s="42" t="s">
        <v>38</v>
      </c>
      <c r="E11" s="42" t="s">
        <v>157</v>
      </c>
      <c r="F11" s="42" t="s">
        <v>44</v>
      </c>
      <c r="G11" s="43" t="s">
        <v>158</v>
      </c>
      <c r="H11" s="44">
        <v>2</v>
      </c>
      <c r="I11" s="44">
        <v>0</v>
      </c>
      <c r="J11" s="45">
        <v>0</v>
      </c>
      <c r="K11" s="41">
        <v>26</v>
      </c>
      <c r="L11" s="41">
        <v>0</v>
      </c>
      <c r="M11" s="45">
        <v>0</v>
      </c>
      <c r="N11" s="46">
        <v>0</v>
      </c>
      <c r="O11" s="46">
        <v>0</v>
      </c>
      <c r="P11" s="44">
        <v>4</v>
      </c>
      <c r="Q11" s="45" t="s">
        <v>17</v>
      </c>
      <c r="R11" s="45" t="s">
        <v>18</v>
      </c>
      <c r="S11" s="47"/>
      <c r="T11" s="47"/>
    </row>
    <row r="12" spans="1:20" s="48" customFormat="1" ht="41.4" x14ac:dyDescent="0.3">
      <c r="A12" s="40" t="s">
        <v>275</v>
      </c>
      <c r="B12" s="41">
        <v>1</v>
      </c>
      <c r="C12" s="42" t="s">
        <v>33</v>
      </c>
      <c r="D12" s="42" t="s">
        <v>39</v>
      </c>
      <c r="E12" s="42" t="s">
        <v>159</v>
      </c>
      <c r="F12" s="42" t="s">
        <v>45</v>
      </c>
      <c r="G12" s="43" t="s">
        <v>160</v>
      </c>
      <c r="H12" s="44">
        <v>2</v>
      </c>
      <c r="I12" s="44">
        <v>2</v>
      </c>
      <c r="J12" s="45">
        <v>0</v>
      </c>
      <c r="K12" s="41">
        <v>26</v>
      </c>
      <c r="L12" s="41">
        <v>26</v>
      </c>
      <c r="M12" s="45">
        <v>0</v>
      </c>
      <c r="N12" s="46">
        <v>0</v>
      </c>
      <c r="O12" s="46">
        <v>0</v>
      </c>
      <c r="P12" s="44">
        <v>5</v>
      </c>
      <c r="Q12" s="45" t="s">
        <v>17</v>
      </c>
      <c r="R12" s="45" t="s">
        <v>18</v>
      </c>
      <c r="S12" s="47"/>
      <c r="T12" s="47"/>
    </row>
    <row r="13" spans="1:20" s="48" customFormat="1" x14ac:dyDescent="0.3">
      <c r="A13" s="40" t="s">
        <v>275</v>
      </c>
      <c r="B13" s="41">
        <v>1</v>
      </c>
      <c r="C13" s="42" t="s">
        <v>34</v>
      </c>
      <c r="D13" s="43" t="s">
        <v>40</v>
      </c>
      <c r="E13" s="42" t="s">
        <v>161</v>
      </c>
      <c r="F13" s="43" t="s">
        <v>46</v>
      </c>
      <c r="G13" s="43" t="s">
        <v>162</v>
      </c>
      <c r="H13" s="45">
        <v>2</v>
      </c>
      <c r="I13" s="45">
        <v>0</v>
      </c>
      <c r="J13" s="45">
        <v>0</v>
      </c>
      <c r="K13" s="41">
        <v>26</v>
      </c>
      <c r="L13" s="41">
        <v>0</v>
      </c>
      <c r="M13" s="45">
        <v>0</v>
      </c>
      <c r="N13" s="46">
        <v>0</v>
      </c>
      <c r="O13" s="46">
        <v>0</v>
      </c>
      <c r="P13" s="45">
        <v>3</v>
      </c>
      <c r="Q13" s="44" t="s">
        <v>17</v>
      </c>
      <c r="R13" s="45" t="s">
        <v>18</v>
      </c>
      <c r="S13" s="47"/>
      <c r="T13" s="47"/>
    </row>
    <row r="14" spans="1:20" s="48" customFormat="1" x14ac:dyDescent="0.3">
      <c r="A14" s="40" t="s">
        <v>275</v>
      </c>
      <c r="B14" s="41">
        <v>1</v>
      </c>
      <c r="C14" s="42" t="s">
        <v>35</v>
      </c>
      <c r="D14" s="43" t="s">
        <v>41</v>
      </c>
      <c r="E14" s="42" t="s">
        <v>163</v>
      </c>
      <c r="F14" s="43" t="s">
        <v>47</v>
      </c>
      <c r="G14" s="43" t="s">
        <v>164</v>
      </c>
      <c r="H14" s="45">
        <v>2</v>
      </c>
      <c r="I14" s="45">
        <v>2</v>
      </c>
      <c r="J14" s="45">
        <v>0</v>
      </c>
      <c r="K14" s="41">
        <v>26</v>
      </c>
      <c r="L14" s="41">
        <v>26</v>
      </c>
      <c r="M14" s="45">
        <v>0</v>
      </c>
      <c r="N14" s="46">
        <v>0</v>
      </c>
      <c r="O14" s="46">
        <v>0</v>
      </c>
      <c r="P14" s="45">
        <v>4</v>
      </c>
      <c r="Q14" s="44" t="s">
        <v>48</v>
      </c>
      <c r="R14" s="45" t="s">
        <v>18</v>
      </c>
      <c r="S14" s="47"/>
      <c r="T14" s="47"/>
    </row>
    <row r="15" spans="1:20" s="48" customFormat="1" x14ac:dyDescent="0.3">
      <c r="A15" s="40" t="s">
        <v>275</v>
      </c>
      <c r="B15" s="41">
        <v>1</v>
      </c>
      <c r="C15" s="42" t="s">
        <v>276</v>
      </c>
      <c r="D15" s="43" t="s">
        <v>146</v>
      </c>
      <c r="E15" s="42" t="s">
        <v>165</v>
      </c>
      <c r="F15" s="42" t="s">
        <v>271</v>
      </c>
      <c r="G15" s="43" t="s">
        <v>280</v>
      </c>
      <c r="H15" s="45">
        <v>0</v>
      </c>
      <c r="I15" s="45">
        <v>2</v>
      </c>
      <c r="J15" s="45">
        <v>0</v>
      </c>
      <c r="K15" s="41">
        <v>0</v>
      </c>
      <c r="L15" s="41">
        <v>26</v>
      </c>
      <c r="M15" s="45">
        <v>0</v>
      </c>
      <c r="N15" s="46">
        <v>0</v>
      </c>
      <c r="O15" s="46">
        <v>0</v>
      </c>
      <c r="P15" s="45">
        <v>0</v>
      </c>
      <c r="Q15" s="44" t="s">
        <v>18</v>
      </c>
      <c r="R15" s="45" t="s">
        <v>18</v>
      </c>
      <c r="S15" s="47"/>
      <c r="T15" s="47"/>
    </row>
    <row r="16" spans="1:20" s="50" customFormat="1" ht="27.6" x14ac:dyDescent="0.3">
      <c r="A16" s="40" t="s">
        <v>275</v>
      </c>
      <c r="B16" s="41">
        <v>1</v>
      </c>
      <c r="C16" s="42"/>
      <c r="D16" s="42" t="s">
        <v>42</v>
      </c>
      <c r="E16" s="42"/>
      <c r="F16" s="42"/>
      <c r="G16" s="43"/>
      <c r="H16" s="46">
        <v>2</v>
      </c>
      <c r="I16" s="46">
        <v>0</v>
      </c>
      <c r="J16" s="45">
        <v>0</v>
      </c>
      <c r="K16" s="41">
        <v>26</v>
      </c>
      <c r="L16" s="41">
        <v>0</v>
      </c>
      <c r="M16" s="45">
        <v>0</v>
      </c>
      <c r="N16" s="46">
        <v>0</v>
      </c>
      <c r="O16" s="46">
        <v>0</v>
      </c>
      <c r="P16" s="46">
        <v>3</v>
      </c>
      <c r="Q16" s="46" t="s">
        <v>17</v>
      </c>
      <c r="R16" s="45" t="s">
        <v>20</v>
      </c>
      <c r="S16" s="49"/>
      <c r="T16" s="42"/>
    </row>
    <row r="17" spans="1:20" s="48" customFormat="1" x14ac:dyDescent="0.3">
      <c r="A17" s="51" t="s">
        <v>19</v>
      </c>
      <c r="B17" s="52"/>
      <c r="C17" s="52"/>
      <c r="D17" s="52"/>
      <c r="E17" s="52"/>
      <c r="F17" s="52"/>
      <c r="G17" s="53"/>
      <c r="H17" s="54">
        <f t="shared" ref="H17:N17" si="0">SUM(H9:H16)</f>
        <v>12</v>
      </c>
      <c r="I17" s="54">
        <f t="shared" si="0"/>
        <v>12</v>
      </c>
      <c r="J17" s="54">
        <f t="shared" si="0"/>
        <v>0</v>
      </c>
      <c r="K17" s="54">
        <f t="shared" si="0"/>
        <v>156</v>
      </c>
      <c r="L17" s="54">
        <f t="shared" si="0"/>
        <v>156</v>
      </c>
      <c r="M17" s="54">
        <f t="shared" si="0"/>
        <v>0</v>
      </c>
      <c r="N17" s="54">
        <f t="shared" si="0"/>
        <v>0</v>
      </c>
      <c r="O17" s="54">
        <f>(SUM(O9:O16))*8</f>
        <v>0</v>
      </c>
      <c r="P17" s="54">
        <f>SUM(P9:P16)</f>
        <v>29</v>
      </c>
      <c r="Q17" s="55"/>
      <c r="R17" s="55"/>
      <c r="S17" s="56"/>
      <c r="T17" s="56"/>
    </row>
    <row r="18" spans="1:20" s="48" customFormat="1" x14ac:dyDescent="0.3">
      <c r="A18" s="40" t="s">
        <v>275</v>
      </c>
      <c r="B18" s="41">
        <v>2</v>
      </c>
      <c r="C18" s="42" t="s">
        <v>49</v>
      </c>
      <c r="D18" s="42" t="s">
        <v>57</v>
      </c>
      <c r="E18" s="42" t="s">
        <v>166</v>
      </c>
      <c r="F18" s="42" t="s">
        <v>266</v>
      </c>
      <c r="G18" s="43" t="s">
        <v>281</v>
      </c>
      <c r="H18" s="46">
        <v>1</v>
      </c>
      <c r="I18" s="46">
        <v>2</v>
      </c>
      <c r="J18" s="46">
        <v>0</v>
      </c>
      <c r="K18" s="46">
        <v>26</v>
      </c>
      <c r="L18" s="46">
        <v>0</v>
      </c>
      <c r="M18" s="45">
        <v>0</v>
      </c>
      <c r="N18" s="46">
        <v>0</v>
      </c>
      <c r="O18" s="46">
        <v>0</v>
      </c>
      <c r="P18" s="46">
        <v>5</v>
      </c>
      <c r="Q18" s="46" t="s">
        <v>17</v>
      </c>
      <c r="R18" s="46" t="s">
        <v>18</v>
      </c>
      <c r="S18" s="47"/>
      <c r="T18" s="47"/>
    </row>
    <row r="19" spans="1:20" s="48" customFormat="1" x14ac:dyDescent="0.3">
      <c r="A19" s="40" t="s">
        <v>275</v>
      </c>
      <c r="B19" s="41">
        <v>2</v>
      </c>
      <c r="C19" s="42" t="s">
        <v>50</v>
      </c>
      <c r="D19" s="42" t="s">
        <v>58</v>
      </c>
      <c r="E19" s="42" t="s">
        <v>167</v>
      </c>
      <c r="F19" s="42" t="s">
        <v>65</v>
      </c>
      <c r="G19" s="43" t="s">
        <v>168</v>
      </c>
      <c r="H19" s="46">
        <v>2</v>
      </c>
      <c r="I19" s="46">
        <v>2</v>
      </c>
      <c r="J19" s="46">
        <v>0</v>
      </c>
      <c r="K19" s="46">
        <v>26</v>
      </c>
      <c r="L19" s="46">
        <v>0</v>
      </c>
      <c r="M19" s="45">
        <v>0</v>
      </c>
      <c r="N19" s="46">
        <v>0</v>
      </c>
      <c r="O19" s="46">
        <v>0</v>
      </c>
      <c r="P19" s="46">
        <v>5</v>
      </c>
      <c r="Q19" s="46" t="s">
        <v>17</v>
      </c>
      <c r="R19" s="46" t="s">
        <v>18</v>
      </c>
      <c r="S19" s="47"/>
      <c r="T19" s="47"/>
    </row>
    <row r="20" spans="1:20" s="48" customFormat="1" x14ac:dyDescent="0.3">
      <c r="A20" s="40" t="s">
        <v>275</v>
      </c>
      <c r="B20" s="41">
        <v>2</v>
      </c>
      <c r="C20" s="42" t="s">
        <v>51</v>
      </c>
      <c r="D20" s="42" t="s">
        <v>59</v>
      </c>
      <c r="E20" s="42" t="s">
        <v>59</v>
      </c>
      <c r="F20" s="42" t="s">
        <v>66</v>
      </c>
      <c r="G20" s="43" t="s">
        <v>169</v>
      </c>
      <c r="H20" s="46">
        <v>2</v>
      </c>
      <c r="I20" s="46">
        <v>0</v>
      </c>
      <c r="J20" s="46">
        <v>0</v>
      </c>
      <c r="K20" s="46">
        <v>26</v>
      </c>
      <c r="L20" s="46">
        <v>26</v>
      </c>
      <c r="M20" s="45">
        <v>0</v>
      </c>
      <c r="N20" s="46">
        <v>0</v>
      </c>
      <c r="O20" s="46">
        <v>0</v>
      </c>
      <c r="P20" s="46">
        <v>4</v>
      </c>
      <c r="Q20" s="46" t="s">
        <v>17</v>
      </c>
      <c r="R20" s="46" t="s">
        <v>18</v>
      </c>
      <c r="S20" s="47"/>
      <c r="T20" s="47"/>
    </row>
    <row r="21" spans="1:20" s="48" customFormat="1" x14ac:dyDescent="0.3">
      <c r="A21" s="40" t="s">
        <v>275</v>
      </c>
      <c r="B21" s="41">
        <v>2</v>
      </c>
      <c r="C21" s="42" t="s">
        <v>52</v>
      </c>
      <c r="D21" s="42" t="s">
        <v>60</v>
      </c>
      <c r="E21" s="42" t="s">
        <v>170</v>
      </c>
      <c r="F21" s="42" t="s">
        <v>67</v>
      </c>
      <c r="G21" s="43" t="s">
        <v>171</v>
      </c>
      <c r="H21" s="46">
        <v>2</v>
      </c>
      <c r="I21" s="46">
        <v>2</v>
      </c>
      <c r="J21" s="46">
        <v>0</v>
      </c>
      <c r="K21" s="46">
        <v>26</v>
      </c>
      <c r="L21" s="46">
        <v>13</v>
      </c>
      <c r="M21" s="45">
        <v>0</v>
      </c>
      <c r="N21" s="46">
        <v>0</v>
      </c>
      <c r="O21" s="46">
        <v>0</v>
      </c>
      <c r="P21" s="46">
        <v>4</v>
      </c>
      <c r="Q21" s="46" t="s">
        <v>17</v>
      </c>
      <c r="R21" s="46" t="s">
        <v>18</v>
      </c>
      <c r="S21" s="57"/>
      <c r="T21" s="47"/>
    </row>
    <row r="22" spans="1:20" s="48" customFormat="1" ht="27.6" x14ac:dyDescent="0.3">
      <c r="A22" s="40" t="s">
        <v>275</v>
      </c>
      <c r="B22" s="41">
        <v>2</v>
      </c>
      <c r="C22" s="42" t="s">
        <v>53</v>
      </c>
      <c r="D22" s="42" t="s">
        <v>61</v>
      </c>
      <c r="E22" s="42" t="s">
        <v>172</v>
      </c>
      <c r="F22" s="42" t="s">
        <v>268</v>
      </c>
      <c r="G22" s="43" t="s">
        <v>279</v>
      </c>
      <c r="H22" s="46">
        <v>1</v>
      </c>
      <c r="I22" s="46">
        <v>2</v>
      </c>
      <c r="J22" s="46">
        <v>0</v>
      </c>
      <c r="K22" s="46">
        <v>13</v>
      </c>
      <c r="L22" s="46">
        <v>26</v>
      </c>
      <c r="M22" s="45">
        <v>0</v>
      </c>
      <c r="N22" s="46">
        <v>0</v>
      </c>
      <c r="O22" s="46">
        <v>0</v>
      </c>
      <c r="P22" s="46">
        <v>4</v>
      </c>
      <c r="Q22" s="46" t="s">
        <v>48</v>
      </c>
      <c r="R22" s="46" t="s">
        <v>18</v>
      </c>
      <c r="S22" s="57"/>
      <c r="T22" s="47"/>
    </row>
    <row r="23" spans="1:20" s="48" customFormat="1" x14ac:dyDescent="0.3">
      <c r="A23" s="40" t="s">
        <v>275</v>
      </c>
      <c r="B23" s="41">
        <v>2</v>
      </c>
      <c r="C23" s="42" t="s">
        <v>54</v>
      </c>
      <c r="D23" s="42" t="s">
        <v>62</v>
      </c>
      <c r="E23" s="42" t="s">
        <v>173</v>
      </c>
      <c r="F23" s="42" t="s">
        <v>68</v>
      </c>
      <c r="G23" s="43" t="s">
        <v>174</v>
      </c>
      <c r="H23" s="46">
        <v>2</v>
      </c>
      <c r="I23" s="46">
        <v>2</v>
      </c>
      <c r="J23" s="46">
        <v>0</v>
      </c>
      <c r="K23" s="46">
        <v>26</v>
      </c>
      <c r="L23" s="46">
        <v>13</v>
      </c>
      <c r="M23" s="45">
        <v>0</v>
      </c>
      <c r="N23" s="46">
        <v>0</v>
      </c>
      <c r="O23" s="46">
        <v>0</v>
      </c>
      <c r="P23" s="46">
        <v>5</v>
      </c>
      <c r="Q23" s="46" t="s">
        <v>17</v>
      </c>
      <c r="R23" s="46" t="s">
        <v>18</v>
      </c>
      <c r="S23" s="47"/>
      <c r="T23" s="47"/>
    </row>
    <row r="24" spans="1:20" s="48" customFormat="1" x14ac:dyDescent="0.3">
      <c r="A24" s="40" t="s">
        <v>275</v>
      </c>
      <c r="B24" s="41">
        <v>2</v>
      </c>
      <c r="C24" s="42" t="s">
        <v>277</v>
      </c>
      <c r="D24" s="42" t="s">
        <v>145</v>
      </c>
      <c r="E24" s="42" t="s">
        <v>175</v>
      </c>
      <c r="F24" s="42" t="s">
        <v>271</v>
      </c>
      <c r="G24" s="43" t="s">
        <v>280</v>
      </c>
      <c r="H24" s="46">
        <v>0</v>
      </c>
      <c r="I24" s="46">
        <v>2</v>
      </c>
      <c r="J24" s="46">
        <v>0</v>
      </c>
      <c r="K24" s="46">
        <v>0</v>
      </c>
      <c r="L24" s="46">
        <v>26</v>
      </c>
      <c r="M24" s="45">
        <v>0</v>
      </c>
      <c r="N24" s="46">
        <v>0</v>
      </c>
      <c r="O24" s="46">
        <v>0</v>
      </c>
      <c r="P24" s="46">
        <v>0</v>
      </c>
      <c r="Q24" s="46" t="s">
        <v>18</v>
      </c>
      <c r="R24" s="46" t="s">
        <v>18</v>
      </c>
      <c r="S24" s="47"/>
      <c r="T24" s="47"/>
    </row>
    <row r="25" spans="1:20" s="50" customFormat="1" x14ac:dyDescent="0.3">
      <c r="A25" s="40" t="s">
        <v>275</v>
      </c>
      <c r="B25" s="41">
        <v>2</v>
      </c>
      <c r="C25" s="42" t="s">
        <v>55</v>
      </c>
      <c r="D25" s="42" t="s">
        <v>63</v>
      </c>
      <c r="E25" s="42" t="s">
        <v>176</v>
      </c>
      <c r="F25" s="42" t="s">
        <v>69</v>
      </c>
      <c r="G25" s="43" t="s">
        <v>177</v>
      </c>
      <c r="H25" s="46">
        <v>3</v>
      </c>
      <c r="I25" s="46">
        <v>0</v>
      </c>
      <c r="J25" s="46">
        <v>0</v>
      </c>
      <c r="K25" s="46">
        <v>39</v>
      </c>
      <c r="L25" s="46">
        <v>0</v>
      </c>
      <c r="M25" s="45">
        <v>0</v>
      </c>
      <c r="N25" s="46">
        <v>0</v>
      </c>
      <c r="O25" s="46">
        <v>0</v>
      </c>
      <c r="P25" s="46">
        <v>4</v>
      </c>
      <c r="Q25" s="46" t="s">
        <v>17</v>
      </c>
      <c r="R25" s="46" t="s">
        <v>21</v>
      </c>
      <c r="S25" s="49"/>
      <c r="T25" s="64" t="s">
        <v>262</v>
      </c>
    </row>
    <row r="26" spans="1:20" s="50" customFormat="1" ht="27.6" x14ac:dyDescent="0.3">
      <c r="A26" s="40" t="s">
        <v>275</v>
      </c>
      <c r="B26" s="41">
        <v>2</v>
      </c>
      <c r="C26" s="42" t="s">
        <v>56</v>
      </c>
      <c r="D26" s="42" t="s">
        <v>64</v>
      </c>
      <c r="E26" s="42" t="s">
        <v>178</v>
      </c>
      <c r="F26" s="42" t="s">
        <v>47</v>
      </c>
      <c r="G26" s="43" t="s">
        <v>164</v>
      </c>
      <c r="H26" s="46">
        <v>1</v>
      </c>
      <c r="I26" s="46">
        <v>2</v>
      </c>
      <c r="J26" s="46">
        <v>0</v>
      </c>
      <c r="K26" s="46">
        <v>0</v>
      </c>
      <c r="L26" s="46">
        <v>52</v>
      </c>
      <c r="M26" s="45">
        <v>0</v>
      </c>
      <c r="N26" s="46">
        <v>0</v>
      </c>
      <c r="O26" s="46">
        <v>0</v>
      </c>
      <c r="P26" s="46">
        <v>4</v>
      </c>
      <c r="Q26" s="46" t="s">
        <v>17</v>
      </c>
      <c r="R26" s="46" t="s">
        <v>21</v>
      </c>
      <c r="S26" s="49"/>
      <c r="T26" s="64" t="s">
        <v>262</v>
      </c>
    </row>
    <row r="27" spans="1:20" s="59" customFormat="1" x14ac:dyDescent="0.3">
      <c r="A27" s="51" t="s">
        <v>19</v>
      </c>
      <c r="B27" s="52"/>
      <c r="C27" s="52"/>
      <c r="D27" s="52"/>
      <c r="E27" s="52"/>
      <c r="F27" s="52"/>
      <c r="G27" s="53"/>
      <c r="H27" s="58">
        <v>13</v>
      </c>
      <c r="I27" s="54">
        <v>10</v>
      </c>
      <c r="J27" s="58">
        <f t="shared" ref="J27:M27" si="1">SUM(J18:J26)</f>
        <v>0</v>
      </c>
      <c r="K27" s="58">
        <f t="shared" si="1"/>
        <v>182</v>
      </c>
      <c r="L27" s="58">
        <f t="shared" si="1"/>
        <v>156</v>
      </c>
      <c r="M27" s="58">
        <f t="shared" si="1"/>
        <v>0</v>
      </c>
      <c r="N27" s="58">
        <f>SUM(N18:N26)</f>
        <v>0</v>
      </c>
      <c r="O27" s="58">
        <f>(SUM(O18:O26))*8</f>
        <v>0</v>
      </c>
      <c r="P27" s="58">
        <v>31</v>
      </c>
      <c r="Q27" s="55"/>
      <c r="R27" s="55"/>
      <c r="S27" s="56"/>
      <c r="T27" s="56"/>
    </row>
    <row r="28" spans="1:20" s="48" customFormat="1" ht="27.6" x14ac:dyDescent="0.3">
      <c r="A28" s="40" t="s">
        <v>275</v>
      </c>
      <c r="B28" s="41">
        <v>3</v>
      </c>
      <c r="C28" s="42" t="s">
        <v>70</v>
      </c>
      <c r="D28" s="42" t="s">
        <v>78</v>
      </c>
      <c r="E28" s="42" t="s">
        <v>179</v>
      </c>
      <c r="F28" s="42" t="s">
        <v>86</v>
      </c>
      <c r="G28" s="43" t="s">
        <v>180</v>
      </c>
      <c r="H28" s="44">
        <v>2</v>
      </c>
      <c r="I28" s="44">
        <v>0</v>
      </c>
      <c r="J28" s="45">
        <v>0</v>
      </c>
      <c r="K28" s="41">
        <v>26</v>
      </c>
      <c r="L28" s="41">
        <v>0</v>
      </c>
      <c r="M28" s="45">
        <v>0</v>
      </c>
      <c r="N28" s="46">
        <v>0</v>
      </c>
      <c r="O28" s="46">
        <v>0</v>
      </c>
      <c r="P28" s="44">
        <v>4</v>
      </c>
      <c r="Q28" s="45" t="s">
        <v>17</v>
      </c>
      <c r="R28" s="45" t="s">
        <v>18</v>
      </c>
      <c r="S28" s="47"/>
      <c r="T28" s="47"/>
    </row>
    <row r="29" spans="1:20" s="48" customFormat="1" ht="27.6" x14ac:dyDescent="0.3">
      <c r="A29" s="40" t="s">
        <v>275</v>
      </c>
      <c r="B29" s="41">
        <v>3</v>
      </c>
      <c r="C29" s="42" t="s">
        <v>71</v>
      </c>
      <c r="D29" s="42" t="s">
        <v>79</v>
      </c>
      <c r="E29" s="42" t="s">
        <v>181</v>
      </c>
      <c r="F29" s="42" t="s">
        <v>87</v>
      </c>
      <c r="G29" s="43" t="s">
        <v>182</v>
      </c>
      <c r="H29" s="46">
        <v>2</v>
      </c>
      <c r="I29" s="46">
        <v>0</v>
      </c>
      <c r="J29" s="45">
        <v>0</v>
      </c>
      <c r="K29" s="41">
        <v>26</v>
      </c>
      <c r="L29" s="41">
        <v>0</v>
      </c>
      <c r="M29" s="45">
        <v>0</v>
      </c>
      <c r="N29" s="46">
        <v>0</v>
      </c>
      <c r="O29" s="46">
        <v>0</v>
      </c>
      <c r="P29" s="46">
        <v>4</v>
      </c>
      <c r="Q29" s="46" t="s">
        <v>17</v>
      </c>
      <c r="R29" s="46" t="s">
        <v>18</v>
      </c>
      <c r="S29" s="57"/>
      <c r="T29" s="47"/>
    </row>
    <row r="30" spans="1:20" s="48" customFormat="1" ht="27.6" x14ac:dyDescent="0.3">
      <c r="A30" s="40" t="s">
        <v>275</v>
      </c>
      <c r="B30" s="41">
        <v>3</v>
      </c>
      <c r="C30" s="42" t="s">
        <v>72</v>
      </c>
      <c r="D30" s="42" t="s">
        <v>80</v>
      </c>
      <c r="E30" s="42" t="s">
        <v>183</v>
      </c>
      <c r="F30" s="42" t="s">
        <v>268</v>
      </c>
      <c r="G30" s="43" t="s">
        <v>279</v>
      </c>
      <c r="H30" s="46">
        <v>2</v>
      </c>
      <c r="I30" s="46">
        <v>2</v>
      </c>
      <c r="J30" s="45">
        <v>0</v>
      </c>
      <c r="K30" s="41">
        <v>26</v>
      </c>
      <c r="L30" s="41">
        <v>26</v>
      </c>
      <c r="M30" s="45">
        <v>0</v>
      </c>
      <c r="N30" s="46">
        <v>0</v>
      </c>
      <c r="O30" s="46">
        <v>0</v>
      </c>
      <c r="P30" s="46">
        <v>4</v>
      </c>
      <c r="Q30" s="46" t="s">
        <v>17</v>
      </c>
      <c r="R30" s="46" t="s">
        <v>18</v>
      </c>
      <c r="S30" s="57"/>
      <c r="T30" s="47"/>
    </row>
    <row r="31" spans="1:20" s="48" customFormat="1" ht="27.6" x14ac:dyDescent="0.3">
      <c r="A31" s="40" t="s">
        <v>275</v>
      </c>
      <c r="B31" s="41">
        <v>3</v>
      </c>
      <c r="C31" s="42" t="s">
        <v>73</v>
      </c>
      <c r="D31" s="42" t="s">
        <v>81</v>
      </c>
      <c r="E31" s="42" t="s">
        <v>184</v>
      </c>
      <c r="F31" s="42" t="s">
        <v>88</v>
      </c>
      <c r="G31" s="43" t="s">
        <v>185</v>
      </c>
      <c r="H31" s="46">
        <v>2</v>
      </c>
      <c r="I31" s="46">
        <v>2</v>
      </c>
      <c r="J31" s="45">
        <v>0</v>
      </c>
      <c r="K31" s="41">
        <v>26</v>
      </c>
      <c r="L31" s="41">
        <v>13</v>
      </c>
      <c r="M31" s="45">
        <v>0</v>
      </c>
      <c r="N31" s="46">
        <v>0</v>
      </c>
      <c r="O31" s="46">
        <v>0</v>
      </c>
      <c r="P31" s="46">
        <v>4</v>
      </c>
      <c r="Q31" s="46" t="s">
        <v>17</v>
      </c>
      <c r="R31" s="46" t="s">
        <v>18</v>
      </c>
      <c r="S31" s="57"/>
      <c r="T31" s="47"/>
    </row>
    <row r="32" spans="1:20" s="48" customFormat="1" ht="41.4" x14ac:dyDescent="0.3">
      <c r="A32" s="40" t="s">
        <v>275</v>
      </c>
      <c r="B32" s="41">
        <v>3</v>
      </c>
      <c r="C32" s="42" t="s">
        <v>74</v>
      </c>
      <c r="D32" s="42" t="s">
        <v>82</v>
      </c>
      <c r="E32" s="42" t="s">
        <v>186</v>
      </c>
      <c r="F32" s="42" t="s">
        <v>47</v>
      </c>
      <c r="G32" s="43" t="s">
        <v>164</v>
      </c>
      <c r="H32" s="46">
        <v>1</v>
      </c>
      <c r="I32" s="46">
        <v>2</v>
      </c>
      <c r="J32" s="45">
        <v>0</v>
      </c>
      <c r="K32" s="41">
        <v>13</v>
      </c>
      <c r="L32" s="41">
        <v>26</v>
      </c>
      <c r="M32" s="45">
        <v>0</v>
      </c>
      <c r="N32" s="46">
        <v>0</v>
      </c>
      <c r="O32" s="46">
        <v>0</v>
      </c>
      <c r="P32" s="46">
        <v>4</v>
      </c>
      <c r="Q32" s="46" t="s">
        <v>17</v>
      </c>
      <c r="R32" s="46" t="s">
        <v>18</v>
      </c>
      <c r="S32" s="47"/>
      <c r="T32" s="47"/>
    </row>
    <row r="33" spans="1:20" s="48" customFormat="1" ht="27.6" x14ac:dyDescent="0.3">
      <c r="A33" s="40" t="s">
        <v>275</v>
      </c>
      <c r="B33" s="41">
        <v>3</v>
      </c>
      <c r="C33" s="42" t="s">
        <v>75</v>
      </c>
      <c r="D33" s="42" t="s">
        <v>83</v>
      </c>
      <c r="E33" s="42" t="s">
        <v>187</v>
      </c>
      <c r="F33" s="60" t="s">
        <v>269</v>
      </c>
      <c r="G33" s="43" t="s">
        <v>282</v>
      </c>
      <c r="H33" s="46">
        <v>2</v>
      </c>
      <c r="I33" s="46">
        <v>1</v>
      </c>
      <c r="J33" s="45">
        <v>0</v>
      </c>
      <c r="K33" s="41">
        <v>26</v>
      </c>
      <c r="L33" s="41">
        <v>13</v>
      </c>
      <c r="M33" s="45">
        <v>0</v>
      </c>
      <c r="N33" s="46">
        <v>0</v>
      </c>
      <c r="O33" s="46">
        <v>0</v>
      </c>
      <c r="P33" s="46">
        <v>5</v>
      </c>
      <c r="Q33" s="46" t="s">
        <v>17</v>
      </c>
      <c r="R33" s="46" t="s">
        <v>18</v>
      </c>
      <c r="S33" s="47"/>
      <c r="T33" s="47"/>
    </row>
    <row r="34" spans="1:20" s="48" customFormat="1" ht="27.6" x14ac:dyDescent="0.3">
      <c r="A34" s="40" t="s">
        <v>275</v>
      </c>
      <c r="B34" s="41">
        <v>3</v>
      </c>
      <c r="C34" s="42" t="s">
        <v>76</v>
      </c>
      <c r="D34" s="42" t="s">
        <v>84</v>
      </c>
      <c r="E34" s="42" t="s">
        <v>188</v>
      </c>
      <c r="F34" s="42" t="s">
        <v>89</v>
      </c>
      <c r="G34" s="43" t="s">
        <v>189</v>
      </c>
      <c r="H34" s="46">
        <v>3</v>
      </c>
      <c r="I34" s="44">
        <v>0</v>
      </c>
      <c r="J34" s="45">
        <v>0</v>
      </c>
      <c r="K34" s="41">
        <v>39</v>
      </c>
      <c r="L34" s="41">
        <v>0</v>
      </c>
      <c r="M34" s="45">
        <v>0</v>
      </c>
      <c r="N34" s="46">
        <v>0</v>
      </c>
      <c r="O34" s="46">
        <v>0</v>
      </c>
      <c r="P34" s="44">
        <v>4</v>
      </c>
      <c r="Q34" s="44" t="s">
        <v>17</v>
      </c>
      <c r="R34" s="46" t="s">
        <v>18</v>
      </c>
      <c r="S34" s="47"/>
      <c r="T34" s="47"/>
    </row>
    <row r="35" spans="1:20" s="48" customFormat="1" ht="27.6" x14ac:dyDescent="0.3">
      <c r="A35" s="40" t="s">
        <v>275</v>
      </c>
      <c r="B35" s="41">
        <v>3</v>
      </c>
      <c r="C35" s="42" t="s">
        <v>77</v>
      </c>
      <c r="D35" s="42" t="s">
        <v>85</v>
      </c>
      <c r="E35" s="42" t="s">
        <v>190</v>
      </c>
      <c r="F35" s="42" t="s">
        <v>90</v>
      </c>
      <c r="G35" s="43" t="s">
        <v>191</v>
      </c>
      <c r="H35" s="46">
        <v>0</v>
      </c>
      <c r="I35" s="44">
        <v>4</v>
      </c>
      <c r="J35" s="45">
        <v>0</v>
      </c>
      <c r="K35" s="41">
        <v>0</v>
      </c>
      <c r="L35" s="41">
        <v>52</v>
      </c>
      <c r="M35" s="45">
        <v>0</v>
      </c>
      <c r="N35" s="46">
        <v>0</v>
      </c>
      <c r="O35" s="46">
        <v>0</v>
      </c>
      <c r="P35" s="44">
        <v>0</v>
      </c>
      <c r="Q35" s="44" t="s">
        <v>18</v>
      </c>
      <c r="R35" s="46" t="s">
        <v>18</v>
      </c>
      <c r="S35" s="47"/>
      <c r="T35" s="47"/>
    </row>
    <row r="36" spans="1:20" s="48" customFormat="1" x14ac:dyDescent="0.3">
      <c r="A36" s="51" t="s">
        <v>19</v>
      </c>
      <c r="B36" s="52"/>
      <c r="C36" s="52"/>
      <c r="D36" s="52"/>
      <c r="E36" s="52"/>
      <c r="F36" s="52"/>
      <c r="G36" s="53"/>
      <c r="H36" s="58">
        <f t="shared" ref="H36:P36" si="2">SUM(H28:H35)</f>
        <v>14</v>
      </c>
      <c r="I36" s="58">
        <f t="shared" si="2"/>
        <v>11</v>
      </c>
      <c r="J36" s="58">
        <f t="shared" si="2"/>
        <v>0</v>
      </c>
      <c r="K36" s="58">
        <f t="shared" si="2"/>
        <v>182</v>
      </c>
      <c r="L36" s="58">
        <f t="shared" si="2"/>
        <v>130</v>
      </c>
      <c r="M36" s="58">
        <f t="shared" si="2"/>
        <v>0</v>
      </c>
      <c r="N36" s="58">
        <f t="shared" si="2"/>
        <v>0</v>
      </c>
      <c r="O36" s="58">
        <f t="shared" si="2"/>
        <v>0</v>
      </c>
      <c r="P36" s="58">
        <f t="shared" si="2"/>
        <v>29</v>
      </c>
      <c r="Q36" s="55"/>
      <c r="R36" s="55"/>
      <c r="S36" s="56"/>
      <c r="T36" s="56"/>
    </row>
    <row r="37" spans="1:20" s="48" customFormat="1" ht="27.6" x14ac:dyDescent="0.3">
      <c r="A37" s="40" t="s">
        <v>275</v>
      </c>
      <c r="B37" s="41">
        <v>4</v>
      </c>
      <c r="C37" s="42" t="s">
        <v>91</v>
      </c>
      <c r="D37" s="42" t="s">
        <v>97</v>
      </c>
      <c r="E37" s="42" t="s">
        <v>192</v>
      </c>
      <c r="F37" s="42" t="s">
        <v>89</v>
      </c>
      <c r="G37" s="43" t="s">
        <v>189</v>
      </c>
      <c r="H37" s="46">
        <v>2</v>
      </c>
      <c r="I37" s="46">
        <v>1</v>
      </c>
      <c r="J37" s="45">
        <v>0</v>
      </c>
      <c r="K37" s="41">
        <v>26</v>
      </c>
      <c r="L37" s="41">
        <v>13</v>
      </c>
      <c r="M37" s="45">
        <v>0</v>
      </c>
      <c r="N37" s="46">
        <v>0</v>
      </c>
      <c r="O37" s="46">
        <v>0</v>
      </c>
      <c r="P37" s="46">
        <v>5</v>
      </c>
      <c r="Q37" s="46" t="s">
        <v>17</v>
      </c>
      <c r="R37" s="46" t="s">
        <v>18</v>
      </c>
      <c r="S37" s="57"/>
      <c r="T37" s="47"/>
    </row>
    <row r="38" spans="1:20" s="48" customFormat="1" ht="27.6" x14ac:dyDescent="0.3">
      <c r="A38" s="40" t="s">
        <v>275</v>
      </c>
      <c r="B38" s="41">
        <v>4</v>
      </c>
      <c r="C38" s="42" t="s">
        <v>92</v>
      </c>
      <c r="D38" s="42" t="s">
        <v>98</v>
      </c>
      <c r="E38" s="42" t="s">
        <v>194</v>
      </c>
      <c r="F38" s="42" t="s">
        <v>86</v>
      </c>
      <c r="G38" s="43" t="s">
        <v>180</v>
      </c>
      <c r="H38" s="46">
        <v>2</v>
      </c>
      <c r="I38" s="46">
        <v>0</v>
      </c>
      <c r="J38" s="45">
        <v>0</v>
      </c>
      <c r="K38" s="41">
        <v>26</v>
      </c>
      <c r="L38" s="41">
        <v>0</v>
      </c>
      <c r="M38" s="45">
        <v>0</v>
      </c>
      <c r="N38" s="46">
        <v>0</v>
      </c>
      <c r="O38" s="46">
        <v>0</v>
      </c>
      <c r="P38" s="46">
        <v>3</v>
      </c>
      <c r="Q38" s="46" t="s">
        <v>17</v>
      </c>
      <c r="R38" s="46" t="s">
        <v>18</v>
      </c>
      <c r="S38" s="57"/>
      <c r="T38" s="47"/>
    </row>
    <row r="39" spans="1:20" s="48" customFormat="1" ht="27.6" x14ac:dyDescent="0.3">
      <c r="A39" s="40" t="s">
        <v>275</v>
      </c>
      <c r="B39" s="41">
        <v>4</v>
      </c>
      <c r="C39" s="42" t="s">
        <v>93</v>
      </c>
      <c r="D39" s="42" t="s">
        <v>99</v>
      </c>
      <c r="E39" s="42" t="s">
        <v>195</v>
      </c>
      <c r="F39" s="42" t="s">
        <v>90</v>
      </c>
      <c r="G39" s="43" t="s">
        <v>191</v>
      </c>
      <c r="H39" s="46">
        <v>0</v>
      </c>
      <c r="I39" s="46">
        <v>4</v>
      </c>
      <c r="J39" s="45">
        <v>0</v>
      </c>
      <c r="K39" s="41">
        <v>0</v>
      </c>
      <c r="L39" s="41">
        <v>52</v>
      </c>
      <c r="M39" s="45">
        <v>0</v>
      </c>
      <c r="N39" s="46">
        <v>0</v>
      </c>
      <c r="O39" s="46">
        <v>0</v>
      </c>
      <c r="P39" s="46">
        <v>0</v>
      </c>
      <c r="Q39" s="46" t="s">
        <v>18</v>
      </c>
      <c r="R39" s="46" t="s">
        <v>18</v>
      </c>
      <c r="S39" s="47"/>
      <c r="T39" s="47"/>
    </row>
    <row r="40" spans="1:20" s="48" customFormat="1" ht="27.6" x14ac:dyDescent="0.3">
      <c r="A40" s="40" t="s">
        <v>275</v>
      </c>
      <c r="B40" s="41">
        <v>4</v>
      </c>
      <c r="C40" s="42" t="s">
        <v>94</v>
      </c>
      <c r="D40" s="42" t="s">
        <v>100</v>
      </c>
      <c r="E40" s="42" t="s">
        <v>196</v>
      </c>
      <c r="F40" s="42" t="s">
        <v>89</v>
      </c>
      <c r="G40" s="43" t="s">
        <v>189</v>
      </c>
      <c r="H40" s="46">
        <v>2</v>
      </c>
      <c r="I40" s="46">
        <v>0</v>
      </c>
      <c r="J40" s="45">
        <v>0</v>
      </c>
      <c r="K40" s="41">
        <v>26</v>
      </c>
      <c r="L40" s="41">
        <v>0</v>
      </c>
      <c r="M40" s="45">
        <v>0</v>
      </c>
      <c r="N40" s="46">
        <v>0</v>
      </c>
      <c r="O40" s="46">
        <v>0</v>
      </c>
      <c r="P40" s="46">
        <v>3</v>
      </c>
      <c r="Q40" s="46" t="s">
        <v>17</v>
      </c>
      <c r="R40" s="46" t="s">
        <v>18</v>
      </c>
      <c r="S40" s="47"/>
      <c r="T40" s="47"/>
    </row>
    <row r="41" spans="1:20" s="48" customFormat="1" ht="27.6" x14ac:dyDescent="0.3">
      <c r="A41" s="40" t="s">
        <v>275</v>
      </c>
      <c r="B41" s="41">
        <v>4</v>
      </c>
      <c r="C41" s="42" t="s">
        <v>95</v>
      </c>
      <c r="D41" s="42" t="s">
        <v>101</v>
      </c>
      <c r="E41" s="42" t="s">
        <v>197</v>
      </c>
      <c r="F41" s="42" t="s">
        <v>43</v>
      </c>
      <c r="G41" s="43" t="s">
        <v>156</v>
      </c>
      <c r="H41" s="46">
        <v>2</v>
      </c>
      <c r="I41" s="44">
        <v>0</v>
      </c>
      <c r="J41" s="45">
        <v>0</v>
      </c>
      <c r="K41" s="41">
        <v>26</v>
      </c>
      <c r="L41" s="41">
        <v>0</v>
      </c>
      <c r="M41" s="45">
        <v>0</v>
      </c>
      <c r="N41" s="46">
        <v>0</v>
      </c>
      <c r="O41" s="46">
        <v>0</v>
      </c>
      <c r="P41" s="44">
        <v>4</v>
      </c>
      <c r="Q41" s="44" t="s">
        <v>17</v>
      </c>
      <c r="R41" s="45" t="s">
        <v>21</v>
      </c>
      <c r="S41" s="61"/>
      <c r="T41" s="64" t="s">
        <v>262</v>
      </c>
    </row>
    <row r="42" spans="1:20" s="48" customFormat="1" x14ac:dyDescent="0.3">
      <c r="A42" s="40" t="s">
        <v>275</v>
      </c>
      <c r="B42" s="41">
        <v>4</v>
      </c>
      <c r="C42" s="42" t="s">
        <v>96</v>
      </c>
      <c r="D42" s="42" t="s">
        <v>102</v>
      </c>
      <c r="E42" s="42" t="s">
        <v>198</v>
      </c>
      <c r="F42" s="42" t="s">
        <v>104</v>
      </c>
      <c r="G42" s="43" t="s">
        <v>199</v>
      </c>
      <c r="H42" s="46">
        <v>1</v>
      </c>
      <c r="I42" s="44">
        <v>1</v>
      </c>
      <c r="J42" s="45">
        <v>0</v>
      </c>
      <c r="K42" s="41">
        <v>13</v>
      </c>
      <c r="L42" s="41">
        <v>13</v>
      </c>
      <c r="M42" s="45">
        <v>0</v>
      </c>
      <c r="N42" s="46">
        <v>0</v>
      </c>
      <c r="O42" s="46">
        <v>0</v>
      </c>
      <c r="P42" s="44">
        <v>4</v>
      </c>
      <c r="Q42" s="44" t="s">
        <v>17</v>
      </c>
      <c r="R42" s="45" t="s">
        <v>21</v>
      </c>
      <c r="S42" s="57"/>
      <c r="T42" s="64" t="s">
        <v>262</v>
      </c>
    </row>
    <row r="43" spans="1:20" s="48" customFormat="1" ht="27.6" x14ac:dyDescent="0.3">
      <c r="A43" s="40" t="s">
        <v>275</v>
      </c>
      <c r="B43" s="41">
        <v>4</v>
      </c>
      <c r="C43" s="42"/>
      <c r="D43" s="42" t="s">
        <v>103</v>
      </c>
      <c r="E43" s="42"/>
      <c r="F43" s="42"/>
      <c r="G43" s="43"/>
      <c r="H43" s="44">
        <v>2</v>
      </c>
      <c r="I43" s="44">
        <v>0</v>
      </c>
      <c r="J43" s="45">
        <v>0</v>
      </c>
      <c r="K43" s="41">
        <v>26</v>
      </c>
      <c r="L43" s="41">
        <v>0</v>
      </c>
      <c r="M43" s="45">
        <v>0</v>
      </c>
      <c r="N43" s="46">
        <v>0</v>
      </c>
      <c r="O43" s="46">
        <v>0</v>
      </c>
      <c r="P43" s="44">
        <v>4</v>
      </c>
      <c r="Q43" s="45" t="s">
        <v>17</v>
      </c>
      <c r="R43" s="45" t="s">
        <v>20</v>
      </c>
      <c r="S43" s="57"/>
      <c r="T43" s="42"/>
    </row>
    <row r="44" spans="1:20" s="48" customFormat="1" x14ac:dyDescent="0.3">
      <c r="A44" s="51" t="s">
        <v>19</v>
      </c>
      <c r="B44" s="52"/>
      <c r="C44" s="52"/>
      <c r="D44" s="52"/>
      <c r="E44" s="52"/>
      <c r="F44" s="52"/>
      <c r="G44" s="53"/>
      <c r="H44" s="58">
        <v>10</v>
      </c>
      <c r="I44" s="58">
        <v>5</v>
      </c>
      <c r="J44" s="58">
        <f t="shared" ref="J44:O44" si="3">SUM(J37:J43)</f>
        <v>0</v>
      </c>
      <c r="K44" s="58">
        <f t="shared" si="3"/>
        <v>143</v>
      </c>
      <c r="L44" s="58">
        <f t="shared" si="3"/>
        <v>78</v>
      </c>
      <c r="M44" s="58">
        <f t="shared" si="3"/>
        <v>0</v>
      </c>
      <c r="N44" s="58">
        <f t="shared" si="3"/>
        <v>0</v>
      </c>
      <c r="O44" s="58">
        <f t="shared" si="3"/>
        <v>0</v>
      </c>
      <c r="P44" s="58">
        <v>19</v>
      </c>
      <c r="Q44" s="55"/>
      <c r="R44" s="55"/>
      <c r="S44" s="56"/>
      <c r="T44" s="56"/>
    </row>
    <row r="45" spans="1:20" s="48" customFormat="1" ht="27.6" x14ac:dyDescent="0.3">
      <c r="A45" s="62" t="s">
        <v>275</v>
      </c>
      <c r="B45" s="63">
        <v>5</v>
      </c>
      <c r="C45" s="64" t="s">
        <v>105</v>
      </c>
      <c r="D45" s="64" t="s">
        <v>111</v>
      </c>
      <c r="E45" s="57" t="s">
        <v>200</v>
      </c>
      <c r="F45" s="64" t="s">
        <v>118</v>
      </c>
      <c r="G45" s="65" t="s">
        <v>201</v>
      </c>
      <c r="H45" s="66">
        <v>2</v>
      </c>
      <c r="I45" s="67">
        <v>1</v>
      </c>
      <c r="J45" s="68">
        <v>0</v>
      </c>
      <c r="K45" s="63">
        <v>26</v>
      </c>
      <c r="L45" s="63">
        <v>13</v>
      </c>
      <c r="M45" s="68">
        <v>0</v>
      </c>
      <c r="N45" s="69">
        <v>0</v>
      </c>
      <c r="O45" s="69">
        <v>0</v>
      </c>
      <c r="P45" s="46">
        <v>4</v>
      </c>
      <c r="Q45" s="46" t="s">
        <v>17</v>
      </c>
      <c r="R45" s="46" t="s">
        <v>18</v>
      </c>
      <c r="S45" s="57"/>
      <c r="T45" s="47"/>
    </row>
    <row r="46" spans="1:20" s="48" customFormat="1" x14ac:dyDescent="0.3">
      <c r="A46" s="62" t="s">
        <v>275</v>
      </c>
      <c r="B46" s="63">
        <v>5</v>
      </c>
      <c r="C46" s="42" t="s">
        <v>106</v>
      </c>
      <c r="D46" s="42" t="s">
        <v>112</v>
      </c>
      <c r="E46" s="57" t="s">
        <v>202</v>
      </c>
      <c r="F46" s="42" t="s">
        <v>134</v>
      </c>
      <c r="G46" s="65" t="s">
        <v>193</v>
      </c>
      <c r="H46" s="46">
        <v>2</v>
      </c>
      <c r="I46" s="46">
        <v>2</v>
      </c>
      <c r="J46" s="68">
        <v>0</v>
      </c>
      <c r="K46" s="63">
        <v>26</v>
      </c>
      <c r="L46" s="63">
        <v>26</v>
      </c>
      <c r="M46" s="68">
        <v>0</v>
      </c>
      <c r="N46" s="69">
        <v>0</v>
      </c>
      <c r="O46" s="69">
        <v>0</v>
      </c>
      <c r="P46" s="46">
        <v>5</v>
      </c>
      <c r="Q46" s="46" t="s">
        <v>17</v>
      </c>
      <c r="R46" s="46" t="s">
        <v>18</v>
      </c>
      <c r="S46" s="61"/>
      <c r="T46" s="47"/>
    </row>
    <row r="47" spans="1:20" s="48" customFormat="1" ht="27.6" x14ac:dyDescent="0.3">
      <c r="A47" s="62" t="s">
        <v>275</v>
      </c>
      <c r="B47" s="63">
        <v>5</v>
      </c>
      <c r="C47" s="42" t="s">
        <v>107</v>
      </c>
      <c r="D47" s="64" t="s">
        <v>113</v>
      </c>
      <c r="E47" s="57" t="s">
        <v>203</v>
      </c>
      <c r="F47" s="42" t="s">
        <v>89</v>
      </c>
      <c r="G47" s="65" t="s">
        <v>189</v>
      </c>
      <c r="H47" s="46">
        <v>2</v>
      </c>
      <c r="I47" s="46">
        <v>1</v>
      </c>
      <c r="J47" s="68">
        <v>0</v>
      </c>
      <c r="K47" s="63">
        <v>26</v>
      </c>
      <c r="L47" s="63">
        <v>13</v>
      </c>
      <c r="M47" s="68">
        <v>0</v>
      </c>
      <c r="N47" s="69">
        <v>0</v>
      </c>
      <c r="O47" s="69">
        <v>0</v>
      </c>
      <c r="P47" s="46">
        <v>4</v>
      </c>
      <c r="Q47" s="46" t="s">
        <v>17</v>
      </c>
      <c r="R47" s="46" t="s">
        <v>18</v>
      </c>
      <c r="S47" s="47"/>
      <c r="T47" s="47"/>
    </row>
    <row r="48" spans="1:20" s="48" customFormat="1" ht="27.6" x14ac:dyDescent="0.3">
      <c r="A48" s="62" t="s">
        <v>275</v>
      </c>
      <c r="B48" s="63">
        <v>5</v>
      </c>
      <c r="C48" s="42" t="s">
        <v>108</v>
      </c>
      <c r="D48" s="42" t="s">
        <v>114</v>
      </c>
      <c r="E48" s="57" t="s">
        <v>204</v>
      </c>
      <c r="F48" s="42"/>
      <c r="G48" s="65"/>
      <c r="H48" s="46">
        <v>0</v>
      </c>
      <c r="I48" s="46">
        <v>2</v>
      </c>
      <c r="J48" s="68">
        <v>0</v>
      </c>
      <c r="K48" s="63">
        <v>0</v>
      </c>
      <c r="L48" s="63">
        <v>26</v>
      </c>
      <c r="M48" s="68">
        <v>0</v>
      </c>
      <c r="N48" s="69">
        <v>0</v>
      </c>
      <c r="O48" s="69">
        <v>0</v>
      </c>
      <c r="P48" s="70">
        <v>5</v>
      </c>
      <c r="Q48" s="70" t="s">
        <v>48</v>
      </c>
      <c r="R48" s="46" t="s">
        <v>18</v>
      </c>
      <c r="S48" s="47"/>
      <c r="T48" s="47"/>
    </row>
    <row r="49" spans="1:20" s="48" customFormat="1" ht="27.6" x14ac:dyDescent="0.3">
      <c r="A49" s="62" t="s">
        <v>275</v>
      </c>
      <c r="B49" s="63">
        <v>5</v>
      </c>
      <c r="C49" s="64" t="s">
        <v>109</v>
      </c>
      <c r="D49" s="64" t="s">
        <v>115</v>
      </c>
      <c r="E49" s="71" t="s">
        <v>205</v>
      </c>
      <c r="F49" s="64" t="s">
        <v>120</v>
      </c>
      <c r="G49" s="72" t="s">
        <v>206</v>
      </c>
      <c r="H49" s="66">
        <v>2</v>
      </c>
      <c r="I49" s="67">
        <v>0</v>
      </c>
      <c r="J49" s="73">
        <v>0</v>
      </c>
      <c r="K49" s="74">
        <v>26</v>
      </c>
      <c r="L49" s="74">
        <v>0</v>
      </c>
      <c r="M49" s="68">
        <v>0</v>
      </c>
      <c r="N49" s="69">
        <v>0</v>
      </c>
      <c r="O49" s="69">
        <v>0</v>
      </c>
      <c r="P49" s="67">
        <v>3</v>
      </c>
      <c r="Q49" s="67" t="s">
        <v>17</v>
      </c>
      <c r="R49" s="75" t="s">
        <v>21</v>
      </c>
      <c r="S49" s="47"/>
      <c r="T49" s="64" t="s">
        <v>262</v>
      </c>
    </row>
    <row r="50" spans="1:20" s="48" customFormat="1" x14ac:dyDescent="0.3">
      <c r="A50" s="62" t="s">
        <v>275</v>
      </c>
      <c r="B50" s="63">
        <v>5</v>
      </c>
      <c r="C50" s="64" t="s">
        <v>110</v>
      </c>
      <c r="D50" s="64" t="s">
        <v>116</v>
      </c>
      <c r="E50" s="71" t="s">
        <v>207</v>
      </c>
      <c r="F50" s="64" t="s">
        <v>121</v>
      </c>
      <c r="G50" s="72" t="s">
        <v>208</v>
      </c>
      <c r="H50" s="66">
        <v>2</v>
      </c>
      <c r="I50" s="67">
        <v>0</v>
      </c>
      <c r="J50" s="73">
        <v>0</v>
      </c>
      <c r="K50" s="74">
        <v>26</v>
      </c>
      <c r="L50" s="74">
        <v>0</v>
      </c>
      <c r="M50" s="68">
        <v>0</v>
      </c>
      <c r="N50" s="69">
        <v>0</v>
      </c>
      <c r="O50" s="69">
        <v>0</v>
      </c>
      <c r="P50" s="67">
        <v>3</v>
      </c>
      <c r="Q50" s="67" t="s">
        <v>17</v>
      </c>
      <c r="R50" s="75" t="s">
        <v>21</v>
      </c>
      <c r="S50" s="57"/>
      <c r="T50" s="64" t="s">
        <v>262</v>
      </c>
    </row>
    <row r="51" spans="1:20" s="48" customFormat="1" ht="27.6" x14ac:dyDescent="0.3">
      <c r="A51" s="62" t="s">
        <v>275</v>
      </c>
      <c r="B51" s="63">
        <v>5</v>
      </c>
      <c r="C51" s="42"/>
      <c r="D51" s="42" t="s">
        <v>117</v>
      </c>
      <c r="E51" s="71"/>
      <c r="F51" s="42"/>
      <c r="G51" s="72"/>
      <c r="H51" s="44">
        <v>0</v>
      </c>
      <c r="I51" s="44">
        <v>2</v>
      </c>
      <c r="J51" s="73">
        <v>0</v>
      </c>
      <c r="K51" s="74">
        <v>0</v>
      </c>
      <c r="L51" s="74">
        <v>26</v>
      </c>
      <c r="M51" s="68">
        <v>0</v>
      </c>
      <c r="N51" s="69">
        <v>0</v>
      </c>
      <c r="O51" s="69">
        <v>0</v>
      </c>
      <c r="P51" s="45">
        <v>3</v>
      </c>
      <c r="Q51" s="45" t="s">
        <v>48</v>
      </c>
      <c r="R51" s="45" t="s">
        <v>20</v>
      </c>
      <c r="S51" s="47"/>
      <c r="T51" s="42"/>
    </row>
    <row r="52" spans="1:20" s="48" customFormat="1" x14ac:dyDescent="0.3">
      <c r="A52" s="51" t="s">
        <v>19</v>
      </c>
      <c r="B52" s="52"/>
      <c r="C52" s="52"/>
      <c r="D52" s="52"/>
      <c r="E52" s="52"/>
      <c r="F52" s="52"/>
      <c r="G52" s="53"/>
      <c r="H52" s="58">
        <v>8</v>
      </c>
      <c r="I52" s="58">
        <f t="shared" ref="I52:N52" si="4">SUM(I45:I51)</f>
        <v>8</v>
      </c>
      <c r="J52" s="58">
        <f t="shared" si="4"/>
        <v>0</v>
      </c>
      <c r="K52" s="58">
        <f t="shared" si="4"/>
        <v>130</v>
      </c>
      <c r="L52" s="58">
        <f t="shared" si="4"/>
        <v>104</v>
      </c>
      <c r="M52" s="58">
        <f t="shared" si="4"/>
        <v>0</v>
      </c>
      <c r="N52" s="58">
        <f t="shared" si="4"/>
        <v>0</v>
      </c>
      <c r="O52" s="58">
        <f>(SUM(O45:O51))*8</f>
        <v>0</v>
      </c>
      <c r="P52" s="58">
        <v>24</v>
      </c>
      <c r="Q52" s="55"/>
      <c r="R52" s="55"/>
      <c r="S52" s="56"/>
      <c r="T52" s="56"/>
    </row>
    <row r="53" spans="1:20" s="48" customFormat="1" ht="27.6" x14ac:dyDescent="0.3">
      <c r="A53" s="40" t="s">
        <v>275</v>
      </c>
      <c r="B53" s="41">
        <v>6</v>
      </c>
      <c r="C53" s="42" t="s">
        <v>122</v>
      </c>
      <c r="D53" s="42" t="s">
        <v>128</v>
      </c>
      <c r="E53" s="42" t="s">
        <v>209</v>
      </c>
      <c r="F53" s="42" t="s">
        <v>89</v>
      </c>
      <c r="G53" s="43" t="s">
        <v>189</v>
      </c>
      <c r="H53" s="46">
        <v>2</v>
      </c>
      <c r="I53" s="46">
        <v>0</v>
      </c>
      <c r="J53" s="41">
        <v>0</v>
      </c>
      <c r="K53" s="41">
        <v>26</v>
      </c>
      <c r="L53" s="41">
        <v>0</v>
      </c>
      <c r="M53" s="45">
        <v>0</v>
      </c>
      <c r="N53" s="46">
        <v>0</v>
      </c>
      <c r="O53" s="46">
        <v>0</v>
      </c>
      <c r="P53" s="46">
        <v>3</v>
      </c>
      <c r="Q53" s="46" t="s">
        <v>17</v>
      </c>
      <c r="R53" s="46" t="s">
        <v>18</v>
      </c>
      <c r="S53" s="47"/>
      <c r="T53" s="47"/>
    </row>
    <row r="54" spans="1:20" s="48" customFormat="1" ht="27.6" x14ac:dyDescent="0.3">
      <c r="A54" s="40" t="s">
        <v>275</v>
      </c>
      <c r="B54" s="41">
        <v>6</v>
      </c>
      <c r="C54" s="42" t="s">
        <v>123</v>
      </c>
      <c r="D54" s="42" t="s">
        <v>129</v>
      </c>
      <c r="E54" s="42" t="s">
        <v>210</v>
      </c>
      <c r="F54" s="42" t="s">
        <v>211</v>
      </c>
      <c r="G54" s="43" t="s">
        <v>283</v>
      </c>
      <c r="H54" s="46">
        <v>2</v>
      </c>
      <c r="I54" s="46">
        <v>1</v>
      </c>
      <c r="J54" s="41">
        <v>0</v>
      </c>
      <c r="K54" s="41">
        <v>26</v>
      </c>
      <c r="L54" s="41">
        <v>13</v>
      </c>
      <c r="M54" s="45">
        <v>0</v>
      </c>
      <c r="N54" s="46">
        <v>0</v>
      </c>
      <c r="O54" s="46">
        <v>0</v>
      </c>
      <c r="P54" s="46">
        <v>4</v>
      </c>
      <c r="Q54" s="46" t="s">
        <v>17</v>
      </c>
      <c r="R54" s="46" t="s">
        <v>18</v>
      </c>
      <c r="S54" s="47"/>
      <c r="T54" s="47"/>
    </row>
    <row r="55" spans="1:20" s="48" customFormat="1" ht="27.6" x14ac:dyDescent="0.3">
      <c r="A55" s="40" t="s">
        <v>275</v>
      </c>
      <c r="B55" s="41">
        <v>6</v>
      </c>
      <c r="C55" s="42" t="s">
        <v>124</v>
      </c>
      <c r="D55" s="42" t="s">
        <v>130</v>
      </c>
      <c r="E55" s="42" t="s">
        <v>212</v>
      </c>
      <c r="F55" s="60" t="s">
        <v>211</v>
      </c>
      <c r="G55" s="43" t="s">
        <v>283</v>
      </c>
      <c r="H55" s="46">
        <v>0</v>
      </c>
      <c r="I55" s="46">
        <v>3</v>
      </c>
      <c r="J55" s="41">
        <v>0</v>
      </c>
      <c r="K55" s="41">
        <v>0</v>
      </c>
      <c r="L55" s="41">
        <v>39</v>
      </c>
      <c r="M55" s="45">
        <v>0</v>
      </c>
      <c r="N55" s="46">
        <v>0</v>
      </c>
      <c r="O55" s="46">
        <v>0</v>
      </c>
      <c r="P55" s="46">
        <v>4</v>
      </c>
      <c r="Q55" s="46" t="s">
        <v>48</v>
      </c>
      <c r="R55" s="46" t="s">
        <v>18</v>
      </c>
      <c r="S55" s="47"/>
      <c r="T55" s="47"/>
    </row>
    <row r="56" spans="1:20" s="48" customFormat="1" ht="27.6" x14ac:dyDescent="0.3">
      <c r="A56" s="40" t="s">
        <v>275</v>
      </c>
      <c r="B56" s="41">
        <v>6</v>
      </c>
      <c r="C56" s="42" t="s">
        <v>125</v>
      </c>
      <c r="D56" s="42" t="s">
        <v>131</v>
      </c>
      <c r="E56" s="42" t="s">
        <v>213</v>
      </c>
      <c r="F56" s="42"/>
      <c r="G56" s="43"/>
      <c r="H56" s="46">
        <v>0</v>
      </c>
      <c r="I56" s="46">
        <v>2</v>
      </c>
      <c r="J56" s="41">
        <v>0</v>
      </c>
      <c r="K56" s="41">
        <v>0</v>
      </c>
      <c r="L56" s="41">
        <v>26</v>
      </c>
      <c r="M56" s="45">
        <v>0</v>
      </c>
      <c r="N56" s="46">
        <v>0</v>
      </c>
      <c r="O56" s="46">
        <v>0</v>
      </c>
      <c r="P56" s="46">
        <v>5</v>
      </c>
      <c r="Q56" s="46" t="s">
        <v>48</v>
      </c>
      <c r="R56" s="46" t="s">
        <v>18</v>
      </c>
      <c r="S56" s="42" t="s">
        <v>114</v>
      </c>
      <c r="T56" s="47"/>
    </row>
    <row r="57" spans="1:20" s="48" customFormat="1" x14ac:dyDescent="0.3">
      <c r="A57" s="40" t="s">
        <v>275</v>
      </c>
      <c r="B57" s="41">
        <v>6</v>
      </c>
      <c r="C57" s="42" t="s">
        <v>126</v>
      </c>
      <c r="D57" s="42" t="s">
        <v>132</v>
      </c>
      <c r="E57" s="42" t="s">
        <v>214</v>
      </c>
      <c r="F57" s="42" t="s">
        <v>68</v>
      </c>
      <c r="G57" s="43" t="s">
        <v>174</v>
      </c>
      <c r="H57" s="46">
        <v>2</v>
      </c>
      <c r="I57" s="46">
        <v>2</v>
      </c>
      <c r="J57" s="41">
        <v>0</v>
      </c>
      <c r="K57" s="41">
        <v>26</v>
      </c>
      <c r="L57" s="41">
        <v>26</v>
      </c>
      <c r="M57" s="45">
        <v>0</v>
      </c>
      <c r="N57" s="46">
        <v>0</v>
      </c>
      <c r="O57" s="46">
        <v>0</v>
      </c>
      <c r="P57" s="46">
        <v>5</v>
      </c>
      <c r="Q57" s="46" t="s">
        <v>48</v>
      </c>
      <c r="R57" s="46" t="s">
        <v>18</v>
      </c>
      <c r="S57" s="47"/>
      <c r="T57" s="47"/>
    </row>
    <row r="58" spans="1:20" s="48" customFormat="1" x14ac:dyDescent="0.3">
      <c r="A58" s="40" t="s">
        <v>275</v>
      </c>
      <c r="B58" s="41">
        <v>6</v>
      </c>
      <c r="C58" s="42" t="s">
        <v>127</v>
      </c>
      <c r="D58" s="42" t="s">
        <v>133</v>
      </c>
      <c r="E58" s="42" t="s">
        <v>215</v>
      </c>
      <c r="F58" s="42" t="s">
        <v>134</v>
      </c>
      <c r="G58" s="43" t="s">
        <v>193</v>
      </c>
      <c r="H58" s="44">
        <v>2</v>
      </c>
      <c r="I58" s="44">
        <v>0</v>
      </c>
      <c r="J58" s="41">
        <v>0</v>
      </c>
      <c r="K58" s="41">
        <v>26</v>
      </c>
      <c r="L58" s="41">
        <v>0</v>
      </c>
      <c r="M58" s="45">
        <v>0</v>
      </c>
      <c r="N58" s="46">
        <v>0</v>
      </c>
      <c r="O58" s="46">
        <v>0</v>
      </c>
      <c r="P58" s="44">
        <v>3</v>
      </c>
      <c r="Q58" s="45" t="s">
        <v>17</v>
      </c>
      <c r="R58" s="45" t="s">
        <v>18</v>
      </c>
      <c r="S58" s="47"/>
      <c r="T58" s="47"/>
    </row>
    <row r="59" spans="1:20" s="48" customFormat="1" x14ac:dyDescent="0.3">
      <c r="A59" s="51" t="s">
        <v>19</v>
      </c>
      <c r="B59" s="52"/>
      <c r="C59" s="52"/>
      <c r="D59" s="52"/>
      <c r="E59" s="52"/>
      <c r="F59" s="52"/>
      <c r="G59" s="53"/>
      <c r="H59" s="58">
        <f>SUM(H53:H58)</f>
        <v>8</v>
      </c>
      <c r="I59" s="58">
        <f t="shared" ref="I59:P59" si="5">SUM(I53:I58)</f>
        <v>8</v>
      </c>
      <c r="J59" s="58">
        <f t="shared" si="5"/>
        <v>0</v>
      </c>
      <c r="K59" s="58">
        <f t="shared" si="5"/>
        <v>104</v>
      </c>
      <c r="L59" s="58">
        <f t="shared" si="5"/>
        <v>104</v>
      </c>
      <c r="M59" s="58">
        <f t="shared" si="5"/>
        <v>0</v>
      </c>
      <c r="N59" s="58">
        <f>SUM(N53:N58)</f>
        <v>0</v>
      </c>
      <c r="O59" s="58">
        <f>(SUM(O53:O58))*8</f>
        <v>0</v>
      </c>
      <c r="P59" s="58">
        <f t="shared" si="5"/>
        <v>24</v>
      </c>
      <c r="Q59" s="58"/>
      <c r="R59" s="58"/>
      <c r="S59" s="56"/>
      <c r="T59" s="56"/>
    </row>
    <row r="60" spans="1:20" s="48" customFormat="1" x14ac:dyDescent="0.3">
      <c r="A60" s="40" t="s">
        <v>275</v>
      </c>
      <c r="B60" s="41">
        <v>7</v>
      </c>
      <c r="C60" s="42" t="s">
        <v>265</v>
      </c>
      <c r="D60" s="42" t="s">
        <v>136</v>
      </c>
      <c r="E60" s="42" t="s">
        <v>216</v>
      </c>
      <c r="F60" s="42" t="s">
        <v>270</v>
      </c>
      <c r="G60" s="61" t="s">
        <v>164</v>
      </c>
      <c r="H60" s="46">
        <v>0</v>
      </c>
      <c r="I60" s="46">
        <v>40</v>
      </c>
      <c r="J60" s="45">
        <v>0</v>
      </c>
      <c r="K60" s="41">
        <v>0</v>
      </c>
      <c r="L60" s="41">
        <v>480</v>
      </c>
      <c r="M60" s="45">
        <v>0</v>
      </c>
      <c r="N60" s="46">
        <v>0</v>
      </c>
      <c r="O60" s="46">
        <v>0</v>
      </c>
      <c r="P60" s="46">
        <v>30</v>
      </c>
      <c r="Q60" s="46" t="s">
        <v>18</v>
      </c>
      <c r="R60" s="46" t="s">
        <v>18</v>
      </c>
      <c r="S60" s="57"/>
      <c r="T60" s="47"/>
    </row>
    <row r="61" spans="1:20" s="48" customFormat="1" ht="27.6" x14ac:dyDescent="0.3">
      <c r="A61" s="62" t="s">
        <v>275</v>
      </c>
      <c r="B61" s="63">
        <v>7</v>
      </c>
      <c r="C61" s="42" t="s">
        <v>135</v>
      </c>
      <c r="D61" s="42" t="s">
        <v>137</v>
      </c>
      <c r="E61" s="57" t="s">
        <v>217</v>
      </c>
      <c r="F61" s="57"/>
      <c r="G61" s="76"/>
      <c r="H61" s="46">
        <v>0</v>
      </c>
      <c r="I61" s="46">
        <v>2</v>
      </c>
      <c r="J61" s="68">
        <v>0</v>
      </c>
      <c r="K61" s="63">
        <v>0</v>
      </c>
      <c r="L61" s="63">
        <v>26</v>
      </c>
      <c r="M61" s="68">
        <v>0</v>
      </c>
      <c r="N61" s="69">
        <v>0</v>
      </c>
      <c r="O61" s="69">
        <v>0</v>
      </c>
      <c r="P61" s="70">
        <v>0</v>
      </c>
      <c r="Q61" s="70" t="s">
        <v>18</v>
      </c>
      <c r="R61" s="46" t="s">
        <v>18</v>
      </c>
      <c r="S61" s="42" t="s">
        <v>131</v>
      </c>
      <c r="T61" s="47"/>
    </row>
    <row r="62" spans="1:20" s="48" customFormat="1" x14ac:dyDescent="0.3">
      <c r="A62" s="51" t="s">
        <v>19</v>
      </c>
      <c r="B62" s="52"/>
      <c r="C62" s="52"/>
      <c r="D62" s="52"/>
      <c r="E62" s="52"/>
      <c r="F62" s="52"/>
      <c r="G62" s="53"/>
      <c r="H62" s="77">
        <f t="shared" ref="H62:N62" si="6">SUM(H60:H61)</f>
        <v>0</v>
      </c>
      <c r="I62" s="77">
        <f t="shared" si="6"/>
        <v>42</v>
      </c>
      <c r="J62" s="77">
        <f t="shared" si="6"/>
        <v>0</v>
      </c>
      <c r="K62" s="77">
        <f t="shared" si="6"/>
        <v>0</v>
      </c>
      <c r="L62" s="77">
        <f t="shared" si="6"/>
        <v>506</v>
      </c>
      <c r="M62" s="77">
        <f t="shared" si="6"/>
        <v>0</v>
      </c>
      <c r="N62" s="77">
        <f t="shared" si="6"/>
        <v>0</v>
      </c>
      <c r="O62" s="77">
        <f>(SUM(O60:O61))*8</f>
        <v>0</v>
      </c>
      <c r="P62" s="77">
        <f>SUM(P60:P61)</f>
        <v>30</v>
      </c>
      <c r="Q62" s="77"/>
      <c r="R62" s="55"/>
      <c r="S62" s="56"/>
      <c r="T62" s="56"/>
    </row>
    <row r="63" spans="1:20" s="59" customFormat="1" x14ac:dyDescent="0.3">
      <c r="A63" s="78" t="s">
        <v>22</v>
      </c>
      <c r="B63" s="79"/>
      <c r="C63" s="79"/>
      <c r="D63" s="79"/>
      <c r="E63" s="79"/>
      <c r="F63" s="79"/>
      <c r="G63" s="79"/>
      <c r="H63" s="58">
        <f t="shared" ref="H63:O63" si="7">H17+H27+H36+H44+H52+H59+H62+H68+H69+H70</f>
        <v>65</v>
      </c>
      <c r="I63" s="58">
        <f t="shared" si="7"/>
        <v>111</v>
      </c>
      <c r="J63" s="58">
        <f t="shared" si="7"/>
        <v>0</v>
      </c>
      <c r="K63" s="58">
        <f t="shared" si="7"/>
        <v>897</v>
      </c>
      <c r="L63" s="58">
        <f t="shared" si="7"/>
        <v>1234</v>
      </c>
      <c r="M63" s="58">
        <f t="shared" si="7"/>
        <v>0</v>
      </c>
      <c r="N63" s="58">
        <f t="shared" si="7"/>
        <v>0</v>
      </c>
      <c r="O63" s="58">
        <f t="shared" si="7"/>
        <v>0</v>
      </c>
      <c r="P63" s="58">
        <f>P17+P27+P36+P44+P52+P59+P62+P68+P69+P70</f>
        <v>210</v>
      </c>
      <c r="Q63" s="80"/>
      <c r="R63" s="80"/>
      <c r="S63" s="56"/>
      <c r="T63" s="56"/>
    </row>
    <row r="64" spans="1:20" s="48" customFormat="1" x14ac:dyDescent="0.3">
      <c r="A64" s="81"/>
      <c r="B64" s="19"/>
      <c r="L64" s="82"/>
      <c r="M64" s="82"/>
      <c r="N64" s="82"/>
      <c r="O64" s="82"/>
      <c r="P64" s="83"/>
      <c r="Q64" s="84"/>
      <c r="R64" s="84"/>
    </row>
    <row r="65" spans="1:20" s="48" customFormat="1" x14ac:dyDescent="0.3">
      <c r="A65" s="78" t="s">
        <v>26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0" s="87" customFormat="1" x14ac:dyDescent="0.3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87" customFormat="1" x14ac:dyDescent="0.3">
      <c r="A67" s="88" t="s">
        <v>153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s="87" customFormat="1" ht="27.6" x14ac:dyDescent="0.3">
      <c r="A68" s="62" t="s">
        <v>275</v>
      </c>
      <c r="B68" s="69">
        <v>4</v>
      </c>
      <c r="C68" s="42" t="s">
        <v>139</v>
      </c>
      <c r="D68" s="42" t="s">
        <v>142</v>
      </c>
      <c r="E68" s="71" t="s">
        <v>218</v>
      </c>
      <c r="F68" s="42" t="s">
        <v>134</v>
      </c>
      <c r="G68" s="61" t="s">
        <v>193</v>
      </c>
      <c r="H68" s="69">
        <v>0</v>
      </c>
      <c r="I68" s="69">
        <v>5</v>
      </c>
      <c r="J68" s="69">
        <v>0</v>
      </c>
      <c r="K68" s="89"/>
      <c r="L68" s="89"/>
      <c r="M68" s="89"/>
      <c r="N68" s="89"/>
      <c r="O68" s="89"/>
      <c r="P68" s="69">
        <v>8</v>
      </c>
      <c r="Q68" s="70" t="s">
        <v>48</v>
      </c>
      <c r="R68" s="90" t="s">
        <v>18</v>
      </c>
      <c r="S68" s="57"/>
      <c r="T68" s="57"/>
    </row>
    <row r="69" spans="1:20" s="87" customFormat="1" ht="55.2" x14ac:dyDescent="0.3">
      <c r="A69" s="62" t="s">
        <v>275</v>
      </c>
      <c r="B69" s="46">
        <v>5</v>
      </c>
      <c r="C69" s="42" t="s">
        <v>140</v>
      </c>
      <c r="D69" s="42" t="s">
        <v>143</v>
      </c>
      <c r="E69" s="42" t="s">
        <v>219</v>
      </c>
      <c r="F69" s="42" t="s">
        <v>211</v>
      </c>
      <c r="G69" s="43" t="s">
        <v>283</v>
      </c>
      <c r="H69" s="46">
        <v>0</v>
      </c>
      <c r="I69" s="46">
        <v>5</v>
      </c>
      <c r="J69" s="46">
        <v>0</v>
      </c>
      <c r="K69" s="91"/>
      <c r="L69" s="91"/>
      <c r="M69" s="91"/>
      <c r="N69" s="46"/>
      <c r="O69" s="91"/>
      <c r="P69" s="46">
        <v>8</v>
      </c>
      <c r="Q69" s="46" t="s">
        <v>48</v>
      </c>
      <c r="R69" s="46" t="s">
        <v>18</v>
      </c>
      <c r="S69" s="57"/>
      <c r="T69" s="57"/>
    </row>
    <row r="70" spans="1:20" s="87" customFormat="1" x14ac:dyDescent="0.3">
      <c r="A70" s="62" t="s">
        <v>275</v>
      </c>
      <c r="B70" s="69">
        <v>6</v>
      </c>
      <c r="C70" s="42" t="s">
        <v>141</v>
      </c>
      <c r="D70" s="42" t="s">
        <v>144</v>
      </c>
      <c r="E70" s="71" t="s">
        <v>220</v>
      </c>
      <c r="F70" s="42" t="s">
        <v>47</v>
      </c>
      <c r="G70" s="61" t="s">
        <v>164</v>
      </c>
      <c r="H70" s="69">
        <v>0</v>
      </c>
      <c r="I70" s="69">
        <v>5</v>
      </c>
      <c r="J70" s="69">
        <v>0</v>
      </c>
      <c r="K70" s="89"/>
      <c r="L70" s="89"/>
      <c r="M70" s="89"/>
      <c r="N70" s="89"/>
      <c r="O70" s="89"/>
      <c r="P70" s="69">
        <v>8</v>
      </c>
      <c r="Q70" s="70" t="s">
        <v>48</v>
      </c>
      <c r="R70" s="90" t="s">
        <v>18</v>
      </c>
      <c r="S70" s="57"/>
      <c r="T70" s="57"/>
    </row>
  </sheetData>
  <sheetProtection algorithmName="SHA-512" hashValue="mt3j93rtw7b39kw57ZQvjc/W+Xvyt6UNwBd9nHwebUp2ssS3Cgut1wi5YlaPXdeYPY3VQpE/XHXHqA18FhCEdw==" saltValue="TrsZjD1DfQm6N1LU6sAV9A==" spinCount="100000" sheet="1" objects="1" scenarios="1"/>
  <sortState ref="A46:EB48">
    <sortCondition ref="D46:D48"/>
  </sortState>
  <mergeCells count="14">
    <mergeCell ref="A67:T67"/>
    <mergeCell ref="A63:G63"/>
    <mergeCell ref="K7:N7"/>
    <mergeCell ref="H7:J7"/>
    <mergeCell ref="A27:G27"/>
    <mergeCell ref="A17:G17"/>
    <mergeCell ref="A44:G44"/>
    <mergeCell ref="A36:G36"/>
    <mergeCell ref="A65:T65"/>
    <mergeCell ref="A66:T66"/>
    <mergeCell ref="A62:G62"/>
    <mergeCell ref="A59:G59"/>
    <mergeCell ref="A52:G52"/>
    <mergeCell ref="H6:M6"/>
  </mergeCells>
  <pageMargins left="0.7" right="0.7" top="0.75" bottom="0.75" header="0.3" footer="0.3"/>
  <pageSetup paperSize="9" scale="65" fitToWidth="0" fitToHeight="0" orientation="landscape" cellComments="atEnd" horizontalDpi="4294967295" verticalDpi="4294967295" r:id="rId1"/>
  <headerFooter>
    <oddFooter>&amp;C&amp;"Calibri,Normál"&amp;10&amp;P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68"/>
  <sheetViews>
    <sheetView view="pageBreakPreview" zoomScaleNormal="100" zoomScaleSheetLayoutView="100" workbookViewId="0">
      <pane ySplit="8" topLeftCell="A9" activePane="bottomLeft" state="frozen"/>
      <selection pane="bottomLeft" activeCell="A20" sqref="A20"/>
    </sheetView>
  </sheetViews>
  <sheetFormatPr defaultColWidth="9.109375" defaultRowHeight="13.8" x14ac:dyDescent="0.3"/>
  <cols>
    <col min="1" max="1" width="23" style="112" customWidth="1"/>
    <col min="2" max="2" width="5.88671875" style="92" customWidth="1"/>
    <col min="3" max="3" width="11.5546875" style="92" customWidth="1"/>
    <col min="4" max="5" width="23.44140625" style="93" customWidth="1"/>
    <col min="6" max="6" width="17.109375" style="94" customWidth="1"/>
    <col min="7" max="7" width="8.5546875" style="94" hidden="1" customWidth="1"/>
    <col min="8" max="10" width="5.88671875" style="95" customWidth="1"/>
    <col min="11" max="11" width="6" style="95" customWidth="1"/>
    <col min="12" max="12" width="7.21875" style="95" customWidth="1"/>
    <col min="13" max="13" width="6.5546875" style="96" customWidth="1"/>
    <col min="14" max="14" width="6.5546875" style="97" customWidth="1"/>
    <col min="15" max="15" width="7" style="97" customWidth="1"/>
    <col min="16" max="16" width="23.88671875" style="94" customWidth="1"/>
    <col min="17" max="17" width="29.33203125" style="98" customWidth="1"/>
    <col min="18" max="130" width="9.109375" style="99"/>
    <col min="131" max="16384" width="9.109375" style="9"/>
  </cols>
  <sheetData>
    <row r="1" spans="1:130" x14ac:dyDescent="0.3">
      <c r="A1" s="1" t="s">
        <v>284</v>
      </c>
    </row>
    <row r="2" spans="1:130" x14ac:dyDescent="0.3">
      <c r="A2" s="10" t="s">
        <v>4</v>
      </c>
      <c r="B2" s="10"/>
      <c r="C2" s="11" t="s">
        <v>288</v>
      </c>
      <c r="E2" s="11"/>
      <c r="F2" s="11"/>
      <c r="G2" s="59"/>
      <c r="H2" s="59"/>
      <c r="I2" s="59"/>
      <c r="J2" s="59"/>
      <c r="K2" s="59"/>
      <c r="L2" s="59"/>
      <c r="M2" s="59"/>
      <c r="N2" s="59"/>
      <c r="O2" s="59"/>
      <c r="P2" s="12"/>
      <c r="Q2" s="13"/>
    </row>
    <row r="3" spans="1:130" x14ac:dyDescent="0.3">
      <c r="A3" s="15" t="s">
        <v>5</v>
      </c>
      <c r="B3" s="15"/>
      <c r="C3" s="16" t="s">
        <v>47</v>
      </c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2"/>
      <c r="Q3" s="13"/>
    </row>
    <row r="4" spans="1:130" ht="15" customHeight="1" x14ac:dyDescent="0.3">
      <c r="A4" s="100" t="s">
        <v>285</v>
      </c>
      <c r="B4" s="100"/>
      <c r="C4" s="20" t="s">
        <v>272</v>
      </c>
      <c r="E4" s="2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30" x14ac:dyDescent="0.3">
      <c r="A5" s="101"/>
      <c r="B5" s="101"/>
      <c r="C5" s="101"/>
      <c r="D5" s="102"/>
      <c r="E5" s="102"/>
      <c r="F5" s="103"/>
      <c r="G5" s="104"/>
      <c r="H5" s="105"/>
      <c r="I5" s="105"/>
      <c r="J5" s="105"/>
      <c r="K5" s="105"/>
      <c r="L5" s="105"/>
      <c r="M5" s="106"/>
      <c r="N5" s="107"/>
      <c r="O5" s="107"/>
    </row>
    <row r="6" spans="1:130" x14ac:dyDescent="0.3">
      <c r="A6" s="108"/>
      <c r="B6" s="106"/>
      <c r="C6" s="106"/>
      <c r="D6" s="108"/>
      <c r="E6" s="108"/>
      <c r="F6" s="108"/>
      <c r="G6" s="109"/>
      <c r="H6" s="110" t="s">
        <v>27</v>
      </c>
      <c r="I6" s="110"/>
      <c r="J6" s="110"/>
      <c r="K6" s="110"/>
      <c r="L6" s="110"/>
      <c r="M6" s="106"/>
      <c r="N6" s="111"/>
      <c r="O6" s="111"/>
      <c r="Q6" s="111"/>
    </row>
    <row r="7" spans="1:130" x14ac:dyDescent="0.3">
      <c r="B7" s="105"/>
      <c r="C7" s="105"/>
      <c r="D7" s="103"/>
      <c r="E7" s="103"/>
      <c r="F7" s="103"/>
      <c r="H7" s="113" t="s">
        <v>6</v>
      </c>
      <c r="I7" s="113"/>
      <c r="J7" s="113"/>
      <c r="K7" s="113"/>
      <c r="L7" s="113"/>
      <c r="M7" s="106"/>
      <c r="N7" s="107"/>
      <c r="O7" s="107"/>
    </row>
    <row r="8" spans="1:130" s="39" customFormat="1" ht="41.4" x14ac:dyDescent="0.3">
      <c r="A8" s="33" t="s">
        <v>273</v>
      </c>
      <c r="B8" s="114" t="s">
        <v>286</v>
      </c>
      <c r="C8" s="114" t="s">
        <v>2</v>
      </c>
      <c r="D8" s="38" t="s">
        <v>7</v>
      </c>
      <c r="E8" s="36" t="s">
        <v>29</v>
      </c>
      <c r="F8" s="38" t="s">
        <v>3</v>
      </c>
      <c r="G8" s="37" t="s">
        <v>8</v>
      </c>
      <c r="H8" s="114" t="s">
        <v>9</v>
      </c>
      <c r="I8" s="114" t="s">
        <v>0</v>
      </c>
      <c r="J8" s="114" t="s">
        <v>1</v>
      </c>
      <c r="K8" s="34" t="s">
        <v>24</v>
      </c>
      <c r="L8" s="34" t="s">
        <v>25</v>
      </c>
      <c r="M8" s="114" t="s">
        <v>10</v>
      </c>
      <c r="N8" s="37" t="s">
        <v>11</v>
      </c>
      <c r="O8" s="37" t="s">
        <v>12</v>
      </c>
      <c r="P8" s="38" t="s">
        <v>13</v>
      </c>
      <c r="Q8" s="37" t="s">
        <v>14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</row>
    <row r="9" spans="1:130" s="39" customFormat="1" x14ac:dyDescent="0.3">
      <c r="A9" s="42" t="s">
        <v>274</v>
      </c>
      <c r="B9" s="91">
        <v>1</v>
      </c>
      <c r="C9" s="42" t="s">
        <v>147</v>
      </c>
      <c r="D9" s="42" t="s">
        <v>36</v>
      </c>
      <c r="E9" s="42" t="s">
        <v>154</v>
      </c>
      <c r="F9" s="42" t="s">
        <v>267</v>
      </c>
      <c r="G9" s="120" t="s">
        <v>278</v>
      </c>
      <c r="H9" s="44">
        <v>15</v>
      </c>
      <c r="I9" s="44">
        <v>0</v>
      </c>
      <c r="J9" s="46">
        <v>0</v>
      </c>
      <c r="K9" s="91">
        <v>0</v>
      </c>
      <c r="L9" s="91">
        <v>0</v>
      </c>
      <c r="M9" s="44">
        <v>5</v>
      </c>
      <c r="N9" s="46" t="s">
        <v>17</v>
      </c>
      <c r="O9" s="119" t="s">
        <v>18</v>
      </c>
      <c r="P9" s="42"/>
      <c r="Q9" s="42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</row>
    <row r="10" spans="1:130" s="39" customFormat="1" ht="27.6" x14ac:dyDescent="0.3">
      <c r="A10" s="42" t="s">
        <v>274</v>
      </c>
      <c r="B10" s="91">
        <v>1</v>
      </c>
      <c r="C10" s="42" t="s">
        <v>148</v>
      </c>
      <c r="D10" s="42" t="s">
        <v>37</v>
      </c>
      <c r="E10" s="42" t="s">
        <v>155</v>
      </c>
      <c r="F10" s="42" t="s">
        <v>43</v>
      </c>
      <c r="G10" s="120" t="s">
        <v>156</v>
      </c>
      <c r="H10" s="44">
        <v>0</v>
      </c>
      <c r="I10" s="44">
        <v>15</v>
      </c>
      <c r="J10" s="46">
        <v>0</v>
      </c>
      <c r="K10" s="91">
        <v>0</v>
      </c>
      <c r="L10" s="91">
        <v>0</v>
      </c>
      <c r="M10" s="44">
        <v>5</v>
      </c>
      <c r="N10" s="46" t="s">
        <v>48</v>
      </c>
      <c r="O10" s="119" t="s">
        <v>18</v>
      </c>
      <c r="P10" s="42"/>
      <c r="Q10" s="42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</row>
    <row r="11" spans="1:130" s="39" customFormat="1" ht="27.6" x14ac:dyDescent="0.3">
      <c r="A11" s="42" t="s">
        <v>274</v>
      </c>
      <c r="B11" s="91">
        <v>1</v>
      </c>
      <c r="C11" s="42" t="s">
        <v>149</v>
      </c>
      <c r="D11" s="42" t="s">
        <v>38</v>
      </c>
      <c r="E11" s="42" t="s">
        <v>157</v>
      </c>
      <c r="F11" s="42" t="s">
        <v>44</v>
      </c>
      <c r="G11" s="120" t="s">
        <v>158</v>
      </c>
      <c r="H11" s="44">
        <v>12</v>
      </c>
      <c r="I11" s="44">
        <v>0</v>
      </c>
      <c r="J11" s="46">
        <v>0</v>
      </c>
      <c r="K11" s="91">
        <v>0</v>
      </c>
      <c r="L11" s="91">
        <v>0</v>
      </c>
      <c r="M11" s="44">
        <v>4</v>
      </c>
      <c r="N11" s="46" t="s">
        <v>17</v>
      </c>
      <c r="O11" s="119" t="s">
        <v>18</v>
      </c>
      <c r="P11" s="42"/>
      <c r="Q11" s="42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</row>
    <row r="12" spans="1:130" s="39" customFormat="1" ht="41.4" x14ac:dyDescent="0.3">
      <c r="A12" s="42" t="s">
        <v>274</v>
      </c>
      <c r="B12" s="91">
        <v>1</v>
      </c>
      <c r="C12" s="42" t="s">
        <v>150</v>
      </c>
      <c r="D12" s="42" t="s">
        <v>39</v>
      </c>
      <c r="E12" s="42" t="s">
        <v>159</v>
      </c>
      <c r="F12" s="42" t="s">
        <v>45</v>
      </c>
      <c r="G12" s="120" t="s">
        <v>160</v>
      </c>
      <c r="H12" s="44">
        <v>15</v>
      </c>
      <c r="I12" s="44">
        <v>0</v>
      </c>
      <c r="J12" s="46">
        <v>0</v>
      </c>
      <c r="K12" s="91">
        <v>0</v>
      </c>
      <c r="L12" s="91">
        <v>0</v>
      </c>
      <c r="M12" s="44">
        <v>5</v>
      </c>
      <c r="N12" s="46" t="s">
        <v>17</v>
      </c>
      <c r="O12" s="119" t="s">
        <v>18</v>
      </c>
      <c r="P12" s="42"/>
      <c r="Q12" s="42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</row>
    <row r="13" spans="1:130" s="39" customFormat="1" ht="27.6" x14ac:dyDescent="0.3">
      <c r="A13" s="42" t="s">
        <v>274</v>
      </c>
      <c r="B13" s="91">
        <v>1</v>
      </c>
      <c r="C13" s="42" t="s">
        <v>151</v>
      </c>
      <c r="D13" s="120" t="s">
        <v>40</v>
      </c>
      <c r="E13" s="42" t="s">
        <v>161</v>
      </c>
      <c r="F13" s="120" t="s">
        <v>46</v>
      </c>
      <c r="G13" s="120" t="s">
        <v>162</v>
      </c>
      <c r="H13" s="46">
        <v>9</v>
      </c>
      <c r="I13" s="44">
        <v>0</v>
      </c>
      <c r="J13" s="46">
        <v>0</v>
      </c>
      <c r="K13" s="91">
        <v>0</v>
      </c>
      <c r="L13" s="91">
        <v>0</v>
      </c>
      <c r="M13" s="46">
        <v>3</v>
      </c>
      <c r="N13" s="44" t="s">
        <v>17</v>
      </c>
      <c r="O13" s="119" t="s">
        <v>18</v>
      </c>
      <c r="P13" s="42"/>
      <c r="Q13" s="42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</row>
    <row r="14" spans="1:130" s="39" customFormat="1" x14ac:dyDescent="0.3">
      <c r="A14" s="42" t="s">
        <v>274</v>
      </c>
      <c r="B14" s="91">
        <v>1</v>
      </c>
      <c r="C14" s="42" t="s">
        <v>152</v>
      </c>
      <c r="D14" s="120" t="s">
        <v>41</v>
      </c>
      <c r="E14" s="42" t="s">
        <v>163</v>
      </c>
      <c r="F14" s="120" t="s">
        <v>47</v>
      </c>
      <c r="G14" s="120" t="s">
        <v>164</v>
      </c>
      <c r="H14" s="46">
        <v>0</v>
      </c>
      <c r="I14" s="44">
        <v>12</v>
      </c>
      <c r="J14" s="46">
        <v>0</v>
      </c>
      <c r="K14" s="91">
        <v>0</v>
      </c>
      <c r="L14" s="91">
        <v>0</v>
      </c>
      <c r="M14" s="46">
        <v>4</v>
      </c>
      <c r="N14" s="44" t="s">
        <v>48</v>
      </c>
      <c r="O14" s="119" t="s">
        <v>18</v>
      </c>
      <c r="P14" s="42"/>
      <c r="Q14" s="42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</row>
    <row r="15" spans="1:130" s="115" customFormat="1" ht="41.4" x14ac:dyDescent="0.3">
      <c r="A15" s="42" t="s">
        <v>274</v>
      </c>
      <c r="B15" s="91">
        <v>1</v>
      </c>
      <c r="C15" s="42"/>
      <c r="D15" s="42" t="s">
        <v>42</v>
      </c>
      <c r="E15" s="42"/>
      <c r="F15" s="42"/>
      <c r="G15" s="120"/>
      <c r="H15" s="46">
        <v>9</v>
      </c>
      <c r="I15" s="44">
        <v>0</v>
      </c>
      <c r="J15" s="46">
        <v>0</v>
      </c>
      <c r="K15" s="91">
        <v>0</v>
      </c>
      <c r="L15" s="91">
        <v>0</v>
      </c>
      <c r="M15" s="46">
        <v>3</v>
      </c>
      <c r="N15" s="46" t="s">
        <v>17</v>
      </c>
      <c r="O15" s="119" t="s">
        <v>20</v>
      </c>
      <c r="P15" s="42"/>
      <c r="Q15" s="42" t="s">
        <v>261</v>
      </c>
    </row>
    <row r="16" spans="1:130" s="39" customFormat="1" x14ac:dyDescent="0.3">
      <c r="A16" s="116" t="s">
        <v>19</v>
      </c>
      <c r="B16" s="117"/>
      <c r="C16" s="117"/>
      <c r="D16" s="117"/>
      <c r="E16" s="117"/>
      <c r="F16" s="117"/>
      <c r="G16" s="118"/>
      <c r="H16" s="54">
        <f t="shared" ref="H16:M16" si="0">SUM(H9:H15)</f>
        <v>60</v>
      </c>
      <c r="I16" s="54">
        <f t="shared" si="0"/>
        <v>27</v>
      </c>
      <c r="J16" s="54">
        <f t="shared" si="0"/>
        <v>0</v>
      </c>
      <c r="K16" s="54">
        <f t="shared" si="0"/>
        <v>0</v>
      </c>
      <c r="L16" s="54">
        <f t="shared" si="0"/>
        <v>0</v>
      </c>
      <c r="M16" s="54">
        <f t="shared" si="0"/>
        <v>29</v>
      </c>
      <c r="N16" s="54"/>
      <c r="O16" s="121"/>
      <c r="P16" s="122"/>
      <c r="Q16" s="123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</row>
    <row r="17" spans="1:130" s="39" customFormat="1" x14ac:dyDescent="0.3">
      <c r="A17" s="42" t="s">
        <v>274</v>
      </c>
      <c r="B17" s="91">
        <v>2</v>
      </c>
      <c r="C17" s="42" t="s">
        <v>222</v>
      </c>
      <c r="D17" s="42" t="s">
        <v>57</v>
      </c>
      <c r="E17" s="42" t="s">
        <v>166</v>
      </c>
      <c r="F17" s="42" t="s">
        <v>266</v>
      </c>
      <c r="G17" s="120" t="s">
        <v>281</v>
      </c>
      <c r="H17" s="44">
        <v>15</v>
      </c>
      <c r="I17" s="44">
        <v>0</v>
      </c>
      <c r="J17" s="46">
        <v>0</v>
      </c>
      <c r="K17" s="91">
        <v>0</v>
      </c>
      <c r="L17" s="91">
        <v>0</v>
      </c>
      <c r="M17" s="46">
        <v>5</v>
      </c>
      <c r="N17" s="46" t="s">
        <v>17</v>
      </c>
      <c r="O17" s="46" t="s">
        <v>18</v>
      </c>
      <c r="P17" s="57"/>
      <c r="Q17" s="5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</row>
    <row r="18" spans="1:130" s="39" customFormat="1" x14ac:dyDescent="0.3">
      <c r="A18" s="42" t="s">
        <v>274</v>
      </c>
      <c r="B18" s="91">
        <v>2</v>
      </c>
      <c r="C18" s="42" t="s">
        <v>223</v>
      </c>
      <c r="D18" s="42" t="s">
        <v>58</v>
      </c>
      <c r="E18" s="42" t="s">
        <v>167</v>
      </c>
      <c r="F18" s="42" t="s">
        <v>65</v>
      </c>
      <c r="G18" s="120" t="s">
        <v>168</v>
      </c>
      <c r="H18" s="46">
        <v>15</v>
      </c>
      <c r="I18" s="44">
        <v>0</v>
      </c>
      <c r="J18" s="46">
        <v>0</v>
      </c>
      <c r="K18" s="91">
        <v>0</v>
      </c>
      <c r="L18" s="91">
        <v>0</v>
      </c>
      <c r="M18" s="46">
        <v>5</v>
      </c>
      <c r="N18" s="46" t="s">
        <v>17</v>
      </c>
      <c r="O18" s="46" t="s">
        <v>18</v>
      </c>
      <c r="P18" s="57"/>
      <c r="Q18" s="57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</row>
    <row r="19" spans="1:130" s="39" customFormat="1" x14ac:dyDescent="0.3">
      <c r="A19" s="42" t="s">
        <v>274</v>
      </c>
      <c r="B19" s="91">
        <v>2</v>
      </c>
      <c r="C19" s="42" t="s">
        <v>224</v>
      </c>
      <c r="D19" s="42" t="s">
        <v>59</v>
      </c>
      <c r="E19" s="42" t="s">
        <v>59</v>
      </c>
      <c r="F19" s="42" t="s">
        <v>66</v>
      </c>
      <c r="G19" s="120" t="s">
        <v>169</v>
      </c>
      <c r="H19" s="46">
        <v>12</v>
      </c>
      <c r="I19" s="44">
        <v>0</v>
      </c>
      <c r="J19" s="46">
        <v>0</v>
      </c>
      <c r="K19" s="91">
        <v>0</v>
      </c>
      <c r="L19" s="91">
        <v>0</v>
      </c>
      <c r="M19" s="46">
        <v>4</v>
      </c>
      <c r="N19" s="46" t="s">
        <v>17</v>
      </c>
      <c r="O19" s="46" t="s">
        <v>18</v>
      </c>
      <c r="P19" s="57"/>
      <c r="Q19" s="5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</row>
    <row r="20" spans="1:130" s="39" customFormat="1" ht="27.6" x14ac:dyDescent="0.3">
      <c r="A20" s="42" t="s">
        <v>274</v>
      </c>
      <c r="B20" s="91">
        <v>2</v>
      </c>
      <c r="C20" s="42" t="s">
        <v>225</v>
      </c>
      <c r="D20" s="42" t="s">
        <v>60</v>
      </c>
      <c r="E20" s="42" t="s">
        <v>170</v>
      </c>
      <c r="F20" s="42" t="s">
        <v>67</v>
      </c>
      <c r="G20" s="120" t="s">
        <v>171</v>
      </c>
      <c r="H20" s="46">
        <v>12</v>
      </c>
      <c r="I20" s="44">
        <v>0</v>
      </c>
      <c r="J20" s="46">
        <v>0</v>
      </c>
      <c r="K20" s="91">
        <v>0</v>
      </c>
      <c r="L20" s="91">
        <v>0</v>
      </c>
      <c r="M20" s="46">
        <v>4</v>
      </c>
      <c r="N20" s="46" t="s">
        <v>17</v>
      </c>
      <c r="O20" s="46" t="s">
        <v>18</v>
      </c>
      <c r="P20" s="57"/>
      <c r="Q20" s="57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</row>
    <row r="21" spans="1:130" s="39" customFormat="1" ht="27.6" x14ac:dyDescent="0.3">
      <c r="A21" s="42" t="s">
        <v>274</v>
      </c>
      <c r="B21" s="91">
        <v>2</v>
      </c>
      <c r="C21" s="42" t="s">
        <v>226</v>
      </c>
      <c r="D21" s="42" t="s">
        <v>61</v>
      </c>
      <c r="E21" s="42" t="s">
        <v>172</v>
      </c>
      <c r="F21" s="42" t="s">
        <v>268</v>
      </c>
      <c r="G21" s="120" t="s">
        <v>279</v>
      </c>
      <c r="H21" s="46">
        <v>0</v>
      </c>
      <c r="I21" s="44">
        <v>12</v>
      </c>
      <c r="J21" s="46">
        <v>0</v>
      </c>
      <c r="K21" s="91">
        <v>0</v>
      </c>
      <c r="L21" s="91">
        <v>0</v>
      </c>
      <c r="M21" s="46">
        <v>4</v>
      </c>
      <c r="N21" s="46" t="s">
        <v>48</v>
      </c>
      <c r="O21" s="46" t="s">
        <v>18</v>
      </c>
      <c r="P21" s="57"/>
      <c r="Q21" s="57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</row>
    <row r="22" spans="1:130" s="39" customFormat="1" x14ac:dyDescent="0.3">
      <c r="A22" s="42" t="s">
        <v>274</v>
      </c>
      <c r="B22" s="91">
        <v>2</v>
      </c>
      <c r="C22" s="42" t="s">
        <v>227</v>
      </c>
      <c r="D22" s="42" t="s">
        <v>62</v>
      </c>
      <c r="E22" s="42" t="s">
        <v>173</v>
      </c>
      <c r="F22" s="42" t="s">
        <v>68</v>
      </c>
      <c r="G22" s="120" t="s">
        <v>174</v>
      </c>
      <c r="H22" s="46">
        <v>15</v>
      </c>
      <c r="I22" s="44">
        <v>0</v>
      </c>
      <c r="J22" s="46">
        <v>0</v>
      </c>
      <c r="K22" s="91">
        <v>0</v>
      </c>
      <c r="L22" s="91">
        <v>0</v>
      </c>
      <c r="M22" s="46">
        <v>5</v>
      </c>
      <c r="N22" s="46" t="s">
        <v>17</v>
      </c>
      <c r="O22" s="46" t="s">
        <v>18</v>
      </c>
      <c r="P22" s="57"/>
      <c r="Q22" s="57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</row>
    <row r="23" spans="1:130" s="39" customFormat="1" x14ac:dyDescent="0.3">
      <c r="A23" s="42" t="s">
        <v>274</v>
      </c>
      <c r="B23" s="91">
        <v>2</v>
      </c>
      <c r="C23" s="42" t="s">
        <v>228</v>
      </c>
      <c r="D23" s="42" t="s">
        <v>63</v>
      </c>
      <c r="E23" s="42" t="s">
        <v>176</v>
      </c>
      <c r="F23" s="42" t="s">
        <v>69</v>
      </c>
      <c r="G23" s="120" t="s">
        <v>177</v>
      </c>
      <c r="H23" s="46">
        <v>12</v>
      </c>
      <c r="I23" s="44">
        <v>0</v>
      </c>
      <c r="J23" s="46">
        <v>0</v>
      </c>
      <c r="K23" s="91">
        <v>0</v>
      </c>
      <c r="L23" s="91">
        <v>0</v>
      </c>
      <c r="M23" s="46">
        <v>4</v>
      </c>
      <c r="N23" s="46" t="s">
        <v>17</v>
      </c>
      <c r="O23" s="46" t="s">
        <v>21</v>
      </c>
      <c r="P23" s="57"/>
      <c r="Q23" s="64" t="s">
        <v>262</v>
      </c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</row>
    <row r="24" spans="1:130" s="39" customFormat="1" x14ac:dyDescent="0.3">
      <c r="A24" s="42" t="s">
        <v>274</v>
      </c>
      <c r="B24" s="91">
        <v>2</v>
      </c>
      <c r="C24" s="42" t="s">
        <v>229</v>
      </c>
      <c r="D24" s="42" t="s">
        <v>64</v>
      </c>
      <c r="E24" s="42" t="s">
        <v>178</v>
      </c>
      <c r="F24" s="42" t="s">
        <v>47</v>
      </c>
      <c r="G24" s="120" t="s">
        <v>164</v>
      </c>
      <c r="H24" s="46">
        <v>12</v>
      </c>
      <c r="I24" s="44">
        <v>0</v>
      </c>
      <c r="J24" s="46">
        <v>0</v>
      </c>
      <c r="K24" s="91">
        <v>0</v>
      </c>
      <c r="L24" s="91">
        <v>0</v>
      </c>
      <c r="M24" s="46">
        <v>4</v>
      </c>
      <c r="N24" s="46" t="s">
        <v>17</v>
      </c>
      <c r="O24" s="46" t="s">
        <v>21</v>
      </c>
      <c r="P24" s="57"/>
      <c r="Q24" s="64" t="s">
        <v>262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</row>
    <row r="25" spans="1:130" s="39" customFormat="1" x14ac:dyDescent="0.3">
      <c r="A25" s="116" t="s">
        <v>19</v>
      </c>
      <c r="B25" s="117"/>
      <c r="C25" s="117"/>
      <c r="D25" s="117"/>
      <c r="E25" s="117"/>
      <c r="F25" s="117"/>
      <c r="G25" s="118"/>
      <c r="H25" s="54">
        <v>93</v>
      </c>
      <c r="I25" s="54">
        <f t="shared" ref="I25:L25" si="1">SUM(I17:I24)</f>
        <v>12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54">
        <v>31</v>
      </c>
      <c r="N25" s="123"/>
      <c r="O25" s="124"/>
      <c r="P25" s="125"/>
      <c r="Q25" s="12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</row>
    <row r="26" spans="1:130" s="39" customFormat="1" ht="27.6" x14ac:dyDescent="0.3">
      <c r="A26" s="42" t="s">
        <v>274</v>
      </c>
      <c r="B26" s="91">
        <v>3</v>
      </c>
      <c r="C26" s="42" t="s">
        <v>230</v>
      </c>
      <c r="D26" s="42" t="s">
        <v>78</v>
      </c>
      <c r="E26" s="42" t="s">
        <v>179</v>
      </c>
      <c r="F26" s="42" t="s">
        <v>86</v>
      </c>
      <c r="G26" s="120" t="s">
        <v>180</v>
      </c>
      <c r="H26" s="44">
        <v>12</v>
      </c>
      <c r="I26" s="44">
        <v>0</v>
      </c>
      <c r="J26" s="46">
        <v>0</v>
      </c>
      <c r="K26" s="91">
        <v>0</v>
      </c>
      <c r="L26" s="91">
        <v>0</v>
      </c>
      <c r="M26" s="44">
        <v>4</v>
      </c>
      <c r="N26" s="46" t="s">
        <v>17</v>
      </c>
      <c r="O26" s="119" t="s">
        <v>18</v>
      </c>
      <c r="P26" s="57"/>
      <c r="Q26" s="57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</row>
    <row r="27" spans="1:130" s="39" customFormat="1" ht="27.6" x14ac:dyDescent="0.3">
      <c r="A27" s="42" t="s">
        <v>274</v>
      </c>
      <c r="B27" s="91">
        <v>3</v>
      </c>
      <c r="C27" s="42" t="s">
        <v>231</v>
      </c>
      <c r="D27" s="42" t="s">
        <v>79</v>
      </c>
      <c r="E27" s="42" t="s">
        <v>181</v>
      </c>
      <c r="F27" s="42" t="s">
        <v>87</v>
      </c>
      <c r="G27" s="120" t="s">
        <v>182</v>
      </c>
      <c r="H27" s="46">
        <v>12</v>
      </c>
      <c r="I27" s="44">
        <v>0</v>
      </c>
      <c r="J27" s="46">
        <v>0</v>
      </c>
      <c r="K27" s="91">
        <v>0</v>
      </c>
      <c r="L27" s="91">
        <v>0</v>
      </c>
      <c r="M27" s="46">
        <v>4</v>
      </c>
      <c r="N27" s="46" t="s">
        <v>17</v>
      </c>
      <c r="O27" s="119" t="s">
        <v>18</v>
      </c>
      <c r="P27" s="57"/>
      <c r="Q27" s="57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</row>
    <row r="28" spans="1:130" s="39" customFormat="1" ht="27.6" x14ac:dyDescent="0.3">
      <c r="A28" s="42" t="s">
        <v>274</v>
      </c>
      <c r="B28" s="91">
        <v>3</v>
      </c>
      <c r="C28" s="42" t="s">
        <v>232</v>
      </c>
      <c r="D28" s="42" t="s">
        <v>80</v>
      </c>
      <c r="E28" s="42" t="s">
        <v>183</v>
      </c>
      <c r="F28" s="42" t="s">
        <v>268</v>
      </c>
      <c r="G28" s="120" t="s">
        <v>279</v>
      </c>
      <c r="H28" s="46">
        <v>12</v>
      </c>
      <c r="I28" s="44">
        <v>0</v>
      </c>
      <c r="J28" s="46">
        <v>0</v>
      </c>
      <c r="K28" s="91">
        <v>0</v>
      </c>
      <c r="L28" s="91">
        <v>0</v>
      </c>
      <c r="M28" s="46">
        <v>4</v>
      </c>
      <c r="N28" s="46" t="s">
        <v>17</v>
      </c>
      <c r="O28" s="119" t="s">
        <v>18</v>
      </c>
      <c r="P28" s="57"/>
      <c r="Q28" s="57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</row>
    <row r="29" spans="1:130" s="39" customFormat="1" ht="27.6" x14ac:dyDescent="0.3">
      <c r="A29" s="42" t="s">
        <v>274</v>
      </c>
      <c r="B29" s="91">
        <v>3</v>
      </c>
      <c r="C29" s="42" t="s">
        <v>233</v>
      </c>
      <c r="D29" s="42" t="s">
        <v>81</v>
      </c>
      <c r="E29" s="42" t="s">
        <v>184</v>
      </c>
      <c r="F29" s="42" t="s">
        <v>88</v>
      </c>
      <c r="G29" s="120" t="s">
        <v>185</v>
      </c>
      <c r="H29" s="46">
        <v>12</v>
      </c>
      <c r="I29" s="44">
        <v>0</v>
      </c>
      <c r="J29" s="46">
        <v>0</v>
      </c>
      <c r="K29" s="91">
        <v>0</v>
      </c>
      <c r="L29" s="91">
        <v>0</v>
      </c>
      <c r="M29" s="46">
        <v>4</v>
      </c>
      <c r="N29" s="46" t="s">
        <v>17</v>
      </c>
      <c r="O29" s="119" t="s">
        <v>18</v>
      </c>
      <c r="P29" s="57"/>
      <c r="Q29" s="57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</row>
    <row r="30" spans="1:130" s="39" customFormat="1" ht="22.5" customHeight="1" x14ac:dyDescent="0.3">
      <c r="A30" s="42" t="s">
        <v>274</v>
      </c>
      <c r="B30" s="91">
        <v>3</v>
      </c>
      <c r="C30" s="42" t="s">
        <v>234</v>
      </c>
      <c r="D30" s="42" t="s">
        <v>82</v>
      </c>
      <c r="E30" s="42" t="s">
        <v>186</v>
      </c>
      <c r="F30" s="42" t="s">
        <v>47</v>
      </c>
      <c r="G30" s="120" t="s">
        <v>164</v>
      </c>
      <c r="H30" s="46">
        <v>12</v>
      </c>
      <c r="I30" s="44">
        <v>0</v>
      </c>
      <c r="J30" s="46">
        <v>0</v>
      </c>
      <c r="K30" s="91">
        <v>0</v>
      </c>
      <c r="L30" s="91">
        <v>0</v>
      </c>
      <c r="M30" s="46">
        <v>4</v>
      </c>
      <c r="N30" s="46" t="s">
        <v>17</v>
      </c>
      <c r="O30" s="119" t="s">
        <v>18</v>
      </c>
      <c r="P30" s="57"/>
      <c r="Q30" s="57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</row>
    <row r="31" spans="1:130" s="39" customFormat="1" ht="27.6" x14ac:dyDescent="0.3">
      <c r="A31" s="42" t="s">
        <v>274</v>
      </c>
      <c r="B31" s="91">
        <v>3</v>
      </c>
      <c r="C31" s="42" t="s">
        <v>235</v>
      </c>
      <c r="D31" s="42" t="s">
        <v>83</v>
      </c>
      <c r="E31" s="42" t="s">
        <v>187</v>
      </c>
      <c r="F31" s="126" t="s">
        <v>269</v>
      </c>
      <c r="G31" s="120" t="s">
        <v>282</v>
      </c>
      <c r="H31" s="46">
        <v>15</v>
      </c>
      <c r="I31" s="44">
        <v>0</v>
      </c>
      <c r="J31" s="46">
        <v>0</v>
      </c>
      <c r="K31" s="91">
        <v>0</v>
      </c>
      <c r="L31" s="91">
        <v>0</v>
      </c>
      <c r="M31" s="46">
        <v>5</v>
      </c>
      <c r="N31" s="46" t="s">
        <v>17</v>
      </c>
      <c r="O31" s="119" t="s">
        <v>18</v>
      </c>
      <c r="P31" s="57"/>
      <c r="Q31" s="57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</row>
    <row r="32" spans="1:130" s="39" customFormat="1" ht="27.6" x14ac:dyDescent="0.3">
      <c r="A32" s="42" t="s">
        <v>274</v>
      </c>
      <c r="B32" s="91">
        <v>3</v>
      </c>
      <c r="C32" s="42" t="s">
        <v>236</v>
      </c>
      <c r="D32" s="42" t="s">
        <v>84</v>
      </c>
      <c r="E32" s="42" t="s">
        <v>188</v>
      </c>
      <c r="F32" s="42" t="s">
        <v>89</v>
      </c>
      <c r="G32" s="120" t="s">
        <v>189</v>
      </c>
      <c r="H32" s="46">
        <v>12</v>
      </c>
      <c r="I32" s="44">
        <v>0</v>
      </c>
      <c r="J32" s="46">
        <v>0</v>
      </c>
      <c r="K32" s="91">
        <v>0</v>
      </c>
      <c r="L32" s="91">
        <v>0</v>
      </c>
      <c r="M32" s="44">
        <v>4</v>
      </c>
      <c r="N32" s="44" t="s">
        <v>17</v>
      </c>
      <c r="O32" s="119" t="s">
        <v>18</v>
      </c>
      <c r="P32" s="57"/>
      <c r="Q32" s="57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</row>
    <row r="33" spans="1:130" s="39" customFormat="1" ht="27.6" x14ac:dyDescent="0.3">
      <c r="A33" s="42" t="s">
        <v>274</v>
      </c>
      <c r="B33" s="91">
        <v>3</v>
      </c>
      <c r="C33" s="42" t="s">
        <v>237</v>
      </c>
      <c r="D33" s="42" t="s">
        <v>85</v>
      </c>
      <c r="E33" s="42" t="s">
        <v>190</v>
      </c>
      <c r="F33" s="42" t="s">
        <v>90</v>
      </c>
      <c r="G33" s="120" t="s">
        <v>191</v>
      </c>
      <c r="H33" s="46">
        <v>0</v>
      </c>
      <c r="I33" s="44">
        <v>0</v>
      </c>
      <c r="J33" s="46">
        <v>0</v>
      </c>
      <c r="K33" s="91">
        <v>0</v>
      </c>
      <c r="L33" s="91">
        <v>0</v>
      </c>
      <c r="M33" s="44">
        <v>0</v>
      </c>
      <c r="N33" s="44" t="s">
        <v>18</v>
      </c>
      <c r="O33" s="119" t="s">
        <v>18</v>
      </c>
      <c r="P33" s="57"/>
      <c r="Q33" s="57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</row>
    <row r="34" spans="1:130" s="39" customFormat="1" x14ac:dyDescent="0.3">
      <c r="A34" s="116" t="s">
        <v>19</v>
      </c>
      <c r="B34" s="117"/>
      <c r="C34" s="117"/>
      <c r="D34" s="117"/>
      <c r="E34" s="117"/>
      <c r="F34" s="117"/>
      <c r="G34" s="118"/>
      <c r="H34" s="54">
        <f t="shared" ref="H34:M34" si="2">SUM(H26:H33)</f>
        <v>87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4">
        <f t="shared" si="2"/>
        <v>29</v>
      </c>
      <c r="N34" s="123"/>
      <c r="O34" s="124"/>
      <c r="P34" s="125"/>
      <c r="Q34" s="12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</row>
    <row r="35" spans="1:130" s="39" customFormat="1" ht="27.6" x14ac:dyDescent="0.3">
      <c r="A35" s="42" t="s">
        <v>274</v>
      </c>
      <c r="B35" s="91">
        <v>4</v>
      </c>
      <c r="C35" s="42" t="s">
        <v>238</v>
      </c>
      <c r="D35" s="42" t="s">
        <v>97</v>
      </c>
      <c r="E35" s="42" t="s">
        <v>192</v>
      </c>
      <c r="F35" s="42" t="s">
        <v>89</v>
      </c>
      <c r="G35" s="120" t="s">
        <v>189</v>
      </c>
      <c r="H35" s="46">
        <v>15</v>
      </c>
      <c r="I35" s="46">
        <v>0</v>
      </c>
      <c r="J35" s="46">
        <v>0</v>
      </c>
      <c r="K35" s="46">
        <v>0</v>
      </c>
      <c r="L35" s="46">
        <v>0</v>
      </c>
      <c r="M35" s="46">
        <v>5</v>
      </c>
      <c r="N35" s="46" t="s">
        <v>17</v>
      </c>
      <c r="O35" s="119" t="s">
        <v>18</v>
      </c>
      <c r="P35" s="57"/>
      <c r="Q35" s="57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</row>
    <row r="36" spans="1:130" s="39" customFormat="1" ht="27.6" x14ac:dyDescent="0.3">
      <c r="A36" s="42" t="s">
        <v>274</v>
      </c>
      <c r="B36" s="91">
        <v>4</v>
      </c>
      <c r="C36" s="42" t="s">
        <v>239</v>
      </c>
      <c r="D36" s="42" t="s">
        <v>98</v>
      </c>
      <c r="E36" s="42" t="s">
        <v>194</v>
      </c>
      <c r="F36" s="42" t="s">
        <v>86</v>
      </c>
      <c r="G36" s="120" t="s">
        <v>180</v>
      </c>
      <c r="H36" s="46">
        <v>9</v>
      </c>
      <c r="I36" s="46">
        <v>0</v>
      </c>
      <c r="J36" s="46">
        <v>0</v>
      </c>
      <c r="K36" s="46">
        <v>0</v>
      </c>
      <c r="L36" s="46">
        <v>0</v>
      </c>
      <c r="M36" s="46">
        <v>3</v>
      </c>
      <c r="N36" s="46" t="s">
        <v>17</v>
      </c>
      <c r="O36" s="119" t="s">
        <v>18</v>
      </c>
      <c r="P36" s="57"/>
      <c r="Q36" s="57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</row>
    <row r="37" spans="1:130" s="39" customFormat="1" ht="27.6" x14ac:dyDescent="0.3">
      <c r="A37" s="42" t="s">
        <v>274</v>
      </c>
      <c r="B37" s="91">
        <v>4</v>
      </c>
      <c r="C37" s="42" t="s">
        <v>240</v>
      </c>
      <c r="D37" s="42" t="s">
        <v>99</v>
      </c>
      <c r="E37" s="42" t="s">
        <v>195</v>
      </c>
      <c r="F37" s="42" t="s">
        <v>90</v>
      </c>
      <c r="G37" s="120" t="s">
        <v>191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 t="s">
        <v>18</v>
      </c>
      <c r="O37" s="119" t="s">
        <v>18</v>
      </c>
      <c r="P37" s="57"/>
      <c r="Q37" s="57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</row>
    <row r="38" spans="1:130" s="39" customFormat="1" ht="27.6" x14ac:dyDescent="0.3">
      <c r="A38" s="42" t="s">
        <v>274</v>
      </c>
      <c r="B38" s="91">
        <v>4</v>
      </c>
      <c r="C38" s="42" t="s">
        <v>241</v>
      </c>
      <c r="D38" s="42" t="s">
        <v>100</v>
      </c>
      <c r="E38" s="42" t="s">
        <v>196</v>
      </c>
      <c r="F38" s="42" t="s">
        <v>89</v>
      </c>
      <c r="G38" s="120" t="s">
        <v>189</v>
      </c>
      <c r="H38" s="46">
        <v>9</v>
      </c>
      <c r="I38" s="46">
        <v>0</v>
      </c>
      <c r="J38" s="46">
        <v>0</v>
      </c>
      <c r="K38" s="46">
        <v>0</v>
      </c>
      <c r="L38" s="46">
        <v>0</v>
      </c>
      <c r="M38" s="46">
        <v>3</v>
      </c>
      <c r="N38" s="46" t="s">
        <v>17</v>
      </c>
      <c r="O38" s="119" t="s">
        <v>18</v>
      </c>
      <c r="P38" s="57"/>
      <c r="Q38" s="57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</row>
    <row r="39" spans="1:130" s="39" customFormat="1" ht="27.6" x14ac:dyDescent="0.3">
      <c r="A39" s="42" t="s">
        <v>274</v>
      </c>
      <c r="B39" s="91">
        <v>4</v>
      </c>
      <c r="C39" s="42" t="s">
        <v>242</v>
      </c>
      <c r="D39" s="42" t="s">
        <v>101</v>
      </c>
      <c r="E39" s="42" t="s">
        <v>197</v>
      </c>
      <c r="F39" s="42" t="s">
        <v>43</v>
      </c>
      <c r="G39" s="120" t="s">
        <v>156</v>
      </c>
      <c r="H39" s="46">
        <v>12</v>
      </c>
      <c r="I39" s="46">
        <v>0</v>
      </c>
      <c r="J39" s="46">
        <v>0</v>
      </c>
      <c r="K39" s="46">
        <v>0</v>
      </c>
      <c r="L39" s="46">
        <v>0</v>
      </c>
      <c r="M39" s="44">
        <v>4</v>
      </c>
      <c r="N39" s="44" t="s">
        <v>17</v>
      </c>
      <c r="O39" s="119" t="s">
        <v>21</v>
      </c>
      <c r="P39" s="57"/>
      <c r="Q39" s="64" t="s">
        <v>262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</row>
    <row r="40" spans="1:130" s="39" customFormat="1" x14ac:dyDescent="0.3">
      <c r="A40" s="42" t="s">
        <v>274</v>
      </c>
      <c r="B40" s="91">
        <v>4</v>
      </c>
      <c r="C40" s="42" t="s">
        <v>243</v>
      </c>
      <c r="D40" s="42" t="s">
        <v>102</v>
      </c>
      <c r="E40" s="42" t="s">
        <v>198</v>
      </c>
      <c r="F40" s="42" t="s">
        <v>104</v>
      </c>
      <c r="G40" s="120" t="s">
        <v>199</v>
      </c>
      <c r="H40" s="46">
        <v>12</v>
      </c>
      <c r="I40" s="46">
        <v>0</v>
      </c>
      <c r="J40" s="46">
        <v>0</v>
      </c>
      <c r="K40" s="46">
        <v>0</v>
      </c>
      <c r="L40" s="46">
        <v>0</v>
      </c>
      <c r="M40" s="44">
        <v>4</v>
      </c>
      <c r="N40" s="44" t="s">
        <v>17</v>
      </c>
      <c r="O40" s="119" t="s">
        <v>21</v>
      </c>
      <c r="P40" s="57"/>
      <c r="Q40" s="64" t="s">
        <v>262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</row>
    <row r="41" spans="1:130" s="39" customFormat="1" ht="27.6" x14ac:dyDescent="0.3">
      <c r="A41" s="42" t="s">
        <v>274</v>
      </c>
      <c r="B41" s="91">
        <v>4</v>
      </c>
      <c r="C41" s="42"/>
      <c r="D41" s="42" t="s">
        <v>103</v>
      </c>
      <c r="E41" s="42"/>
      <c r="F41" s="42"/>
      <c r="G41" s="120"/>
      <c r="H41" s="44">
        <v>12</v>
      </c>
      <c r="I41" s="46">
        <v>0</v>
      </c>
      <c r="J41" s="46">
        <v>0</v>
      </c>
      <c r="K41" s="46">
        <v>0</v>
      </c>
      <c r="L41" s="46">
        <v>0</v>
      </c>
      <c r="M41" s="44">
        <v>4</v>
      </c>
      <c r="N41" s="46" t="s">
        <v>17</v>
      </c>
      <c r="O41" s="119" t="s">
        <v>20</v>
      </c>
      <c r="P41" s="57"/>
      <c r="Q41" s="42" t="s">
        <v>263</v>
      </c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</row>
    <row r="42" spans="1:130" s="39" customFormat="1" x14ac:dyDescent="0.3">
      <c r="A42" s="116" t="s">
        <v>19</v>
      </c>
      <c r="B42" s="117"/>
      <c r="C42" s="117"/>
      <c r="D42" s="117"/>
      <c r="E42" s="117"/>
      <c r="F42" s="117"/>
      <c r="G42" s="118"/>
      <c r="H42" s="54">
        <v>57</v>
      </c>
      <c r="I42" s="54">
        <f t="shared" ref="I42:L42" si="3">SUM(I35:I41)</f>
        <v>0</v>
      </c>
      <c r="J42" s="54">
        <f t="shared" si="3"/>
        <v>0</v>
      </c>
      <c r="K42" s="54">
        <f t="shared" si="3"/>
        <v>0</v>
      </c>
      <c r="L42" s="54">
        <f t="shared" si="3"/>
        <v>0</v>
      </c>
      <c r="M42" s="54">
        <v>19</v>
      </c>
      <c r="N42" s="123"/>
      <c r="O42" s="124"/>
      <c r="P42" s="125"/>
      <c r="Q42" s="12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</row>
    <row r="43" spans="1:130" s="39" customFormat="1" ht="12.75" customHeight="1" x14ac:dyDescent="0.3">
      <c r="A43" s="127" t="s">
        <v>274</v>
      </c>
      <c r="B43" s="128">
        <v>5</v>
      </c>
      <c r="C43" s="64" t="s">
        <v>244</v>
      </c>
      <c r="D43" s="64" t="s">
        <v>111</v>
      </c>
      <c r="E43" s="57" t="s">
        <v>200</v>
      </c>
      <c r="F43" s="64" t="s">
        <v>118</v>
      </c>
      <c r="G43" s="61" t="s">
        <v>201</v>
      </c>
      <c r="H43" s="66">
        <v>12</v>
      </c>
      <c r="I43" s="46">
        <v>0</v>
      </c>
      <c r="J43" s="69">
        <v>0</v>
      </c>
      <c r="K43" s="46">
        <v>0</v>
      </c>
      <c r="L43" s="69">
        <v>0</v>
      </c>
      <c r="M43" s="46">
        <v>4</v>
      </c>
      <c r="N43" s="46" t="s">
        <v>17</v>
      </c>
      <c r="O43" s="119" t="s">
        <v>18</v>
      </c>
      <c r="P43" s="57"/>
      <c r="Q43" s="57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</row>
    <row r="44" spans="1:130" s="39" customFormat="1" x14ac:dyDescent="0.3">
      <c r="A44" s="127" t="s">
        <v>274</v>
      </c>
      <c r="B44" s="128">
        <v>5</v>
      </c>
      <c r="C44" s="42" t="s">
        <v>245</v>
      </c>
      <c r="D44" s="42" t="s">
        <v>112</v>
      </c>
      <c r="E44" s="57" t="s">
        <v>202</v>
      </c>
      <c r="F44" s="42" t="s">
        <v>134</v>
      </c>
      <c r="G44" s="61" t="s">
        <v>193</v>
      </c>
      <c r="H44" s="46">
        <v>15</v>
      </c>
      <c r="I44" s="46">
        <v>0</v>
      </c>
      <c r="J44" s="69">
        <v>0</v>
      </c>
      <c r="K44" s="46">
        <v>0</v>
      </c>
      <c r="L44" s="69">
        <v>0</v>
      </c>
      <c r="M44" s="46">
        <v>5</v>
      </c>
      <c r="N44" s="46" t="s">
        <v>17</v>
      </c>
      <c r="O44" s="119" t="s">
        <v>18</v>
      </c>
      <c r="P44" s="57"/>
      <c r="Q44" s="57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</row>
    <row r="45" spans="1:130" s="39" customFormat="1" ht="27.6" x14ac:dyDescent="0.3">
      <c r="A45" s="127" t="s">
        <v>274</v>
      </c>
      <c r="B45" s="128">
        <v>5</v>
      </c>
      <c r="C45" s="42" t="s">
        <v>246</v>
      </c>
      <c r="D45" s="64" t="s">
        <v>113</v>
      </c>
      <c r="E45" s="57" t="s">
        <v>203</v>
      </c>
      <c r="F45" s="42" t="s">
        <v>89</v>
      </c>
      <c r="G45" s="61" t="s">
        <v>189</v>
      </c>
      <c r="H45" s="46">
        <v>12</v>
      </c>
      <c r="I45" s="46">
        <v>0</v>
      </c>
      <c r="J45" s="69">
        <v>0</v>
      </c>
      <c r="K45" s="46">
        <v>0</v>
      </c>
      <c r="L45" s="69">
        <v>0</v>
      </c>
      <c r="M45" s="46">
        <v>4</v>
      </c>
      <c r="N45" s="46" t="s">
        <v>17</v>
      </c>
      <c r="O45" s="119" t="s">
        <v>18</v>
      </c>
      <c r="P45" s="57"/>
      <c r="Q45" s="57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</row>
    <row r="46" spans="1:130" s="39" customFormat="1" x14ac:dyDescent="0.3">
      <c r="A46" s="127" t="s">
        <v>274</v>
      </c>
      <c r="B46" s="128">
        <v>5</v>
      </c>
      <c r="C46" s="42" t="s">
        <v>247</v>
      </c>
      <c r="D46" s="42" t="s">
        <v>114</v>
      </c>
      <c r="E46" s="57" t="s">
        <v>204</v>
      </c>
      <c r="F46" s="42"/>
      <c r="G46" s="61"/>
      <c r="H46" s="46">
        <v>0</v>
      </c>
      <c r="I46" s="46">
        <v>15</v>
      </c>
      <c r="J46" s="69">
        <v>0</v>
      </c>
      <c r="K46" s="46">
        <v>0</v>
      </c>
      <c r="L46" s="69">
        <v>0</v>
      </c>
      <c r="M46" s="70">
        <v>5</v>
      </c>
      <c r="N46" s="70" t="s">
        <v>48</v>
      </c>
      <c r="O46" s="119" t="s">
        <v>18</v>
      </c>
      <c r="P46" s="57"/>
      <c r="Q46" s="57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</row>
    <row r="47" spans="1:130" s="39" customFormat="1" ht="22.5" customHeight="1" x14ac:dyDescent="0.3">
      <c r="A47" s="127" t="s">
        <v>274</v>
      </c>
      <c r="B47" s="128">
        <v>5</v>
      </c>
      <c r="C47" s="64" t="s">
        <v>248</v>
      </c>
      <c r="D47" s="64" t="s">
        <v>115</v>
      </c>
      <c r="E47" s="71" t="s">
        <v>205</v>
      </c>
      <c r="F47" s="64" t="s">
        <v>120</v>
      </c>
      <c r="G47" s="129" t="s">
        <v>206</v>
      </c>
      <c r="H47" s="66">
        <v>9</v>
      </c>
      <c r="I47" s="46">
        <v>0</v>
      </c>
      <c r="J47" s="69">
        <v>0</v>
      </c>
      <c r="K47" s="46">
        <v>0</v>
      </c>
      <c r="L47" s="69">
        <v>0</v>
      </c>
      <c r="M47" s="67">
        <v>3</v>
      </c>
      <c r="N47" s="67" t="s">
        <v>17</v>
      </c>
      <c r="O47" s="130" t="s">
        <v>21</v>
      </c>
      <c r="P47" s="57"/>
      <c r="Q47" s="64" t="s">
        <v>262</v>
      </c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</row>
    <row r="48" spans="1:130" s="39" customFormat="1" x14ac:dyDescent="0.3">
      <c r="A48" s="127" t="s">
        <v>274</v>
      </c>
      <c r="B48" s="128">
        <v>5</v>
      </c>
      <c r="C48" s="64" t="s">
        <v>249</v>
      </c>
      <c r="D48" s="64" t="s">
        <v>116</v>
      </c>
      <c r="E48" s="71" t="s">
        <v>207</v>
      </c>
      <c r="F48" s="64" t="s">
        <v>121</v>
      </c>
      <c r="G48" s="129" t="s">
        <v>208</v>
      </c>
      <c r="H48" s="66">
        <v>9</v>
      </c>
      <c r="I48" s="46">
        <v>0</v>
      </c>
      <c r="J48" s="69">
        <v>0</v>
      </c>
      <c r="K48" s="46">
        <v>0</v>
      </c>
      <c r="L48" s="69">
        <v>0</v>
      </c>
      <c r="M48" s="67">
        <v>3</v>
      </c>
      <c r="N48" s="67" t="s">
        <v>17</v>
      </c>
      <c r="O48" s="130" t="s">
        <v>21</v>
      </c>
      <c r="P48" s="57"/>
      <c r="Q48" s="64" t="s">
        <v>262</v>
      </c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</row>
    <row r="49" spans="1:130" s="39" customFormat="1" ht="27.6" x14ac:dyDescent="0.3">
      <c r="A49" s="127" t="s">
        <v>274</v>
      </c>
      <c r="B49" s="128">
        <v>5</v>
      </c>
      <c r="C49" s="42"/>
      <c r="D49" s="42" t="s">
        <v>117</v>
      </c>
      <c r="E49" s="71"/>
      <c r="F49" s="42"/>
      <c r="G49" s="129"/>
      <c r="H49" s="44">
        <v>0</v>
      </c>
      <c r="I49" s="46">
        <v>9</v>
      </c>
      <c r="J49" s="69">
        <v>0</v>
      </c>
      <c r="K49" s="46">
        <v>0</v>
      </c>
      <c r="L49" s="69">
        <v>0</v>
      </c>
      <c r="M49" s="46">
        <v>3</v>
      </c>
      <c r="N49" s="46" t="s">
        <v>48</v>
      </c>
      <c r="O49" s="119" t="s">
        <v>20</v>
      </c>
      <c r="P49" s="57"/>
      <c r="Q49" s="42" t="s">
        <v>264</v>
      </c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</row>
    <row r="50" spans="1:130" s="39" customFormat="1" x14ac:dyDescent="0.3">
      <c r="A50" s="116" t="s">
        <v>19</v>
      </c>
      <c r="B50" s="117"/>
      <c r="C50" s="117"/>
      <c r="D50" s="117"/>
      <c r="E50" s="117"/>
      <c r="F50" s="117"/>
      <c r="G50" s="118"/>
      <c r="H50" s="54">
        <v>72</v>
      </c>
      <c r="I50" s="54">
        <f t="shared" ref="I50:L50" si="4">SUM(I43:I49)</f>
        <v>24</v>
      </c>
      <c r="J50" s="54">
        <f t="shared" si="4"/>
        <v>0</v>
      </c>
      <c r="K50" s="54">
        <f t="shared" si="4"/>
        <v>0</v>
      </c>
      <c r="L50" s="54">
        <f t="shared" si="4"/>
        <v>0</v>
      </c>
      <c r="M50" s="54">
        <v>24</v>
      </c>
      <c r="N50" s="123"/>
      <c r="O50" s="124"/>
      <c r="P50" s="125"/>
      <c r="Q50" s="12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</row>
    <row r="51" spans="1:130" s="39" customFormat="1" ht="22.5" customHeight="1" x14ac:dyDescent="0.3">
      <c r="A51" s="42" t="s">
        <v>274</v>
      </c>
      <c r="B51" s="91">
        <v>6</v>
      </c>
      <c r="C51" s="42" t="s">
        <v>250</v>
      </c>
      <c r="D51" s="42" t="s">
        <v>128</v>
      </c>
      <c r="E51" s="42" t="s">
        <v>209</v>
      </c>
      <c r="F51" s="42" t="s">
        <v>89</v>
      </c>
      <c r="G51" s="120" t="s">
        <v>189</v>
      </c>
      <c r="H51" s="46">
        <v>9</v>
      </c>
      <c r="I51" s="46">
        <v>0</v>
      </c>
      <c r="J51" s="46">
        <v>0</v>
      </c>
      <c r="K51" s="46">
        <v>0</v>
      </c>
      <c r="L51" s="46">
        <v>0</v>
      </c>
      <c r="M51" s="46">
        <v>3</v>
      </c>
      <c r="N51" s="46" t="s">
        <v>17</v>
      </c>
      <c r="O51" s="119" t="s">
        <v>18</v>
      </c>
      <c r="P51" s="42"/>
      <c r="Q51" s="57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</row>
    <row r="52" spans="1:130" s="39" customFormat="1" ht="27.6" x14ac:dyDescent="0.3">
      <c r="A52" s="42" t="s">
        <v>274</v>
      </c>
      <c r="B52" s="91">
        <v>6</v>
      </c>
      <c r="C52" s="42" t="s">
        <v>251</v>
      </c>
      <c r="D52" s="42" t="s">
        <v>129</v>
      </c>
      <c r="E52" s="42" t="s">
        <v>210</v>
      </c>
      <c r="F52" s="42" t="s">
        <v>211</v>
      </c>
      <c r="G52" s="120" t="s">
        <v>283</v>
      </c>
      <c r="H52" s="46">
        <v>12</v>
      </c>
      <c r="I52" s="46">
        <v>0</v>
      </c>
      <c r="J52" s="46">
        <v>0</v>
      </c>
      <c r="K52" s="46">
        <v>0</v>
      </c>
      <c r="L52" s="46">
        <v>0</v>
      </c>
      <c r="M52" s="46">
        <v>4</v>
      </c>
      <c r="N52" s="46" t="s">
        <v>17</v>
      </c>
      <c r="O52" s="119" t="s">
        <v>18</v>
      </c>
      <c r="P52" s="42"/>
      <c r="Q52" s="57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</row>
    <row r="53" spans="1:130" s="39" customFormat="1" ht="27.6" x14ac:dyDescent="0.3">
      <c r="A53" s="42" t="s">
        <v>274</v>
      </c>
      <c r="B53" s="91">
        <v>6</v>
      </c>
      <c r="C53" s="42" t="s">
        <v>252</v>
      </c>
      <c r="D53" s="42" t="s">
        <v>130</v>
      </c>
      <c r="E53" s="42" t="s">
        <v>212</v>
      </c>
      <c r="F53" s="126" t="s">
        <v>211</v>
      </c>
      <c r="G53" s="120" t="s">
        <v>283</v>
      </c>
      <c r="H53" s="46">
        <v>0</v>
      </c>
      <c r="I53" s="46">
        <v>12</v>
      </c>
      <c r="J53" s="46">
        <v>0</v>
      </c>
      <c r="K53" s="46">
        <v>0</v>
      </c>
      <c r="L53" s="46">
        <v>0</v>
      </c>
      <c r="M53" s="46">
        <v>4</v>
      </c>
      <c r="N53" s="46" t="s">
        <v>48</v>
      </c>
      <c r="O53" s="119" t="s">
        <v>18</v>
      </c>
      <c r="P53" s="42"/>
      <c r="Q53" s="57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</row>
    <row r="54" spans="1:130" s="39" customFormat="1" x14ac:dyDescent="0.3">
      <c r="A54" s="42" t="s">
        <v>274</v>
      </c>
      <c r="B54" s="91">
        <v>6</v>
      </c>
      <c r="C54" s="42" t="s">
        <v>253</v>
      </c>
      <c r="D54" s="42" t="s">
        <v>131</v>
      </c>
      <c r="E54" s="42" t="s">
        <v>213</v>
      </c>
      <c r="F54" s="42"/>
      <c r="G54" s="120"/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5</v>
      </c>
      <c r="N54" s="46" t="s">
        <v>48</v>
      </c>
      <c r="O54" s="119" t="s">
        <v>18</v>
      </c>
      <c r="P54" s="42" t="s">
        <v>114</v>
      </c>
      <c r="Q54" s="57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</row>
    <row r="55" spans="1:130" s="39" customFormat="1" x14ac:dyDescent="0.3">
      <c r="A55" s="42" t="s">
        <v>274</v>
      </c>
      <c r="B55" s="91">
        <v>6</v>
      </c>
      <c r="C55" s="42" t="s">
        <v>254</v>
      </c>
      <c r="D55" s="42" t="s">
        <v>132</v>
      </c>
      <c r="E55" s="42" t="s">
        <v>214</v>
      </c>
      <c r="F55" s="42" t="s">
        <v>68</v>
      </c>
      <c r="G55" s="120" t="s">
        <v>174</v>
      </c>
      <c r="H55" s="46">
        <v>0</v>
      </c>
      <c r="I55" s="46">
        <v>15</v>
      </c>
      <c r="J55" s="46">
        <v>0</v>
      </c>
      <c r="K55" s="46">
        <v>0</v>
      </c>
      <c r="L55" s="46">
        <v>0</v>
      </c>
      <c r="M55" s="46">
        <v>5</v>
      </c>
      <c r="N55" s="46" t="s">
        <v>48</v>
      </c>
      <c r="O55" s="119" t="s">
        <v>18</v>
      </c>
      <c r="P55" s="42"/>
      <c r="Q55" s="57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</row>
    <row r="56" spans="1:130" s="39" customFormat="1" x14ac:dyDescent="0.3">
      <c r="A56" s="127" t="s">
        <v>274</v>
      </c>
      <c r="B56" s="128">
        <v>6</v>
      </c>
      <c r="C56" s="42" t="s">
        <v>255</v>
      </c>
      <c r="D56" s="42" t="s">
        <v>133</v>
      </c>
      <c r="E56" s="57" t="s">
        <v>215</v>
      </c>
      <c r="F56" s="42" t="s">
        <v>134</v>
      </c>
      <c r="G56" s="131" t="s">
        <v>193</v>
      </c>
      <c r="H56" s="44">
        <v>9</v>
      </c>
      <c r="I56" s="46">
        <v>0</v>
      </c>
      <c r="J56" s="69">
        <v>0</v>
      </c>
      <c r="K56" s="46">
        <v>0</v>
      </c>
      <c r="L56" s="69">
        <v>0</v>
      </c>
      <c r="M56" s="44">
        <v>3</v>
      </c>
      <c r="N56" s="46" t="s">
        <v>17</v>
      </c>
      <c r="O56" s="119" t="s">
        <v>18</v>
      </c>
      <c r="P56" s="57"/>
      <c r="Q56" s="57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</row>
    <row r="57" spans="1:130" s="39" customFormat="1" ht="14.4" customHeight="1" x14ac:dyDescent="0.3">
      <c r="A57" s="116" t="s">
        <v>19</v>
      </c>
      <c r="B57" s="117"/>
      <c r="C57" s="117"/>
      <c r="D57" s="117"/>
      <c r="E57" s="117"/>
      <c r="F57" s="117"/>
      <c r="G57" s="118"/>
      <c r="H57" s="54">
        <f t="shared" ref="H57:M57" si="5">SUM(H51:H56)</f>
        <v>30</v>
      </c>
      <c r="I57" s="54">
        <f t="shared" si="5"/>
        <v>27</v>
      </c>
      <c r="J57" s="54">
        <f t="shared" si="5"/>
        <v>0</v>
      </c>
      <c r="K57" s="54">
        <f t="shared" si="5"/>
        <v>0</v>
      </c>
      <c r="L57" s="54">
        <f t="shared" si="5"/>
        <v>0</v>
      </c>
      <c r="M57" s="54">
        <f t="shared" si="5"/>
        <v>24</v>
      </c>
      <c r="N57" s="123"/>
      <c r="O57" s="124"/>
      <c r="P57" s="125"/>
      <c r="Q57" s="12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</row>
    <row r="58" spans="1:130" s="39" customFormat="1" x14ac:dyDescent="0.3">
      <c r="A58" s="42" t="s">
        <v>274</v>
      </c>
      <c r="B58" s="91">
        <v>7</v>
      </c>
      <c r="C58" s="42" t="s">
        <v>256</v>
      </c>
      <c r="D58" s="42" t="s">
        <v>136</v>
      </c>
      <c r="E58" s="42" t="s">
        <v>216</v>
      </c>
      <c r="F58" s="42" t="s">
        <v>270</v>
      </c>
      <c r="G58" s="120" t="s">
        <v>164</v>
      </c>
      <c r="H58" s="46">
        <v>0</v>
      </c>
      <c r="I58" s="46">
        <v>480</v>
      </c>
      <c r="J58" s="46">
        <v>0</v>
      </c>
      <c r="K58" s="46">
        <v>0</v>
      </c>
      <c r="L58" s="46">
        <v>0</v>
      </c>
      <c r="M58" s="46">
        <v>30</v>
      </c>
      <c r="N58" s="46" t="s">
        <v>18</v>
      </c>
      <c r="O58" s="119" t="s">
        <v>18</v>
      </c>
      <c r="P58" s="42"/>
      <c r="Q58" s="57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</row>
    <row r="59" spans="1:130" s="39" customFormat="1" x14ac:dyDescent="0.3">
      <c r="A59" s="127" t="s">
        <v>274</v>
      </c>
      <c r="B59" s="128">
        <v>7</v>
      </c>
      <c r="C59" s="42" t="s">
        <v>257</v>
      </c>
      <c r="D59" s="42" t="s">
        <v>137</v>
      </c>
      <c r="E59" s="57" t="s">
        <v>217</v>
      </c>
      <c r="F59" s="57"/>
      <c r="G59" s="131"/>
      <c r="H59" s="46">
        <v>0</v>
      </c>
      <c r="I59" s="46">
        <v>0</v>
      </c>
      <c r="J59" s="69">
        <v>0</v>
      </c>
      <c r="K59" s="46">
        <v>0</v>
      </c>
      <c r="L59" s="69">
        <v>0</v>
      </c>
      <c r="M59" s="70">
        <v>0</v>
      </c>
      <c r="N59" s="70" t="s">
        <v>18</v>
      </c>
      <c r="O59" s="119" t="s">
        <v>18</v>
      </c>
      <c r="P59" s="42" t="s">
        <v>131</v>
      </c>
      <c r="Q59" s="57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</row>
    <row r="60" spans="1:130" s="39" customFormat="1" ht="14.4" customHeight="1" x14ac:dyDescent="0.3">
      <c r="A60" s="116" t="s">
        <v>19</v>
      </c>
      <c r="B60" s="117"/>
      <c r="C60" s="117"/>
      <c r="D60" s="117"/>
      <c r="E60" s="117"/>
      <c r="F60" s="117"/>
      <c r="G60" s="118"/>
      <c r="H60" s="54">
        <f t="shared" ref="H60:M60" si="6">SUM(H58:H59)</f>
        <v>0</v>
      </c>
      <c r="I60" s="54">
        <f t="shared" si="6"/>
        <v>480</v>
      </c>
      <c r="J60" s="54">
        <f t="shared" si="6"/>
        <v>0</v>
      </c>
      <c r="K60" s="54">
        <f t="shared" si="6"/>
        <v>0</v>
      </c>
      <c r="L60" s="54">
        <f t="shared" si="6"/>
        <v>0</v>
      </c>
      <c r="M60" s="54">
        <f t="shared" si="6"/>
        <v>30</v>
      </c>
      <c r="N60" s="132"/>
      <c r="O60" s="121"/>
      <c r="P60" s="122"/>
      <c r="Q60" s="123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</row>
    <row r="61" spans="1:130" s="39" customFormat="1" ht="14.4" customHeight="1" x14ac:dyDescent="0.3">
      <c r="A61" s="116" t="s">
        <v>28</v>
      </c>
      <c r="B61" s="117"/>
      <c r="C61" s="117"/>
      <c r="D61" s="117"/>
      <c r="E61" s="117"/>
      <c r="F61" s="117"/>
      <c r="G61" s="118"/>
      <c r="H61" s="54">
        <f>H16+H25+H34+H42+H50+H57+H60+H66+H67+H68</f>
        <v>399</v>
      </c>
      <c r="I61" s="54">
        <f t="shared" ref="I61:M61" si="7">I16+I25+I34+I42+I50+I57+I60+I66+I67+I68</f>
        <v>642</v>
      </c>
      <c r="J61" s="54">
        <f t="shared" si="7"/>
        <v>0</v>
      </c>
      <c r="K61" s="54">
        <f t="shared" si="7"/>
        <v>0</v>
      </c>
      <c r="L61" s="54">
        <f t="shared" si="7"/>
        <v>0</v>
      </c>
      <c r="M61" s="54">
        <f t="shared" si="7"/>
        <v>210</v>
      </c>
      <c r="N61" s="132"/>
      <c r="O61" s="121"/>
      <c r="P61" s="122"/>
      <c r="Q61" s="123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</row>
    <row r="62" spans="1:130" s="39" customFormat="1" x14ac:dyDescent="0.3">
      <c r="A62" s="133"/>
      <c r="B62" s="134"/>
      <c r="G62" s="135"/>
      <c r="N62" s="136"/>
      <c r="O62" s="136"/>
      <c r="P62" s="93"/>
      <c r="Q62" s="137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</row>
    <row r="63" spans="1:130" s="39" customFormat="1" ht="14.4" customHeight="1" x14ac:dyDescent="0.3">
      <c r="A63" s="138" t="s">
        <v>26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</row>
    <row r="64" spans="1:130" s="39" customFormat="1" ht="12.75" customHeight="1" x14ac:dyDescent="0.3">
      <c r="A64" s="86" t="s">
        <v>138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</row>
    <row r="65" spans="1:130" s="39" customFormat="1" ht="12.75" customHeight="1" x14ac:dyDescent="0.3">
      <c r="A65" s="88" t="s">
        <v>153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</row>
    <row r="66" spans="1:130" s="39" customFormat="1" ht="24" customHeight="1" x14ac:dyDescent="0.3">
      <c r="A66" s="127" t="s">
        <v>274</v>
      </c>
      <c r="B66" s="69">
        <v>4</v>
      </c>
      <c r="C66" s="42" t="s">
        <v>258</v>
      </c>
      <c r="D66" s="42" t="s">
        <v>142</v>
      </c>
      <c r="E66" s="71" t="s">
        <v>218</v>
      </c>
      <c r="F66" s="42" t="s">
        <v>119</v>
      </c>
      <c r="G66" s="61" t="s">
        <v>193</v>
      </c>
      <c r="H66" s="69">
        <v>0</v>
      </c>
      <c r="I66" s="69">
        <v>24</v>
      </c>
      <c r="J66" s="69"/>
      <c r="K66" s="89"/>
      <c r="L66" s="89"/>
      <c r="M66" s="69">
        <v>8</v>
      </c>
      <c r="N66" s="70" t="s">
        <v>48</v>
      </c>
      <c r="O66" s="90" t="s">
        <v>18</v>
      </c>
      <c r="P66" s="57"/>
      <c r="Q66" s="57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</row>
    <row r="67" spans="1:130" s="39" customFormat="1" ht="55.2" x14ac:dyDescent="0.3">
      <c r="A67" s="127" t="s">
        <v>274</v>
      </c>
      <c r="B67" s="46">
        <v>5</v>
      </c>
      <c r="C67" s="42" t="s">
        <v>259</v>
      </c>
      <c r="D67" s="42" t="s">
        <v>143</v>
      </c>
      <c r="E67" s="42" t="s">
        <v>219</v>
      </c>
      <c r="F67" s="42" t="s">
        <v>211</v>
      </c>
      <c r="G67" s="120" t="s">
        <v>283</v>
      </c>
      <c r="H67" s="46">
        <v>0</v>
      </c>
      <c r="I67" s="46">
        <v>24</v>
      </c>
      <c r="J67" s="46"/>
      <c r="K67" s="91"/>
      <c r="L67" s="91"/>
      <c r="M67" s="46">
        <v>8</v>
      </c>
      <c r="N67" s="46" t="s">
        <v>48</v>
      </c>
      <c r="O67" s="46" t="s">
        <v>18</v>
      </c>
      <c r="P67" s="57"/>
      <c r="Q67" s="57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</row>
    <row r="68" spans="1:130" s="39" customFormat="1" x14ac:dyDescent="0.3">
      <c r="A68" s="127" t="s">
        <v>274</v>
      </c>
      <c r="B68" s="69">
        <v>6</v>
      </c>
      <c r="C68" s="42" t="s">
        <v>260</v>
      </c>
      <c r="D68" s="42" t="s">
        <v>221</v>
      </c>
      <c r="E68" s="71" t="s">
        <v>220</v>
      </c>
      <c r="F68" s="42" t="s">
        <v>47</v>
      </c>
      <c r="G68" s="61" t="s">
        <v>164</v>
      </c>
      <c r="H68" s="69">
        <v>0</v>
      </c>
      <c r="I68" s="69">
        <v>24</v>
      </c>
      <c r="J68" s="69"/>
      <c r="K68" s="89"/>
      <c r="L68" s="89"/>
      <c r="M68" s="69">
        <v>8</v>
      </c>
      <c r="N68" s="70" t="s">
        <v>48</v>
      </c>
      <c r="O68" s="90" t="s">
        <v>18</v>
      </c>
      <c r="P68" s="57"/>
      <c r="Q68" s="57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</row>
  </sheetData>
  <sheetProtection algorithmName="SHA-512" hashValue="k/PTstlsJpj02xr6mVoWDt/quBNwCanC4IQc+9dW6v701bBvV8RzRjmKQK8X1rg/kuvd5BfGq7SBC8tLc6DSHg==" saltValue="s0AzzD8Rto3jA6mUDP5jMQ==" spinCount="100000" sheet="1" objects="1" scenarios="1"/>
  <mergeCells count="13">
    <mergeCell ref="A42:G42"/>
    <mergeCell ref="H6:L6"/>
    <mergeCell ref="H7:L7"/>
    <mergeCell ref="A16:G16"/>
    <mergeCell ref="A25:G25"/>
    <mergeCell ref="A34:G34"/>
    <mergeCell ref="A64:Q64"/>
    <mergeCell ref="A65:Q65"/>
    <mergeCell ref="A50:G50"/>
    <mergeCell ref="A57:G57"/>
    <mergeCell ref="A60:G60"/>
    <mergeCell ref="A61:G61"/>
    <mergeCell ref="A63:Q63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headerFooter>
    <oddFooter>&amp;C&amp;"Calibri,Normál"&amp;10&amp;P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Nappali 2020</vt:lpstr>
      <vt:lpstr>Levelező 2020</vt:lpstr>
      <vt:lpstr>'Levelező 2020'!Nyomtatási_cím</vt:lpstr>
      <vt:lpstr>'Nappali 2020'!Nyomtatási_cím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2020-09-05T08:39:53Z</cp:lastPrinted>
  <dcterms:created xsi:type="dcterms:W3CDTF">2017-08-27T22:25:18Z</dcterms:created>
  <dcterms:modified xsi:type="dcterms:W3CDTF">2020-09-05T08:42:04Z</dcterms:modified>
</cp:coreProperties>
</file>