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K\"/>
    </mc:Choice>
  </mc:AlternateContent>
  <bookViews>
    <workbookView showHorizontalScroll="0" showVerticalScroll="0" showSheetTabs="0" xWindow="0" yWindow="0" windowWidth="28800" windowHeight="12348" tabRatio="469"/>
  </bookViews>
  <sheets>
    <sheet name="Nappali_2020" sheetId="4" r:id="rId1"/>
    <sheet name="Munka2" sheetId="3" state="hidden" r:id="rId2"/>
    <sheet name="Munka1" sheetId="2" state="hidden" r:id="rId3"/>
  </sheets>
  <definedNames>
    <definedName name="_xlnm._FilterDatabase" localSheetId="2" hidden="1">Munka1!$A$1:$J$60</definedName>
    <definedName name="_xlnm.Print_Titles" localSheetId="0">Nappali_2020!$6:$8</definedName>
    <definedName name="_xlnm.Print_Area" localSheetId="0">Nappali_2020!$A$1:$T$60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K31" i="4" l="1"/>
  <c r="L31" i="4"/>
  <c r="M31" i="4"/>
  <c r="K32" i="4"/>
  <c r="L32" i="4"/>
  <c r="M32" i="4"/>
  <c r="K33" i="4"/>
  <c r="L33" i="4"/>
  <c r="M33" i="4"/>
  <c r="K25" i="4"/>
  <c r="L25" i="4"/>
  <c r="M25" i="4"/>
  <c r="K26" i="4"/>
  <c r="L26" i="4"/>
  <c r="M26" i="4"/>
  <c r="K28" i="4"/>
  <c r="L28" i="4"/>
  <c r="M28" i="4"/>
  <c r="M34" i="4" s="1"/>
  <c r="K29" i="4"/>
  <c r="L29" i="4"/>
  <c r="M29" i="4"/>
  <c r="K30" i="4"/>
  <c r="L30" i="4"/>
  <c r="M30" i="4"/>
  <c r="K17" i="4"/>
  <c r="L17" i="4"/>
  <c r="M17" i="4"/>
  <c r="K18" i="4"/>
  <c r="K22" i="4" s="1"/>
  <c r="L18" i="4"/>
  <c r="M18" i="4"/>
  <c r="K19" i="4"/>
  <c r="L19" i="4"/>
  <c r="M19" i="4"/>
  <c r="K20" i="4"/>
  <c r="L20" i="4"/>
  <c r="M20" i="4"/>
  <c r="M22" i="4" s="1"/>
  <c r="K21" i="4"/>
  <c r="L21" i="4"/>
  <c r="M21" i="4"/>
  <c r="K23" i="4"/>
  <c r="K27" i="4" s="1"/>
  <c r="L23" i="4"/>
  <c r="L27" i="4" s="1"/>
  <c r="M23" i="4"/>
  <c r="M27" i="4" s="1"/>
  <c r="K24" i="4"/>
  <c r="L24" i="4"/>
  <c r="M24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6" i="4"/>
  <c r="L16" i="4"/>
  <c r="L22" i="4" s="1"/>
  <c r="M16" i="4"/>
  <c r="L9" i="4"/>
  <c r="L15" i="4" s="1"/>
  <c r="M9" i="4"/>
  <c r="M15" i="4" s="1"/>
  <c r="K9" i="4"/>
  <c r="K15" i="4" s="1"/>
  <c r="P34" i="4" l="1"/>
  <c r="O34" i="4"/>
  <c r="N34" i="4"/>
  <c r="L34" i="4"/>
  <c r="K34" i="4"/>
  <c r="J34" i="4"/>
  <c r="I34" i="4"/>
  <c r="H34" i="4"/>
  <c r="P27" i="4"/>
  <c r="O27" i="4"/>
  <c r="N27" i="4"/>
  <c r="J27" i="4"/>
  <c r="I27" i="4"/>
  <c r="H27" i="4"/>
  <c r="P22" i="4"/>
  <c r="O22" i="4"/>
  <c r="N22" i="4"/>
  <c r="J22" i="4"/>
  <c r="I22" i="4"/>
  <c r="H22" i="4"/>
  <c r="P15" i="4"/>
  <c r="O15" i="4"/>
  <c r="N15" i="4"/>
  <c r="J15" i="4"/>
  <c r="I15" i="4"/>
  <c r="H15" i="4"/>
  <c r="M35" i="4" l="1"/>
  <c r="L35" i="4"/>
  <c r="N35" i="4"/>
  <c r="J35" i="4"/>
  <c r="O35" i="4"/>
  <c r="H35" i="4"/>
  <c r="I35" i="4"/>
  <c r="K35" i="4"/>
  <c r="P35" i="4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3" i="3"/>
  <c r="B58" i="2"/>
  <c r="B59" i="2" s="1"/>
  <c r="B60" i="2" s="1"/>
  <c r="B26" i="2"/>
  <c r="C60" i="2"/>
  <c r="C58" i="2"/>
  <c r="C59" i="2"/>
  <c r="B43" i="2"/>
  <c r="B44" i="2" s="1"/>
  <c r="B45" i="2" s="1"/>
  <c r="D58" i="2" l="1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B15" i="2"/>
  <c r="B16" i="2"/>
  <c r="B17" i="2"/>
  <c r="B18" i="2"/>
  <c r="B19" i="2" s="1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B55" i="2"/>
  <c r="B56" i="2" s="1"/>
  <c r="B57" i="2" s="1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B52" i="2"/>
  <c r="B53" i="2" s="1"/>
  <c r="B54" i="2" s="1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B49" i="2"/>
  <c r="B50" i="2" s="1"/>
  <c r="B51" i="2" s="1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B46" i="2"/>
  <c r="B47" i="2" s="1"/>
  <c r="B48" i="2" s="1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B38" i="2"/>
  <c r="B39" i="2" s="1"/>
  <c r="B40" i="2" s="1"/>
  <c r="B41" i="2" s="1"/>
  <c r="B42" i="2" s="1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B32" i="2"/>
  <c r="B33" i="2" s="1"/>
  <c r="B34" i="2" s="1"/>
  <c r="B35" i="2" s="1"/>
  <c r="B36" i="2" s="1"/>
  <c r="B37" i="2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B24" i="2"/>
  <c r="B25" i="2" s="1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B20" i="2"/>
  <c r="B21" i="2" s="1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B14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2" i="2"/>
  <c r="H2" i="2"/>
  <c r="G2" i="2"/>
  <c r="F2" i="2"/>
  <c r="E2" i="2"/>
  <c r="D2" i="2"/>
  <c r="C2" i="2"/>
  <c r="B2" i="2"/>
  <c r="B3" i="2" s="1"/>
  <c r="B4" i="2" s="1"/>
  <c r="B5" i="2" s="1"/>
  <c r="B6" i="2" s="1"/>
  <c r="B7" i="2" s="1"/>
  <c r="B8" i="2"/>
  <c r="B9" i="2" s="1"/>
  <c r="B10" i="2" s="1"/>
  <c r="B11" i="2" s="1"/>
  <c r="B12" i="2" s="1"/>
  <c r="B13" i="2" s="1"/>
  <c r="A3" i="2"/>
  <c r="A4" i="2" l="1"/>
  <c r="A4" i="3"/>
  <c r="B22" i="2"/>
  <c r="B23" i="2" s="1"/>
  <c r="B27" i="2" s="1"/>
  <c r="B28" i="2" s="1"/>
  <c r="B29" i="2" s="1"/>
  <c r="B30" i="2" s="1"/>
  <c r="B31" i="2" s="1"/>
  <c r="A5" i="2" l="1"/>
  <c r="A5" i="3"/>
  <c r="A6" i="2" l="1"/>
  <c r="A6" i="3"/>
  <c r="A7" i="2" l="1"/>
  <c r="A7" i="3"/>
  <c r="A8" i="2" l="1"/>
  <c r="A8" i="3"/>
  <c r="A9" i="2" l="1"/>
  <c r="A9" i="3"/>
  <c r="A10" i="2" l="1"/>
  <c r="A10" i="3"/>
  <c r="A11" i="2" l="1"/>
  <c r="A11" i="3"/>
  <c r="A12" i="2" l="1"/>
  <c r="A12" i="3"/>
  <c r="A13" i="2" l="1"/>
  <c r="A13" i="3"/>
  <c r="A14" i="2" l="1"/>
  <c r="A14" i="3"/>
  <c r="A15" i="2" l="1"/>
  <c r="A15" i="3"/>
  <c r="A16" i="2" l="1"/>
  <c r="A16" i="3"/>
  <c r="A17" i="2" l="1"/>
  <c r="A17" i="3"/>
  <c r="A18" i="2" l="1"/>
  <c r="A18" i="3"/>
  <c r="A19" i="2" l="1"/>
  <c r="A19" i="3"/>
  <c r="A20" i="2" l="1"/>
  <c r="A20" i="3"/>
  <c r="A21" i="2" l="1"/>
  <c r="A21" i="3"/>
  <c r="A22" i="2" l="1"/>
  <c r="A22" i="3"/>
  <c r="A23" i="2" l="1"/>
  <c r="A23" i="3"/>
  <c r="A24" i="3" l="1"/>
  <c r="A24" i="2"/>
  <c r="A25" i="3" l="1"/>
  <c r="A25" i="2"/>
  <c r="A26" i="2" l="1"/>
  <c r="A26" i="3"/>
  <c r="A27" i="2" l="1"/>
  <c r="A27" i="3"/>
  <c r="A28" i="2" l="1"/>
  <c r="A28" i="3"/>
  <c r="A29" i="2" l="1"/>
  <c r="A29" i="3"/>
  <c r="A30" i="2" l="1"/>
  <c r="A30" i="3"/>
  <c r="A31" i="2" l="1"/>
  <c r="A31" i="3"/>
  <c r="A32" i="2" l="1"/>
  <c r="A32" i="3"/>
  <c r="A33" i="2" l="1"/>
  <c r="A33" i="3"/>
  <c r="A34" i="2" l="1"/>
  <c r="A34" i="3"/>
  <c r="A35" i="2" l="1"/>
  <c r="A35" i="3"/>
  <c r="A36" i="2" l="1"/>
  <c r="A36" i="3"/>
  <c r="A37" i="2" l="1"/>
  <c r="A37" i="3"/>
  <c r="A38" i="2" l="1"/>
  <c r="A38" i="3"/>
  <c r="A39" i="2" l="1"/>
  <c r="A39" i="3"/>
  <c r="A40" i="2" l="1"/>
  <c r="A40" i="3"/>
  <c r="A41" i="2" l="1"/>
  <c r="A41" i="3"/>
  <c r="A42" i="2" l="1"/>
  <c r="A42" i="3"/>
  <c r="A43" i="2" l="1"/>
  <c r="A43" i="3"/>
  <c r="A44" i="2" l="1"/>
  <c r="A44" i="3"/>
  <c r="A45" i="2" l="1"/>
  <c r="A45" i="3"/>
  <c r="A46" i="2" l="1"/>
  <c r="A46" i="3"/>
  <c r="A47" i="2" l="1"/>
  <c r="A47" i="3"/>
  <c r="A48" i="2" l="1"/>
  <c r="A48" i="3"/>
  <c r="A49" i="2" l="1"/>
  <c r="A49" i="3"/>
  <c r="A50" i="2" l="1"/>
  <c r="A50" i="3"/>
  <c r="A51" i="2" l="1"/>
  <c r="A51" i="3"/>
  <c r="A52" i="2" l="1"/>
  <c r="A52" i="3"/>
  <c r="A53" i="2" l="1"/>
  <c r="A53" i="3"/>
  <c r="A54" i="2" l="1"/>
  <c r="A54" i="3"/>
  <c r="A55" i="2" l="1"/>
  <c r="A55" i="3"/>
  <c r="A56" i="2" l="1"/>
  <c r="A56" i="3"/>
  <c r="A57" i="2" l="1"/>
  <c r="A57" i="3"/>
  <c r="A58" i="2" l="1"/>
  <c r="A58" i="3"/>
  <c r="A59" i="2" l="1"/>
  <c r="A59" i="3"/>
  <c r="A60" i="2" l="1"/>
  <c r="A61" i="3" s="1"/>
  <c r="A60" i="3"/>
</calcChain>
</file>

<file path=xl/sharedStrings.xml><?xml version="1.0" encoding="utf-8"?>
<sst xmlns="http://schemas.openxmlformats.org/spreadsheetml/2006/main" count="489" uniqueCount="277">
  <si>
    <t>Mikroökonómia</t>
  </si>
  <si>
    <t>Pénzügytan</t>
  </si>
  <si>
    <t>Számvitel alapjai</t>
  </si>
  <si>
    <t>Tanulás és kutatásmódszertan</t>
  </si>
  <si>
    <t>Adózási ismeretek</t>
  </si>
  <si>
    <t>Parádi-Dolgos Anett</t>
  </si>
  <si>
    <t>Szakmai gyakorlat</t>
  </si>
  <si>
    <t>Szigeti Orsolya</t>
  </si>
  <si>
    <t>Borbély Csaba</t>
  </si>
  <si>
    <t>Stettner Eleonóra</t>
  </si>
  <si>
    <t>Berke Szilárd</t>
  </si>
  <si>
    <t>Molnár Gábor</t>
  </si>
  <si>
    <t>Vezetői számvitel</t>
  </si>
  <si>
    <t>Szakszeminárium 2.</t>
  </si>
  <si>
    <t>Horváthné Kovács Bernadett</t>
  </si>
  <si>
    <t>Szakmai idegen nyelv 1.</t>
  </si>
  <si>
    <t>Szakmai idegen nyelv 2.</t>
  </si>
  <si>
    <t>Szakmai idegen nyelv 3</t>
  </si>
  <si>
    <t>Szaknyelvi szigorlat</t>
  </si>
  <si>
    <t>Olsovszkyné Némedi Andrea</t>
  </si>
  <si>
    <t>Koponicsné Györke Diána</t>
  </si>
  <si>
    <t>Kopházi Erzsébet</t>
  </si>
  <si>
    <t>Gazdasági rendszerek társadalomtudományi alapjai</t>
  </si>
  <si>
    <t>Idegen Nyelvi Központ</t>
  </si>
  <si>
    <t>Üzleti statisztika</t>
  </si>
  <si>
    <t>Nemzetközi gazdaságtan és EU ismeretek</t>
  </si>
  <si>
    <t>Vezetés-szervezés</t>
  </si>
  <si>
    <t>Pénzügyi számvitel</t>
  </si>
  <si>
    <t>Számvitel szigorlat</t>
  </si>
  <si>
    <t>Vállalati pénzügyek</t>
  </si>
  <si>
    <t>Költségvetési pénzügyek</t>
  </si>
  <si>
    <t>Üzleti informatika</t>
  </si>
  <si>
    <t>Nagy Enikő</t>
  </si>
  <si>
    <t>Marketing</t>
  </si>
  <si>
    <t>Környezetgazdaságtan és fenntarthatóság</t>
  </si>
  <si>
    <t>Kőműves Zsolt</t>
  </si>
  <si>
    <t>Emberi erőforrás menedzsment</t>
  </si>
  <si>
    <t>Szabó-Szentgróti Gábor</t>
  </si>
  <si>
    <t>Pénzügyi számítások</t>
  </si>
  <si>
    <t>Befektetések</t>
  </si>
  <si>
    <t>Bankismeret</t>
  </si>
  <si>
    <t>Éves beszámoló és számvitel speciális kérdései</t>
  </si>
  <si>
    <t>Nemzetközi számvitel</t>
  </si>
  <si>
    <t>Ellenőrzés és könyvvizsgálat</t>
  </si>
  <si>
    <t>Gál Veronika Alexandra</t>
  </si>
  <si>
    <t>Koroseczné Pavlin Rita</t>
  </si>
  <si>
    <t>Varga József</t>
  </si>
  <si>
    <t>Wickert Irén</t>
  </si>
  <si>
    <t>Moizs Attila</t>
  </si>
  <si>
    <t>Gazdaságtörténet és gazdaságpolitika</t>
  </si>
  <si>
    <t>Üzleti kommunikáció</t>
  </si>
  <si>
    <t>Likviditáselemzés</t>
  </si>
  <si>
    <t xml:space="preserve">Speciális céghelyzetek pénzügyi folyamatai </t>
  </si>
  <si>
    <t>Vállalatértékelés</t>
  </si>
  <si>
    <t>Költségvetési szervek számvitele</t>
  </si>
  <si>
    <t>Államháztartási kontrollrendszer és kontrolling</t>
  </si>
  <si>
    <t>Költségvetési gazdálkodás</t>
  </si>
  <si>
    <t>Térinformatika</t>
  </si>
  <si>
    <t>Kalkulus</t>
  </si>
  <si>
    <t>Alkalmazott matematika</t>
  </si>
  <si>
    <t>Nagy Mónika Zita</t>
  </si>
  <si>
    <t>Társadalomtudományi</t>
  </si>
  <si>
    <t>Szávai Ferenc</t>
  </si>
  <si>
    <t>Sport Iroda és Létesítmény Központ</t>
  </si>
  <si>
    <t>Kiss Zoltán</t>
  </si>
  <si>
    <t>Üzleti gazdaságtan és üzleti tervezés</t>
  </si>
  <si>
    <t>Társadalomtudományi kutatási módszerek</t>
  </si>
  <si>
    <t>Barna Róbert</t>
  </si>
  <si>
    <t>Tantárgyfelelős</t>
  </si>
  <si>
    <t>Munkaerő-piaci ismeretek</t>
  </si>
  <si>
    <t>7 szokás tréning</t>
  </si>
  <si>
    <t>Karriermenedzsment</t>
  </si>
  <si>
    <t>Számítógépes matematikai módszertan 1.</t>
  </si>
  <si>
    <t>Számítógépes matematikai módszertan 2.</t>
  </si>
  <si>
    <t>Optimumszámítás</t>
  </si>
  <si>
    <t>Bánkuti Gyöngyi</t>
  </si>
  <si>
    <t>Szakkollégiumi tevékenység</t>
  </si>
  <si>
    <t>Szakmai idegen nyelv 4.</t>
  </si>
  <si>
    <t>Szaknyelvi előkészítő</t>
  </si>
  <si>
    <t>Testnevelés 1.</t>
  </si>
  <si>
    <t>Testnevelés 2.</t>
  </si>
  <si>
    <t>Szakszeminárium 3.</t>
  </si>
  <si>
    <t>Tóth Gergely</t>
  </si>
  <si>
    <t>Regionális elemzési módszerek</t>
  </si>
  <si>
    <t>Regionális- és Agrárgazdaságtani Intézet</t>
  </si>
  <si>
    <t>Marketing és Menedzsment Intézet</t>
  </si>
  <si>
    <t>Módszertani Intézet</t>
  </si>
  <si>
    <t>Pénzügy és Számvitel Intézet</t>
  </si>
  <si>
    <t>Dr. Parádi-Dolgos Anett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</si>
  <si>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</si>
  <si>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</si>
  <si>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</si>
  <si>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</si>
  <si>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</si>
  <si>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</si>
  <si>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</si>
  <si>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</si>
  <si>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</si>
  <si>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</si>
  <si>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3BNPSZ18</t>
  </si>
  <si>
    <t>Sorcímkék</t>
  </si>
  <si>
    <t>Végösszeg</t>
  </si>
  <si>
    <t>Összeg / kreditértéke</t>
  </si>
  <si>
    <t>Sipiczki Zoltán</t>
  </si>
  <si>
    <t>Külföldön teljesített kurzus 1.</t>
  </si>
  <si>
    <t>Szakszeminárium 1. Forráskezelés és -feldolgozás ismeretek</t>
  </si>
  <si>
    <t>Választott konzulens</t>
  </si>
  <si>
    <t>Külföldön teljesített kurzus 2.</t>
  </si>
  <si>
    <t>Külföldön teljesített kurzus 3.</t>
  </si>
  <si>
    <t>Kövér György</t>
  </si>
  <si>
    <t>Mobility course 1</t>
  </si>
  <si>
    <t>Mobility course 2</t>
  </si>
  <si>
    <t>Mobility course 3</t>
  </si>
  <si>
    <t>Szak neve:</t>
  </si>
  <si>
    <t xml:space="preserve">Szakfelelős: </t>
  </si>
  <si>
    <t xml:space="preserve">2020/2021. tanévtől érvényes felmenő rendszerben 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</si>
  <si>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</si>
  <si>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</si>
  <si>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</si>
  <si>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</si>
  <si>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</si>
  <si>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</si>
  <si>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</si>
  <si>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</si>
  <si>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</si>
  <si>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</si>
  <si>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</si>
  <si>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</si>
  <si>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</si>
  <si>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</si>
  <si>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</si>
  <si>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</si>
  <si>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</si>
  <si>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</si>
  <si>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gy.j.</t>
  </si>
  <si>
    <t>A</t>
  </si>
  <si>
    <t>MECTC9</t>
  </si>
  <si>
    <t>K</t>
  </si>
  <si>
    <t>AL24DJ</t>
  </si>
  <si>
    <t>X91G2G</t>
  </si>
  <si>
    <t>YRSQX6</t>
  </si>
  <si>
    <t>Összesen:</t>
  </si>
  <si>
    <t>E5RVBI</t>
  </si>
  <si>
    <t>XIUGLY</t>
  </si>
  <si>
    <t>LULVD0</t>
  </si>
  <si>
    <t>SZ</t>
  </si>
  <si>
    <t>XHBVOY</t>
  </si>
  <si>
    <t>Szabadon választható ″C″ tárgy (1C)</t>
  </si>
  <si>
    <t>Optional (’C’) course (1C)</t>
  </si>
  <si>
    <t>C</t>
  </si>
  <si>
    <t>J7HZ70</t>
  </si>
  <si>
    <t>ÖSSZESEN:</t>
  </si>
  <si>
    <t>Szakdolgozat-készítés tárgyak</t>
  </si>
  <si>
    <t>Thesis Seminar 1.</t>
  </si>
  <si>
    <t>Szakszeminárium 2. - Tudományos dolgozatok készítése</t>
  </si>
  <si>
    <t>Thesis Seminar 2.</t>
  </si>
  <si>
    <t>Thesis Seminar 3.</t>
  </si>
  <si>
    <t>További tárgyak modulja</t>
  </si>
  <si>
    <t>Szabadon választható ″C″ tárgy (1C): Szakkollégiumi tevékenység</t>
  </si>
  <si>
    <t>Optional (’C’) course (1C): College for Advanced Studies</t>
  </si>
  <si>
    <t>Nemzetközi kreditmobilitási modul</t>
  </si>
  <si>
    <t>AX4M5T</t>
  </si>
  <si>
    <t>CLQDAQ</t>
  </si>
  <si>
    <t>NQCYZC</t>
  </si>
  <si>
    <t>E4M4YD</t>
  </si>
  <si>
    <t>DWR8GN</t>
  </si>
  <si>
    <t>D062JY</t>
  </si>
  <si>
    <t>Szabadon választható ″C″ tárgy (1C): Térinformatika</t>
  </si>
  <si>
    <t>Bánkuti Ilona Gyöngyi</t>
  </si>
  <si>
    <t>Dr. Varga József</t>
  </si>
  <si>
    <t>3MNP20</t>
  </si>
  <si>
    <t>3MPKT1KPG00017</t>
  </si>
  <si>
    <t>Közösségi és pénzügyi gazdaságtan</t>
  </si>
  <si>
    <t>Public Economics and Finance</t>
  </si>
  <si>
    <t>3MPKT1HVP00017</t>
  </si>
  <si>
    <t>Haladó vállalati pénzügyek</t>
  </si>
  <si>
    <t>Advanced Corporate Finance</t>
  </si>
  <si>
    <t>3MPKT1AEA00017</t>
  </si>
  <si>
    <t>Adóelmélet és adópolitika</t>
  </si>
  <si>
    <t>Tax Theory and Tax Policy</t>
  </si>
  <si>
    <t>3MNGK1PET00017</t>
  </si>
  <si>
    <t>Pénzügyi elmélettörténet</t>
  </si>
  <si>
    <t>The Theory of  Finance</t>
  </si>
  <si>
    <t>3Mszj1pke00001</t>
  </si>
  <si>
    <t>Pénzügyi kimutatások elemzése</t>
  </si>
  <si>
    <t>Financial Statement Analysis</t>
  </si>
  <si>
    <t>3MPKT1PPE00020</t>
  </si>
  <si>
    <t>Pénzügyi piacelemzés</t>
  </si>
  <si>
    <t>Financial market analysis</t>
  </si>
  <si>
    <t>X1RTSE</t>
  </si>
  <si>
    <t>3MMIT1DDM00017</t>
  </si>
  <si>
    <t>Döntéselmélet és döntéstámogató modellek</t>
  </si>
  <si>
    <t>Decision theory</t>
  </si>
  <si>
    <t>3MMAI1ÖKO00017</t>
  </si>
  <si>
    <t>Ökonometria</t>
  </si>
  <si>
    <t>Econometrics</t>
  </si>
  <si>
    <t>3MMIT1TVS00017</t>
  </si>
  <si>
    <t>Többváltozós statisztikai modellezés</t>
  </si>
  <si>
    <t>Multivariate Statistical Modeling</t>
  </si>
  <si>
    <t>3MMAR1KUM00017</t>
  </si>
  <si>
    <t>Kutatásmódszertan és prezentációkészítés</t>
  </si>
  <si>
    <t>Research methodology and presentation techniques</t>
  </si>
  <si>
    <t>3MSZJ1GPJ00017</t>
  </si>
  <si>
    <t>Haladó gazdasági és pénzügyi jog</t>
  </si>
  <si>
    <t>Advanced economic and financial law</t>
  </si>
  <si>
    <t>3Mpkg1hpü00001</t>
  </si>
  <si>
    <t>Haladó pénzügytan</t>
  </si>
  <si>
    <t>Advanced finance</t>
  </si>
  <si>
    <t>MECTC10</t>
  </si>
  <si>
    <t>MECTC11</t>
  </si>
  <si>
    <t>3Mszj1pko00001</t>
  </si>
  <si>
    <t>Pénzügyi kontrolling</t>
  </si>
  <si>
    <t>Financial controlling</t>
  </si>
  <si>
    <t>3MMIT1PIR00017</t>
  </si>
  <si>
    <t>Pénzügyi információs rendszerek</t>
  </si>
  <si>
    <t>Financial information systems</t>
  </si>
  <si>
    <t>3MPKT1BEK00017</t>
  </si>
  <si>
    <t>Befektetéselemzés és kockázatkezelés</t>
  </si>
  <si>
    <t>Investment Analysis and Risk Management</t>
  </si>
  <si>
    <t>3MPKT1BUT00017</t>
  </si>
  <si>
    <t>Banküzemtan</t>
  </si>
  <si>
    <t>Banking Operations Course</t>
  </si>
  <si>
    <t>3MPKT1PIU00017</t>
  </si>
  <si>
    <t>Pénzügyi intézményrendszer működése</t>
  </si>
  <si>
    <t>Financial institutional framework</t>
  </si>
  <si>
    <t>3MPKT1PUP00017</t>
  </si>
  <si>
    <t>Pénzügypolitika</t>
  </si>
  <si>
    <t>Financial policy</t>
  </si>
  <si>
    <t>Oroszi Sándor</t>
  </si>
  <si>
    <t>3MPKT1PMS00017</t>
  </si>
  <si>
    <t>Pénzügy mester szigorlat</t>
  </si>
  <si>
    <t>Professional Final Exam</t>
  </si>
  <si>
    <t>HG3XR9</t>
  </si>
  <si>
    <t>3MMOD1SSZ10019</t>
  </si>
  <si>
    <t>3MMOD1SSZ20019</t>
  </si>
  <si>
    <t>3MGTK1SSZ30019</t>
  </si>
  <si>
    <t>Választható C tárgyak moduljai - (12 kredit teljesítése kötelező)</t>
  </si>
  <si>
    <t>3MPKG3PVK00017</t>
  </si>
  <si>
    <t>3MPKG3AGF00017</t>
  </si>
  <si>
    <t>3MPKG3APR00017</t>
  </si>
  <si>
    <t>Szabadon választható ″C″ tárgy (1C): Pénzügyi válságok a közgazdaságtanban</t>
  </si>
  <si>
    <t>Szabadon választható ″C″ tárgy (1C): Az agrárfinanszírozás speciális makrogazdasági tényezői</t>
  </si>
  <si>
    <t xml:space="preserve">Szabadon választható ″C″ tárgy (1C): Alternatív pénzügyi rendszerek </t>
  </si>
  <si>
    <t>Optional (’C’) course (1C): Economics of Financial Crises</t>
  </si>
  <si>
    <t>Optional (’C’) course (1C): Special Macroeconomic Factors of Agrcicultural Financing</t>
  </si>
  <si>
    <t>Optional (’C’) course (1C): Alternatve Finance Systems</t>
  </si>
  <si>
    <t>3MMAR3RSM00017</t>
  </si>
  <si>
    <t>3MMAR3RPM00017</t>
  </si>
  <si>
    <t>3MMAR3RDM00017</t>
  </si>
  <si>
    <t>Szabadon választható ″C″ tárgy (1C): Tourism and city marketing</t>
  </si>
  <si>
    <t>Szabadon választható ″C″ tárgy (1C): Rural products (agricultural) marketing</t>
  </si>
  <si>
    <t>Szabadon választható ″C″ tárgy (1C): Organisational behaviour</t>
  </si>
  <si>
    <t>Optional (’C’) course (1C): Tourism and city marketing</t>
  </si>
  <si>
    <t>Optional (’C’) course (1C): Rural products (agricultural) marketing</t>
  </si>
  <si>
    <t>Optional (’C’) course (1C): Organisational behaviour</t>
  </si>
  <si>
    <t>Szente Viktória</t>
  </si>
  <si>
    <t>Térségi marketing és menedzsment modul</t>
  </si>
  <si>
    <t>Alternatív pénzügyek modul</t>
  </si>
  <si>
    <t>X47LY2</t>
  </si>
  <si>
    <t>Módszertani haladó ismeretek modul</t>
  </si>
  <si>
    <t>3MMIT1HAK00017</t>
  </si>
  <si>
    <t>3MMIT1OKE00017</t>
  </si>
  <si>
    <t>3MMIT1TEI00017</t>
  </si>
  <si>
    <t>Szabadon választható ″C″ tárgy (1C): Hálózatkutatás</t>
  </si>
  <si>
    <t>Szabadon választható ″C″ tárgy (1C): Operációkutatási esettanulmányok</t>
  </si>
  <si>
    <t>Optional (’C’) course (1C): Network Science</t>
  </si>
  <si>
    <t>Optional (’C’) course (1C): Case Studies in Operation Research</t>
  </si>
  <si>
    <t>Optional (’C’) course (1C): Spatial informatics</t>
  </si>
  <si>
    <t>3MAMT3SZK00017</t>
  </si>
  <si>
    <t>3MPEN3NK100019</t>
  </si>
  <si>
    <t>3MPEN3NK200019</t>
  </si>
  <si>
    <t>3MPEN3NK300019</t>
  </si>
  <si>
    <t>Kaposvári Campus, Gazdaságtudományi Kar</t>
  </si>
  <si>
    <t>Hatályos:</t>
  </si>
  <si>
    <t>Pénzügy mesterképzési szak (MSc) (nappali munkarend)</t>
  </si>
  <si>
    <t>Félév</t>
  </si>
  <si>
    <t>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</si>
</sst>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0774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0774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671625" createdVersion="3" refreshedVersion="3" minRefreshableVersion="3" recordCount="59">
  <cacheSource type="worksheet">
    <worksheetSource ref="A1:J60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 containsBlank="1"/>
    </cacheField>
    <cacheField name="kurzusnév" numFmtId="0">
      <sharedItems containsMixedTypes="1" containsNumber="1" containsInteger="1" minValue="0" maxValue="0" count="57">
        <s v="Tanulás és kutatásmódszertan"/>
        <s v="Üzleti kommunikáció"/>
        <s v="Kalkulus"/>
        <s v="Alkalmazott matematika"/>
        <s v="Üzleti informatika"/>
        <s v="Üzleti statisztika"/>
        <n v="0"/>
        <s v="Mikroökonómia"/>
        <s v="Nemzetközi gazdaságtan és EU ismeretek"/>
        <s v="Pénzügytan"/>
        <s v="Számvitel alapjai"/>
        <s v="Üzleti gazdaságtan és üzleti tervezés"/>
        <s v="Marketing"/>
        <s v="Környezetgazdaságtan és fenntarthatóság"/>
        <s v="Vezetés-szervezés"/>
        <s v="Emberi erőforrás menedzsment"/>
        <s v="Szakmai idegen nyelv 1."/>
        <s v="Szakmai idegen nyelv 2."/>
        <s v="Szakmai idegen nyelv 3"/>
        <s v="Szaknyelvi szigorlat"/>
        <s v="Gazdasági rendszerek társadalomtudományi alapjai"/>
        <s v="Gazdaságtörténet és gazdaságpolitika"/>
        <s v="Pénzügyi számítások"/>
        <s v="Költségvetési pénzügyek"/>
        <s v="Vállalati pénzügyek"/>
        <s v="Adózási ismeretek"/>
        <s v="Befektetések"/>
        <s v="Bankismeret"/>
        <s v="Pénzügyi számvitel"/>
        <s v="Éves beszámoló és számvitel speciális kérdései"/>
        <s v="Vezetői számvitel"/>
        <s v="Nemzetközi számvitel"/>
        <s v="Ellenőrzés és könyvvizsgálat"/>
        <s v="Számvitel szigorlat"/>
        <s v="Testnevelés 1."/>
        <s v="Testnevelés 2."/>
        <s v="Szakszeminárium 2."/>
        <s v="Szakszeminárium 3."/>
        <s v="Szakmai gyakorlat"/>
        <s v="Likviditáselemzés"/>
        <s v="Speciális céghelyzetek pénzügyi folyamatai "/>
        <s v="Vállalatértékelés"/>
        <s v="Költségvetési gazdálkodás"/>
        <s v="Államháztartási kontrollrendszer és kontrolling"/>
        <s v="Költségvetési szervek számvitele"/>
        <s v="Társadalomtudományi kutatási módszerek"/>
        <s v="Térinformatika"/>
        <s v="Regionális elemzési módszerek"/>
        <s v="Munkaerő-piaci ismeretek"/>
        <s v="7 szokás tréning"/>
        <s v="Karriermenedzsment"/>
        <s v="Számítógépes matematikai módszertan 1."/>
        <s v="Számítógépes matematikai módszertan 2."/>
        <s v="Optimumszámítás"/>
        <s v="Szakmai idegen nyelv 4."/>
        <s v="Szaknyelvi előkészítő"/>
        <s v="Szakkollégiumi tevékenység"/>
      </sharedItems>
    </cacheField>
    <cacheField name="féléve" numFmtId="0">
      <sharedItems containsSemiMixedTypes="0" containsString="0" containsNumber="1" containsInteger="1" minValue="1" maxValue="7"/>
    </cacheField>
    <cacheField name="óraszáma (EA)" numFmtId="0">
      <sharedItems containsSemiMixedTypes="0" containsString="0" containsNumber="1" containsInteger="1" minValue="0" maxValue="4"/>
    </cacheField>
    <cacheField name="óraszáma(sz)" numFmtId="0">
      <sharedItems containsSemiMixedTypes="0" containsString="0" containsNumber="1" containsInteger="1" minValue="0" maxValue="400"/>
    </cacheField>
    <cacheField name="kreditértéke" numFmtId="0">
      <sharedItems containsSemiMixedTypes="0" containsString="0" containsNumber="1" containsInteger="1" minValue="0" maxValue="20"/>
    </cacheField>
    <cacheField name="tf oktatója" numFmtId="0">
      <sharedItems containsMixedTypes="1" containsNumber="1" containsInteger="1" minValue="0" maxValue="0" count="25">
        <s v="Borbély Csaba"/>
        <s v="Berke Szilárd"/>
        <s v="Stettner Eleonóra"/>
        <s v="Bánkuti Gyöngyi"/>
        <s v="Nagy Enikő"/>
        <s v="Nagy Mónika Zita"/>
        <n v="0"/>
        <s v="Dr. Parádi-Dolgos Anett"/>
        <s v="Koponicsné Györke Diána"/>
        <s v="Varga József"/>
        <s v="Wickert Irén"/>
        <s v="Szigeti Orsolya"/>
        <s v="Tóth Gergely"/>
        <s v="Kőműves Zsolt"/>
        <s v="Szabó-Szentgróti Gábor"/>
        <s v="Kopházi Erzsébet"/>
        <s v="Molnár Gábor"/>
        <s v="Szávai Ferenc"/>
        <s v="Gál Veronika Alexandra"/>
        <s v="Parádi-Dolgos Anett"/>
        <s v="Koroseczné Pavlin Rita"/>
        <s v="Kiss Zoltán"/>
        <s v="Olsovszkyné Némedi Andrea"/>
        <s v="Barna Róbert"/>
        <s v="Horváthné Kovács Bernadett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3BNPSZ18"/>
    <s v="Módszertani alapozó almodul"/>
    <s v="3BAMT1TAN00017"/>
    <x v="0"/>
    <n v="2"/>
    <n v="1"/>
    <n v="2"/>
    <n v="5"/>
    <x v="0"/>
    <s v="Borbély Csaba"/>
  </r>
  <r>
    <s v="3BNPSZ18"/>
    <s v="Módszertani alapozó almodul"/>
    <s v="3BMKT1UZK00017"/>
    <x v="1"/>
    <n v="1"/>
    <n v="1"/>
    <n v="2"/>
    <n v="4"/>
    <x v="1"/>
    <s v="Berke Szilárd"/>
  </r>
  <r>
    <s v="3BNPSZ18"/>
    <s v="Módszertani alapozó almodul"/>
    <s v="3BMIT1KAL00017"/>
    <x v="2"/>
    <n v="1"/>
    <n v="2"/>
    <n v="2"/>
    <n v="5"/>
    <x v="2"/>
    <s v="Stettner Eleonóra"/>
  </r>
  <r>
    <s v="3BNPSZ18"/>
    <s v="Módszertani alapozó almodul"/>
    <s v="3BMIT1ALK00017"/>
    <x v="3"/>
    <n v="2"/>
    <n v="2"/>
    <n v="2"/>
    <n v="6"/>
    <x v="3"/>
    <s v="Bánkuti Gyöngyi"/>
  </r>
  <r>
    <s v="3BNPSZ18"/>
    <s v="Módszertani alapozó almodul"/>
    <s v="3BMAT1UIF00017"/>
    <x v="4"/>
    <n v="2"/>
    <n v="0"/>
    <n v="4"/>
    <n v="4"/>
    <x v="4"/>
    <s v="Nagy Enikő"/>
  </r>
  <r>
    <s v="3BNPSZ18"/>
    <s v="Módszertani alapozó almodul"/>
    <s v="3BRTS1UST00017"/>
    <x v="5"/>
    <n v="2"/>
    <n v="0"/>
    <n v="4"/>
    <n v="5"/>
    <x v="5"/>
    <s v="Nagy Mónika Zita"/>
  </r>
  <r>
    <s v="3BNPSZ18"/>
    <s v="Közgazdaságtani alapozó almodul"/>
    <s v="Közgazdaságtani alapozó almodul"/>
    <x v="6"/>
    <n v="7"/>
    <n v="0"/>
    <n v="0"/>
    <n v="0"/>
    <x v="6"/>
    <n v="0"/>
  </r>
  <r>
    <s v="3BNPSZ18"/>
    <s v="Közgazdaságtani alapozó almodul"/>
    <s v="3BPKT1MIK00017"/>
    <x v="7"/>
    <n v="1"/>
    <n v="2"/>
    <n v="1"/>
    <n v="4"/>
    <x v="7"/>
    <s v="Dr. Parádi-Dolgos Anett"/>
  </r>
  <r>
    <s v="3BNPSZ18"/>
    <s v="Közgazdaságtani alapozó almodul"/>
    <s v="3BNGK1NGE00017"/>
    <x v="8"/>
    <n v="2"/>
    <n v="2"/>
    <n v="1"/>
    <n v="5"/>
    <x v="8"/>
    <s v="Koponicsné Györke Diána"/>
  </r>
  <r>
    <s v="3BNPSZ18"/>
    <s v="Közgazdaságtani alapozó almodul"/>
    <s v="3BPKT1PUT00017"/>
    <x v="9"/>
    <n v="3"/>
    <n v="2"/>
    <n v="1"/>
    <n v="5"/>
    <x v="9"/>
    <s v="Varga József"/>
  </r>
  <r>
    <s v="3BNPSZ18"/>
    <s v="Közgazdaságtani alapozó almodul"/>
    <s v="3BSJT1SZA00017"/>
    <x v="10"/>
    <n v="3"/>
    <n v="2"/>
    <n v="2"/>
    <n v="6"/>
    <x v="10"/>
    <s v="Wickert Irén"/>
  </r>
  <r>
    <s v="3BNPSZ18"/>
    <s v="Közgazdaságtani alapozó almodul"/>
    <m/>
    <x v="6"/>
    <n v="7"/>
    <n v="0"/>
    <n v="0"/>
    <n v="0"/>
    <x v="6"/>
    <n v="0"/>
  </r>
  <r>
    <s v="3BNPSZ18"/>
    <s v="Üzleti alapozó almodul"/>
    <s v="3BAMT1UGT00017"/>
    <x v="11"/>
    <n v="3"/>
    <n v="1"/>
    <n v="2"/>
    <n v="4"/>
    <x v="0"/>
    <s v="Borbély Csaba"/>
  </r>
  <r>
    <s v="3BNPSZ18"/>
    <s v="3BAMT1UGT00017"/>
    <s v="3BMMT1MAR00017"/>
    <x v="12"/>
    <n v="1"/>
    <n v="1"/>
    <n v="2"/>
    <n v="4"/>
    <x v="11"/>
    <s v="Szigeti Orsolya"/>
  </r>
  <r>
    <s v="3BNPSZ18"/>
    <s v="3BMMT1MAR00017"/>
    <s v="3BRTT1KEF00017"/>
    <x v="13"/>
    <n v="4"/>
    <n v="2"/>
    <n v="2"/>
    <n v="5"/>
    <x v="12"/>
    <s v="Tóth Gergely"/>
  </r>
  <r>
    <s v="3BNPSZ18"/>
    <s v="3BRTT1KEF00017"/>
    <s v="3BAMT1VSZ00017"/>
    <x v="14"/>
    <n v="4"/>
    <n v="1"/>
    <n v="2"/>
    <n v="4"/>
    <x v="13"/>
    <s v="Kőműves Zsolt"/>
  </r>
  <r>
    <s v="3BNPSZ18"/>
    <s v="3BAMT1VSZ00017"/>
    <s v="3BAMT1EEM00018"/>
    <x v="15"/>
    <n v="6"/>
    <n v="2"/>
    <n v="2"/>
    <n v="5"/>
    <x v="14"/>
    <s v="Szabó-Szentgróti Gábor"/>
  </r>
  <r>
    <s v="3BNPSZ18"/>
    <s v="3BAMT1VSZ00017"/>
    <m/>
    <x v="6"/>
    <n v="7"/>
    <n v="0"/>
    <n v="0"/>
    <n v="0"/>
    <x v="6"/>
    <n v="0"/>
  </r>
  <r>
    <s v="3BNPSZ18"/>
    <s v="Szaknyelvi modul"/>
    <s v="3BINI1SIN00017"/>
    <x v="16"/>
    <n v="1"/>
    <n v="0"/>
    <n v="2"/>
    <n v="0"/>
    <x v="15"/>
    <s v="Kopházi Erzsébet"/>
  </r>
  <r>
    <s v="3BNPSZ18"/>
    <s v="Szaknyelvi modul"/>
    <s v="3BINI1INY00017"/>
    <x v="17"/>
    <n v="2"/>
    <n v="0"/>
    <n v="2"/>
    <n v="0"/>
    <x v="15"/>
    <s v="Kopházi Erzsébet"/>
  </r>
  <r>
    <s v="3BNPSZ18"/>
    <s v="Szaknyelvi modul"/>
    <s v="3BINI1IDE00017"/>
    <x v="18"/>
    <n v="3"/>
    <n v="0"/>
    <n v="2"/>
    <n v="0"/>
    <x v="15"/>
    <s v="Kopházi Erzsébet"/>
  </r>
  <r>
    <s v="3BNPSZ18"/>
    <s v="Szaknyelvi modul"/>
    <s v="3BINI1SZS00017"/>
    <x v="19"/>
    <n v="3"/>
    <n v="0"/>
    <n v="0"/>
    <n v="0"/>
    <x v="15"/>
    <s v="Kopházi Erzsébet"/>
  </r>
  <r>
    <s v="3BNPSZ18"/>
    <s v="Társadalomtudományi ismeretek"/>
    <s v="3BTTT1GRT00017"/>
    <x v="20"/>
    <n v="1"/>
    <n v="3"/>
    <n v="0"/>
    <n v="5"/>
    <x v="16"/>
    <s v="Molnár Gábor"/>
  </r>
  <r>
    <s v="3BNPSZ18"/>
    <s v="Társadalomtudományi ismeretek"/>
    <s v="3BNGK1GTG00017"/>
    <x v="21"/>
    <n v="3"/>
    <n v="4"/>
    <n v="0"/>
    <n v="4"/>
    <x v="17"/>
    <s v="Szávai Ferenc"/>
  </r>
  <r>
    <s v="3BNPSZ18"/>
    <s v="Pénzügyi szakmai ismeretek almodul"/>
    <s v="3BPKT1PSZ00017"/>
    <x v="22"/>
    <n v="3"/>
    <n v="0"/>
    <n v="4"/>
    <n v="6"/>
    <x v="18"/>
    <s v="Gál Veronika Alexandra"/>
  </r>
  <r>
    <s v="3BNPSZ18"/>
    <s v="Pénzügyi szakmai ismeretek almodul"/>
    <s v="3BPKT1TP00017"/>
    <x v="23"/>
    <n v="4"/>
    <n v="2"/>
    <n v="2"/>
    <n v="6"/>
    <x v="19"/>
    <s v="Parádi-Dolgos Anett"/>
  </r>
  <r>
    <s v="3BNPSZ18"/>
    <s v="Pénzügyi szakmai ismeretek almodul"/>
    <s v="3BPKT1VPU00017"/>
    <x v="24"/>
    <n v="4"/>
    <n v="0"/>
    <n v="4"/>
    <n v="6"/>
    <x v="18"/>
    <s v="Gál Veronika Alexandra"/>
  </r>
  <r>
    <s v="3BNPSZ18"/>
    <s v="Pénzügyi szakmai ismeretek almodul"/>
    <s v="3BPKT1ADI00017"/>
    <x v="25"/>
    <n v="6"/>
    <n v="1"/>
    <n v="2"/>
    <n v="5"/>
    <x v="20"/>
    <s v="Koroseczné Pavlin Rita"/>
  </r>
  <r>
    <s v="3BNPSZ18"/>
    <s v="Pénzügyi szakmai ismeretek almodul"/>
    <s v="3BPKT1BEF00017"/>
    <x v="26"/>
    <n v="5"/>
    <n v="2"/>
    <n v="2"/>
    <n v="6"/>
    <x v="9"/>
    <s v="Varga József"/>
  </r>
  <r>
    <s v="3BNPSZ18"/>
    <s v="Pénzügyi szakmai ismeretek almodul"/>
    <s v="3BPKT1BAI00017"/>
    <x v="27"/>
    <n v="5"/>
    <n v="2"/>
    <n v="2"/>
    <n v="6"/>
    <x v="9"/>
    <s v="Varga József"/>
  </r>
  <r>
    <s v="3BNPSZ18"/>
    <s v="Számvitel szakmai ismeretek almodul"/>
    <s v="3BSJT1PUS00017"/>
    <x v="28"/>
    <n v="4"/>
    <n v="2"/>
    <n v="4"/>
    <n v="6"/>
    <x v="10"/>
    <s v="Wickert Irén"/>
  </r>
  <r>
    <s v="3BNPSZ18"/>
    <s v="Számvitel szakmai ismeretek almodul"/>
    <s v="3BSJT1EBS00017"/>
    <x v="29"/>
    <n v="5"/>
    <n v="2"/>
    <n v="4"/>
    <n v="6"/>
    <x v="10"/>
    <s v="Wickert Irén"/>
  </r>
  <r>
    <s v="3BNPSZ18"/>
    <s v="Számvitel szakmai ismeretek almodul"/>
    <s v="3BSJT1VSZ00017"/>
    <x v="30"/>
    <n v="5"/>
    <n v="2"/>
    <n v="2"/>
    <n v="6"/>
    <x v="10"/>
    <s v="Wickert Irén"/>
  </r>
  <r>
    <s v="3BNPSZ18"/>
    <s v="Számvitel szakmai ismeretek almodul"/>
    <s v="3BSJT1NSZ00017"/>
    <x v="31"/>
    <n v="6"/>
    <n v="1"/>
    <n v="2"/>
    <n v="5"/>
    <x v="10"/>
    <s v="Wickert Irén"/>
  </r>
  <r>
    <s v="3BNPSZ18"/>
    <s v="Számvitel szakmai ismeretek almodul"/>
    <s v="3BSJT1EEK00017"/>
    <x v="32"/>
    <n v="6"/>
    <n v="1"/>
    <n v="2"/>
    <n v="6"/>
    <x v="10"/>
    <s v="Wickert Irén"/>
  </r>
  <r>
    <s v="3BNPSZ18"/>
    <s v="Számvitel szakmai ismeretek almodul"/>
    <s v="3BSJT1SZS00017"/>
    <x v="33"/>
    <n v="7"/>
    <n v="0"/>
    <n v="0"/>
    <n v="0"/>
    <x v="10"/>
    <s v="Wickert Irén"/>
  </r>
  <r>
    <s v="3BNPSZ18"/>
    <s v="Szakdolgozatkészítés és gyakorlati képzés"/>
    <s v="3BSLK1TES00017"/>
    <x v="34"/>
    <n v="1"/>
    <n v="0"/>
    <n v="2"/>
    <n v="0"/>
    <x v="21"/>
    <s v="Kiss Zoltán"/>
  </r>
  <r>
    <s v="3BNPSZ18"/>
    <s v="Szakdolgozatkészítés és gyakorlati képzés"/>
    <s v="3BSLK1TSN00017"/>
    <x v="35"/>
    <n v="2"/>
    <n v="0"/>
    <n v="2"/>
    <n v="0"/>
    <x v="21"/>
    <s v="Kiss Zoltán"/>
  </r>
  <r>
    <s v="3BNPSZ18"/>
    <s v="Szakdolgozatkészítés és gyakorlati képzés"/>
    <s v="3BMKT1SZS20017"/>
    <x v="36"/>
    <n v="6"/>
    <n v="0"/>
    <n v="0"/>
    <n v="0"/>
    <x v="22"/>
    <s v="Olsovszkyné Némedi Andrea"/>
  </r>
  <r>
    <s v="3BNPSZ18"/>
    <s v="Szakdolgozatkészítés és gyakorlati képzés"/>
    <s v="3BMKT1SZS30017"/>
    <x v="37"/>
    <n v="7"/>
    <n v="0"/>
    <n v="0"/>
    <n v="10"/>
    <x v="22"/>
    <s v="Olsovszkyné Némedi Andrea"/>
  </r>
  <r>
    <s v="3BNPSZ18"/>
    <s v="Szakdolgozatkészítés és gyakorlati képzés"/>
    <s v="3BMKT1SZG00017"/>
    <x v="38"/>
    <n v="7"/>
    <n v="0"/>
    <n v="400"/>
    <n v="20"/>
    <x v="22"/>
    <s v="Olsovszkyné Némedi Andrea"/>
  </r>
  <r>
    <s v="3BNPSZ18"/>
    <s v="Vállalatértékelés modul"/>
    <s v="3BPKT3LEL00017"/>
    <x v="39"/>
    <n v="4"/>
    <n v="1"/>
    <n v="2"/>
    <n v="4"/>
    <x v="20"/>
    <s v="Koroseczné Pavlin Rita"/>
  </r>
  <r>
    <s v="3BNPSZ18"/>
    <s v="Vállalatértékelés modul"/>
    <s v="3BPKT3SCP00017"/>
    <x v="40"/>
    <n v="5"/>
    <n v="1"/>
    <n v="2"/>
    <n v="5"/>
    <x v="20"/>
    <s v="Koroseczné Pavlin Rita"/>
  </r>
  <r>
    <s v="3BNPSZ18"/>
    <s v="Vállalatértékelés modul"/>
    <s v="3BPKT3VAE00017"/>
    <x v="41"/>
    <n v="6"/>
    <n v="1"/>
    <n v="2"/>
    <n v="6"/>
    <x v="20"/>
    <s v="Koroseczné Pavlin Rita"/>
  </r>
  <r>
    <s v="3BNPSZ18"/>
    <s v="Államháztartási modul"/>
    <s v="3BPKT3KOG00017"/>
    <x v="42"/>
    <n v="3"/>
    <n v="1"/>
    <n v="2"/>
    <n v="4"/>
    <x v="19"/>
    <s v="Parádi-Dolgos Anett"/>
  </r>
  <r>
    <s v="3BNPSZ18"/>
    <s v="Államháztartási modul"/>
    <s v="3BPKT3AKK00017"/>
    <x v="43"/>
    <n v="5"/>
    <n v="1"/>
    <n v="2"/>
    <n v="5"/>
    <x v="10"/>
    <s v="Wickert Irén"/>
  </r>
  <r>
    <s v="3BNPSZ18"/>
    <s v="Államháztartási modul"/>
    <s v="3BPKT3KSS00017"/>
    <x v="44"/>
    <n v="5"/>
    <n v="1"/>
    <n v="2"/>
    <n v="6"/>
    <x v="10"/>
    <s v="Wickert Irén"/>
  </r>
  <r>
    <s v="3BNPSZ18"/>
    <s v="Területi elemzések modul"/>
    <s v="3BTTT3TKM00017"/>
    <x v="45"/>
    <n v="4"/>
    <n v="1"/>
    <n v="2"/>
    <n v="4"/>
    <x v="16"/>
    <s v="Molnár Gábor"/>
  </r>
  <r>
    <s v="3BNPSZ18"/>
    <s v="Területi elemzések modul"/>
    <s v="3BMIT3TIN00017"/>
    <x v="46"/>
    <n v="5"/>
    <n v="1"/>
    <n v="2"/>
    <n v="5"/>
    <x v="23"/>
    <s v="Barna Róbert"/>
  </r>
  <r>
    <s v="3BNPSZ18"/>
    <s v="Területi elemzések modul"/>
    <s v="3BRTS3REM00018"/>
    <x v="47"/>
    <n v="6"/>
    <n v="1"/>
    <n v="2"/>
    <n v="6"/>
    <x v="24"/>
    <s v="Horváthné Kovács Bernadett"/>
  </r>
  <r>
    <s v="3BNPSZ18"/>
    <s v="Cégvezetés modul"/>
    <s v="3BAMT3MPI00017"/>
    <x v="48"/>
    <n v="4"/>
    <n v="0"/>
    <n v="3"/>
    <n v="4"/>
    <x v="13"/>
    <s v="Kőműves Zsolt"/>
  </r>
  <r>
    <s v="3BNPSZ18"/>
    <s v="Cégvezetés modul"/>
    <s v="3BAMT3HST00017"/>
    <x v="49"/>
    <n v="5"/>
    <n v="0"/>
    <n v="3"/>
    <n v="5"/>
    <x v="14"/>
    <s v="Szabó-Szentgróti Gábor"/>
  </r>
  <r>
    <s v="3BNPSZ18"/>
    <s v="Cégvezetés modul"/>
    <s v="3BAMT3KMT00017"/>
    <x v="50"/>
    <n v="6"/>
    <n v="0"/>
    <n v="3"/>
    <n v="6"/>
    <x v="1"/>
    <s v="Berke Szilárd"/>
  </r>
  <r>
    <s v="3BNPSZ18"/>
    <s v="Matematikai készségfejlesztés modul"/>
    <s v="3BMIT3SMM00017"/>
    <x v="51"/>
    <n v="1"/>
    <n v="0"/>
    <n v="3"/>
    <n v="5"/>
    <x v="2"/>
    <s v="Stettner Eleonóra"/>
  </r>
  <r>
    <s v="3BNPSZ18"/>
    <s v="Matematikai készségfejlesztés modul"/>
    <s v="3BMIT3SZM00017"/>
    <x v="52"/>
    <n v="2"/>
    <n v="0"/>
    <n v="3"/>
    <n v="5"/>
    <x v="2"/>
    <s v="Stettner Eleonóra"/>
  </r>
  <r>
    <s v="3BNPSZ18"/>
    <s v="Matematikai készségfejlesztés modul"/>
    <s v="3BMIT3OPT00017"/>
    <x v="53"/>
    <n v="3"/>
    <n v="2"/>
    <n v="2"/>
    <n v="5"/>
    <x v="3"/>
    <s v="Bánkuti Gyöngyi"/>
  </r>
  <r>
    <s v="3BNPSZ18"/>
    <s v="További Szabadon választható tárgyak"/>
    <s v="3BINI3SZI00017"/>
    <x v="54"/>
    <n v="4"/>
    <n v="0"/>
    <n v="2"/>
    <n v="0"/>
    <x v="15"/>
    <s v="Kopházi Erzsébet"/>
  </r>
  <r>
    <s v="3BNPSZ18"/>
    <s v="További Szabadon választható tárgyak"/>
    <s v="3BINI3SZE00017"/>
    <x v="55"/>
    <n v="1"/>
    <n v="0"/>
    <n v="2"/>
    <n v="0"/>
    <x v="15"/>
    <s v="Kopházi Erzsébet"/>
  </r>
  <r>
    <s v="3BNPSZ18"/>
    <s v="További Szabadon választható tárgyak"/>
    <s v="3BAMT3SZT00017"/>
    <x v="56"/>
    <n v="4"/>
    <n v="0"/>
    <n v="3"/>
    <n v="5"/>
    <x v="0"/>
    <s v="Borbély Csab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86" firstHeaderRow="1" firstDataRow="1" firstDataCol="1"/>
  <pivotFields count="10">
    <pivotField showAll="0"/>
    <pivotField showAll="0"/>
    <pivotField showAll="0"/>
    <pivotField axis="axisRow" showAll="0">
      <items count="58">
        <item x="6"/>
        <item x="49"/>
        <item x="25"/>
        <item x="3"/>
        <item x="43"/>
        <item x="27"/>
        <item x="26"/>
        <item x="32"/>
        <item x="15"/>
        <item x="29"/>
        <item x="20"/>
        <item x="21"/>
        <item x="2"/>
        <item x="50"/>
        <item x="42"/>
        <item x="23"/>
        <item x="44"/>
        <item x="13"/>
        <item x="39"/>
        <item x="12"/>
        <item x="7"/>
        <item x="48"/>
        <item x="8"/>
        <item x="31"/>
        <item x="53"/>
        <item x="22"/>
        <item x="28"/>
        <item x="9"/>
        <item x="47"/>
        <item x="40"/>
        <item x="56"/>
        <item x="38"/>
        <item x="16"/>
        <item x="17"/>
        <item x="18"/>
        <item x="54"/>
        <item x="55"/>
        <item x="19"/>
        <item x="36"/>
        <item x="37"/>
        <item x="51"/>
        <item x="52"/>
        <item x="10"/>
        <item x="33"/>
        <item x="0"/>
        <item x="45"/>
        <item x="46"/>
        <item x="34"/>
        <item x="35"/>
        <item x="11"/>
        <item x="4"/>
        <item x="1"/>
        <item x="5"/>
        <item x="41"/>
        <item x="24"/>
        <item x="14"/>
        <item x="30"/>
        <item t="default"/>
      </items>
    </pivotField>
    <pivotField showAll="0"/>
    <pivotField showAll="0"/>
    <pivotField showAll="0"/>
    <pivotField dataField="1" showAll="0"/>
    <pivotField axis="axisRow" showAll="0">
      <items count="26">
        <item x="6"/>
        <item x="3"/>
        <item x="23"/>
        <item x="1"/>
        <item x="0"/>
        <item x="7"/>
        <item x="18"/>
        <item x="24"/>
        <item x="21"/>
        <item x="15"/>
        <item x="8"/>
        <item x="20"/>
        <item x="13"/>
        <item x="16"/>
        <item x="4"/>
        <item x="5"/>
        <item x="22"/>
        <item x="19"/>
        <item x="2"/>
        <item x="14"/>
        <item x="17"/>
        <item x="11"/>
        <item x="12"/>
        <item x="9"/>
        <item x="10"/>
        <item t="default"/>
      </items>
    </pivotField>
    <pivotField showAll="0"/>
  </pivotFields>
  <rowFields count="2">
    <field x="8"/>
    <field x="3"/>
  </rowFields>
  <rowItems count="83">
    <i>
      <x/>
    </i>
    <i r="1">
      <x/>
    </i>
    <i>
      <x v="1"/>
    </i>
    <i r="1">
      <x v="3"/>
    </i>
    <i r="1">
      <x v="24"/>
    </i>
    <i>
      <x v="2"/>
    </i>
    <i r="1">
      <x v="46"/>
    </i>
    <i>
      <x v="3"/>
    </i>
    <i r="1">
      <x v="13"/>
    </i>
    <i r="1">
      <x v="51"/>
    </i>
    <i>
      <x v="4"/>
    </i>
    <i r="1">
      <x v="30"/>
    </i>
    <i r="1">
      <x v="44"/>
    </i>
    <i r="1">
      <x v="49"/>
    </i>
    <i>
      <x v="5"/>
    </i>
    <i r="1">
      <x v="20"/>
    </i>
    <i>
      <x v="6"/>
    </i>
    <i r="1">
      <x v="25"/>
    </i>
    <i r="1">
      <x v="54"/>
    </i>
    <i>
      <x v="7"/>
    </i>
    <i r="1">
      <x v="28"/>
    </i>
    <i>
      <x v="8"/>
    </i>
    <i r="1">
      <x v="47"/>
    </i>
    <i r="1">
      <x v="48"/>
    </i>
    <i>
      <x v="9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0"/>
    </i>
    <i r="1">
      <x v="22"/>
    </i>
    <i>
      <x v="11"/>
    </i>
    <i r="1">
      <x v="2"/>
    </i>
    <i r="1">
      <x v="18"/>
    </i>
    <i r="1">
      <x v="29"/>
    </i>
    <i r="1">
      <x v="53"/>
    </i>
    <i>
      <x v="12"/>
    </i>
    <i r="1">
      <x v="21"/>
    </i>
    <i r="1">
      <x v="55"/>
    </i>
    <i>
      <x v="13"/>
    </i>
    <i r="1">
      <x v="10"/>
    </i>
    <i r="1">
      <x v="45"/>
    </i>
    <i>
      <x v="14"/>
    </i>
    <i r="1">
      <x v="50"/>
    </i>
    <i>
      <x v="15"/>
    </i>
    <i r="1">
      <x v="52"/>
    </i>
    <i>
      <x v="16"/>
    </i>
    <i r="1">
      <x v="31"/>
    </i>
    <i r="1">
      <x v="38"/>
    </i>
    <i r="1">
      <x v="39"/>
    </i>
    <i>
      <x v="17"/>
    </i>
    <i r="1">
      <x v="14"/>
    </i>
    <i r="1">
      <x v="15"/>
    </i>
    <i>
      <x v="18"/>
    </i>
    <i r="1">
      <x v="12"/>
    </i>
    <i r="1">
      <x v="40"/>
    </i>
    <i r="1">
      <x v="41"/>
    </i>
    <i>
      <x v="19"/>
    </i>
    <i r="1">
      <x v="1"/>
    </i>
    <i r="1">
      <x v="8"/>
    </i>
    <i>
      <x v="20"/>
    </i>
    <i r="1">
      <x v="11"/>
    </i>
    <i>
      <x v="21"/>
    </i>
    <i r="1">
      <x v="19"/>
    </i>
    <i>
      <x v="22"/>
    </i>
    <i r="1">
      <x v="17"/>
    </i>
    <i>
      <x v="23"/>
    </i>
    <i r="1">
      <x v="5"/>
    </i>
    <i r="1">
      <x v="6"/>
    </i>
    <i r="1">
      <x v="27"/>
    </i>
    <i>
      <x v="24"/>
    </i>
    <i r="1">
      <x v="4"/>
    </i>
    <i r="1">
      <x v="7"/>
    </i>
    <i r="1">
      <x v="9"/>
    </i>
    <i r="1">
      <x v="16"/>
    </i>
    <i r="1">
      <x v="23"/>
    </i>
    <i r="1">
      <x v="26"/>
    </i>
    <i r="1">
      <x v="42"/>
    </i>
    <i r="1">
      <x v="43"/>
    </i>
    <i r="1">
      <x v="56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0"/>
  <sheetViews>
    <sheetView tabSelected="1" view="pageBreakPreview" zoomScaleNormal="100" zoomScaleSheetLayoutView="100" workbookViewId="0">
      <selection activeCell="A5" sqref="A5"/>
    </sheetView>
  </sheetViews>
  <sheetFormatPr defaultColWidth="8.88671875" defaultRowHeight="13.8" x14ac:dyDescent="0.3"/>
  <cols>
    <col min="1" max="1" width="9.33203125" style="8" customWidth="1"/>
    <col min="2" max="2" width="6.21875" style="7" customWidth="1"/>
    <col min="3" max="3" width="16.33203125" style="8" customWidth="1"/>
    <col min="4" max="4" width="21.44140625" style="9" customWidth="1"/>
    <col min="5" max="5" width="18.109375" style="9" customWidth="1"/>
    <col min="6" max="6" width="16.5546875" style="9" customWidth="1"/>
    <col min="7" max="7" width="8.109375" style="10" hidden="1" customWidth="1"/>
    <col min="8" max="8" width="4.109375" style="11" customWidth="1"/>
    <col min="9" max="10" width="4.44140625" style="11" customWidth="1"/>
    <col min="11" max="11" width="5" style="11" customWidth="1"/>
    <col min="12" max="12" width="4.6640625" style="11" customWidth="1"/>
    <col min="13" max="13" width="4.33203125" style="11" customWidth="1"/>
    <col min="14" max="15" width="6.44140625" style="11" customWidth="1"/>
    <col min="16" max="16" width="6.33203125" style="12" customWidth="1"/>
    <col min="17" max="17" width="5.21875" style="13" customWidth="1"/>
    <col min="18" max="18" width="5.6640625" style="13" customWidth="1"/>
    <col min="19" max="19" width="14.21875" style="14" customWidth="1"/>
    <col min="20" max="20" width="10.77734375" style="14" customWidth="1"/>
    <col min="21" max="21" width="9.109375" style="14" customWidth="1"/>
    <col min="22" max="22" width="14.6640625" style="14" bestFit="1" customWidth="1"/>
    <col min="23" max="95" width="9.109375" style="14" customWidth="1"/>
    <col min="96" max="16384" width="8.88671875" style="14"/>
  </cols>
  <sheetData>
    <row r="1" spans="1:20" x14ac:dyDescent="0.3">
      <c r="A1" s="5" t="s">
        <v>272</v>
      </c>
    </row>
    <row r="2" spans="1:20" x14ac:dyDescent="0.3">
      <c r="A2" s="15" t="s">
        <v>113</v>
      </c>
      <c r="B2" s="15"/>
      <c r="C2" s="16" t="s">
        <v>274</v>
      </c>
      <c r="D2" s="14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9"/>
      <c r="S2" s="20"/>
      <c r="T2" s="20"/>
    </row>
    <row r="3" spans="1:20" x14ac:dyDescent="0.3">
      <c r="A3" s="21" t="s">
        <v>114</v>
      </c>
      <c r="B3" s="21"/>
      <c r="C3" s="22" t="s">
        <v>169</v>
      </c>
      <c r="D3" s="14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18"/>
      <c r="Q3" s="19"/>
      <c r="R3" s="19"/>
      <c r="S3" s="20"/>
      <c r="T3" s="20"/>
    </row>
    <row r="4" spans="1:20" ht="13.8" customHeight="1" x14ac:dyDescent="0.3">
      <c r="A4" s="6" t="s">
        <v>273</v>
      </c>
      <c r="B4" s="24"/>
      <c r="C4" s="17" t="s">
        <v>115</v>
      </c>
      <c r="D4" s="14"/>
      <c r="E4" s="1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3">
      <c r="A5" s="26"/>
      <c r="B5" s="24"/>
      <c r="C5" s="27"/>
      <c r="D5" s="28"/>
      <c r="E5" s="2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x14ac:dyDescent="0.3">
      <c r="A6" s="26"/>
      <c r="B6" s="29"/>
      <c r="C6" s="27"/>
      <c r="F6" s="30"/>
      <c r="G6" s="31"/>
      <c r="H6" s="86" t="s">
        <v>116</v>
      </c>
      <c r="I6" s="86"/>
      <c r="J6" s="86"/>
      <c r="K6" s="86"/>
      <c r="L6" s="86"/>
      <c r="M6" s="86"/>
      <c r="N6" s="29"/>
      <c r="O6" s="29"/>
      <c r="P6" s="18"/>
      <c r="Q6" s="32"/>
      <c r="R6" s="32"/>
    </row>
    <row r="7" spans="1:20" x14ac:dyDescent="0.3">
      <c r="A7" s="26"/>
      <c r="B7" s="33"/>
      <c r="C7" s="27"/>
      <c r="D7" s="28"/>
      <c r="E7" s="28"/>
      <c r="F7" s="28"/>
      <c r="G7" s="34"/>
      <c r="H7" s="79" t="s">
        <v>117</v>
      </c>
      <c r="I7" s="79"/>
      <c r="J7" s="79"/>
      <c r="K7" s="80" t="s">
        <v>118</v>
      </c>
      <c r="L7" s="80"/>
      <c r="M7" s="80"/>
      <c r="N7" s="80"/>
      <c r="O7" s="33"/>
      <c r="P7" s="18"/>
      <c r="Q7" s="19"/>
      <c r="R7" s="19"/>
    </row>
    <row r="8" spans="1:20" s="41" customFormat="1" ht="41.4" x14ac:dyDescent="0.25">
      <c r="A8" s="35" t="s">
        <v>119</v>
      </c>
      <c r="B8" s="36" t="s">
        <v>275</v>
      </c>
      <c r="C8" s="35" t="s">
        <v>120</v>
      </c>
      <c r="D8" s="37" t="s">
        <v>121</v>
      </c>
      <c r="E8" s="37" t="s">
        <v>122</v>
      </c>
      <c r="F8" s="37" t="s">
        <v>68</v>
      </c>
      <c r="G8" s="38" t="s">
        <v>123</v>
      </c>
      <c r="H8" s="36" t="s">
        <v>124</v>
      </c>
      <c r="I8" s="36" t="s">
        <v>125</v>
      </c>
      <c r="J8" s="39" t="s">
        <v>137</v>
      </c>
      <c r="K8" s="36" t="s">
        <v>124</v>
      </c>
      <c r="L8" s="36" t="s">
        <v>125</v>
      </c>
      <c r="M8" s="36" t="s">
        <v>126</v>
      </c>
      <c r="N8" s="39" t="s">
        <v>127</v>
      </c>
      <c r="O8" s="36" t="s">
        <v>128</v>
      </c>
      <c r="P8" s="36" t="s">
        <v>129</v>
      </c>
      <c r="Q8" s="38" t="s">
        <v>130</v>
      </c>
      <c r="R8" s="38" t="s">
        <v>131</v>
      </c>
      <c r="S8" s="40" t="s">
        <v>132</v>
      </c>
      <c r="T8" s="38" t="s">
        <v>133</v>
      </c>
    </row>
    <row r="9" spans="1:20" s="47" customFormat="1" ht="27.6" x14ac:dyDescent="0.25">
      <c r="A9" s="51" t="s">
        <v>170</v>
      </c>
      <c r="B9" s="52">
        <v>1</v>
      </c>
      <c r="C9" s="42" t="s">
        <v>171</v>
      </c>
      <c r="D9" s="42" t="s">
        <v>172</v>
      </c>
      <c r="E9" s="42" t="s">
        <v>173</v>
      </c>
      <c r="F9" s="42" t="s">
        <v>5</v>
      </c>
      <c r="G9" s="45" t="s">
        <v>138</v>
      </c>
      <c r="H9" s="43">
        <v>2</v>
      </c>
      <c r="I9" s="43">
        <v>2</v>
      </c>
      <c r="J9" s="43">
        <v>0</v>
      </c>
      <c r="K9" s="52">
        <f>H9*13</f>
        <v>26</v>
      </c>
      <c r="L9" s="52">
        <f t="shared" ref="L9:M9" si="0">I9*13</f>
        <v>26</v>
      </c>
      <c r="M9" s="52">
        <f t="shared" si="0"/>
        <v>0</v>
      </c>
      <c r="N9" s="43"/>
      <c r="O9" s="43"/>
      <c r="P9" s="43">
        <v>5</v>
      </c>
      <c r="Q9" s="43" t="s">
        <v>137</v>
      </c>
      <c r="R9" s="43" t="s">
        <v>135</v>
      </c>
      <c r="S9" s="42"/>
      <c r="T9" s="42"/>
    </row>
    <row r="10" spans="1:20" s="47" customFormat="1" ht="27.6" x14ac:dyDescent="0.25">
      <c r="A10" s="51" t="s">
        <v>170</v>
      </c>
      <c r="B10" s="52">
        <v>1</v>
      </c>
      <c r="C10" s="42" t="s">
        <v>174</v>
      </c>
      <c r="D10" s="42" t="s">
        <v>175</v>
      </c>
      <c r="E10" s="42" t="s">
        <v>176</v>
      </c>
      <c r="F10" s="42" t="s">
        <v>44</v>
      </c>
      <c r="G10" s="45" t="s">
        <v>161</v>
      </c>
      <c r="H10" s="43">
        <v>0</v>
      </c>
      <c r="I10" s="43">
        <v>4</v>
      </c>
      <c r="J10" s="43">
        <v>0</v>
      </c>
      <c r="K10" s="52">
        <f t="shared" ref="K10:K16" si="1">H10*13</f>
        <v>0</v>
      </c>
      <c r="L10" s="52">
        <f t="shared" ref="L10:L17" si="2">I10*13</f>
        <v>52</v>
      </c>
      <c r="M10" s="52">
        <f t="shared" ref="M10:M17" si="3">J10*13</f>
        <v>0</v>
      </c>
      <c r="N10" s="43"/>
      <c r="O10" s="43"/>
      <c r="P10" s="43">
        <v>5</v>
      </c>
      <c r="Q10" s="43" t="s">
        <v>134</v>
      </c>
      <c r="R10" s="43" t="s">
        <v>135</v>
      </c>
      <c r="S10" s="42"/>
      <c r="T10" s="42"/>
    </row>
    <row r="11" spans="1:20" s="47" customFormat="1" ht="27.6" x14ac:dyDescent="0.25">
      <c r="A11" s="51" t="s">
        <v>170</v>
      </c>
      <c r="B11" s="52">
        <v>1</v>
      </c>
      <c r="C11" s="42" t="s">
        <v>177</v>
      </c>
      <c r="D11" s="42" t="s">
        <v>178</v>
      </c>
      <c r="E11" s="42" t="s">
        <v>179</v>
      </c>
      <c r="F11" s="42" t="s">
        <v>5</v>
      </c>
      <c r="G11" s="45" t="s">
        <v>138</v>
      </c>
      <c r="H11" s="43">
        <v>2</v>
      </c>
      <c r="I11" s="43">
        <v>2</v>
      </c>
      <c r="J11" s="43">
        <v>0</v>
      </c>
      <c r="K11" s="52">
        <f t="shared" si="1"/>
        <v>26</v>
      </c>
      <c r="L11" s="52">
        <f t="shared" si="2"/>
        <v>26</v>
      </c>
      <c r="M11" s="52">
        <f t="shared" si="3"/>
        <v>0</v>
      </c>
      <c r="N11" s="43"/>
      <c r="O11" s="43"/>
      <c r="P11" s="43">
        <v>5</v>
      </c>
      <c r="Q11" s="43" t="s">
        <v>137</v>
      </c>
      <c r="R11" s="43" t="s">
        <v>135</v>
      </c>
      <c r="S11" s="42"/>
      <c r="T11" s="42"/>
    </row>
    <row r="12" spans="1:20" s="47" customFormat="1" ht="27.6" x14ac:dyDescent="0.25">
      <c r="A12" s="51" t="s">
        <v>170</v>
      </c>
      <c r="B12" s="52">
        <v>1</v>
      </c>
      <c r="C12" s="42" t="s">
        <v>180</v>
      </c>
      <c r="D12" s="42" t="s">
        <v>181</v>
      </c>
      <c r="E12" s="42" t="s">
        <v>182</v>
      </c>
      <c r="F12" s="42" t="s">
        <v>62</v>
      </c>
      <c r="G12" s="45" t="s">
        <v>189</v>
      </c>
      <c r="H12" s="43">
        <v>2</v>
      </c>
      <c r="I12" s="43">
        <v>2</v>
      </c>
      <c r="J12" s="43">
        <v>0</v>
      </c>
      <c r="K12" s="52">
        <f t="shared" si="1"/>
        <v>26</v>
      </c>
      <c r="L12" s="52">
        <f t="shared" si="2"/>
        <v>26</v>
      </c>
      <c r="M12" s="52">
        <f t="shared" si="3"/>
        <v>0</v>
      </c>
      <c r="N12" s="43"/>
      <c r="O12" s="43"/>
      <c r="P12" s="43">
        <v>5</v>
      </c>
      <c r="Q12" s="43" t="s">
        <v>137</v>
      </c>
      <c r="R12" s="43" t="s">
        <v>135</v>
      </c>
      <c r="S12" s="42"/>
      <c r="T12" s="42"/>
    </row>
    <row r="13" spans="1:20" s="47" customFormat="1" ht="27.6" x14ac:dyDescent="0.25">
      <c r="A13" s="51" t="s">
        <v>170</v>
      </c>
      <c r="B13" s="52">
        <v>1</v>
      </c>
      <c r="C13" s="42" t="s">
        <v>183</v>
      </c>
      <c r="D13" s="42" t="s">
        <v>184</v>
      </c>
      <c r="E13" s="42" t="s">
        <v>185</v>
      </c>
      <c r="F13" s="42" t="s">
        <v>47</v>
      </c>
      <c r="G13" s="45" t="s">
        <v>144</v>
      </c>
      <c r="H13" s="43">
        <v>2</v>
      </c>
      <c r="I13" s="43">
        <v>2</v>
      </c>
      <c r="J13" s="43">
        <v>0</v>
      </c>
      <c r="K13" s="52">
        <f t="shared" si="1"/>
        <v>26</v>
      </c>
      <c r="L13" s="52">
        <f t="shared" si="2"/>
        <v>26</v>
      </c>
      <c r="M13" s="52">
        <f t="shared" si="3"/>
        <v>0</v>
      </c>
      <c r="N13" s="43"/>
      <c r="O13" s="43"/>
      <c r="P13" s="43">
        <v>5</v>
      </c>
      <c r="Q13" s="43" t="s">
        <v>137</v>
      </c>
      <c r="R13" s="43" t="s">
        <v>135</v>
      </c>
      <c r="S13" s="42"/>
      <c r="T13" s="42"/>
    </row>
    <row r="14" spans="1:20" s="47" customFormat="1" ht="27.6" x14ac:dyDescent="0.25">
      <c r="A14" s="51" t="s">
        <v>170</v>
      </c>
      <c r="B14" s="52">
        <v>1</v>
      </c>
      <c r="C14" s="42" t="s">
        <v>186</v>
      </c>
      <c r="D14" s="42" t="s">
        <v>187</v>
      </c>
      <c r="E14" s="42" t="s">
        <v>188</v>
      </c>
      <c r="F14" s="42" t="s">
        <v>44</v>
      </c>
      <c r="G14" s="45" t="s">
        <v>161</v>
      </c>
      <c r="H14" s="43">
        <v>3</v>
      </c>
      <c r="I14" s="43">
        <v>1</v>
      </c>
      <c r="J14" s="43">
        <v>0</v>
      </c>
      <c r="K14" s="52">
        <f t="shared" si="1"/>
        <v>39</v>
      </c>
      <c r="L14" s="52">
        <f t="shared" si="2"/>
        <v>13</v>
      </c>
      <c r="M14" s="52">
        <f t="shared" si="3"/>
        <v>0</v>
      </c>
      <c r="N14" s="43"/>
      <c r="O14" s="43"/>
      <c r="P14" s="43">
        <v>5</v>
      </c>
      <c r="Q14" s="43" t="s">
        <v>137</v>
      </c>
      <c r="R14" s="43" t="s">
        <v>135</v>
      </c>
      <c r="S14" s="42"/>
      <c r="T14" s="42"/>
    </row>
    <row r="15" spans="1:20" s="47" customFormat="1" x14ac:dyDescent="0.25">
      <c r="A15" s="81" t="s">
        <v>141</v>
      </c>
      <c r="B15" s="82"/>
      <c r="C15" s="82"/>
      <c r="D15" s="82"/>
      <c r="E15" s="82"/>
      <c r="F15" s="82"/>
      <c r="G15" s="83"/>
      <c r="H15" s="44">
        <f t="shared" ref="H15:P15" si="4">SUM(H9:H14)</f>
        <v>11</v>
      </c>
      <c r="I15" s="44">
        <f t="shared" si="4"/>
        <v>13</v>
      </c>
      <c r="J15" s="44">
        <f t="shared" si="4"/>
        <v>0</v>
      </c>
      <c r="K15" s="44">
        <f t="shared" si="4"/>
        <v>143</v>
      </c>
      <c r="L15" s="44">
        <f t="shared" si="4"/>
        <v>169</v>
      </c>
      <c r="M15" s="44">
        <f t="shared" si="4"/>
        <v>0</v>
      </c>
      <c r="N15" s="44">
        <f t="shared" si="4"/>
        <v>0</v>
      </c>
      <c r="O15" s="44">
        <f t="shared" si="4"/>
        <v>0</v>
      </c>
      <c r="P15" s="44">
        <f t="shared" si="4"/>
        <v>30</v>
      </c>
      <c r="Q15" s="53"/>
      <c r="R15" s="53"/>
      <c r="S15" s="54"/>
      <c r="T15" s="54"/>
    </row>
    <row r="16" spans="1:20" s="47" customFormat="1" ht="41.4" x14ac:dyDescent="0.25">
      <c r="A16" s="51" t="s">
        <v>170</v>
      </c>
      <c r="B16" s="52">
        <v>2</v>
      </c>
      <c r="C16" s="42" t="s">
        <v>190</v>
      </c>
      <c r="D16" s="42" t="s">
        <v>191</v>
      </c>
      <c r="E16" s="42" t="s">
        <v>192</v>
      </c>
      <c r="F16" s="42" t="s">
        <v>109</v>
      </c>
      <c r="G16" s="45" t="s">
        <v>136</v>
      </c>
      <c r="H16" s="43">
        <v>0</v>
      </c>
      <c r="I16" s="52">
        <v>4</v>
      </c>
      <c r="J16" s="52">
        <v>0</v>
      </c>
      <c r="K16" s="52">
        <f t="shared" si="1"/>
        <v>0</v>
      </c>
      <c r="L16" s="52">
        <f t="shared" si="2"/>
        <v>52</v>
      </c>
      <c r="M16" s="52">
        <f t="shared" si="3"/>
        <v>0</v>
      </c>
      <c r="N16" s="43"/>
      <c r="O16" s="43"/>
      <c r="P16" s="43">
        <v>5</v>
      </c>
      <c r="Q16" s="43" t="s">
        <v>134</v>
      </c>
      <c r="R16" s="43" t="s">
        <v>135</v>
      </c>
      <c r="S16" s="42"/>
      <c r="T16" s="42"/>
    </row>
    <row r="17" spans="1:20" s="47" customFormat="1" ht="27.6" x14ac:dyDescent="0.25">
      <c r="A17" s="51" t="s">
        <v>170</v>
      </c>
      <c r="B17" s="52">
        <v>2</v>
      </c>
      <c r="C17" s="42" t="s">
        <v>193</v>
      </c>
      <c r="D17" s="42" t="s">
        <v>194</v>
      </c>
      <c r="E17" s="42" t="s">
        <v>195</v>
      </c>
      <c r="F17" s="42" t="s">
        <v>109</v>
      </c>
      <c r="G17" s="45" t="s">
        <v>208</v>
      </c>
      <c r="H17" s="43">
        <v>0</v>
      </c>
      <c r="I17" s="52">
        <v>4</v>
      </c>
      <c r="J17" s="52">
        <v>0</v>
      </c>
      <c r="K17" s="52">
        <f>H17*13</f>
        <v>0</v>
      </c>
      <c r="L17" s="52">
        <f t="shared" si="2"/>
        <v>52</v>
      </c>
      <c r="M17" s="52">
        <f t="shared" si="3"/>
        <v>0</v>
      </c>
      <c r="N17" s="43"/>
      <c r="O17" s="43"/>
      <c r="P17" s="43">
        <v>5</v>
      </c>
      <c r="Q17" s="43" t="s">
        <v>134</v>
      </c>
      <c r="R17" s="43" t="s">
        <v>135</v>
      </c>
      <c r="S17" s="42"/>
      <c r="T17" s="42"/>
    </row>
    <row r="18" spans="1:20" s="47" customFormat="1" ht="27.6" x14ac:dyDescent="0.25">
      <c r="A18" s="51" t="s">
        <v>170</v>
      </c>
      <c r="B18" s="52">
        <v>2</v>
      </c>
      <c r="C18" s="42" t="s">
        <v>196</v>
      </c>
      <c r="D18" s="42" t="s">
        <v>197</v>
      </c>
      <c r="E18" s="42" t="s">
        <v>198</v>
      </c>
      <c r="F18" s="42" t="s">
        <v>109</v>
      </c>
      <c r="G18" s="45" t="s">
        <v>209</v>
      </c>
      <c r="H18" s="43">
        <v>0</v>
      </c>
      <c r="I18" s="52">
        <v>4</v>
      </c>
      <c r="J18" s="52">
        <v>0</v>
      </c>
      <c r="K18" s="52">
        <f t="shared" ref="K18:K24" si="5">H18*13</f>
        <v>0</v>
      </c>
      <c r="L18" s="52">
        <f t="shared" ref="L18:L33" si="6">I18*13</f>
        <v>52</v>
      </c>
      <c r="M18" s="52">
        <f t="shared" ref="M18:M33" si="7">J18*13</f>
        <v>0</v>
      </c>
      <c r="N18" s="43"/>
      <c r="O18" s="43"/>
      <c r="P18" s="43">
        <v>5</v>
      </c>
      <c r="Q18" s="43" t="s">
        <v>134</v>
      </c>
      <c r="R18" s="43" t="s">
        <v>135</v>
      </c>
      <c r="S18" s="42"/>
      <c r="T18" s="42"/>
    </row>
    <row r="19" spans="1:20" s="47" customFormat="1" ht="55.2" x14ac:dyDescent="0.25">
      <c r="A19" s="51" t="s">
        <v>170</v>
      </c>
      <c r="B19" s="52">
        <v>2</v>
      </c>
      <c r="C19" s="42" t="s">
        <v>199</v>
      </c>
      <c r="D19" s="42" t="s">
        <v>200</v>
      </c>
      <c r="E19" s="42" t="s">
        <v>201</v>
      </c>
      <c r="F19" s="42" t="s">
        <v>168</v>
      </c>
      <c r="G19" s="45" t="s">
        <v>143</v>
      </c>
      <c r="H19" s="43">
        <v>0</v>
      </c>
      <c r="I19" s="52">
        <v>4</v>
      </c>
      <c r="J19" s="52">
        <v>0</v>
      </c>
      <c r="K19" s="52">
        <f t="shared" si="5"/>
        <v>0</v>
      </c>
      <c r="L19" s="52">
        <f t="shared" si="6"/>
        <v>52</v>
      </c>
      <c r="M19" s="52">
        <f t="shared" si="7"/>
        <v>0</v>
      </c>
      <c r="N19" s="43"/>
      <c r="O19" s="43"/>
      <c r="P19" s="43">
        <v>5</v>
      </c>
      <c r="Q19" s="43" t="s">
        <v>134</v>
      </c>
      <c r="R19" s="43" t="s">
        <v>135</v>
      </c>
      <c r="S19" s="42"/>
      <c r="T19" s="42"/>
    </row>
    <row r="20" spans="1:20" s="47" customFormat="1" ht="27.6" x14ac:dyDescent="0.25">
      <c r="A20" s="51" t="s">
        <v>170</v>
      </c>
      <c r="B20" s="52">
        <v>2</v>
      </c>
      <c r="C20" s="42" t="s">
        <v>202</v>
      </c>
      <c r="D20" s="42" t="s">
        <v>203</v>
      </c>
      <c r="E20" s="42" t="s">
        <v>204</v>
      </c>
      <c r="F20" s="42" t="s">
        <v>48</v>
      </c>
      <c r="G20" s="45" t="s">
        <v>146</v>
      </c>
      <c r="H20" s="43">
        <v>4</v>
      </c>
      <c r="I20" s="52">
        <v>0</v>
      </c>
      <c r="J20" s="52">
        <v>0</v>
      </c>
      <c r="K20" s="52">
        <f t="shared" si="5"/>
        <v>52</v>
      </c>
      <c r="L20" s="52">
        <f t="shared" si="6"/>
        <v>0</v>
      </c>
      <c r="M20" s="52">
        <f t="shared" si="7"/>
        <v>0</v>
      </c>
      <c r="N20" s="43"/>
      <c r="O20" s="43"/>
      <c r="P20" s="43">
        <v>5</v>
      </c>
      <c r="Q20" s="43" t="s">
        <v>137</v>
      </c>
      <c r="R20" s="43" t="s">
        <v>135</v>
      </c>
      <c r="S20" s="42"/>
      <c r="T20" s="42"/>
    </row>
    <row r="21" spans="1:20" s="47" customFormat="1" x14ac:dyDescent="0.25">
      <c r="A21" s="51" t="s">
        <v>170</v>
      </c>
      <c r="B21" s="52">
        <v>2</v>
      </c>
      <c r="C21" s="42" t="s">
        <v>205</v>
      </c>
      <c r="D21" s="42" t="s">
        <v>206</v>
      </c>
      <c r="E21" s="42" t="s">
        <v>207</v>
      </c>
      <c r="F21" s="42" t="s">
        <v>46</v>
      </c>
      <c r="G21" s="45" t="s">
        <v>164</v>
      </c>
      <c r="H21" s="43">
        <v>2</v>
      </c>
      <c r="I21" s="52">
        <v>2</v>
      </c>
      <c r="J21" s="52">
        <v>0</v>
      </c>
      <c r="K21" s="52">
        <f t="shared" si="5"/>
        <v>26</v>
      </c>
      <c r="L21" s="52">
        <f t="shared" si="6"/>
        <v>26</v>
      </c>
      <c r="M21" s="52">
        <f t="shared" si="7"/>
        <v>0</v>
      </c>
      <c r="N21" s="43"/>
      <c r="O21" s="43"/>
      <c r="P21" s="43">
        <v>5</v>
      </c>
      <c r="Q21" s="43" t="s">
        <v>137</v>
      </c>
      <c r="R21" s="43" t="s">
        <v>135</v>
      </c>
      <c r="S21" s="42"/>
      <c r="T21" s="42"/>
    </row>
    <row r="22" spans="1:20" s="41" customFormat="1" x14ac:dyDescent="0.25">
      <c r="A22" s="81" t="s">
        <v>141</v>
      </c>
      <c r="B22" s="82"/>
      <c r="C22" s="82"/>
      <c r="D22" s="82"/>
      <c r="E22" s="82"/>
      <c r="F22" s="82"/>
      <c r="G22" s="83"/>
      <c r="H22" s="55">
        <f t="shared" ref="H22:P22" si="8">SUM(H16:H21)</f>
        <v>6</v>
      </c>
      <c r="I22" s="55">
        <f t="shared" si="8"/>
        <v>18</v>
      </c>
      <c r="J22" s="55">
        <f t="shared" si="8"/>
        <v>0</v>
      </c>
      <c r="K22" s="55">
        <f t="shared" si="8"/>
        <v>78</v>
      </c>
      <c r="L22" s="55">
        <f t="shared" si="8"/>
        <v>234</v>
      </c>
      <c r="M22" s="55">
        <f t="shared" si="8"/>
        <v>0</v>
      </c>
      <c r="N22" s="55">
        <f t="shared" si="8"/>
        <v>0</v>
      </c>
      <c r="O22" s="55">
        <f t="shared" si="8"/>
        <v>0</v>
      </c>
      <c r="P22" s="55">
        <f t="shared" si="8"/>
        <v>30</v>
      </c>
      <c r="Q22" s="53"/>
      <c r="R22" s="53"/>
      <c r="S22" s="54"/>
      <c r="T22" s="54"/>
    </row>
    <row r="23" spans="1:20" s="47" customFormat="1" x14ac:dyDescent="0.25">
      <c r="A23" s="51" t="s">
        <v>170</v>
      </c>
      <c r="B23" s="52">
        <v>3</v>
      </c>
      <c r="C23" s="42" t="s">
        <v>210</v>
      </c>
      <c r="D23" s="42" t="s">
        <v>211</v>
      </c>
      <c r="E23" s="42" t="s">
        <v>212</v>
      </c>
      <c r="F23" s="42" t="s">
        <v>46</v>
      </c>
      <c r="G23" s="45" t="s">
        <v>164</v>
      </c>
      <c r="H23" s="43">
        <v>2</v>
      </c>
      <c r="I23" s="43">
        <v>2</v>
      </c>
      <c r="J23" s="43">
        <v>0</v>
      </c>
      <c r="K23" s="52">
        <f t="shared" si="5"/>
        <v>26</v>
      </c>
      <c r="L23" s="52">
        <f t="shared" si="6"/>
        <v>26</v>
      </c>
      <c r="M23" s="52">
        <f t="shared" si="7"/>
        <v>0</v>
      </c>
      <c r="N23" s="43"/>
      <c r="O23" s="52"/>
      <c r="P23" s="43">
        <v>5</v>
      </c>
      <c r="Q23" s="43" t="s">
        <v>137</v>
      </c>
      <c r="R23" s="43" t="s">
        <v>135</v>
      </c>
      <c r="S23" s="42"/>
      <c r="T23" s="42"/>
    </row>
    <row r="24" spans="1:20" s="47" customFormat="1" ht="27.6" x14ac:dyDescent="0.25">
      <c r="A24" s="51" t="s">
        <v>170</v>
      </c>
      <c r="B24" s="52">
        <v>3</v>
      </c>
      <c r="C24" s="42" t="s">
        <v>213</v>
      </c>
      <c r="D24" s="42" t="s">
        <v>214</v>
      </c>
      <c r="E24" s="42" t="s">
        <v>215</v>
      </c>
      <c r="F24" s="42" t="s">
        <v>67</v>
      </c>
      <c r="G24" s="45" t="s">
        <v>165</v>
      </c>
      <c r="H24" s="43">
        <v>2</v>
      </c>
      <c r="I24" s="43">
        <v>2</v>
      </c>
      <c r="J24" s="43">
        <v>0</v>
      </c>
      <c r="K24" s="52">
        <f t="shared" si="5"/>
        <v>26</v>
      </c>
      <c r="L24" s="52">
        <f t="shared" si="6"/>
        <v>26</v>
      </c>
      <c r="M24" s="52">
        <f t="shared" si="7"/>
        <v>0</v>
      </c>
      <c r="N24" s="43"/>
      <c r="O24" s="52"/>
      <c r="P24" s="43">
        <v>5</v>
      </c>
      <c r="Q24" s="43" t="s">
        <v>137</v>
      </c>
      <c r="R24" s="43" t="s">
        <v>135</v>
      </c>
      <c r="S24" s="42"/>
      <c r="T24" s="42"/>
    </row>
    <row r="25" spans="1:20" s="47" customFormat="1" ht="41.4" x14ac:dyDescent="0.25">
      <c r="A25" s="51" t="s">
        <v>170</v>
      </c>
      <c r="B25" s="52">
        <v>3</v>
      </c>
      <c r="C25" s="42" t="s">
        <v>216</v>
      </c>
      <c r="D25" s="42" t="s">
        <v>217</v>
      </c>
      <c r="E25" s="42" t="s">
        <v>218</v>
      </c>
      <c r="F25" s="42" t="s">
        <v>44</v>
      </c>
      <c r="G25" s="45" t="s">
        <v>161</v>
      </c>
      <c r="H25" s="43">
        <v>2</v>
      </c>
      <c r="I25" s="43">
        <v>2</v>
      </c>
      <c r="J25" s="43">
        <v>0</v>
      </c>
      <c r="K25" s="52">
        <f>H25*13</f>
        <v>26</v>
      </c>
      <c r="L25" s="52">
        <f t="shared" si="6"/>
        <v>26</v>
      </c>
      <c r="M25" s="52">
        <f t="shared" si="7"/>
        <v>0</v>
      </c>
      <c r="N25" s="43"/>
      <c r="O25" s="52"/>
      <c r="P25" s="43">
        <v>5</v>
      </c>
      <c r="Q25" s="43" t="s">
        <v>137</v>
      </c>
      <c r="R25" s="43" t="s">
        <v>135</v>
      </c>
      <c r="S25" s="42"/>
      <c r="T25" s="42"/>
    </row>
    <row r="26" spans="1:20" s="47" customFormat="1" ht="27.6" x14ac:dyDescent="0.25">
      <c r="A26" s="51" t="s">
        <v>170</v>
      </c>
      <c r="B26" s="52">
        <v>3</v>
      </c>
      <c r="C26" s="42"/>
      <c r="D26" s="46" t="s">
        <v>147</v>
      </c>
      <c r="E26" s="46" t="s">
        <v>148</v>
      </c>
      <c r="F26" s="42"/>
      <c r="G26" s="45"/>
      <c r="H26" s="43">
        <v>0</v>
      </c>
      <c r="I26" s="43">
        <v>3</v>
      </c>
      <c r="J26" s="43">
        <v>0</v>
      </c>
      <c r="K26" s="52">
        <f t="shared" ref="K26:K30" si="9">H26*13</f>
        <v>0</v>
      </c>
      <c r="L26" s="52">
        <f t="shared" si="6"/>
        <v>39</v>
      </c>
      <c r="M26" s="52">
        <f t="shared" si="7"/>
        <v>0</v>
      </c>
      <c r="N26" s="52"/>
      <c r="O26" s="52"/>
      <c r="P26" s="52">
        <v>4</v>
      </c>
      <c r="Q26" s="56" t="s">
        <v>134</v>
      </c>
      <c r="R26" s="56" t="s">
        <v>149</v>
      </c>
      <c r="S26" s="42"/>
      <c r="T26" s="42"/>
    </row>
    <row r="27" spans="1:20" s="47" customFormat="1" x14ac:dyDescent="0.25">
      <c r="A27" s="81" t="s">
        <v>141</v>
      </c>
      <c r="B27" s="82"/>
      <c r="C27" s="82"/>
      <c r="D27" s="82"/>
      <c r="E27" s="82"/>
      <c r="F27" s="82"/>
      <c r="G27" s="83"/>
      <c r="H27" s="55">
        <f>SUM(H23:H26)</f>
        <v>6</v>
      </c>
      <c r="I27" s="55">
        <f>SUM(I23:I26)</f>
        <v>9</v>
      </c>
      <c r="J27" s="55">
        <f>SUM(J23:J26)</f>
        <v>0</v>
      </c>
      <c r="K27" s="55">
        <f t="shared" ref="K27:M27" si="10">SUM(K23:K26)</f>
        <v>78</v>
      </c>
      <c r="L27" s="55">
        <f t="shared" si="10"/>
        <v>117</v>
      </c>
      <c r="M27" s="55">
        <f t="shared" si="10"/>
        <v>0</v>
      </c>
      <c r="N27" s="55">
        <f>SUM(N23:N26)</f>
        <v>0</v>
      </c>
      <c r="O27" s="55">
        <f>SUM(O23:O26)</f>
        <v>0</v>
      </c>
      <c r="P27" s="55">
        <f>SUM(P23:P26)</f>
        <v>19</v>
      </c>
      <c r="Q27" s="53"/>
      <c r="R27" s="53"/>
      <c r="S27" s="54"/>
      <c r="T27" s="54"/>
    </row>
    <row r="28" spans="1:20" s="47" customFormat="1" ht="27.6" x14ac:dyDescent="0.25">
      <c r="A28" s="51" t="s">
        <v>170</v>
      </c>
      <c r="B28" s="52">
        <v>4</v>
      </c>
      <c r="C28" s="42" t="s">
        <v>219</v>
      </c>
      <c r="D28" s="42" t="s">
        <v>220</v>
      </c>
      <c r="E28" s="42" t="s">
        <v>221</v>
      </c>
      <c r="F28" s="45" t="s">
        <v>46</v>
      </c>
      <c r="G28" s="45" t="s">
        <v>164</v>
      </c>
      <c r="H28" s="43">
        <v>2</v>
      </c>
      <c r="I28" s="43">
        <v>2</v>
      </c>
      <c r="J28" s="43">
        <v>0</v>
      </c>
      <c r="K28" s="52">
        <f t="shared" si="9"/>
        <v>26</v>
      </c>
      <c r="L28" s="52">
        <f t="shared" si="6"/>
        <v>26</v>
      </c>
      <c r="M28" s="52">
        <f t="shared" si="7"/>
        <v>0</v>
      </c>
      <c r="N28" s="43"/>
      <c r="O28" s="52"/>
      <c r="P28" s="43">
        <v>6</v>
      </c>
      <c r="Q28" s="43" t="s">
        <v>137</v>
      </c>
      <c r="R28" s="43" t="s">
        <v>135</v>
      </c>
      <c r="S28" s="42"/>
      <c r="T28" s="42"/>
    </row>
    <row r="29" spans="1:20" s="47" customFormat="1" ht="41.4" x14ac:dyDescent="0.25">
      <c r="A29" s="51" t="s">
        <v>170</v>
      </c>
      <c r="B29" s="52">
        <v>4</v>
      </c>
      <c r="C29" s="42" t="s">
        <v>222</v>
      </c>
      <c r="D29" s="42" t="s">
        <v>223</v>
      </c>
      <c r="E29" s="42" t="s">
        <v>224</v>
      </c>
      <c r="F29" s="45" t="s">
        <v>46</v>
      </c>
      <c r="G29" s="45" t="s">
        <v>164</v>
      </c>
      <c r="H29" s="43">
        <v>2</v>
      </c>
      <c r="I29" s="43">
        <v>2</v>
      </c>
      <c r="J29" s="43">
        <v>0</v>
      </c>
      <c r="K29" s="52">
        <f t="shared" si="9"/>
        <v>26</v>
      </c>
      <c r="L29" s="52">
        <f t="shared" si="6"/>
        <v>26</v>
      </c>
      <c r="M29" s="52">
        <f t="shared" si="7"/>
        <v>0</v>
      </c>
      <c r="N29" s="43"/>
      <c r="O29" s="52"/>
      <c r="P29" s="43">
        <v>6</v>
      </c>
      <c r="Q29" s="43" t="s">
        <v>137</v>
      </c>
      <c r="R29" s="43" t="s">
        <v>135</v>
      </c>
      <c r="S29" s="42"/>
      <c r="T29" s="42"/>
    </row>
    <row r="30" spans="1:20" s="47" customFormat="1" x14ac:dyDescent="0.25">
      <c r="A30" s="51" t="s">
        <v>170</v>
      </c>
      <c r="B30" s="52">
        <v>4</v>
      </c>
      <c r="C30" s="42" t="s">
        <v>225</v>
      </c>
      <c r="D30" s="42" t="s">
        <v>226</v>
      </c>
      <c r="E30" s="42" t="s">
        <v>227</v>
      </c>
      <c r="F30" s="45" t="s">
        <v>228</v>
      </c>
      <c r="G30" s="45" t="s">
        <v>232</v>
      </c>
      <c r="H30" s="43">
        <v>2</v>
      </c>
      <c r="I30" s="43">
        <v>2</v>
      </c>
      <c r="J30" s="43">
        <v>0</v>
      </c>
      <c r="K30" s="52">
        <f t="shared" si="9"/>
        <v>26</v>
      </c>
      <c r="L30" s="52">
        <f t="shared" si="6"/>
        <v>26</v>
      </c>
      <c r="M30" s="52">
        <f t="shared" si="7"/>
        <v>0</v>
      </c>
      <c r="N30" s="43"/>
      <c r="O30" s="52"/>
      <c r="P30" s="43">
        <v>6</v>
      </c>
      <c r="Q30" s="43" t="s">
        <v>137</v>
      </c>
      <c r="R30" s="43" t="s">
        <v>135</v>
      </c>
      <c r="S30" s="42"/>
      <c r="T30" s="42"/>
    </row>
    <row r="31" spans="1:20" s="47" customFormat="1" ht="27.6" x14ac:dyDescent="0.25">
      <c r="A31" s="51" t="s">
        <v>170</v>
      </c>
      <c r="B31" s="52">
        <v>4</v>
      </c>
      <c r="C31" s="42" t="s">
        <v>229</v>
      </c>
      <c r="D31" s="42" t="s">
        <v>230</v>
      </c>
      <c r="E31" s="42" t="s">
        <v>231</v>
      </c>
      <c r="F31" s="45" t="s">
        <v>46</v>
      </c>
      <c r="G31" s="45" t="s">
        <v>164</v>
      </c>
      <c r="H31" s="43">
        <v>0</v>
      </c>
      <c r="I31" s="43">
        <v>0</v>
      </c>
      <c r="J31" s="43">
        <v>0</v>
      </c>
      <c r="K31" s="52">
        <f>H31*13</f>
        <v>0</v>
      </c>
      <c r="L31" s="52">
        <f t="shared" si="6"/>
        <v>0</v>
      </c>
      <c r="M31" s="52">
        <f t="shared" si="7"/>
        <v>0</v>
      </c>
      <c r="N31" s="43"/>
      <c r="O31" s="52"/>
      <c r="P31" s="43">
        <v>0</v>
      </c>
      <c r="Q31" s="43" t="s">
        <v>145</v>
      </c>
      <c r="R31" s="43" t="s">
        <v>135</v>
      </c>
      <c r="S31" s="42"/>
      <c r="T31" s="42"/>
    </row>
    <row r="32" spans="1:20" s="47" customFormat="1" ht="27.6" x14ac:dyDescent="0.25">
      <c r="A32" s="51" t="s">
        <v>170</v>
      </c>
      <c r="B32" s="52">
        <v>4</v>
      </c>
      <c r="C32" s="42"/>
      <c r="D32" s="46" t="s">
        <v>147</v>
      </c>
      <c r="E32" s="46" t="s">
        <v>148</v>
      </c>
      <c r="F32" s="42"/>
      <c r="G32" s="45"/>
      <c r="H32" s="43">
        <v>0</v>
      </c>
      <c r="I32" s="43">
        <v>3</v>
      </c>
      <c r="J32" s="43">
        <v>0</v>
      </c>
      <c r="K32" s="52">
        <f t="shared" ref="K32:K33" si="11">H32*13</f>
        <v>0</v>
      </c>
      <c r="L32" s="52">
        <f t="shared" si="6"/>
        <v>39</v>
      </c>
      <c r="M32" s="52">
        <f t="shared" si="7"/>
        <v>0</v>
      </c>
      <c r="N32" s="52"/>
      <c r="O32" s="52"/>
      <c r="P32" s="52">
        <v>4</v>
      </c>
      <c r="Q32" s="56" t="s">
        <v>134</v>
      </c>
      <c r="R32" s="56" t="s">
        <v>149</v>
      </c>
      <c r="S32" s="42"/>
      <c r="T32" s="42"/>
    </row>
    <row r="33" spans="1:20" s="47" customFormat="1" ht="27.6" x14ac:dyDescent="0.25">
      <c r="A33" s="51" t="s">
        <v>170</v>
      </c>
      <c r="B33" s="52">
        <v>4</v>
      </c>
      <c r="C33" s="42"/>
      <c r="D33" s="46" t="s">
        <v>147</v>
      </c>
      <c r="E33" s="46" t="s">
        <v>148</v>
      </c>
      <c r="F33" s="42"/>
      <c r="G33" s="45"/>
      <c r="H33" s="43">
        <v>0</v>
      </c>
      <c r="I33" s="43">
        <v>3</v>
      </c>
      <c r="J33" s="43">
        <v>0</v>
      </c>
      <c r="K33" s="52">
        <f t="shared" si="11"/>
        <v>0</v>
      </c>
      <c r="L33" s="52">
        <f t="shared" si="6"/>
        <v>39</v>
      </c>
      <c r="M33" s="52">
        <f t="shared" si="7"/>
        <v>0</v>
      </c>
      <c r="N33" s="52"/>
      <c r="O33" s="52"/>
      <c r="P33" s="52">
        <v>4</v>
      </c>
      <c r="Q33" s="56" t="s">
        <v>134</v>
      </c>
      <c r="R33" s="56" t="s">
        <v>149</v>
      </c>
      <c r="S33" s="42"/>
      <c r="T33" s="42"/>
    </row>
    <row r="34" spans="1:20" s="47" customFormat="1" x14ac:dyDescent="0.25">
      <c r="A34" s="81" t="s">
        <v>141</v>
      </c>
      <c r="B34" s="82"/>
      <c r="C34" s="82"/>
      <c r="D34" s="82"/>
      <c r="E34" s="82"/>
      <c r="F34" s="82"/>
      <c r="G34" s="83"/>
      <c r="H34" s="55">
        <f t="shared" ref="H34:P34" si="12">SUM(H28:H33)</f>
        <v>6</v>
      </c>
      <c r="I34" s="55">
        <f t="shared" si="12"/>
        <v>12</v>
      </c>
      <c r="J34" s="55">
        <f t="shared" si="12"/>
        <v>0</v>
      </c>
      <c r="K34" s="55">
        <f t="shared" si="12"/>
        <v>78</v>
      </c>
      <c r="L34" s="55">
        <f t="shared" si="12"/>
        <v>156</v>
      </c>
      <c r="M34" s="55">
        <f t="shared" si="12"/>
        <v>0</v>
      </c>
      <c r="N34" s="55">
        <f t="shared" si="12"/>
        <v>0</v>
      </c>
      <c r="O34" s="55">
        <f t="shared" si="12"/>
        <v>0</v>
      </c>
      <c r="P34" s="55">
        <f t="shared" si="12"/>
        <v>26</v>
      </c>
      <c r="Q34" s="53"/>
      <c r="R34" s="53"/>
      <c r="S34" s="54"/>
      <c r="T34" s="54"/>
    </row>
    <row r="35" spans="1:20" s="47" customFormat="1" x14ac:dyDescent="0.25">
      <c r="A35" s="84" t="s">
        <v>151</v>
      </c>
      <c r="B35" s="85"/>
      <c r="C35" s="85"/>
      <c r="D35" s="85"/>
      <c r="E35" s="85"/>
      <c r="F35" s="85"/>
      <c r="G35" s="85"/>
      <c r="H35" s="55">
        <f>SUM(H34,H27,H22,H15)</f>
        <v>29</v>
      </c>
      <c r="I35" s="55">
        <f t="shared" ref="I35:P35" si="13">SUM(I34,I27,I22,I15)</f>
        <v>52</v>
      </c>
      <c r="J35" s="55">
        <f t="shared" si="13"/>
        <v>0</v>
      </c>
      <c r="K35" s="55">
        <f t="shared" si="13"/>
        <v>377</v>
      </c>
      <c r="L35" s="55">
        <f t="shared" si="13"/>
        <v>676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105</v>
      </c>
      <c r="Q35" s="57"/>
      <c r="R35" s="57"/>
      <c r="S35" s="54"/>
      <c r="T35" s="54"/>
    </row>
    <row r="36" spans="1:20" s="47" customFormat="1" x14ac:dyDescent="0.25">
      <c r="A36" s="58"/>
      <c r="B36" s="59"/>
      <c r="C36" s="58"/>
      <c r="D36" s="48"/>
      <c r="E36" s="48"/>
      <c r="F36" s="48"/>
      <c r="G36" s="48"/>
      <c r="H36" s="60"/>
      <c r="I36" s="60"/>
      <c r="J36" s="60"/>
      <c r="K36" s="60"/>
      <c r="L36" s="60"/>
      <c r="M36" s="60"/>
      <c r="N36" s="60"/>
      <c r="O36" s="60"/>
      <c r="P36" s="61"/>
      <c r="Q36" s="62"/>
      <c r="R36" s="62"/>
    </row>
    <row r="37" spans="1:20" s="47" customFormat="1" x14ac:dyDescent="0.25">
      <c r="A37" s="76" t="s">
        <v>152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</row>
    <row r="38" spans="1:20" s="47" customFormat="1" ht="41.4" x14ac:dyDescent="0.25">
      <c r="A38" s="51" t="s">
        <v>170</v>
      </c>
      <c r="B38" s="52">
        <v>2</v>
      </c>
      <c r="C38" s="42" t="s">
        <v>233</v>
      </c>
      <c r="D38" s="42" t="s">
        <v>105</v>
      </c>
      <c r="E38" s="42" t="s">
        <v>153</v>
      </c>
      <c r="F38" s="42" t="s">
        <v>8</v>
      </c>
      <c r="G38" s="45" t="s">
        <v>142</v>
      </c>
      <c r="H38" s="43">
        <v>0</v>
      </c>
      <c r="I38" s="43">
        <v>2</v>
      </c>
      <c r="J38" s="43">
        <v>0</v>
      </c>
      <c r="K38" s="52">
        <v>0</v>
      </c>
      <c r="L38" s="52">
        <v>26</v>
      </c>
      <c r="M38" s="52">
        <v>0</v>
      </c>
      <c r="N38" s="43"/>
      <c r="O38" s="43"/>
      <c r="P38" s="43">
        <v>0</v>
      </c>
      <c r="Q38" s="43" t="s">
        <v>134</v>
      </c>
      <c r="R38" s="56" t="s">
        <v>135</v>
      </c>
      <c r="S38" s="42"/>
      <c r="T38" s="42"/>
    </row>
    <row r="39" spans="1:20" s="47" customFormat="1" ht="41.4" x14ac:dyDescent="0.25">
      <c r="A39" s="51" t="s">
        <v>170</v>
      </c>
      <c r="B39" s="52">
        <v>3</v>
      </c>
      <c r="C39" s="42" t="s">
        <v>234</v>
      </c>
      <c r="D39" s="42" t="s">
        <v>154</v>
      </c>
      <c r="E39" s="42" t="s">
        <v>155</v>
      </c>
      <c r="F39" s="42" t="s">
        <v>8</v>
      </c>
      <c r="G39" s="45" t="s">
        <v>142</v>
      </c>
      <c r="H39" s="43">
        <v>0</v>
      </c>
      <c r="I39" s="43">
        <v>2</v>
      </c>
      <c r="J39" s="43">
        <v>0</v>
      </c>
      <c r="K39" s="52">
        <v>0</v>
      </c>
      <c r="L39" s="52">
        <v>26</v>
      </c>
      <c r="M39" s="52">
        <v>0</v>
      </c>
      <c r="N39" s="43"/>
      <c r="O39" s="43"/>
      <c r="P39" s="43">
        <v>6</v>
      </c>
      <c r="Q39" s="43" t="s">
        <v>134</v>
      </c>
      <c r="R39" s="56" t="s">
        <v>135</v>
      </c>
      <c r="S39" s="42"/>
      <c r="T39" s="42"/>
    </row>
    <row r="40" spans="1:20" s="41" customFormat="1" ht="27.6" x14ac:dyDescent="0.25">
      <c r="A40" s="51" t="s">
        <v>170</v>
      </c>
      <c r="B40" s="52">
        <v>4</v>
      </c>
      <c r="C40" s="42" t="s">
        <v>235</v>
      </c>
      <c r="D40" s="42" t="s">
        <v>81</v>
      </c>
      <c r="E40" s="42" t="s">
        <v>156</v>
      </c>
      <c r="F40" s="49" t="s">
        <v>106</v>
      </c>
      <c r="G40" s="45"/>
      <c r="H40" s="43">
        <v>0</v>
      </c>
      <c r="I40" s="43">
        <v>0</v>
      </c>
      <c r="J40" s="43">
        <v>2</v>
      </c>
      <c r="K40" s="52">
        <v>0</v>
      </c>
      <c r="L40" s="52">
        <v>0</v>
      </c>
      <c r="M40" s="52">
        <v>26</v>
      </c>
      <c r="N40" s="43"/>
      <c r="O40" s="43"/>
      <c r="P40" s="43">
        <v>9</v>
      </c>
      <c r="Q40" s="43" t="s">
        <v>134</v>
      </c>
      <c r="R40" s="56" t="s">
        <v>135</v>
      </c>
      <c r="S40" s="42"/>
      <c r="T40" s="42"/>
    </row>
    <row r="41" spans="1:20" s="41" customFormat="1" ht="15" x14ac:dyDescent="0.25">
      <c r="A41" s="63"/>
      <c r="B41" s="64"/>
      <c r="C41" s="65"/>
      <c r="D41" s="9"/>
      <c r="E41" s="9"/>
      <c r="F41" s="9"/>
      <c r="G41" s="9"/>
      <c r="H41" s="66"/>
      <c r="I41" s="66"/>
      <c r="J41" s="66"/>
      <c r="K41" s="66"/>
      <c r="L41" s="66"/>
      <c r="M41" s="66"/>
      <c r="N41" s="66"/>
      <c r="O41" s="66"/>
      <c r="P41" s="67"/>
      <c r="Q41" s="68"/>
      <c r="R41" s="68"/>
    </row>
    <row r="42" spans="1:20" s="69" customFormat="1" x14ac:dyDescent="0.25">
      <c r="A42" s="75" t="s">
        <v>236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s="69" customFormat="1" x14ac:dyDescent="0.25">
      <c r="A43" s="72" t="s">
        <v>257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</row>
    <row r="44" spans="1:20" s="47" customFormat="1" ht="55.2" x14ac:dyDescent="0.25">
      <c r="A44" s="51" t="s">
        <v>170</v>
      </c>
      <c r="B44" s="52">
        <v>4</v>
      </c>
      <c r="C44" s="42" t="s">
        <v>237</v>
      </c>
      <c r="D44" s="46" t="s">
        <v>240</v>
      </c>
      <c r="E44" s="46" t="s">
        <v>243</v>
      </c>
      <c r="F44" s="42" t="s">
        <v>46</v>
      </c>
      <c r="G44" s="45" t="s">
        <v>164</v>
      </c>
      <c r="H44" s="43">
        <v>0</v>
      </c>
      <c r="I44" s="43">
        <v>3</v>
      </c>
      <c r="J44" s="43">
        <v>0</v>
      </c>
      <c r="K44" s="43">
        <v>0</v>
      </c>
      <c r="L44" s="52">
        <v>39</v>
      </c>
      <c r="M44" s="43">
        <v>0</v>
      </c>
      <c r="N44" s="52"/>
      <c r="O44" s="52"/>
      <c r="P44" s="52">
        <v>4</v>
      </c>
      <c r="Q44" s="56" t="s">
        <v>134</v>
      </c>
      <c r="R44" s="56" t="s">
        <v>149</v>
      </c>
      <c r="S44" s="42"/>
      <c r="T44" s="42"/>
    </row>
    <row r="45" spans="1:20" s="47" customFormat="1" ht="82.8" x14ac:dyDescent="0.25">
      <c r="A45" s="51" t="s">
        <v>170</v>
      </c>
      <c r="B45" s="52">
        <v>4</v>
      </c>
      <c r="C45" s="42" t="s">
        <v>238</v>
      </c>
      <c r="D45" s="46" t="s">
        <v>241</v>
      </c>
      <c r="E45" s="46" t="s">
        <v>244</v>
      </c>
      <c r="F45" s="42" t="s">
        <v>103</v>
      </c>
      <c r="G45" s="45" t="s">
        <v>162</v>
      </c>
      <c r="H45" s="43">
        <v>0</v>
      </c>
      <c r="I45" s="43">
        <v>3</v>
      </c>
      <c r="J45" s="43">
        <v>0</v>
      </c>
      <c r="K45" s="43">
        <v>0</v>
      </c>
      <c r="L45" s="52">
        <v>39</v>
      </c>
      <c r="M45" s="43">
        <v>0</v>
      </c>
      <c r="N45" s="52"/>
      <c r="O45" s="52"/>
      <c r="P45" s="52">
        <v>4</v>
      </c>
      <c r="Q45" s="56" t="s">
        <v>134</v>
      </c>
      <c r="R45" s="56" t="s">
        <v>149</v>
      </c>
      <c r="S45" s="42"/>
      <c r="T45" s="42"/>
    </row>
    <row r="46" spans="1:20" s="47" customFormat="1" ht="41.4" x14ac:dyDescent="0.25">
      <c r="A46" s="51" t="s">
        <v>170</v>
      </c>
      <c r="B46" s="52">
        <v>3</v>
      </c>
      <c r="C46" s="42" t="s">
        <v>239</v>
      </c>
      <c r="D46" s="46" t="s">
        <v>242</v>
      </c>
      <c r="E46" s="46" t="s">
        <v>245</v>
      </c>
      <c r="F46" s="42" t="s">
        <v>5</v>
      </c>
      <c r="G46" s="45" t="s">
        <v>138</v>
      </c>
      <c r="H46" s="43">
        <v>0</v>
      </c>
      <c r="I46" s="43">
        <v>3</v>
      </c>
      <c r="J46" s="43">
        <v>0</v>
      </c>
      <c r="K46" s="43">
        <v>0</v>
      </c>
      <c r="L46" s="52">
        <v>39</v>
      </c>
      <c r="M46" s="43">
        <v>0</v>
      </c>
      <c r="N46" s="52"/>
      <c r="O46" s="52"/>
      <c r="P46" s="52">
        <v>4</v>
      </c>
      <c r="Q46" s="56" t="s">
        <v>134</v>
      </c>
      <c r="R46" s="56" t="s">
        <v>149</v>
      </c>
      <c r="S46" s="42"/>
      <c r="T46" s="42"/>
    </row>
    <row r="47" spans="1:20" s="47" customFormat="1" x14ac:dyDescent="0.25">
      <c r="A47" s="72" t="s">
        <v>256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</row>
    <row r="48" spans="1:20" s="47" customFormat="1" ht="41.4" x14ac:dyDescent="0.25">
      <c r="A48" s="51" t="s">
        <v>170</v>
      </c>
      <c r="B48" s="52">
        <v>4</v>
      </c>
      <c r="C48" s="42" t="s">
        <v>246</v>
      </c>
      <c r="D48" s="46" t="s">
        <v>249</v>
      </c>
      <c r="E48" s="46" t="s">
        <v>252</v>
      </c>
      <c r="F48" s="42" t="s">
        <v>7</v>
      </c>
      <c r="G48" s="45" t="s">
        <v>139</v>
      </c>
      <c r="H48" s="43">
        <v>0</v>
      </c>
      <c r="I48" s="43">
        <v>3</v>
      </c>
      <c r="J48" s="43">
        <v>0</v>
      </c>
      <c r="K48" s="43">
        <v>0</v>
      </c>
      <c r="L48" s="52">
        <v>39</v>
      </c>
      <c r="M48" s="43">
        <v>0</v>
      </c>
      <c r="N48" s="52"/>
      <c r="O48" s="52"/>
      <c r="P48" s="52">
        <v>4</v>
      </c>
      <c r="Q48" s="56" t="s">
        <v>134</v>
      </c>
      <c r="R48" s="56" t="s">
        <v>149</v>
      </c>
      <c r="S48" s="42"/>
      <c r="T48" s="42"/>
    </row>
    <row r="49" spans="1:132" s="47" customFormat="1" ht="55.2" x14ac:dyDescent="0.25">
      <c r="A49" s="51" t="s">
        <v>170</v>
      </c>
      <c r="B49" s="52">
        <v>4</v>
      </c>
      <c r="C49" s="42" t="s">
        <v>247</v>
      </c>
      <c r="D49" s="46" t="s">
        <v>250</v>
      </c>
      <c r="E49" s="46" t="s">
        <v>253</v>
      </c>
      <c r="F49" s="42" t="s">
        <v>255</v>
      </c>
      <c r="G49" s="45" t="s">
        <v>258</v>
      </c>
      <c r="H49" s="43">
        <v>0</v>
      </c>
      <c r="I49" s="43">
        <v>3</v>
      </c>
      <c r="J49" s="43">
        <v>0</v>
      </c>
      <c r="K49" s="43">
        <v>0</v>
      </c>
      <c r="L49" s="52">
        <v>39</v>
      </c>
      <c r="M49" s="43">
        <v>0</v>
      </c>
      <c r="N49" s="52"/>
      <c r="O49" s="52"/>
      <c r="P49" s="52">
        <v>4</v>
      </c>
      <c r="Q49" s="56" t="s">
        <v>134</v>
      </c>
      <c r="R49" s="56" t="s">
        <v>149</v>
      </c>
      <c r="S49" s="42"/>
      <c r="T49" s="42"/>
    </row>
    <row r="50" spans="1:132" s="47" customFormat="1" ht="41.4" x14ac:dyDescent="0.25">
      <c r="A50" s="51" t="s">
        <v>170</v>
      </c>
      <c r="B50" s="52">
        <v>3</v>
      </c>
      <c r="C50" s="42" t="s">
        <v>248</v>
      </c>
      <c r="D50" s="46" t="s">
        <v>251</v>
      </c>
      <c r="E50" s="46" t="s">
        <v>254</v>
      </c>
      <c r="F50" s="42" t="s">
        <v>10</v>
      </c>
      <c r="G50" s="45" t="s">
        <v>140</v>
      </c>
      <c r="H50" s="43">
        <v>0</v>
      </c>
      <c r="I50" s="43">
        <v>3</v>
      </c>
      <c r="J50" s="43">
        <v>0</v>
      </c>
      <c r="K50" s="43">
        <v>0</v>
      </c>
      <c r="L50" s="52">
        <v>39</v>
      </c>
      <c r="M50" s="43">
        <v>0</v>
      </c>
      <c r="N50" s="52"/>
      <c r="O50" s="52"/>
      <c r="P50" s="52">
        <v>4</v>
      </c>
      <c r="Q50" s="56" t="s">
        <v>134</v>
      </c>
      <c r="R50" s="56" t="s">
        <v>149</v>
      </c>
      <c r="S50" s="42"/>
      <c r="T50" s="42"/>
    </row>
    <row r="51" spans="1:132" s="47" customFormat="1" x14ac:dyDescent="0.25">
      <c r="A51" s="72" t="s">
        <v>259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</row>
    <row r="52" spans="1:132" s="47" customFormat="1" ht="41.4" x14ac:dyDescent="0.25">
      <c r="A52" s="51" t="s">
        <v>170</v>
      </c>
      <c r="B52" s="52">
        <v>4</v>
      </c>
      <c r="C52" s="42" t="s">
        <v>260</v>
      </c>
      <c r="D52" s="46" t="s">
        <v>263</v>
      </c>
      <c r="E52" s="46" t="s">
        <v>265</v>
      </c>
      <c r="F52" s="42" t="s">
        <v>14</v>
      </c>
      <c r="G52" s="45" t="s">
        <v>166</v>
      </c>
      <c r="H52" s="43">
        <v>2</v>
      </c>
      <c r="I52" s="43">
        <v>2</v>
      </c>
      <c r="J52" s="43">
        <v>0</v>
      </c>
      <c r="K52" s="52">
        <v>26</v>
      </c>
      <c r="L52" s="52">
        <v>26</v>
      </c>
      <c r="M52" s="52">
        <v>0</v>
      </c>
      <c r="N52" s="52"/>
      <c r="O52" s="52"/>
      <c r="P52" s="52">
        <v>5</v>
      </c>
      <c r="Q52" s="56" t="s">
        <v>134</v>
      </c>
      <c r="R52" s="56" t="s">
        <v>149</v>
      </c>
      <c r="S52" s="42"/>
      <c r="T52" s="42"/>
    </row>
    <row r="53" spans="1:132" s="47" customFormat="1" ht="55.2" x14ac:dyDescent="0.25">
      <c r="A53" s="51" t="s">
        <v>170</v>
      </c>
      <c r="B53" s="52">
        <v>3</v>
      </c>
      <c r="C53" s="42" t="s">
        <v>261</v>
      </c>
      <c r="D53" s="46" t="s">
        <v>264</v>
      </c>
      <c r="E53" s="46" t="s">
        <v>266</v>
      </c>
      <c r="F53" s="42" t="s">
        <v>168</v>
      </c>
      <c r="G53" s="45" t="s">
        <v>143</v>
      </c>
      <c r="H53" s="43">
        <v>0</v>
      </c>
      <c r="I53" s="43">
        <v>3</v>
      </c>
      <c r="J53" s="43">
        <v>0</v>
      </c>
      <c r="K53" s="52">
        <v>0</v>
      </c>
      <c r="L53" s="52">
        <v>39</v>
      </c>
      <c r="M53" s="52">
        <v>0</v>
      </c>
      <c r="N53" s="52"/>
      <c r="O53" s="52"/>
      <c r="P53" s="52">
        <v>5</v>
      </c>
      <c r="Q53" s="56" t="s">
        <v>134</v>
      </c>
      <c r="R53" s="56" t="s">
        <v>149</v>
      </c>
      <c r="S53" s="42"/>
      <c r="T53" s="42"/>
    </row>
    <row r="54" spans="1:132" s="47" customFormat="1" ht="41.4" x14ac:dyDescent="0.25">
      <c r="A54" s="51" t="s">
        <v>170</v>
      </c>
      <c r="B54" s="52">
        <v>3</v>
      </c>
      <c r="C54" s="42" t="s">
        <v>262</v>
      </c>
      <c r="D54" s="46" t="s">
        <v>167</v>
      </c>
      <c r="E54" s="46" t="s">
        <v>267</v>
      </c>
      <c r="F54" s="42" t="s">
        <v>67</v>
      </c>
      <c r="G54" s="45" t="s">
        <v>163</v>
      </c>
      <c r="H54" s="43">
        <v>0</v>
      </c>
      <c r="I54" s="43">
        <v>4</v>
      </c>
      <c r="J54" s="43">
        <v>0</v>
      </c>
      <c r="K54" s="52">
        <v>0</v>
      </c>
      <c r="L54" s="52">
        <v>52</v>
      </c>
      <c r="M54" s="52">
        <v>0</v>
      </c>
      <c r="N54" s="52"/>
      <c r="O54" s="52"/>
      <c r="P54" s="52">
        <v>5</v>
      </c>
      <c r="Q54" s="56" t="s">
        <v>134</v>
      </c>
      <c r="R54" s="56" t="s">
        <v>149</v>
      </c>
      <c r="S54" s="42"/>
      <c r="T54" s="42"/>
    </row>
    <row r="55" spans="1:132" s="47" customFormat="1" x14ac:dyDescent="0.25">
      <c r="A55" s="72" t="s">
        <v>157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</row>
    <row r="56" spans="1:132" s="47" customFormat="1" ht="41.4" x14ac:dyDescent="0.25">
      <c r="A56" s="51" t="s">
        <v>170</v>
      </c>
      <c r="B56" s="52">
        <v>4</v>
      </c>
      <c r="C56" s="42" t="s">
        <v>268</v>
      </c>
      <c r="D56" s="46" t="s">
        <v>158</v>
      </c>
      <c r="E56" s="46" t="s">
        <v>159</v>
      </c>
      <c r="F56" s="42" t="s">
        <v>35</v>
      </c>
      <c r="G56" s="45" t="s">
        <v>150</v>
      </c>
      <c r="H56" s="43">
        <v>0</v>
      </c>
      <c r="I56" s="43">
        <v>3</v>
      </c>
      <c r="J56" s="43">
        <v>0</v>
      </c>
      <c r="K56" s="52">
        <v>0</v>
      </c>
      <c r="L56" s="52">
        <v>39</v>
      </c>
      <c r="M56" s="52">
        <v>0</v>
      </c>
      <c r="N56" s="52"/>
      <c r="O56" s="52"/>
      <c r="P56" s="52">
        <v>5</v>
      </c>
      <c r="Q56" s="56" t="s">
        <v>134</v>
      </c>
      <c r="R56" s="56" t="s">
        <v>149</v>
      </c>
      <c r="S56" s="42"/>
      <c r="T56" s="42"/>
    </row>
    <row r="57" spans="1:132" s="71" customFormat="1" ht="12.75" customHeight="1" x14ac:dyDescent="0.25">
      <c r="A57" s="72" t="s">
        <v>160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</row>
    <row r="58" spans="1:132" s="71" customFormat="1" ht="27.6" x14ac:dyDescent="0.25">
      <c r="A58" s="51" t="s">
        <v>170</v>
      </c>
      <c r="B58" s="50" t="s">
        <v>276</v>
      </c>
      <c r="C58" s="42" t="s">
        <v>269</v>
      </c>
      <c r="D58" s="42" t="s">
        <v>104</v>
      </c>
      <c r="E58" s="42" t="s">
        <v>110</v>
      </c>
      <c r="F58" s="42" t="s">
        <v>46</v>
      </c>
      <c r="G58" s="45" t="s">
        <v>164</v>
      </c>
      <c r="H58" s="43">
        <v>0</v>
      </c>
      <c r="I58" s="43">
        <v>3</v>
      </c>
      <c r="J58" s="43">
        <v>0</v>
      </c>
      <c r="K58" s="43">
        <v>0</v>
      </c>
      <c r="L58" s="52">
        <v>39</v>
      </c>
      <c r="M58" s="43">
        <v>0</v>
      </c>
      <c r="N58" s="43"/>
      <c r="O58" s="43"/>
      <c r="P58" s="43">
        <v>5</v>
      </c>
      <c r="Q58" s="56" t="s">
        <v>134</v>
      </c>
      <c r="R58" s="43" t="s">
        <v>149</v>
      </c>
      <c r="S58" s="42"/>
      <c r="T58" s="42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</row>
    <row r="59" spans="1:132" s="71" customFormat="1" ht="27.6" x14ac:dyDescent="0.25">
      <c r="A59" s="51" t="s">
        <v>170</v>
      </c>
      <c r="B59" s="50" t="s">
        <v>276</v>
      </c>
      <c r="C59" s="42" t="s">
        <v>270</v>
      </c>
      <c r="D59" s="42" t="s">
        <v>107</v>
      </c>
      <c r="E59" s="42" t="s">
        <v>111</v>
      </c>
      <c r="F59" s="42" t="s">
        <v>46</v>
      </c>
      <c r="G59" s="45" t="s">
        <v>164</v>
      </c>
      <c r="H59" s="43">
        <v>0</v>
      </c>
      <c r="I59" s="43">
        <v>3</v>
      </c>
      <c r="J59" s="43">
        <v>0</v>
      </c>
      <c r="K59" s="43">
        <v>0</v>
      </c>
      <c r="L59" s="52">
        <v>39</v>
      </c>
      <c r="M59" s="43">
        <v>0</v>
      </c>
      <c r="N59" s="43"/>
      <c r="O59" s="43"/>
      <c r="P59" s="43">
        <v>5</v>
      </c>
      <c r="Q59" s="56" t="s">
        <v>134</v>
      </c>
      <c r="R59" s="43" t="s">
        <v>149</v>
      </c>
      <c r="S59" s="42"/>
      <c r="T59" s="42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</row>
    <row r="60" spans="1:132" s="71" customFormat="1" ht="27.6" x14ac:dyDescent="0.25">
      <c r="A60" s="51" t="s">
        <v>170</v>
      </c>
      <c r="B60" s="50" t="s">
        <v>276</v>
      </c>
      <c r="C60" s="42" t="s">
        <v>271</v>
      </c>
      <c r="D60" s="42" t="s">
        <v>108</v>
      </c>
      <c r="E60" s="42" t="s">
        <v>112</v>
      </c>
      <c r="F60" s="42" t="s">
        <v>46</v>
      </c>
      <c r="G60" s="45" t="s">
        <v>164</v>
      </c>
      <c r="H60" s="43">
        <v>0</v>
      </c>
      <c r="I60" s="43">
        <v>3</v>
      </c>
      <c r="J60" s="43">
        <v>0</v>
      </c>
      <c r="K60" s="43">
        <v>0</v>
      </c>
      <c r="L60" s="52">
        <v>39</v>
      </c>
      <c r="M60" s="43">
        <v>0</v>
      </c>
      <c r="N60" s="43"/>
      <c r="O60" s="43"/>
      <c r="P60" s="43">
        <v>5</v>
      </c>
      <c r="Q60" s="56" t="s">
        <v>134</v>
      </c>
      <c r="R60" s="43" t="s">
        <v>149</v>
      </c>
      <c r="S60" s="42"/>
      <c r="T60" s="42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</row>
  </sheetData>
  <sheetProtection algorithmName="SHA-512" hashValue="HrkcN9f0ZYWQX+bbX+4JyhyuJFTNeCA5wDtA0ABc/wXgMv3/cUIng76rsUqLdHdrEtHdbT3mOHzIH2VCzVLM2w==" saltValue="tevLa4YVp+Fc4BSpIrflgA==" spinCount="100000" sheet="1" objects="1" scenarios="1"/>
  <mergeCells count="15">
    <mergeCell ref="H6:M6"/>
    <mergeCell ref="A37:T37"/>
    <mergeCell ref="H7:J7"/>
    <mergeCell ref="K7:N7"/>
    <mergeCell ref="A15:G15"/>
    <mergeCell ref="A22:G22"/>
    <mergeCell ref="A27:G27"/>
    <mergeCell ref="A34:G34"/>
    <mergeCell ref="A35:G35"/>
    <mergeCell ref="A55:T55"/>
    <mergeCell ref="A57:T57"/>
    <mergeCell ref="A42:T42"/>
    <mergeCell ref="A43:T43"/>
    <mergeCell ref="A47:T47"/>
    <mergeCell ref="A51:T51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headerFooter>
    <oddFooter>&amp;C&amp;"-,Normál"&amp;P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6"/>
  <sheetViews>
    <sheetView workbookViewId="0">
      <selection activeCell="J26" sqref="J26"/>
    </sheetView>
  </sheetViews>
  <sheetFormatPr defaultRowHeight="13.2" x14ac:dyDescent="0.25"/>
  <cols>
    <col min="2" max="2" width="49.44140625" bestFit="1" customWidth="1"/>
    <col min="3" max="3" width="20.33203125" bestFit="1" customWidth="1"/>
  </cols>
  <sheetData>
    <row r="3" spans="1:3" x14ac:dyDescent="0.25">
      <c r="A3" t="str">
        <f>Munka1!A2</f>
        <v>3BNPSZ18</v>
      </c>
      <c r="B3" s="2" t="s">
        <v>100</v>
      </c>
      <c r="C3" t="s">
        <v>102</v>
      </c>
    </row>
    <row r="4" spans="1:3" x14ac:dyDescent="0.25">
      <c r="A4" t="str">
        <f>Munka1!A3</f>
        <v>3BNPSZ18</v>
      </c>
      <c r="B4" s="1">
        <v>0</v>
      </c>
      <c r="C4" s="4">
        <v>0</v>
      </c>
    </row>
    <row r="5" spans="1:3" x14ac:dyDescent="0.25">
      <c r="A5" t="str">
        <f>Munka1!A4</f>
        <v>3BNPSZ18</v>
      </c>
      <c r="B5" s="3">
        <v>0</v>
      </c>
      <c r="C5" s="4">
        <v>0</v>
      </c>
    </row>
    <row r="6" spans="1:3" x14ac:dyDescent="0.25">
      <c r="A6" t="str">
        <f>Munka1!A5</f>
        <v>3BNPSZ18</v>
      </c>
      <c r="B6" s="1" t="s">
        <v>75</v>
      </c>
      <c r="C6" s="4">
        <v>11</v>
      </c>
    </row>
    <row r="7" spans="1:3" x14ac:dyDescent="0.25">
      <c r="A7" t="str">
        <f>Munka1!A6</f>
        <v>3BNPSZ18</v>
      </c>
      <c r="B7" s="3" t="s">
        <v>59</v>
      </c>
      <c r="C7" s="4">
        <v>6</v>
      </c>
    </row>
    <row r="8" spans="1:3" x14ac:dyDescent="0.25">
      <c r="A8" t="str">
        <f>Munka1!A7</f>
        <v>3BNPSZ18</v>
      </c>
      <c r="B8" s="3" t="s">
        <v>74</v>
      </c>
      <c r="C8" s="4">
        <v>5</v>
      </c>
    </row>
    <row r="9" spans="1:3" x14ac:dyDescent="0.25">
      <c r="A9" t="str">
        <f>Munka1!A8</f>
        <v>3BNPSZ18</v>
      </c>
      <c r="B9" s="1" t="s">
        <v>67</v>
      </c>
      <c r="C9" s="4">
        <v>5</v>
      </c>
    </row>
    <row r="10" spans="1:3" x14ac:dyDescent="0.25">
      <c r="A10" t="str">
        <f>Munka1!A9</f>
        <v>3BNPSZ18</v>
      </c>
      <c r="B10" s="3" t="s">
        <v>57</v>
      </c>
      <c r="C10" s="4">
        <v>5</v>
      </c>
    </row>
    <row r="11" spans="1:3" x14ac:dyDescent="0.25">
      <c r="A11" t="str">
        <f>Munka1!A10</f>
        <v>3BNPSZ18</v>
      </c>
      <c r="B11" s="1" t="s">
        <v>10</v>
      </c>
      <c r="C11" s="4">
        <v>10</v>
      </c>
    </row>
    <row r="12" spans="1:3" x14ac:dyDescent="0.25">
      <c r="A12" t="str">
        <f>Munka1!A11</f>
        <v>3BNPSZ18</v>
      </c>
      <c r="B12" s="3" t="s">
        <v>71</v>
      </c>
      <c r="C12" s="4">
        <v>6</v>
      </c>
    </row>
    <row r="13" spans="1:3" x14ac:dyDescent="0.25">
      <c r="A13" t="str">
        <f>Munka1!A12</f>
        <v>3BNPSZ18</v>
      </c>
      <c r="B13" s="3" t="s">
        <v>50</v>
      </c>
      <c r="C13" s="4">
        <v>4</v>
      </c>
    </row>
    <row r="14" spans="1:3" x14ac:dyDescent="0.25">
      <c r="A14" t="str">
        <f>Munka1!A13</f>
        <v>3BNPSZ18</v>
      </c>
      <c r="B14" s="1" t="s">
        <v>8</v>
      </c>
      <c r="C14" s="4">
        <v>14</v>
      </c>
    </row>
    <row r="15" spans="1:3" x14ac:dyDescent="0.25">
      <c r="A15" t="str">
        <f>Munka1!A14</f>
        <v>3BNPSZ18</v>
      </c>
      <c r="B15" s="3" t="s">
        <v>76</v>
      </c>
      <c r="C15" s="4">
        <v>5</v>
      </c>
    </row>
    <row r="16" spans="1:3" x14ac:dyDescent="0.25">
      <c r="A16" t="str">
        <f>Munka1!A15</f>
        <v>3BNPSZ18</v>
      </c>
      <c r="B16" s="3" t="s">
        <v>3</v>
      </c>
      <c r="C16" s="4">
        <v>5</v>
      </c>
    </row>
    <row r="17" spans="1:3" x14ac:dyDescent="0.25">
      <c r="A17" t="str">
        <f>Munka1!A16</f>
        <v>3BNPSZ18</v>
      </c>
      <c r="B17" s="3" t="s">
        <v>65</v>
      </c>
      <c r="C17" s="4">
        <v>4</v>
      </c>
    </row>
    <row r="18" spans="1:3" x14ac:dyDescent="0.25">
      <c r="A18" t="str">
        <f>Munka1!A17</f>
        <v>3BNPSZ18</v>
      </c>
      <c r="B18" s="1" t="s">
        <v>88</v>
      </c>
      <c r="C18" s="4">
        <v>4</v>
      </c>
    </row>
    <row r="19" spans="1:3" x14ac:dyDescent="0.25">
      <c r="A19" t="str">
        <f>Munka1!A18</f>
        <v>3BNPSZ18</v>
      </c>
      <c r="B19" s="3" t="s">
        <v>0</v>
      </c>
      <c r="C19" s="4">
        <v>4</v>
      </c>
    </row>
    <row r="20" spans="1:3" x14ac:dyDescent="0.25">
      <c r="A20" t="str">
        <f>Munka1!A19</f>
        <v>3BNPSZ18</v>
      </c>
      <c r="B20" s="1" t="s">
        <v>44</v>
      </c>
      <c r="C20" s="4">
        <v>12</v>
      </c>
    </row>
    <row r="21" spans="1:3" x14ac:dyDescent="0.25">
      <c r="A21" t="str">
        <f>Munka1!A20</f>
        <v>3BNPSZ18</v>
      </c>
      <c r="B21" s="3" t="s">
        <v>38</v>
      </c>
      <c r="C21" s="4">
        <v>6</v>
      </c>
    </row>
    <row r="22" spans="1:3" x14ac:dyDescent="0.25">
      <c r="A22" t="str">
        <f>Munka1!A21</f>
        <v>3BNPSZ18</v>
      </c>
      <c r="B22" s="3" t="s">
        <v>29</v>
      </c>
      <c r="C22" s="4">
        <v>6</v>
      </c>
    </row>
    <row r="23" spans="1:3" x14ac:dyDescent="0.25">
      <c r="A23" t="str">
        <f>Munka1!A22</f>
        <v>3BNPSZ18</v>
      </c>
      <c r="B23" s="1" t="s">
        <v>14</v>
      </c>
      <c r="C23" s="4">
        <v>6</v>
      </c>
    </row>
    <row r="24" spans="1:3" x14ac:dyDescent="0.25">
      <c r="A24" t="str">
        <f>Munka1!A23</f>
        <v>3BNPSZ18</v>
      </c>
      <c r="B24" s="3" t="s">
        <v>83</v>
      </c>
      <c r="C24" s="4">
        <v>6</v>
      </c>
    </row>
    <row r="25" spans="1:3" x14ac:dyDescent="0.25">
      <c r="A25" t="str">
        <f>Munka1!A24</f>
        <v>3BNPSZ18</v>
      </c>
      <c r="B25" s="1" t="s">
        <v>64</v>
      </c>
      <c r="C25" s="4">
        <v>0</v>
      </c>
    </row>
    <row r="26" spans="1:3" x14ac:dyDescent="0.25">
      <c r="A26" t="str">
        <f>Munka1!A25</f>
        <v>3BNPSZ18</v>
      </c>
      <c r="B26" s="3" t="s">
        <v>79</v>
      </c>
      <c r="C26" s="4">
        <v>0</v>
      </c>
    </row>
    <row r="27" spans="1:3" x14ac:dyDescent="0.25">
      <c r="A27" t="str">
        <f>Munka1!A26</f>
        <v>3BNPSZ18</v>
      </c>
      <c r="B27" s="3" t="s">
        <v>80</v>
      </c>
      <c r="C27" s="4">
        <v>0</v>
      </c>
    </row>
    <row r="28" spans="1:3" x14ac:dyDescent="0.25">
      <c r="A28" t="str">
        <f>Munka1!A27</f>
        <v>3BNPSZ18</v>
      </c>
      <c r="B28" s="1" t="s">
        <v>21</v>
      </c>
      <c r="C28" s="4">
        <v>0</v>
      </c>
    </row>
    <row r="29" spans="1:3" x14ac:dyDescent="0.25">
      <c r="A29" t="str">
        <f>Munka1!A28</f>
        <v>3BNPSZ18</v>
      </c>
      <c r="B29" s="3" t="s">
        <v>15</v>
      </c>
      <c r="C29" s="4">
        <v>0</v>
      </c>
    </row>
    <row r="30" spans="1:3" x14ac:dyDescent="0.25">
      <c r="A30" t="str">
        <f>Munka1!A29</f>
        <v>3BNPSZ18</v>
      </c>
      <c r="B30" s="3" t="s">
        <v>16</v>
      </c>
      <c r="C30" s="4">
        <v>0</v>
      </c>
    </row>
    <row r="31" spans="1:3" x14ac:dyDescent="0.25">
      <c r="A31" t="str">
        <f>Munka1!A30</f>
        <v>3BNPSZ18</v>
      </c>
      <c r="B31" s="3" t="s">
        <v>17</v>
      </c>
      <c r="C31" s="4">
        <v>0</v>
      </c>
    </row>
    <row r="32" spans="1:3" x14ac:dyDescent="0.25">
      <c r="A32" t="str">
        <f>Munka1!A31</f>
        <v>3BNPSZ18</v>
      </c>
      <c r="B32" s="3" t="s">
        <v>77</v>
      </c>
      <c r="C32" s="4">
        <v>0</v>
      </c>
    </row>
    <row r="33" spans="1:3" x14ac:dyDescent="0.25">
      <c r="A33" t="str">
        <f>Munka1!A32</f>
        <v>3BNPSZ18</v>
      </c>
      <c r="B33" s="3" t="s">
        <v>78</v>
      </c>
      <c r="C33" s="4">
        <v>0</v>
      </c>
    </row>
    <row r="34" spans="1:3" x14ac:dyDescent="0.25">
      <c r="A34" t="str">
        <f>Munka1!A33</f>
        <v>3BNPSZ18</v>
      </c>
      <c r="B34" s="3" t="s">
        <v>18</v>
      </c>
      <c r="C34" s="4">
        <v>0</v>
      </c>
    </row>
    <row r="35" spans="1:3" x14ac:dyDescent="0.25">
      <c r="A35" t="str">
        <f>Munka1!A34</f>
        <v>3BNPSZ18</v>
      </c>
      <c r="B35" s="1" t="s">
        <v>20</v>
      </c>
      <c r="C35" s="4">
        <v>5</v>
      </c>
    </row>
    <row r="36" spans="1:3" x14ac:dyDescent="0.25">
      <c r="A36" t="str">
        <f>Munka1!A35</f>
        <v>3BNPSZ18</v>
      </c>
      <c r="B36" s="3" t="s">
        <v>25</v>
      </c>
      <c r="C36" s="4">
        <v>5</v>
      </c>
    </row>
    <row r="37" spans="1:3" x14ac:dyDescent="0.25">
      <c r="A37" t="str">
        <f>Munka1!A36</f>
        <v>3BNPSZ18</v>
      </c>
      <c r="B37" s="1" t="s">
        <v>45</v>
      </c>
      <c r="C37" s="4">
        <v>20</v>
      </c>
    </row>
    <row r="38" spans="1:3" x14ac:dyDescent="0.25">
      <c r="A38" t="str">
        <f>Munka1!A37</f>
        <v>3BNPSZ18</v>
      </c>
      <c r="B38" s="3" t="s">
        <v>4</v>
      </c>
      <c r="C38" s="4">
        <v>5</v>
      </c>
    </row>
    <row r="39" spans="1:3" x14ac:dyDescent="0.25">
      <c r="A39" t="str">
        <f>Munka1!A38</f>
        <v>3BNPSZ18</v>
      </c>
      <c r="B39" s="3" t="s">
        <v>51</v>
      </c>
      <c r="C39" s="4">
        <v>4</v>
      </c>
    </row>
    <row r="40" spans="1:3" x14ac:dyDescent="0.25">
      <c r="A40" t="str">
        <f>Munka1!A39</f>
        <v>3BNPSZ18</v>
      </c>
      <c r="B40" s="3" t="s">
        <v>52</v>
      </c>
      <c r="C40" s="4">
        <v>5</v>
      </c>
    </row>
    <row r="41" spans="1:3" x14ac:dyDescent="0.25">
      <c r="A41" t="str">
        <f>Munka1!A40</f>
        <v>3BNPSZ18</v>
      </c>
      <c r="B41" s="3" t="s">
        <v>53</v>
      </c>
      <c r="C41" s="4">
        <v>6</v>
      </c>
    </row>
    <row r="42" spans="1:3" x14ac:dyDescent="0.25">
      <c r="A42" t="str">
        <f>Munka1!A41</f>
        <v>3BNPSZ18</v>
      </c>
      <c r="B42" s="1" t="s">
        <v>35</v>
      </c>
      <c r="C42" s="4">
        <v>8</v>
      </c>
    </row>
    <row r="43" spans="1:3" x14ac:dyDescent="0.25">
      <c r="A43" t="str">
        <f>Munka1!A42</f>
        <v>3BNPSZ18</v>
      </c>
      <c r="B43" s="3" t="s">
        <v>69</v>
      </c>
      <c r="C43" s="4">
        <v>4</v>
      </c>
    </row>
    <row r="44" spans="1:3" x14ac:dyDescent="0.25">
      <c r="A44" t="str">
        <f>Munka1!A43</f>
        <v>3BNPSZ18</v>
      </c>
      <c r="B44" s="3" t="s">
        <v>26</v>
      </c>
      <c r="C44" s="4">
        <v>4</v>
      </c>
    </row>
    <row r="45" spans="1:3" x14ac:dyDescent="0.25">
      <c r="A45" t="str">
        <f>Munka1!A44</f>
        <v>3BNPSZ18</v>
      </c>
      <c r="B45" s="1" t="s">
        <v>11</v>
      </c>
      <c r="C45" s="4">
        <v>9</v>
      </c>
    </row>
    <row r="46" spans="1:3" x14ac:dyDescent="0.25">
      <c r="A46" t="str">
        <f>Munka1!A45</f>
        <v>3BNPSZ18</v>
      </c>
      <c r="B46" s="3" t="s">
        <v>22</v>
      </c>
      <c r="C46" s="4">
        <v>5</v>
      </c>
    </row>
    <row r="47" spans="1:3" x14ac:dyDescent="0.25">
      <c r="A47" t="str">
        <f>Munka1!A46</f>
        <v>3BNPSZ18</v>
      </c>
      <c r="B47" s="3" t="s">
        <v>66</v>
      </c>
      <c r="C47" s="4">
        <v>4</v>
      </c>
    </row>
    <row r="48" spans="1:3" x14ac:dyDescent="0.25">
      <c r="A48" t="str">
        <f>Munka1!A47</f>
        <v>3BNPSZ18</v>
      </c>
      <c r="B48" s="1" t="s">
        <v>32</v>
      </c>
      <c r="C48" s="4">
        <v>4</v>
      </c>
    </row>
    <row r="49" spans="1:3" x14ac:dyDescent="0.25">
      <c r="A49" t="str">
        <f>Munka1!A48</f>
        <v>3BNPSZ18</v>
      </c>
      <c r="B49" s="3" t="s">
        <v>31</v>
      </c>
      <c r="C49" s="4">
        <v>4</v>
      </c>
    </row>
    <row r="50" spans="1:3" x14ac:dyDescent="0.25">
      <c r="A50" t="str">
        <f>Munka1!A49</f>
        <v>3BNPSZ18</v>
      </c>
      <c r="B50" s="1" t="s">
        <v>60</v>
      </c>
      <c r="C50" s="4">
        <v>5</v>
      </c>
    </row>
    <row r="51" spans="1:3" x14ac:dyDescent="0.25">
      <c r="A51" t="str">
        <f>Munka1!A50</f>
        <v>3BNPSZ18</v>
      </c>
      <c r="B51" s="3" t="s">
        <v>24</v>
      </c>
      <c r="C51" s="4">
        <v>5</v>
      </c>
    </row>
    <row r="52" spans="1:3" x14ac:dyDescent="0.25">
      <c r="A52" t="str">
        <f>Munka1!A51</f>
        <v>3BNPSZ18</v>
      </c>
      <c r="B52" s="1" t="s">
        <v>19</v>
      </c>
      <c r="C52" s="4">
        <v>30</v>
      </c>
    </row>
    <row r="53" spans="1:3" x14ac:dyDescent="0.25">
      <c r="A53" t="str">
        <f>Munka1!A52</f>
        <v>3BNPSZ18</v>
      </c>
      <c r="B53" s="3" t="s">
        <v>6</v>
      </c>
      <c r="C53" s="4">
        <v>20</v>
      </c>
    </row>
    <row r="54" spans="1:3" x14ac:dyDescent="0.25">
      <c r="A54" t="str">
        <f>Munka1!A53</f>
        <v>3BNPSZ18</v>
      </c>
      <c r="B54" s="3" t="s">
        <v>13</v>
      </c>
      <c r="C54" s="4">
        <v>0</v>
      </c>
    </row>
    <row r="55" spans="1:3" x14ac:dyDescent="0.25">
      <c r="A55" t="str">
        <f>Munka1!A54</f>
        <v>3BNPSZ18</v>
      </c>
      <c r="B55" s="3" t="s">
        <v>81</v>
      </c>
      <c r="C55" s="4">
        <v>10</v>
      </c>
    </row>
    <row r="56" spans="1:3" x14ac:dyDescent="0.25">
      <c r="A56" t="str">
        <f>Munka1!A55</f>
        <v>3BNPSZ18</v>
      </c>
      <c r="B56" s="1" t="s">
        <v>5</v>
      </c>
      <c r="C56" s="4">
        <v>10</v>
      </c>
    </row>
    <row r="57" spans="1:3" x14ac:dyDescent="0.25">
      <c r="A57" t="str">
        <f>Munka1!A56</f>
        <v>3BNPSZ18</v>
      </c>
      <c r="B57" s="3" t="s">
        <v>56</v>
      </c>
      <c r="C57" s="4">
        <v>4</v>
      </c>
    </row>
    <row r="58" spans="1:3" x14ac:dyDescent="0.25">
      <c r="A58" t="str">
        <f>Munka1!A57</f>
        <v>3BNPSZ18</v>
      </c>
      <c r="B58" s="3" t="s">
        <v>30</v>
      </c>
      <c r="C58" s="4">
        <v>6</v>
      </c>
    </row>
    <row r="59" spans="1:3" x14ac:dyDescent="0.25">
      <c r="A59" t="str">
        <f>Munka1!A58</f>
        <v>3BNPSZ18</v>
      </c>
      <c r="B59" s="1" t="s">
        <v>9</v>
      </c>
      <c r="C59" s="4">
        <v>15</v>
      </c>
    </row>
    <row r="60" spans="1:3" x14ac:dyDescent="0.25">
      <c r="A60" t="str">
        <f>Munka1!A59</f>
        <v>3BNPSZ18</v>
      </c>
      <c r="B60" s="3" t="s">
        <v>58</v>
      </c>
      <c r="C60" s="4">
        <v>5</v>
      </c>
    </row>
    <row r="61" spans="1:3" x14ac:dyDescent="0.25">
      <c r="A61" t="str">
        <f>Munka1!A60</f>
        <v>3BNPSZ18</v>
      </c>
      <c r="B61" s="3" t="s">
        <v>72</v>
      </c>
      <c r="C61" s="4">
        <v>5</v>
      </c>
    </row>
    <row r="62" spans="1:3" x14ac:dyDescent="0.25">
      <c r="A62">
        <f>Munka1!A61</f>
        <v>0</v>
      </c>
      <c r="B62" s="3" t="s">
        <v>73</v>
      </c>
      <c r="C62" s="4">
        <v>5</v>
      </c>
    </row>
    <row r="63" spans="1:3" x14ac:dyDescent="0.25">
      <c r="A63">
        <f>Munka1!A62</f>
        <v>0</v>
      </c>
      <c r="B63" s="1" t="s">
        <v>37</v>
      </c>
      <c r="C63" s="4">
        <v>10</v>
      </c>
    </row>
    <row r="64" spans="1:3" x14ac:dyDescent="0.25">
      <c r="A64">
        <f>Munka1!A63</f>
        <v>0</v>
      </c>
      <c r="B64" s="3" t="s">
        <v>70</v>
      </c>
      <c r="C64" s="4">
        <v>5</v>
      </c>
    </row>
    <row r="65" spans="1:3" x14ac:dyDescent="0.25">
      <c r="A65">
        <f>Munka1!A64</f>
        <v>0</v>
      </c>
      <c r="B65" s="3" t="s">
        <v>36</v>
      </c>
      <c r="C65" s="4">
        <v>5</v>
      </c>
    </row>
    <row r="66" spans="1:3" x14ac:dyDescent="0.25">
      <c r="A66">
        <f>Munka1!A65</f>
        <v>0</v>
      </c>
      <c r="B66" s="1" t="s">
        <v>62</v>
      </c>
      <c r="C66" s="4">
        <v>4</v>
      </c>
    </row>
    <row r="67" spans="1:3" x14ac:dyDescent="0.25">
      <c r="A67">
        <f>Munka1!A66</f>
        <v>0</v>
      </c>
      <c r="B67" s="3" t="s">
        <v>49</v>
      </c>
      <c r="C67" s="4">
        <v>4</v>
      </c>
    </row>
    <row r="68" spans="1:3" x14ac:dyDescent="0.25">
      <c r="A68">
        <f>Munka1!A67</f>
        <v>0</v>
      </c>
      <c r="B68" s="1" t="s">
        <v>7</v>
      </c>
      <c r="C68" s="4">
        <v>4</v>
      </c>
    </row>
    <row r="69" spans="1:3" x14ac:dyDescent="0.25">
      <c r="A69">
        <f>Munka1!A68</f>
        <v>0</v>
      </c>
      <c r="B69" s="3" t="s">
        <v>33</v>
      </c>
      <c r="C69" s="4">
        <v>4</v>
      </c>
    </row>
    <row r="70" spans="1:3" x14ac:dyDescent="0.25">
      <c r="A70">
        <f>Munka1!A69</f>
        <v>0</v>
      </c>
      <c r="B70" s="1" t="s">
        <v>82</v>
      </c>
      <c r="C70" s="4">
        <v>5</v>
      </c>
    </row>
    <row r="71" spans="1:3" x14ac:dyDescent="0.25">
      <c r="A71">
        <f>Munka1!A70</f>
        <v>0</v>
      </c>
      <c r="B71" s="3" t="s">
        <v>34</v>
      </c>
      <c r="C71" s="4">
        <v>5</v>
      </c>
    </row>
    <row r="72" spans="1:3" x14ac:dyDescent="0.25">
      <c r="A72">
        <f>Munka1!A71</f>
        <v>0</v>
      </c>
      <c r="B72" s="1" t="s">
        <v>46</v>
      </c>
      <c r="C72" s="4">
        <v>17</v>
      </c>
    </row>
    <row r="73" spans="1:3" x14ac:dyDescent="0.25">
      <c r="A73">
        <f>Munka1!A72</f>
        <v>0</v>
      </c>
      <c r="B73" s="3" t="s">
        <v>40</v>
      </c>
      <c r="C73" s="4">
        <v>6</v>
      </c>
    </row>
    <row r="74" spans="1:3" x14ac:dyDescent="0.25">
      <c r="A74">
        <f>Munka1!A73</f>
        <v>0</v>
      </c>
      <c r="B74" s="3" t="s">
        <v>39</v>
      </c>
      <c r="C74" s="4">
        <v>6</v>
      </c>
    </row>
    <row r="75" spans="1:3" x14ac:dyDescent="0.25">
      <c r="A75">
        <f>Munka1!A74</f>
        <v>0</v>
      </c>
      <c r="B75" s="3" t="s">
        <v>1</v>
      </c>
      <c r="C75" s="4">
        <v>5</v>
      </c>
    </row>
    <row r="76" spans="1:3" x14ac:dyDescent="0.25">
      <c r="A76">
        <f>Munka1!A75</f>
        <v>0</v>
      </c>
      <c r="B76" s="1" t="s">
        <v>47</v>
      </c>
      <c r="C76" s="4">
        <v>46</v>
      </c>
    </row>
    <row r="77" spans="1:3" x14ac:dyDescent="0.25">
      <c r="A77">
        <f>Munka1!A76</f>
        <v>0</v>
      </c>
      <c r="B77" s="3" t="s">
        <v>55</v>
      </c>
      <c r="C77" s="4">
        <v>5</v>
      </c>
    </row>
    <row r="78" spans="1:3" x14ac:dyDescent="0.25">
      <c r="A78">
        <f>Munka1!A77</f>
        <v>0</v>
      </c>
      <c r="B78" s="3" t="s">
        <v>43</v>
      </c>
      <c r="C78" s="4">
        <v>6</v>
      </c>
    </row>
    <row r="79" spans="1:3" x14ac:dyDescent="0.25">
      <c r="A79">
        <f>Munka1!A78</f>
        <v>0</v>
      </c>
      <c r="B79" s="3" t="s">
        <v>41</v>
      </c>
      <c r="C79" s="4">
        <v>6</v>
      </c>
    </row>
    <row r="80" spans="1:3" x14ac:dyDescent="0.25">
      <c r="A80">
        <f>Munka1!A79</f>
        <v>0</v>
      </c>
      <c r="B80" s="3" t="s">
        <v>54</v>
      </c>
      <c r="C80" s="4">
        <v>6</v>
      </c>
    </row>
    <row r="81" spans="1:3" x14ac:dyDescent="0.25">
      <c r="A81">
        <f>Munka1!A80</f>
        <v>0</v>
      </c>
      <c r="B81" s="3" t="s">
        <v>42</v>
      </c>
      <c r="C81" s="4">
        <v>5</v>
      </c>
    </row>
    <row r="82" spans="1:3" x14ac:dyDescent="0.25">
      <c r="A82">
        <f>Munka1!A81</f>
        <v>0</v>
      </c>
      <c r="B82" s="3" t="s">
        <v>27</v>
      </c>
      <c r="C82" s="4">
        <v>6</v>
      </c>
    </row>
    <row r="83" spans="1:3" x14ac:dyDescent="0.25">
      <c r="A83">
        <f>Munka1!A82</f>
        <v>0</v>
      </c>
      <c r="B83" s="3" t="s">
        <v>2</v>
      </c>
      <c r="C83" s="4">
        <v>6</v>
      </c>
    </row>
    <row r="84" spans="1:3" x14ac:dyDescent="0.25">
      <c r="A84">
        <f>Munka1!A83</f>
        <v>0</v>
      </c>
      <c r="B84" s="3" t="s">
        <v>28</v>
      </c>
      <c r="C84" s="4">
        <v>0</v>
      </c>
    </row>
    <row r="85" spans="1:3" x14ac:dyDescent="0.25">
      <c r="A85">
        <f>Munka1!A84</f>
        <v>0</v>
      </c>
      <c r="B85" s="3" t="s">
        <v>12</v>
      </c>
      <c r="C85" s="4">
        <v>6</v>
      </c>
    </row>
    <row r="86" spans="1:3" x14ac:dyDescent="0.25">
      <c r="A86">
        <f>Munka1!A85</f>
        <v>0</v>
      </c>
      <c r="B86" s="1" t="s">
        <v>101</v>
      </c>
      <c r="C86" s="4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E1" workbookViewId="0">
      <selection activeCell="I1" sqref="I1:I1048576"/>
    </sheetView>
  </sheetViews>
  <sheetFormatPr defaultRowHeight="13.2" x14ac:dyDescent="0.25"/>
  <cols>
    <col min="1" max="1" width="11.88671875" bestFit="1" customWidth="1"/>
    <col min="2" max="2" width="58.44140625" bestFit="1" customWidth="1"/>
    <col min="3" max="3" width="35" bestFit="1" customWidth="1"/>
    <col min="4" max="4" width="69.33203125" bestFit="1" customWidth="1"/>
    <col min="5" max="5" width="6.6640625" bestFit="1" customWidth="1"/>
    <col min="6" max="6" width="13.5546875" bestFit="1" customWidth="1"/>
    <col min="7" max="7" width="12.44140625" bestFit="1" customWidth="1"/>
    <col min="8" max="8" width="12.109375" bestFit="1" customWidth="1"/>
    <col min="9" max="10" width="27" bestFit="1" customWidth="1"/>
  </cols>
  <sheetData>
    <row r="1" spans="1:10" x14ac:dyDescent="0.2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</row>
    <row r="2" spans="1:10" x14ac:dyDescent="0.25">
      <c r="A2" t="s">
        <v>99</v>
      </c>
      <c r="B2" t="e">
        <f>#REF!</f>
        <v>#REF!</v>
      </c>
      <c r="C2" t="e">
        <f>#REF!</f>
        <v>#REF!</v>
      </c>
      <c r="D2" t="e">
        <f>#REF!</f>
        <v>#REF!</v>
      </c>
      <c r="E2">
        <f>IF(COUNT(#REF!)=1,1,IF(COUNT(#REF!)=1,2,IF(COUNT(#REF!)=1,3,IF(COUNT(#REF!)=1,4,IF(COUNT(#REF!)=1,5,IF(COUNT(#REF!)=1,6,7))))))</f>
        <v>7</v>
      </c>
      <c r="F2" t="e">
        <f>#REF!+#REF!+#REF!+#REF!+#REF!+#REF!+#REF!</f>
        <v>#REF!</v>
      </c>
      <c r="G2" t="e">
        <f>#REF!+#REF!+#REF!+#REF!+#REF!+#REF!+#REF!</f>
        <v>#REF!</v>
      </c>
      <c r="H2" t="e">
        <f>#REF!+#REF!+#REF!+#REF!+#REF!+#REF!+#REF!</f>
        <v>#REF!</v>
      </c>
      <c r="I2" t="e">
        <f>#REF!</f>
        <v>#REF!</v>
      </c>
      <c r="J2" t="s">
        <v>84</v>
      </c>
    </row>
    <row r="3" spans="1:10" x14ac:dyDescent="0.25">
      <c r="A3" t="str">
        <f>A2</f>
        <v>3BNPSZ18</v>
      </c>
      <c r="B3" t="e">
        <f t="shared" ref="B3:B7" si="0">B2</f>
        <v>#REF!</v>
      </c>
      <c r="C3" t="e">
        <f>#REF!</f>
        <v>#REF!</v>
      </c>
      <c r="D3" t="e">
        <f>#REF!</f>
        <v>#REF!</v>
      </c>
      <c r="E3">
        <f>IF(COUNT(#REF!)=1,1,IF(COUNT(#REF!)=1,2,IF(COUNT(#REF!)=1,3,IF(COUNT(#REF!)=1,4,IF(COUNT(#REF!)=1,5,IF(COUNT(#REF!)=1,6,7))))))</f>
        <v>7</v>
      </c>
      <c r="F3" t="e">
        <f>#REF!+#REF!+#REF!+#REF!+#REF!+#REF!+#REF!</f>
        <v>#REF!</v>
      </c>
      <c r="G3" t="e">
        <f>#REF!+#REF!+#REF!+#REF!+#REF!+#REF!+#REF!</f>
        <v>#REF!</v>
      </c>
      <c r="H3" t="e">
        <f>#REF!+#REF!+#REF!+#REF!+#REF!+#REF!+#REF!</f>
        <v>#REF!</v>
      </c>
      <c r="I3" t="e">
        <f>#REF!</f>
        <v>#REF!</v>
      </c>
      <c r="J3" t="s">
        <v>85</v>
      </c>
    </row>
    <row r="4" spans="1:10" x14ac:dyDescent="0.25">
      <c r="A4" t="str">
        <f t="shared" ref="A4:A60" si="1">A3</f>
        <v>3BNPSZ18</v>
      </c>
      <c r="B4" t="e">
        <f t="shared" si="0"/>
        <v>#REF!</v>
      </c>
      <c r="C4" t="e">
        <f>#REF!</f>
        <v>#REF!</v>
      </c>
      <c r="D4" t="e">
        <f>#REF!</f>
        <v>#REF!</v>
      </c>
      <c r="E4">
        <f>IF(COUNT(#REF!)=1,1,IF(COUNT(#REF!)=1,2,IF(COUNT(#REF!)=1,3,IF(COUNT(#REF!)=1,4,IF(COUNT(#REF!)=1,5,IF(COUNT(#REF!)=1,6,7))))))</f>
        <v>7</v>
      </c>
      <c r="F4" t="e">
        <f>#REF!+#REF!+#REF!+#REF!+#REF!+#REF!+#REF!</f>
        <v>#REF!</v>
      </c>
      <c r="G4" t="e">
        <f>#REF!+#REF!+#REF!+#REF!+#REF!+#REF!+#REF!</f>
        <v>#REF!</v>
      </c>
      <c r="H4" t="e">
        <f>#REF!+#REF!+#REF!+#REF!+#REF!+#REF!+#REF!</f>
        <v>#REF!</v>
      </c>
      <c r="I4" t="e">
        <f>#REF!</f>
        <v>#REF!</v>
      </c>
      <c r="J4" t="s">
        <v>86</v>
      </c>
    </row>
    <row r="5" spans="1:10" x14ac:dyDescent="0.25">
      <c r="A5" t="str">
        <f t="shared" si="1"/>
        <v>3BNPSZ18</v>
      </c>
      <c r="B5" t="e">
        <f t="shared" si="0"/>
        <v>#REF!</v>
      </c>
      <c r="C5" t="e">
        <f>#REF!</f>
        <v>#REF!</v>
      </c>
      <c r="D5" t="e">
        <f>#REF!</f>
        <v>#REF!</v>
      </c>
      <c r="E5">
        <f>IF(COUNT(#REF!)=1,1,IF(COUNT(#REF!)=1,2,IF(COUNT(#REF!)=1,3,IF(COUNT(#REF!)=1,4,IF(COUNT(#REF!)=1,5,IF(COUNT(#REF!)=1,6,7))))))</f>
        <v>7</v>
      </c>
      <c r="F5" t="e">
        <f>#REF!+#REF!+#REF!+#REF!+#REF!+#REF!+#REF!</f>
        <v>#REF!</v>
      </c>
      <c r="G5" t="e">
        <f>#REF!+#REF!+#REF!+#REF!+#REF!+#REF!+#REF!</f>
        <v>#REF!</v>
      </c>
      <c r="H5" t="e">
        <f>#REF!+#REF!+#REF!+#REF!+#REF!+#REF!+#REF!</f>
        <v>#REF!</v>
      </c>
      <c r="I5" t="e">
        <f>#REF!</f>
        <v>#REF!</v>
      </c>
      <c r="J5" t="s">
        <v>86</v>
      </c>
    </row>
    <row r="6" spans="1:10" x14ac:dyDescent="0.25">
      <c r="A6" t="str">
        <f t="shared" si="1"/>
        <v>3BNPSZ18</v>
      </c>
      <c r="B6" t="e">
        <f t="shared" si="0"/>
        <v>#REF!</v>
      </c>
      <c r="C6" t="e">
        <f>#REF!</f>
        <v>#REF!</v>
      </c>
      <c r="D6" t="e">
        <f>#REF!</f>
        <v>#REF!</v>
      </c>
      <c r="E6">
        <f>IF(COUNT(#REF!)=1,1,IF(COUNT(#REF!)=1,2,IF(COUNT(#REF!)=1,3,IF(COUNT(#REF!)=1,4,IF(COUNT(#REF!)=1,5,IF(COUNT(#REF!)=1,6,7))))))</f>
        <v>7</v>
      </c>
      <c r="F6" t="e">
        <f>#REF!+#REF!+#REF!+#REF!+#REF!+#REF!+#REF!</f>
        <v>#REF!</v>
      </c>
      <c r="G6" t="e">
        <f>#REF!+#REF!+#REF!+#REF!+#REF!+#REF!+#REF!</f>
        <v>#REF!</v>
      </c>
      <c r="H6" t="e">
        <f>#REF!+#REF!+#REF!+#REF!+#REF!+#REF!+#REF!</f>
        <v>#REF!</v>
      </c>
      <c r="I6" t="e">
        <f>#REF!</f>
        <v>#REF!</v>
      </c>
      <c r="J6" t="s">
        <v>86</v>
      </c>
    </row>
    <row r="7" spans="1:10" x14ac:dyDescent="0.25">
      <c r="A7" t="str">
        <f t="shared" si="1"/>
        <v>3BNPSZ18</v>
      </c>
      <c r="B7" t="e">
        <f t="shared" si="0"/>
        <v>#REF!</v>
      </c>
      <c r="C7" t="e">
        <f>#REF!</f>
        <v>#REF!</v>
      </c>
      <c r="D7" t="e">
        <f>#REF!</f>
        <v>#REF!</v>
      </c>
      <c r="E7">
        <f>IF(COUNT(#REF!)=1,1,IF(COUNT(#REF!)=1,2,IF(COUNT(#REF!)=1,3,IF(COUNT(#REF!)=1,4,IF(COUNT(#REF!)=1,5,IF(COUNT(#REF!)=1,6,7))))))</f>
        <v>7</v>
      </c>
      <c r="F7" t="e">
        <f>#REF!+#REF!+#REF!+#REF!+#REF!+#REF!+#REF!</f>
        <v>#REF!</v>
      </c>
      <c r="G7" t="e">
        <f>#REF!+#REF!+#REF!+#REF!+#REF!+#REF!+#REF!</f>
        <v>#REF!</v>
      </c>
      <c r="H7" t="e">
        <f>#REF!+#REF!+#REF!+#REF!+#REF!+#REF!+#REF!</f>
        <v>#REF!</v>
      </c>
      <c r="I7" t="e">
        <f>#REF!</f>
        <v>#REF!</v>
      </c>
      <c r="J7" t="s">
        <v>86</v>
      </c>
    </row>
    <row r="8" spans="1:10" x14ac:dyDescent="0.25">
      <c r="A8" t="str">
        <f t="shared" si="1"/>
        <v>3BNPSZ18</v>
      </c>
      <c r="B8" t="e">
        <f>#REF!</f>
        <v>#REF!</v>
      </c>
      <c r="C8" t="e">
        <f>#REF!</f>
        <v>#REF!</v>
      </c>
      <c r="D8" t="e">
        <f>#REF!</f>
        <v>#REF!</v>
      </c>
      <c r="E8">
        <f>IF(COUNT(#REF!)=1,1,IF(COUNT(#REF!)=1,2,IF(COUNT(#REF!)=1,3,IF(COUNT(#REF!)=1,4,IF(COUNT(#REF!)=1,5,IF(COUNT(#REF!)=1,6,7))))))</f>
        <v>7</v>
      </c>
      <c r="F8" t="e">
        <f>#REF!+#REF!+#REF!+#REF!+#REF!+#REF!+#REF!</f>
        <v>#REF!</v>
      </c>
      <c r="G8" t="e">
        <f>#REF!+#REF!+#REF!+#REF!+#REF!+#REF!+#REF!</f>
        <v>#REF!</v>
      </c>
      <c r="H8" t="e">
        <f>#REF!+#REF!+#REF!+#REF!+#REF!+#REF!+#REF!</f>
        <v>#REF!</v>
      </c>
      <c r="I8" t="e">
        <f>#REF!</f>
        <v>#REF!</v>
      </c>
      <c r="J8">
        <v>0</v>
      </c>
    </row>
    <row r="9" spans="1:10" x14ac:dyDescent="0.25">
      <c r="A9" t="str">
        <f t="shared" si="1"/>
        <v>3BNPSZ18</v>
      </c>
      <c r="B9" t="e">
        <f>B8</f>
        <v>#REF!</v>
      </c>
      <c r="C9" t="e">
        <f>#REF!</f>
        <v>#REF!</v>
      </c>
      <c r="D9" t="e">
        <f>#REF!</f>
        <v>#REF!</v>
      </c>
      <c r="E9">
        <f>IF(COUNT(#REF!)=1,1,IF(COUNT(#REF!)=1,2,IF(COUNT(#REF!)=1,3,IF(COUNT(#REF!)=1,4,IF(COUNT(#REF!)=1,5,IF(COUNT(#REF!)=1,6,7))))))</f>
        <v>7</v>
      </c>
      <c r="F9" t="e">
        <f>#REF!+#REF!+#REF!+#REF!+#REF!+#REF!+#REF!</f>
        <v>#REF!</v>
      </c>
      <c r="G9" t="e">
        <f>#REF!+#REF!+#REF!+#REF!+#REF!+#REF!+#REF!</f>
        <v>#REF!</v>
      </c>
      <c r="H9" t="e">
        <f>#REF!+#REF!+#REF!+#REF!+#REF!+#REF!+#REF!</f>
        <v>#REF!</v>
      </c>
      <c r="I9" t="e">
        <f>#REF!</f>
        <v>#REF!</v>
      </c>
      <c r="J9" t="s">
        <v>87</v>
      </c>
    </row>
    <row r="10" spans="1:10" x14ac:dyDescent="0.25">
      <c r="A10" t="str">
        <f t="shared" si="1"/>
        <v>3BNPSZ18</v>
      </c>
      <c r="B10" t="e">
        <f t="shared" ref="B10:B12" si="2">B9</f>
        <v>#REF!</v>
      </c>
      <c r="C10" t="e">
        <f>#REF!</f>
        <v>#REF!</v>
      </c>
      <c r="D10" t="e">
        <f>#REF!</f>
        <v>#REF!</v>
      </c>
      <c r="E10">
        <f>IF(COUNT(#REF!)=1,1,IF(COUNT(#REF!)=1,2,IF(COUNT(#REF!)=1,3,IF(COUNT(#REF!)=1,4,IF(COUNT(#REF!)=1,5,IF(COUNT(#REF!)=1,6,7))))))</f>
        <v>7</v>
      </c>
      <c r="F10" t="e">
        <f>#REF!+#REF!+#REF!+#REF!+#REF!+#REF!+#REF!</f>
        <v>#REF!</v>
      </c>
      <c r="G10" t="e">
        <f>#REF!+#REF!+#REF!+#REF!+#REF!+#REF!+#REF!</f>
        <v>#REF!</v>
      </c>
      <c r="H10" t="e">
        <f>#REF!+#REF!+#REF!+#REF!+#REF!+#REF!+#REF!</f>
        <v>#REF!</v>
      </c>
      <c r="I10" t="e">
        <f>#REF!</f>
        <v>#REF!</v>
      </c>
      <c r="J10" t="s">
        <v>84</v>
      </c>
    </row>
    <row r="11" spans="1:10" x14ac:dyDescent="0.25">
      <c r="A11" t="str">
        <f t="shared" si="1"/>
        <v>3BNPSZ18</v>
      </c>
      <c r="B11" t="e">
        <f t="shared" si="2"/>
        <v>#REF!</v>
      </c>
      <c r="C11" t="e">
        <f>#REF!</f>
        <v>#REF!</v>
      </c>
      <c r="D11" t="e">
        <f>#REF!</f>
        <v>#REF!</v>
      </c>
      <c r="E11">
        <f>IF(COUNT(#REF!)=1,1,IF(COUNT(#REF!)=1,2,IF(COUNT(#REF!)=1,3,IF(COUNT(#REF!)=1,4,IF(COUNT(#REF!)=1,5,IF(COUNT(#REF!)=1,6,7))))))</f>
        <v>7</v>
      </c>
      <c r="F11" t="e">
        <f>#REF!+#REF!+#REF!+#REF!+#REF!+#REF!+#REF!</f>
        <v>#REF!</v>
      </c>
      <c r="G11" t="e">
        <f>#REF!+#REF!+#REF!+#REF!+#REF!+#REF!+#REF!</f>
        <v>#REF!</v>
      </c>
      <c r="H11" t="e">
        <f>#REF!+#REF!+#REF!+#REF!+#REF!+#REF!+#REF!</f>
        <v>#REF!</v>
      </c>
      <c r="I11" t="e">
        <f>#REF!</f>
        <v>#REF!</v>
      </c>
      <c r="J11" t="s">
        <v>87</v>
      </c>
    </row>
    <row r="12" spans="1:10" x14ac:dyDescent="0.25">
      <c r="A12" t="str">
        <f t="shared" si="1"/>
        <v>3BNPSZ18</v>
      </c>
      <c r="B12" t="e">
        <f t="shared" si="2"/>
        <v>#REF!</v>
      </c>
      <c r="C12" t="e">
        <f>#REF!</f>
        <v>#REF!</v>
      </c>
      <c r="D12" t="e">
        <f>#REF!</f>
        <v>#REF!</v>
      </c>
      <c r="E12">
        <f>IF(COUNT(#REF!)=1,1,IF(COUNT(#REF!)=1,2,IF(COUNT(#REF!)=1,3,IF(COUNT(#REF!)=1,4,IF(COUNT(#REF!)=1,5,IF(COUNT(#REF!)=1,6,7))))))</f>
        <v>7</v>
      </c>
      <c r="F12" t="e">
        <f>#REF!+#REF!+#REF!+#REF!+#REF!+#REF!+#REF!</f>
        <v>#REF!</v>
      </c>
      <c r="G12" t="e">
        <f>#REF!+#REF!+#REF!+#REF!+#REF!+#REF!+#REF!</f>
        <v>#REF!</v>
      </c>
      <c r="H12" t="e">
        <f>#REF!+#REF!+#REF!+#REF!+#REF!+#REF!+#REF!</f>
        <v>#REF!</v>
      </c>
      <c r="I12" t="e">
        <f>#REF!</f>
        <v>#REF!</v>
      </c>
      <c r="J12" t="s">
        <v>87</v>
      </c>
    </row>
    <row r="13" spans="1:10" x14ac:dyDescent="0.25">
      <c r="A13" t="str">
        <f t="shared" si="1"/>
        <v>3BNPSZ18</v>
      </c>
      <c r="B13" t="e">
        <f t="shared" ref="B13" si="3">B12</f>
        <v>#REF!</v>
      </c>
      <c r="D13" t="e">
        <f>#REF!</f>
        <v>#REF!</v>
      </c>
      <c r="E13">
        <f>IF(COUNT(#REF!)=1,1,IF(COUNT(#REF!)=1,2,IF(COUNT(#REF!)=1,3,IF(COUNT(#REF!)=1,4,IF(COUNT(#REF!)=1,5,IF(COUNT(#REF!)=1,6,7))))))</f>
        <v>7</v>
      </c>
      <c r="F13" t="e">
        <f>#REF!+#REF!+#REF!+#REF!+#REF!+#REF!+#REF!</f>
        <v>#REF!</v>
      </c>
      <c r="G13" t="e">
        <f>#REF!+#REF!+#REF!+#REF!+#REF!+#REF!+#REF!</f>
        <v>#REF!</v>
      </c>
      <c r="H13" t="e">
        <f>#REF!+#REF!+#REF!+#REF!+#REF!+#REF!+#REF!</f>
        <v>#REF!</v>
      </c>
      <c r="I13" t="e">
        <f>#REF!</f>
        <v>#REF!</v>
      </c>
      <c r="J13">
        <v>0</v>
      </c>
    </row>
    <row r="14" spans="1:10" x14ac:dyDescent="0.25">
      <c r="A14" t="str">
        <f t="shared" si="1"/>
        <v>3BNPSZ18</v>
      </c>
      <c r="B14" t="e">
        <f>#REF!</f>
        <v>#REF!</v>
      </c>
      <c r="C14" t="e">
        <f>#REF!</f>
        <v>#REF!</v>
      </c>
      <c r="D14" t="e">
        <f>#REF!</f>
        <v>#REF!</v>
      </c>
      <c r="E14">
        <f>IF(COUNT(#REF!)=1,1,IF(COUNT(#REF!)=1,2,IF(COUNT(#REF!)=1,3,IF(COUNT(#REF!)=1,4,IF(COUNT(#REF!)=1,5,IF(COUNT(#REF!)=1,6,7))))))</f>
        <v>7</v>
      </c>
      <c r="F14" t="e">
        <f>#REF!+#REF!+#REF!+#REF!+#REF!+#REF!+#REF!</f>
        <v>#REF!</v>
      </c>
      <c r="G14" t="e">
        <f>#REF!+#REF!+#REF!+#REF!+#REF!+#REF!+#REF!</f>
        <v>#REF!</v>
      </c>
      <c r="H14" t="e">
        <f>#REF!+#REF!+#REF!+#REF!+#REF!+#REF!+#REF!</f>
        <v>#REF!</v>
      </c>
      <c r="I14" t="e">
        <f>#REF!</f>
        <v>#REF!</v>
      </c>
      <c r="J14" t="s">
        <v>84</v>
      </c>
    </row>
    <row r="15" spans="1:10" x14ac:dyDescent="0.25">
      <c r="A15" t="str">
        <f t="shared" si="1"/>
        <v>3BNPSZ18</v>
      </c>
      <c r="B15" t="e">
        <f>#REF!</f>
        <v>#REF!</v>
      </c>
      <c r="C15" t="e">
        <f>#REF!</f>
        <v>#REF!</v>
      </c>
      <c r="D15" t="e">
        <f>#REF!</f>
        <v>#REF!</v>
      </c>
      <c r="E15">
        <f>IF(COUNT(#REF!)=1,1,IF(COUNT(#REF!)=1,2,IF(COUNT(#REF!)=1,3,IF(COUNT(#REF!)=1,4,IF(COUNT(#REF!)=1,5,IF(COUNT(#REF!)=1,6,7))))))</f>
        <v>7</v>
      </c>
      <c r="F15" t="e">
        <f>#REF!+#REF!+#REF!+#REF!+#REF!+#REF!+#REF!</f>
        <v>#REF!</v>
      </c>
      <c r="G15" t="e">
        <f>#REF!+#REF!+#REF!+#REF!+#REF!+#REF!+#REF!</f>
        <v>#REF!</v>
      </c>
      <c r="H15" t="e">
        <f>#REF!+#REF!+#REF!+#REF!+#REF!+#REF!+#REF!</f>
        <v>#REF!</v>
      </c>
      <c r="I15" t="e">
        <f>#REF!</f>
        <v>#REF!</v>
      </c>
      <c r="J15" t="s">
        <v>85</v>
      </c>
    </row>
    <row r="16" spans="1:10" x14ac:dyDescent="0.25">
      <c r="A16" t="str">
        <f t="shared" si="1"/>
        <v>3BNPSZ18</v>
      </c>
      <c r="B16" t="e">
        <f>#REF!</f>
        <v>#REF!</v>
      </c>
      <c r="C16" t="e">
        <f>#REF!</f>
        <v>#REF!</v>
      </c>
      <c r="D16" t="e">
        <f>#REF!</f>
        <v>#REF!</v>
      </c>
      <c r="E16">
        <f>IF(COUNT(#REF!)=1,1,IF(COUNT(#REF!)=1,2,IF(COUNT(#REF!)=1,3,IF(COUNT(#REF!)=1,4,IF(COUNT(#REF!)=1,5,IF(COUNT(#REF!)=1,6,7))))))</f>
        <v>7</v>
      </c>
      <c r="F16" t="e">
        <f>#REF!+#REF!+#REF!+#REF!+#REF!+#REF!+#REF!</f>
        <v>#REF!</v>
      </c>
      <c r="G16" t="e">
        <f>#REF!+#REF!+#REF!+#REF!+#REF!+#REF!+#REF!</f>
        <v>#REF!</v>
      </c>
      <c r="H16" t="e">
        <f>#REF!+#REF!+#REF!+#REF!+#REF!+#REF!+#REF!</f>
        <v>#REF!</v>
      </c>
      <c r="I16" t="e">
        <f>#REF!</f>
        <v>#REF!</v>
      </c>
      <c r="J16" t="s">
        <v>87</v>
      </c>
    </row>
    <row r="17" spans="1:10" x14ac:dyDescent="0.25">
      <c r="A17" t="str">
        <f t="shared" si="1"/>
        <v>3BNPSZ18</v>
      </c>
      <c r="B17" t="e">
        <f>#REF!</f>
        <v>#REF!</v>
      </c>
      <c r="C17" t="e">
        <f>#REF!</f>
        <v>#REF!</v>
      </c>
      <c r="D17" t="e">
        <f>#REF!</f>
        <v>#REF!</v>
      </c>
      <c r="E17">
        <f>IF(COUNT(#REF!)=1,1,IF(COUNT(#REF!)=1,2,IF(COUNT(#REF!)=1,3,IF(COUNT(#REF!)=1,4,IF(COUNT(#REF!)=1,5,IF(COUNT(#REF!)=1,6,7))))))</f>
        <v>7</v>
      </c>
      <c r="F17" t="e">
        <f>#REF!+#REF!+#REF!+#REF!+#REF!+#REF!+#REF!</f>
        <v>#REF!</v>
      </c>
      <c r="G17" t="e">
        <f>#REF!+#REF!+#REF!+#REF!+#REF!+#REF!+#REF!</f>
        <v>#REF!</v>
      </c>
      <c r="H17" t="e">
        <f>#REF!+#REF!+#REF!+#REF!+#REF!+#REF!+#REF!</f>
        <v>#REF!</v>
      </c>
      <c r="I17" t="e">
        <f>#REF!</f>
        <v>#REF!</v>
      </c>
      <c r="J17" t="s">
        <v>85</v>
      </c>
    </row>
    <row r="18" spans="1:10" x14ac:dyDescent="0.25">
      <c r="A18" t="str">
        <f t="shared" si="1"/>
        <v>3BNPSZ18</v>
      </c>
      <c r="B18" t="e">
        <f>#REF!</f>
        <v>#REF!</v>
      </c>
      <c r="C18" t="e">
        <f>#REF!</f>
        <v>#REF!</v>
      </c>
      <c r="D18" t="e">
        <f>#REF!</f>
        <v>#REF!</v>
      </c>
      <c r="E18">
        <f>IF(COUNT(#REF!)=1,1,IF(COUNT(#REF!)=1,2,IF(COUNT(#REF!)=1,3,IF(COUNT(#REF!)=1,4,IF(COUNT(#REF!)=1,5,IF(COUNT(#REF!)=1,6,7))))))</f>
        <v>7</v>
      </c>
      <c r="F18" t="e">
        <f>#REF!+#REF!+#REF!+#REF!+#REF!+#REF!+#REF!</f>
        <v>#REF!</v>
      </c>
      <c r="G18" t="e">
        <f>#REF!+#REF!+#REF!+#REF!+#REF!+#REF!+#REF!</f>
        <v>#REF!</v>
      </c>
      <c r="H18" t="e">
        <f>#REF!+#REF!+#REF!+#REF!+#REF!+#REF!+#REF!</f>
        <v>#REF!</v>
      </c>
      <c r="I18" t="e">
        <f>#REF!</f>
        <v>#REF!</v>
      </c>
      <c r="J18" t="s">
        <v>85</v>
      </c>
    </row>
    <row r="19" spans="1:10" x14ac:dyDescent="0.25">
      <c r="A19" t="str">
        <f t="shared" si="1"/>
        <v>3BNPSZ18</v>
      </c>
      <c r="B19" t="e">
        <f t="shared" ref="B19:B37" si="4">B18</f>
        <v>#REF!</v>
      </c>
      <c r="D19" t="e">
        <f>#REF!</f>
        <v>#REF!</v>
      </c>
      <c r="E19">
        <f>IF(COUNT(#REF!)=1,1,IF(COUNT(#REF!)=1,2,IF(COUNT(#REF!)=1,3,IF(COUNT(#REF!)=1,4,IF(COUNT(#REF!)=1,5,IF(COUNT(#REF!)=1,6,7))))))</f>
        <v>7</v>
      </c>
      <c r="F19" t="e">
        <f>#REF!+#REF!+#REF!+#REF!+#REF!+#REF!+#REF!</f>
        <v>#REF!</v>
      </c>
      <c r="G19" t="e">
        <f>#REF!+#REF!+#REF!+#REF!+#REF!+#REF!+#REF!</f>
        <v>#REF!</v>
      </c>
      <c r="H19" t="e">
        <f>#REF!+#REF!+#REF!+#REF!+#REF!+#REF!+#REF!</f>
        <v>#REF!</v>
      </c>
      <c r="I19" t="e">
        <f>#REF!</f>
        <v>#REF!</v>
      </c>
      <c r="J19">
        <v>0</v>
      </c>
    </row>
    <row r="20" spans="1:10" x14ac:dyDescent="0.25">
      <c r="A20" t="str">
        <f t="shared" si="1"/>
        <v>3BNPSZ18</v>
      </c>
      <c r="B20" t="e">
        <f>#REF!</f>
        <v>#REF!</v>
      </c>
      <c r="C20" t="e">
        <f>#REF!</f>
        <v>#REF!</v>
      </c>
      <c r="D20" t="e">
        <f>#REF!</f>
        <v>#REF!</v>
      </c>
      <c r="E20">
        <f>IF(COUNT(#REF!)=1,1,IF(COUNT(#REF!)=1,2,IF(COUNT(#REF!)=1,3,IF(COUNT(#REF!)=1,4,IF(COUNT(#REF!)=1,5,IF(COUNT(#REF!)=1,6,7))))))</f>
        <v>7</v>
      </c>
      <c r="F20" t="e">
        <f>#REF!+#REF!+#REF!+#REF!+#REF!+#REF!+#REF!</f>
        <v>#REF!</v>
      </c>
      <c r="G20" t="e">
        <f>#REF!+#REF!+#REF!+#REF!+#REF!+#REF!+#REF!</f>
        <v>#REF!</v>
      </c>
      <c r="H20" t="e">
        <f>#REF!+#REF!+#REF!+#REF!+#REF!+#REF!+#REF!</f>
        <v>#REF!</v>
      </c>
      <c r="I20" t="e">
        <f>#REF!</f>
        <v>#REF!</v>
      </c>
      <c r="J20" t="s">
        <v>23</v>
      </c>
    </row>
    <row r="21" spans="1:10" x14ac:dyDescent="0.25">
      <c r="A21" t="str">
        <f t="shared" si="1"/>
        <v>3BNPSZ18</v>
      </c>
      <c r="B21" t="e">
        <f>B20</f>
        <v>#REF!</v>
      </c>
      <c r="C21" t="e">
        <f>#REF!</f>
        <v>#REF!</v>
      </c>
      <c r="D21" t="e">
        <f>#REF!</f>
        <v>#REF!</v>
      </c>
      <c r="E21">
        <f>IF(COUNT(#REF!)=1,1,IF(COUNT(#REF!)=1,2,IF(COUNT(#REF!)=1,3,IF(COUNT(#REF!)=1,4,IF(COUNT(#REF!)=1,5,IF(COUNT(#REF!)=1,6,7))))))</f>
        <v>7</v>
      </c>
      <c r="F21" t="e">
        <f>#REF!+#REF!+#REF!+#REF!+#REF!+#REF!+#REF!</f>
        <v>#REF!</v>
      </c>
      <c r="G21" t="e">
        <f>#REF!+#REF!+#REF!+#REF!+#REF!+#REF!+#REF!</f>
        <v>#REF!</v>
      </c>
      <c r="H21" t="e">
        <f>#REF!+#REF!+#REF!+#REF!+#REF!+#REF!+#REF!</f>
        <v>#REF!</v>
      </c>
      <c r="I21" t="e">
        <f>#REF!</f>
        <v>#REF!</v>
      </c>
      <c r="J21" t="s">
        <v>23</v>
      </c>
    </row>
    <row r="22" spans="1:10" x14ac:dyDescent="0.25">
      <c r="A22" t="str">
        <f t="shared" si="1"/>
        <v>3BNPSZ18</v>
      </c>
      <c r="B22" t="e">
        <f t="shared" si="4"/>
        <v>#REF!</v>
      </c>
      <c r="C22" t="e">
        <f>#REF!</f>
        <v>#REF!</v>
      </c>
      <c r="D22" t="e">
        <f>#REF!</f>
        <v>#REF!</v>
      </c>
      <c r="E22">
        <f>IF(COUNT(#REF!)=1,1,IF(COUNT(#REF!)=1,2,IF(COUNT(#REF!)=1,3,IF(COUNT(#REF!)=1,4,IF(COUNT(#REF!)=1,5,IF(COUNT(#REF!)=1,6,7))))))</f>
        <v>7</v>
      </c>
      <c r="F22" t="e">
        <f>#REF!+#REF!+#REF!+#REF!+#REF!+#REF!+#REF!</f>
        <v>#REF!</v>
      </c>
      <c r="G22" t="e">
        <f>#REF!+#REF!+#REF!+#REF!+#REF!+#REF!+#REF!</f>
        <v>#REF!</v>
      </c>
      <c r="H22" t="e">
        <f>#REF!+#REF!+#REF!+#REF!+#REF!+#REF!+#REF!</f>
        <v>#REF!</v>
      </c>
      <c r="I22" t="e">
        <f>#REF!</f>
        <v>#REF!</v>
      </c>
      <c r="J22" t="s">
        <v>23</v>
      </c>
    </row>
    <row r="23" spans="1:10" x14ac:dyDescent="0.25">
      <c r="A23" t="str">
        <f t="shared" si="1"/>
        <v>3BNPSZ18</v>
      </c>
      <c r="B23" t="e">
        <f t="shared" si="4"/>
        <v>#REF!</v>
      </c>
      <c r="C23" t="e">
        <f>#REF!</f>
        <v>#REF!</v>
      </c>
      <c r="D23" t="e">
        <f>#REF!</f>
        <v>#REF!</v>
      </c>
      <c r="E23">
        <f>IF(COUNT(#REF!)=1,1,IF(COUNT(#REF!)=1,2,IF(COUNT(#REF!)=1,3,IF(COUNT(#REF!)=1,4,IF(COUNT(#REF!)=1,5,IF(COUNT(#REF!)=1,6,7))))))</f>
        <v>7</v>
      </c>
      <c r="F23" t="e">
        <f>#REF!+#REF!+#REF!+#REF!+#REF!+#REF!+#REF!</f>
        <v>#REF!</v>
      </c>
      <c r="G23" t="e">
        <f>#REF!+#REF!+#REF!+#REF!+#REF!+#REF!+#REF!</f>
        <v>#REF!</v>
      </c>
      <c r="H23" t="e">
        <f>#REF!+#REF!+#REF!+#REF!+#REF!+#REF!+#REF!</f>
        <v>#REF!</v>
      </c>
      <c r="I23" t="e">
        <f>#REF!</f>
        <v>#REF!</v>
      </c>
      <c r="J23" t="s">
        <v>23</v>
      </c>
    </row>
    <row r="24" spans="1:10" x14ac:dyDescent="0.25">
      <c r="A24" t="str">
        <f t="shared" si="1"/>
        <v>3BNPSZ18</v>
      </c>
      <c r="B24" t="e">
        <f>#REF!</f>
        <v>#REF!</v>
      </c>
      <c r="C24" t="e">
        <f>#REF!</f>
        <v>#REF!</v>
      </c>
      <c r="D24" t="e">
        <f>#REF!</f>
        <v>#REF!</v>
      </c>
      <c r="E24">
        <f>IF(COUNT(#REF!)=1,1,IF(COUNT(#REF!)=1,2,IF(COUNT(#REF!)=1,3,IF(COUNT(#REF!)=1,4,IF(COUNT(#REF!)=1,5,IF(COUNT(#REF!)=1,6,7))))))</f>
        <v>7</v>
      </c>
      <c r="F24" t="e">
        <f>#REF!+#REF!+#REF!+#REF!+#REF!+#REF!+#REF!</f>
        <v>#REF!</v>
      </c>
      <c r="G24" t="e">
        <f>#REF!+#REF!+#REF!+#REF!+#REF!+#REF!+#REF!</f>
        <v>#REF!</v>
      </c>
      <c r="H24" t="e">
        <f>#REF!+#REF!+#REF!+#REF!+#REF!+#REF!+#REF!</f>
        <v>#REF!</v>
      </c>
      <c r="I24" t="e">
        <f>#REF!</f>
        <v>#REF!</v>
      </c>
      <c r="J24" t="s">
        <v>61</v>
      </c>
    </row>
    <row r="25" spans="1:10" x14ac:dyDescent="0.25">
      <c r="A25" t="str">
        <f t="shared" si="1"/>
        <v>3BNPSZ18</v>
      </c>
      <c r="B25" t="e">
        <f>B24</f>
        <v>#REF!</v>
      </c>
      <c r="C25" t="e">
        <f>#REF!</f>
        <v>#REF!</v>
      </c>
      <c r="D25" t="e">
        <f>#REF!</f>
        <v>#REF!</v>
      </c>
      <c r="E25">
        <f>IF(COUNT(#REF!)=1,1,IF(COUNT(#REF!)=1,2,IF(COUNT(#REF!)=1,3,IF(COUNT(#REF!)=1,4,IF(COUNT(#REF!)=1,5,IF(COUNT(#REF!)=1,6,7))))))</f>
        <v>7</v>
      </c>
      <c r="F25" t="e">
        <f>#REF!+#REF!+#REF!+#REF!+#REF!+#REF!+#REF!</f>
        <v>#REF!</v>
      </c>
      <c r="G25" t="e">
        <f>#REF!+#REF!+#REF!+#REF!+#REF!+#REF!+#REF!</f>
        <v>#REF!</v>
      </c>
      <c r="H25" t="e">
        <f>#REF!+#REF!+#REF!+#REF!+#REF!+#REF!+#REF!</f>
        <v>#REF!</v>
      </c>
      <c r="I25" t="e">
        <f>#REF!</f>
        <v>#REF!</v>
      </c>
      <c r="J25" t="s">
        <v>84</v>
      </c>
    </row>
    <row r="26" spans="1:10" x14ac:dyDescent="0.25">
      <c r="A26" t="str">
        <f t="shared" si="1"/>
        <v>3BNPSZ18</v>
      </c>
      <c r="B26" t="e">
        <f>#REF!</f>
        <v>#REF!</v>
      </c>
      <c r="C26" t="e">
        <f>#REF!</f>
        <v>#REF!</v>
      </c>
      <c r="D26" t="e">
        <f>#REF!</f>
        <v>#REF!</v>
      </c>
      <c r="E26">
        <f>IF(COUNT(#REF!)=1,1,IF(COUNT(#REF!)=1,2,IF(COUNT(#REF!)=1,3,IF(COUNT(#REF!)=1,4,IF(COUNT(#REF!)=1,5,IF(COUNT(#REF!)=1,6,7))))))</f>
        <v>7</v>
      </c>
      <c r="F26" t="e">
        <f>#REF!+#REF!+#REF!+#REF!+#REF!+#REF!+#REF!</f>
        <v>#REF!</v>
      </c>
      <c r="G26" t="e">
        <f>#REF!+#REF!+#REF!+#REF!+#REF!+#REF!+#REF!</f>
        <v>#REF!</v>
      </c>
      <c r="H26" t="e">
        <f>#REF!+#REF!+#REF!+#REF!+#REF!+#REF!+#REF!</f>
        <v>#REF!</v>
      </c>
      <c r="I26" t="e">
        <f>#REF!</f>
        <v>#REF!</v>
      </c>
      <c r="J26" t="s">
        <v>87</v>
      </c>
    </row>
    <row r="27" spans="1:10" x14ac:dyDescent="0.25">
      <c r="A27" t="str">
        <f t="shared" si="1"/>
        <v>3BNPSZ18</v>
      </c>
      <c r="B27" t="e">
        <f t="shared" si="4"/>
        <v>#REF!</v>
      </c>
      <c r="C27" t="e">
        <f>#REF!</f>
        <v>#REF!</v>
      </c>
      <c r="D27" t="e">
        <f>#REF!</f>
        <v>#REF!</v>
      </c>
      <c r="E27">
        <f>IF(COUNT(#REF!)=1,1,IF(COUNT(#REF!)=1,2,IF(COUNT(#REF!)=1,3,IF(COUNT(#REF!)=1,4,IF(COUNT(#REF!)=1,5,IF(COUNT(#REF!)=1,6,7))))))</f>
        <v>7</v>
      </c>
      <c r="F27" t="e">
        <f>#REF!+#REF!+#REF!+#REF!+#REF!+#REF!+#REF!</f>
        <v>#REF!</v>
      </c>
      <c r="G27" t="e">
        <f>#REF!+#REF!+#REF!+#REF!+#REF!+#REF!+#REF!</f>
        <v>#REF!</v>
      </c>
      <c r="H27" t="e">
        <f>#REF!+#REF!+#REF!+#REF!+#REF!+#REF!+#REF!</f>
        <v>#REF!</v>
      </c>
      <c r="I27" t="e">
        <f>#REF!</f>
        <v>#REF!</v>
      </c>
      <c r="J27" t="s">
        <v>87</v>
      </c>
    </row>
    <row r="28" spans="1:10" x14ac:dyDescent="0.25">
      <c r="A28" t="str">
        <f t="shared" si="1"/>
        <v>3BNPSZ18</v>
      </c>
      <c r="B28" t="e">
        <f t="shared" si="4"/>
        <v>#REF!</v>
      </c>
      <c r="C28" t="e">
        <f>#REF!</f>
        <v>#REF!</v>
      </c>
      <c r="D28" t="e">
        <f>#REF!</f>
        <v>#REF!</v>
      </c>
      <c r="E28">
        <f>IF(COUNT(#REF!)=1,1,IF(COUNT(#REF!)=1,2,IF(COUNT(#REF!)=1,3,IF(COUNT(#REF!)=1,4,IF(COUNT(#REF!)=1,5,IF(COUNT(#REF!)=1,6,7))))))</f>
        <v>7</v>
      </c>
      <c r="F28" t="e">
        <f>#REF!+#REF!+#REF!+#REF!+#REF!+#REF!+#REF!</f>
        <v>#REF!</v>
      </c>
      <c r="G28" t="e">
        <f>#REF!+#REF!+#REF!+#REF!+#REF!+#REF!+#REF!</f>
        <v>#REF!</v>
      </c>
      <c r="H28" t="e">
        <f>#REF!+#REF!+#REF!+#REF!+#REF!+#REF!+#REF!</f>
        <v>#REF!</v>
      </c>
      <c r="I28" t="e">
        <f>#REF!</f>
        <v>#REF!</v>
      </c>
      <c r="J28" t="s">
        <v>87</v>
      </c>
    </row>
    <row r="29" spans="1:10" x14ac:dyDescent="0.25">
      <c r="A29" t="str">
        <f t="shared" si="1"/>
        <v>3BNPSZ18</v>
      </c>
      <c r="B29" t="e">
        <f t="shared" si="4"/>
        <v>#REF!</v>
      </c>
      <c r="C29" t="e">
        <f>#REF!</f>
        <v>#REF!</v>
      </c>
      <c r="D29" t="e">
        <f>#REF!</f>
        <v>#REF!</v>
      </c>
      <c r="E29">
        <f>IF(COUNT(#REF!)=1,1,IF(COUNT(#REF!)=1,2,IF(COUNT(#REF!)=1,3,IF(COUNT(#REF!)=1,4,IF(COUNT(#REF!)=1,5,IF(COUNT(#REF!)=1,6,7))))))</f>
        <v>7</v>
      </c>
      <c r="F29" t="e">
        <f>#REF!+#REF!+#REF!+#REF!+#REF!+#REF!+#REF!</f>
        <v>#REF!</v>
      </c>
      <c r="G29" t="e">
        <f>#REF!+#REF!+#REF!+#REF!+#REF!+#REF!+#REF!</f>
        <v>#REF!</v>
      </c>
      <c r="H29" t="e">
        <f>#REF!+#REF!+#REF!+#REF!+#REF!+#REF!+#REF!</f>
        <v>#REF!</v>
      </c>
      <c r="I29" t="e">
        <f>#REF!</f>
        <v>#REF!</v>
      </c>
      <c r="J29" t="s">
        <v>87</v>
      </c>
    </row>
    <row r="30" spans="1:10" x14ac:dyDescent="0.25">
      <c r="A30" t="str">
        <f t="shared" si="1"/>
        <v>3BNPSZ18</v>
      </c>
      <c r="B30" t="e">
        <f t="shared" si="4"/>
        <v>#REF!</v>
      </c>
      <c r="C30" t="e">
        <f>#REF!</f>
        <v>#REF!</v>
      </c>
      <c r="D30" t="e">
        <f>#REF!</f>
        <v>#REF!</v>
      </c>
      <c r="E30">
        <f>IF(COUNT(#REF!)=1,1,IF(COUNT(#REF!)=1,2,IF(COUNT(#REF!)=1,3,IF(COUNT(#REF!)=1,4,IF(COUNT(#REF!)=1,5,IF(COUNT(#REF!)=1,6,7))))))</f>
        <v>7</v>
      </c>
      <c r="F30" t="e">
        <f>#REF!+#REF!+#REF!+#REF!+#REF!+#REF!+#REF!</f>
        <v>#REF!</v>
      </c>
      <c r="G30" t="e">
        <f>#REF!+#REF!+#REF!+#REF!+#REF!+#REF!+#REF!</f>
        <v>#REF!</v>
      </c>
      <c r="H30" t="e">
        <f>#REF!+#REF!+#REF!+#REF!+#REF!+#REF!+#REF!</f>
        <v>#REF!</v>
      </c>
      <c r="I30" t="e">
        <f>#REF!</f>
        <v>#REF!</v>
      </c>
      <c r="J30" t="s">
        <v>87</v>
      </c>
    </row>
    <row r="31" spans="1:10" x14ac:dyDescent="0.25">
      <c r="A31" t="str">
        <f t="shared" si="1"/>
        <v>3BNPSZ18</v>
      </c>
      <c r="B31" t="e">
        <f t="shared" si="4"/>
        <v>#REF!</v>
      </c>
      <c r="C31" t="e">
        <f>#REF!</f>
        <v>#REF!</v>
      </c>
      <c r="D31" t="e">
        <f>#REF!</f>
        <v>#REF!</v>
      </c>
      <c r="E31">
        <f>IF(COUNT(#REF!)=1,1,IF(COUNT(#REF!)=1,2,IF(COUNT(#REF!)=1,3,IF(COUNT(#REF!)=1,4,IF(COUNT(#REF!)=1,5,IF(COUNT(#REF!)=1,6,7))))))</f>
        <v>7</v>
      </c>
      <c r="F31" t="e">
        <f>#REF!+#REF!+#REF!+#REF!+#REF!+#REF!+#REF!</f>
        <v>#REF!</v>
      </c>
      <c r="G31" t="e">
        <f>#REF!+#REF!+#REF!+#REF!+#REF!+#REF!+#REF!</f>
        <v>#REF!</v>
      </c>
      <c r="H31" t="e">
        <f>#REF!+#REF!+#REF!+#REF!+#REF!+#REF!+#REF!</f>
        <v>#REF!</v>
      </c>
      <c r="I31" t="e">
        <f>#REF!</f>
        <v>#REF!</v>
      </c>
      <c r="J31" t="s">
        <v>87</v>
      </c>
    </row>
    <row r="32" spans="1:10" x14ac:dyDescent="0.25">
      <c r="A32" t="str">
        <f t="shared" si="1"/>
        <v>3BNPSZ18</v>
      </c>
      <c r="B32" t="e">
        <f>#REF!</f>
        <v>#REF!</v>
      </c>
      <c r="C32" t="e">
        <f>#REF!</f>
        <v>#REF!</v>
      </c>
      <c r="D32" t="e">
        <f>#REF!</f>
        <v>#REF!</v>
      </c>
      <c r="E32">
        <f>IF(COUNT(#REF!)=1,1,IF(COUNT(#REF!)=1,2,IF(COUNT(#REF!)=1,3,IF(COUNT(#REF!)=1,4,IF(COUNT(#REF!)=1,5,IF(COUNT(#REF!)=1,6,7))))))</f>
        <v>7</v>
      </c>
      <c r="F32" t="e">
        <f>#REF!+#REF!+#REF!+#REF!+#REF!+#REF!+#REF!</f>
        <v>#REF!</v>
      </c>
      <c r="G32" t="e">
        <f>#REF!+#REF!+#REF!+#REF!+#REF!+#REF!+#REF!</f>
        <v>#REF!</v>
      </c>
      <c r="H32" t="e">
        <f>#REF!+#REF!+#REF!+#REF!+#REF!+#REF!+#REF!</f>
        <v>#REF!</v>
      </c>
      <c r="I32" t="e">
        <f>#REF!</f>
        <v>#REF!</v>
      </c>
      <c r="J32" t="s">
        <v>87</v>
      </c>
    </row>
    <row r="33" spans="1:10" x14ac:dyDescent="0.25">
      <c r="A33" t="str">
        <f t="shared" si="1"/>
        <v>3BNPSZ18</v>
      </c>
      <c r="B33" t="e">
        <f t="shared" si="4"/>
        <v>#REF!</v>
      </c>
      <c r="C33" t="e">
        <f>#REF!</f>
        <v>#REF!</v>
      </c>
      <c r="D33" t="e">
        <f>#REF!</f>
        <v>#REF!</v>
      </c>
      <c r="E33">
        <f>IF(COUNT(#REF!)=1,1,IF(COUNT(#REF!)=1,2,IF(COUNT(#REF!)=1,3,IF(COUNT(#REF!)=1,4,IF(COUNT(#REF!)=1,5,IF(COUNT(#REF!)=1,6,7))))))</f>
        <v>7</v>
      </c>
      <c r="F33" t="e">
        <f>#REF!+#REF!+#REF!+#REF!+#REF!+#REF!+#REF!</f>
        <v>#REF!</v>
      </c>
      <c r="G33" t="e">
        <f>#REF!+#REF!+#REF!+#REF!+#REF!+#REF!+#REF!</f>
        <v>#REF!</v>
      </c>
      <c r="H33" t="e">
        <f>#REF!+#REF!+#REF!+#REF!+#REF!+#REF!+#REF!</f>
        <v>#REF!</v>
      </c>
      <c r="I33" t="e">
        <f>#REF!</f>
        <v>#REF!</v>
      </c>
      <c r="J33" t="s">
        <v>87</v>
      </c>
    </row>
    <row r="34" spans="1:10" x14ac:dyDescent="0.25">
      <c r="A34" t="str">
        <f t="shared" si="1"/>
        <v>3BNPSZ18</v>
      </c>
      <c r="B34" t="e">
        <f t="shared" si="4"/>
        <v>#REF!</v>
      </c>
      <c r="C34" t="e">
        <f>#REF!</f>
        <v>#REF!</v>
      </c>
      <c r="D34" t="e">
        <f>#REF!</f>
        <v>#REF!</v>
      </c>
      <c r="E34">
        <f>IF(COUNT(#REF!)=1,1,IF(COUNT(#REF!)=1,2,IF(COUNT(#REF!)=1,3,IF(COUNT(#REF!)=1,4,IF(COUNT(#REF!)=1,5,IF(COUNT(#REF!)=1,6,7))))))</f>
        <v>7</v>
      </c>
      <c r="F34" t="e">
        <f>#REF!+#REF!+#REF!+#REF!+#REF!+#REF!+#REF!</f>
        <v>#REF!</v>
      </c>
      <c r="G34" t="e">
        <f>#REF!+#REF!+#REF!+#REF!+#REF!+#REF!+#REF!</f>
        <v>#REF!</v>
      </c>
      <c r="H34" t="e">
        <f>#REF!+#REF!+#REF!+#REF!+#REF!+#REF!+#REF!</f>
        <v>#REF!</v>
      </c>
      <c r="I34" t="e">
        <f>#REF!</f>
        <v>#REF!</v>
      </c>
      <c r="J34" t="s">
        <v>87</v>
      </c>
    </row>
    <row r="35" spans="1:10" x14ac:dyDescent="0.25">
      <c r="A35" t="str">
        <f t="shared" si="1"/>
        <v>3BNPSZ18</v>
      </c>
      <c r="B35" t="e">
        <f t="shared" si="4"/>
        <v>#REF!</v>
      </c>
      <c r="C35" t="e">
        <f>#REF!</f>
        <v>#REF!</v>
      </c>
      <c r="D35" t="e">
        <f>#REF!</f>
        <v>#REF!</v>
      </c>
      <c r="E35">
        <f>IF(COUNT(#REF!)=1,1,IF(COUNT(#REF!)=1,2,IF(COUNT(#REF!)=1,3,IF(COUNT(#REF!)=1,4,IF(COUNT(#REF!)=1,5,IF(COUNT(#REF!)=1,6,7))))))</f>
        <v>7</v>
      </c>
      <c r="F35" t="e">
        <f>#REF!+#REF!+#REF!+#REF!+#REF!+#REF!+#REF!</f>
        <v>#REF!</v>
      </c>
      <c r="G35" t="e">
        <f>#REF!+#REF!+#REF!+#REF!+#REF!+#REF!+#REF!</f>
        <v>#REF!</v>
      </c>
      <c r="H35" t="e">
        <f>#REF!+#REF!+#REF!+#REF!+#REF!+#REF!+#REF!</f>
        <v>#REF!</v>
      </c>
      <c r="I35" t="e">
        <f>#REF!</f>
        <v>#REF!</v>
      </c>
      <c r="J35" t="s">
        <v>87</v>
      </c>
    </row>
    <row r="36" spans="1:10" x14ac:dyDescent="0.25">
      <c r="A36" t="str">
        <f t="shared" si="1"/>
        <v>3BNPSZ18</v>
      </c>
      <c r="B36" t="e">
        <f t="shared" si="4"/>
        <v>#REF!</v>
      </c>
      <c r="C36" t="e">
        <f>#REF!</f>
        <v>#REF!</v>
      </c>
      <c r="D36" t="e">
        <f>#REF!</f>
        <v>#REF!</v>
      </c>
      <c r="E36">
        <f>IF(COUNT(#REF!)=1,1,IF(COUNT(#REF!)=1,2,IF(COUNT(#REF!)=1,3,IF(COUNT(#REF!)=1,4,IF(COUNT(#REF!)=1,5,IF(COUNT(#REF!)=1,6,7))))))</f>
        <v>7</v>
      </c>
      <c r="F36" t="e">
        <f>#REF!+#REF!+#REF!+#REF!+#REF!+#REF!+#REF!</f>
        <v>#REF!</v>
      </c>
      <c r="G36" t="e">
        <f>#REF!+#REF!+#REF!+#REF!+#REF!+#REF!+#REF!</f>
        <v>#REF!</v>
      </c>
      <c r="H36" t="e">
        <f>#REF!+#REF!+#REF!+#REF!+#REF!+#REF!+#REF!</f>
        <v>#REF!</v>
      </c>
      <c r="I36" t="e">
        <f>#REF!</f>
        <v>#REF!</v>
      </c>
      <c r="J36" t="s">
        <v>87</v>
      </c>
    </row>
    <row r="37" spans="1:10" x14ac:dyDescent="0.25">
      <c r="A37" t="str">
        <f t="shared" si="1"/>
        <v>3BNPSZ18</v>
      </c>
      <c r="B37" t="e">
        <f t="shared" si="4"/>
        <v>#REF!</v>
      </c>
      <c r="C37" t="e">
        <f>#REF!</f>
        <v>#REF!</v>
      </c>
      <c r="D37" t="e">
        <f>#REF!</f>
        <v>#REF!</v>
      </c>
      <c r="E37">
        <f>IF(COUNT(#REF!)=1,1,IF(COUNT(#REF!)=1,2,IF(COUNT(#REF!)=1,3,IF(COUNT(#REF!)=1,4,IF(COUNT(#REF!)=1,5,IF(COUNT(#REF!)=1,6,7))))))</f>
        <v>7</v>
      </c>
      <c r="F37" t="e">
        <f>#REF!+#REF!+#REF!+#REF!+#REF!+#REF!+#REF!</f>
        <v>#REF!</v>
      </c>
      <c r="G37" t="e">
        <f>#REF!+#REF!+#REF!+#REF!+#REF!+#REF!+#REF!</f>
        <v>#REF!</v>
      </c>
      <c r="H37" t="e">
        <f>#REF!+#REF!+#REF!+#REF!+#REF!+#REF!+#REF!</f>
        <v>#REF!</v>
      </c>
      <c r="I37" t="e">
        <f>#REF!</f>
        <v>#REF!</v>
      </c>
      <c r="J37" t="s">
        <v>87</v>
      </c>
    </row>
    <row r="38" spans="1:10" x14ac:dyDescent="0.25">
      <c r="A38" t="str">
        <f t="shared" si="1"/>
        <v>3BNPSZ18</v>
      </c>
      <c r="B38" t="e">
        <f>#REF!</f>
        <v>#REF!</v>
      </c>
      <c r="C38" t="e">
        <f>#REF!</f>
        <v>#REF!</v>
      </c>
      <c r="D38" t="e">
        <f>#REF!</f>
        <v>#REF!</v>
      </c>
      <c r="E38">
        <f>IF(COUNT(#REF!)=1,1,IF(COUNT(#REF!)=1,2,IF(COUNT(#REF!)=1,3,IF(COUNT(#REF!)=1,4,IF(COUNT(#REF!)=1,5,IF(COUNT(#REF!)=1,6,7))))))</f>
        <v>7</v>
      </c>
      <c r="F38" t="e">
        <f>#REF!+#REF!+#REF!+#REF!+#REF!+#REF!+#REF!</f>
        <v>#REF!</v>
      </c>
      <c r="G38" t="e">
        <f>#REF!+#REF!+#REF!+#REF!+#REF!+#REF!+#REF!</f>
        <v>#REF!</v>
      </c>
      <c r="H38" t="e">
        <f>#REF!+#REF!+#REF!+#REF!+#REF!+#REF!+#REF!</f>
        <v>#REF!</v>
      </c>
      <c r="I38" t="e">
        <f>#REF!</f>
        <v>#REF!</v>
      </c>
      <c r="J38" t="s">
        <v>63</v>
      </c>
    </row>
    <row r="39" spans="1:10" x14ac:dyDescent="0.25">
      <c r="A39" t="str">
        <f t="shared" si="1"/>
        <v>3BNPSZ18</v>
      </c>
      <c r="B39" t="e">
        <f t="shared" ref="B39:B60" si="5">B38</f>
        <v>#REF!</v>
      </c>
      <c r="C39" t="e">
        <f>#REF!</f>
        <v>#REF!</v>
      </c>
      <c r="D39" t="e">
        <f>#REF!</f>
        <v>#REF!</v>
      </c>
      <c r="E39">
        <f>IF(COUNT(#REF!)=1,1,IF(COUNT(#REF!)=1,2,IF(COUNT(#REF!)=1,3,IF(COUNT(#REF!)=1,4,IF(COUNT(#REF!)=1,5,IF(COUNT(#REF!)=1,6,7))))))</f>
        <v>7</v>
      </c>
      <c r="F39" t="e">
        <f>#REF!+#REF!+#REF!+#REF!+#REF!+#REF!+#REF!</f>
        <v>#REF!</v>
      </c>
      <c r="G39" t="e">
        <f>#REF!+#REF!+#REF!+#REF!+#REF!+#REF!+#REF!</f>
        <v>#REF!</v>
      </c>
      <c r="H39" t="e">
        <f>#REF!+#REF!+#REF!+#REF!+#REF!+#REF!+#REF!</f>
        <v>#REF!</v>
      </c>
      <c r="I39" t="e">
        <f>#REF!</f>
        <v>#REF!</v>
      </c>
      <c r="J39" t="s">
        <v>63</v>
      </c>
    </row>
    <row r="40" spans="1:10" x14ac:dyDescent="0.25">
      <c r="A40" t="str">
        <f t="shared" si="1"/>
        <v>3BNPSZ18</v>
      </c>
      <c r="B40" t="e">
        <f t="shared" si="5"/>
        <v>#REF!</v>
      </c>
      <c r="C40" t="e">
        <f>#REF!</f>
        <v>#REF!</v>
      </c>
      <c r="D40" t="e">
        <f>#REF!</f>
        <v>#REF!</v>
      </c>
      <c r="E40">
        <f>IF(COUNT(#REF!)=1,1,IF(COUNT(#REF!)=1,2,IF(COUNT(#REF!)=1,3,IF(COUNT(#REF!)=1,4,IF(COUNT(#REF!)=1,5,IF(COUNT(#REF!)=1,6,7))))))</f>
        <v>7</v>
      </c>
      <c r="F40" t="e">
        <f>#REF!+#REF!+#REF!+#REF!+#REF!+#REF!+#REF!</f>
        <v>#REF!</v>
      </c>
      <c r="G40" t="e">
        <f>#REF!+#REF!+#REF!+#REF!+#REF!+#REF!+#REF!</f>
        <v>#REF!</v>
      </c>
      <c r="H40" t="e">
        <f>#REF!+#REF!+#REF!+#REF!+#REF!+#REF!+#REF!</f>
        <v>#REF!</v>
      </c>
      <c r="I40" t="e">
        <f>#REF!</f>
        <v>#REF!</v>
      </c>
      <c r="J40" t="s">
        <v>85</v>
      </c>
    </row>
    <row r="41" spans="1:10" x14ac:dyDescent="0.25">
      <c r="A41" t="str">
        <f t="shared" si="1"/>
        <v>3BNPSZ18</v>
      </c>
      <c r="B41" t="e">
        <f t="shared" si="5"/>
        <v>#REF!</v>
      </c>
      <c r="C41" t="e">
        <f>#REF!</f>
        <v>#REF!</v>
      </c>
      <c r="D41" t="e">
        <f>#REF!</f>
        <v>#REF!</v>
      </c>
      <c r="E41">
        <f>IF(COUNT(#REF!)=1,1,IF(COUNT(#REF!)=1,2,IF(COUNT(#REF!)=1,3,IF(COUNT(#REF!)=1,4,IF(COUNT(#REF!)=1,5,IF(COUNT(#REF!)=1,6,7))))))</f>
        <v>7</v>
      </c>
      <c r="F41" t="e">
        <f>#REF!+#REF!+#REF!+#REF!+#REF!+#REF!+#REF!</f>
        <v>#REF!</v>
      </c>
      <c r="G41" t="e">
        <f>#REF!+#REF!+#REF!+#REF!+#REF!+#REF!+#REF!</f>
        <v>#REF!</v>
      </c>
      <c r="H41" t="e">
        <f>#REF!+#REF!+#REF!+#REF!+#REF!+#REF!+#REF!</f>
        <v>#REF!</v>
      </c>
      <c r="I41" t="e">
        <f>#REF!</f>
        <v>#REF!</v>
      </c>
      <c r="J41" t="s">
        <v>85</v>
      </c>
    </row>
    <row r="42" spans="1:10" x14ac:dyDescent="0.25">
      <c r="A42" t="str">
        <f t="shared" si="1"/>
        <v>3BNPSZ18</v>
      </c>
      <c r="B42" t="e">
        <f t="shared" si="5"/>
        <v>#REF!</v>
      </c>
      <c r="C42" t="e">
        <f>#REF!</f>
        <v>#REF!</v>
      </c>
      <c r="D42" t="e">
        <f>#REF!</f>
        <v>#REF!</v>
      </c>
      <c r="E42">
        <f>IF(COUNT(#REF!)=1,1,IF(COUNT(#REF!)=1,2,IF(COUNT(#REF!)=1,3,IF(COUNT(#REF!)=1,4,IF(COUNT(#REF!)=1,5,IF(COUNT(#REF!)=1,6,7))))))</f>
        <v>7</v>
      </c>
      <c r="F42" t="e">
        <f>#REF!+#REF!+#REF!+#REF!+#REF!+#REF!+#REF!</f>
        <v>#REF!</v>
      </c>
      <c r="G42" t="e">
        <f>#REF!+#REF!+#REF!+#REF!+#REF!+#REF!+#REF!</f>
        <v>#REF!</v>
      </c>
      <c r="H42" t="e">
        <f>#REF!+#REF!+#REF!+#REF!+#REF!+#REF!+#REF!</f>
        <v>#REF!</v>
      </c>
      <c r="I42" t="e">
        <f>#REF!</f>
        <v>#REF!</v>
      </c>
      <c r="J42" t="s">
        <v>85</v>
      </c>
    </row>
    <row r="43" spans="1:10" x14ac:dyDescent="0.25">
      <c r="A43" t="str">
        <f t="shared" si="1"/>
        <v>3BNPSZ18</v>
      </c>
      <c r="B43" t="e">
        <f>#REF!</f>
        <v>#REF!</v>
      </c>
      <c r="C43" t="e">
        <f>#REF!</f>
        <v>#REF!</v>
      </c>
      <c r="D43" t="e">
        <f>#REF!</f>
        <v>#REF!</v>
      </c>
      <c r="E43">
        <f>IF(COUNT(#REF!)=1,1,IF(COUNT(#REF!)=1,2,IF(COUNT(#REF!)=1,3,IF(COUNT(#REF!)=1,4,IF(COUNT(#REF!)=1,5,IF(COUNT(#REF!)=1,6,7))))))</f>
        <v>7</v>
      </c>
      <c r="F43" t="e">
        <f>#REF!+#REF!+#REF!+#REF!+#REF!+#REF!+#REF!</f>
        <v>#REF!</v>
      </c>
      <c r="G43" t="e">
        <f>#REF!+#REF!+#REF!+#REF!+#REF!+#REF!+#REF!</f>
        <v>#REF!</v>
      </c>
      <c r="H43" t="e">
        <f>#REF!+#REF!+#REF!+#REF!+#REF!+#REF!+#REF!</f>
        <v>#REF!</v>
      </c>
      <c r="I43" t="e">
        <f>#REF!</f>
        <v>#REF!</v>
      </c>
      <c r="J43" t="s">
        <v>87</v>
      </c>
    </row>
    <row r="44" spans="1:10" x14ac:dyDescent="0.25">
      <c r="A44" t="str">
        <f t="shared" si="1"/>
        <v>3BNPSZ18</v>
      </c>
      <c r="B44" t="e">
        <f t="shared" si="5"/>
        <v>#REF!</v>
      </c>
      <c r="C44" t="e">
        <f>#REF!</f>
        <v>#REF!</v>
      </c>
      <c r="D44" t="e">
        <f>#REF!</f>
        <v>#REF!</v>
      </c>
      <c r="E44">
        <f>IF(COUNT(#REF!)=1,1,IF(COUNT(#REF!)=1,2,IF(COUNT(#REF!)=1,3,IF(COUNT(#REF!)=1,4,IF(COUNT(#REF!)=1,5,IF(COUNT(#REF!)=1,6,7))))))</f>
        <v>7</v>
      </c>
      <c r="F44" t="e">
        <f>#REF!+#REF!+#REF!+#REF!+#REF!+#REF!+#REF!</f>
        <v>#REF!</v>
      </c>
      <c r="G44" t="e">
        <f>#REF!+#REF!+#REF!+#REF!+#REF!+#REF!+#REF!</f>
        <v>#REF!</v>
      </c>
      <c r="H44" t="e">
        <f>#REF!+#REF!+#REF!+#REF!+#REF!+#REF!+#REF!</f>
        <v>#REF!</v>
      </c>
      <c r="I44" t="e">
        <f>#REF!</f>
        <v>#REF!</v>
      </c>
      <c r="J44" t="s">
        <v>87</v>
      </c>
    </row>
    <row r="45" spans="1:10" x14ac:dyDescent="0.25">
      <c r="A45" t="str">
        <f t="shared" si="1"/>
        <v>3BNPSZ18</v>
      </c>
      <c r="B45" t="e">
        <f t="shared" si="5"/>
        <v>#REF!</v>
      </c>
      <c r="C45" t="e">
        <f>#REF!</f>
        <v>#REF!</v>
      </c>
      <c r="D45" t="e">
        <f>#REF!</f>
        <v>#REF!</v>
      </c>
      <c r="E45">
        <f>IF(COUNT(#REF!)=1,1,IF(COUNT(#REF!)=1,2,IF(COUNT(#REF!)=1,3,IF(COUNT(#REF!)=1,4,IF(COUNT(#REF!)=1,5,IF(COUNT(#REF!)=1,6,7))))))</f>
        <v>7</v>
      </c>
      <c r="F45" t="e">
        <f>#REF!+#REF!+#REF!+#REF!+#REF!+#REF!+#REF!</f>
        <v>#REF!</v>
      </c>
      <c r="G45" t="e">
        <f>#REF!+#REF!+#REF!+#REF!+#REF!+#REF!+#REF!</f>
        <v>#REF!</v>
      </c>
      <c r="H45" t="e">
        <f>#REF!+#REF!+#REF!+#REF!+#REF!+#REF!+#REF!</f>
        <v>#REF!</v>
      </c>
      <c r="I45" t="e">
        <f>#REF!</f>
        <v>#REF!</v>
      </c>
      <c r="J45" t="s">
        <v>87</v>
      </c>
    </row>
    <row r="46" spans="1:10" x14ac:dyDescent="0.25">
      <c r="A46" t="str">
        <f t="shared" si="1"/>
        <v>3BNPSZ18</v>
      </c>
      <c r="B46" t="e">
        <f>#REF!</f>
        <v>#REF!</v>
      </c>
      <c r="C46" t="e">
        <f>#REF!</f>
        <v>#REF!</v>
      </c>
      <c r="D46" t="e">
        <f>#REF!</f>
        <v>#REF!</v>
      </c>
      <c r="E46">
        <f>IF(COUNT(#REF!)=1,1,IF(COUNT(#REF!)=1,2,IF(COUNT(#REF!)=1,3,IF(COUNT(#REF!)=1,4,IF(COUNT(#REF!)=1,5,IF(COUNT(#REF!)=1,6,7))))))</f>
        <v>7</v>
      </c>
      <c r="F46" t="e">
        <f>#REF!+#REF!+#REF!+#REF!+#REF!+#REF!+#REF!</f>
        <v>#REF!</v>
      </c>
      <c r="G46" t="e">
        <f>#REF!+#REF!+#REF!+#REF!+#REF!+#REF!+#REF!</f>
        <v>#REF!</v>
      </c>
      <c r="H46" t="e">
        <f>#REF!+#REF!+#REF!+#REF!+#REF!+#REF!+#REF!</f>
        <v>#REF!</v>
      </c>
      <c r="I46" t="e">
        <f>#REF!</f>
        <v>#REF!</v>
      </c>
      <c r="J46" t="s">
        <v>87</v>
      </c>
    </row>
    <row r="47" spans="1:10" x14ac:dyDescent="0.25">
      <c r="A47" t="str">
        <f t="shared" si="1"/>
        <v>3BNPSZ18</v>
      </c>
      <c r="B47" t="e">
        <f t="shared" si="5"/>
        <v>#REF!</v>
      </c>
      <c r="C47" t="e">
        <f>#REF!</f>
        <v>#REF!</v>
      </c>
      <c r="D47" t="e">
        <f>#REF!</f>
        <v>#REF!</v>
      </c>
      <c r="E47">
        <f>IF(COUNT(#REF!)=1,1,IF(COUNT(#REF!)=1,2,IF(COUNT(#REF!)=1,3,IF(COUNT(#REF!)=1,4,IF(COUNT(#REF!)=1,5,IF(COUNT(#REF!)=1,6,7))))))</f>
        <v>7</v>
      </c>
      <c r="F47" t="e">
        <f>#REF!+#REF!+#REF!+#REF!+#REF!+#REF!+#REF!</f>
        <v>#REF!</v>
      </c>
      <c r="G47" t="e">
        <f>#REF!+#REF!+#REF!+#REF!+#REF!+#REF!+#REF!</f>
        <v>#REF!</v>
      </c>
      <c r="H47" t="e">
        <f>#REF!+#REF!+#REF!+#REF!+#REF!+#REF!+#REF!</f>
        <v>#REF!</v>
      </c>
      <c r="I47" t="e">
        <f>#REF!</f>
        <v>#REF!</v>
      </c>
      <c r="J47" t="s">
        <v>87</v>
      </c>
    </row>
    <row r="48" spans="1:10" x14ac:dyDescent="0.25">
      <c r="A48" t="str">
        <f t="shared" si="1"/>
        <v>3BNPSZ18</v>
      </c>
      <c r="B48" t="e">
        <f t="shared" si="5"/>
        <v>#REF!</v>
      </c>
      <c r="C48" t="e">
        <f>#REF!</f>
        <v>#REF!</v>
      </c>
      <c r="D48" t="e">
        <f>#REF!</f>
        <v>#REF!</v>
      </c>
      <c r="E48">
        <f>IF(COUNT(#REF!)=1,1,IF(COUNT(#REF!)=1,2,IF(COUNT(#REF!)=1,3,IF(COUNT(#REF!)=1,4,IF(COUNT(#REF!)=1,5,IF(COUNT(#REF!)=1,6,7))))))</f>
        <v>7</v>
      </c>
      <c r="F48" t="e">
        <f>#REF!+#REF!+#REF!+#REF!+#REF!+#REF!+#REF!</f>
        <v>#REF!</v>
      </c>
      <c r="G48" t="e">
        <f>#REF!+#REF!+#REF!+#REF!+#REF!+#REF!+#REF!</f>
        <v>#REF!</v>
      </c>
      <c r="H48" t="e">
        <f>#REF!+#REF!+#REF!+#REF!+#REF!+#REF!+#REF!</f>
        <v>#REF!</v>
      </c>
      <c r="I48" t="e">
        <f>#REF!</f>
        <v>#REF!</v>
      </c>
      <c r="J48" t="s">
        <v>87</v>
      </c>
    </row>
    <row r="49" spans="1:10" x14ac:dyDescent="0.25">
      <c r="A49" t="str">
        <f t="shared" si="1"/>
        <v>3BNPSZ18</v>
      </c>
      <c r="B49" t="e">
        <f>#REF!</f>
        <v>#REF!</v>
      </c>
      <c r="C49" t="e">
        <f>#REF!</f>
        <v>#REF!</v>
      </c>
      <c r="D49" t="e">
        <f>#REF!</f>
        <v>#REF!</v>
      </c>
      <c r="E49">
        <f>IF(COUNT(#REF!)=1,1,IF(COUNT(#REF!)=1,2,IF(COUNT(#REF!)=1,3,IF(COUNT(#REF!)=1,4,IF(COUNT(#REF!)=1,5,IF(COUNT(#REF!)=1,6,7))))))</f>
        <v>7</v>
      </c>
      <c r="F49" t="e">
        <f>#REF!+#REF!+#REF!+#REF!+#REF!+#REF!+#REF!</f>
        <v>#REF!</v>
      </c>
      <c r="G49" t="e">
        <f>#REF!+#REF!+#REF!+#REF!+#REF!+#REF!+#REF!</f>
        <v>#REF!</v>
      </c>
      <c r="H49" t="e">
        <f>#REF!+#REF!+#REF!+#REF!+#REF!+#REF!+#REF!</f>
        <v>#REF!</v>
      </c>
      <c r="I49" t="e">
        <f>#REF!</f>
        <v>#REF!</v>
      </c>
      <c r="J49" t="s">
        <v>61</v>
      </c>
    </row>
    <row r="50" spans="1:10" x14ac:dyDescent="0.25">
      <c r="A50" t="str">
        <f t="shared" si="1"/>
        <v>3BNPSZ18</v>
      </c>
      <c r="B50" t="e">
        <f t="shared" si="5"/>
        <v>#REF!</v>
      </c>
      <c r="C50" t="e">
        <f>#REF!</f>
        <v>#REF!</v>
      </c>
      <c r="D50" t="e">
        <f>#REF!</f>
        <v>#REF!</v>
      </c>
      <c r="E50">
        <f>IF(COUNT(#REF!)=1,1,IF(COUNT(#REF!)=1,2,IF(COUNT(#REF!)=1,3,IF(COUNT(#REF!)=1,4,IF(COUNT(#REF!)=1,5,IF(COUNT(#REF!)=1,6,7))))))</f>
        <v>7</v>
      </c>
      <c r="F50" t="e">
        <f>#REF!+#REF!+#REF!+#REF!+#REF!+#REF!+#REF!</f>
        <v>#REF!</v>
      </c>
      <c r="G50" t="e">
        <f>#REF!+#REF!+#REF!+#REF!+#REF!+#REF!+#REF!</f>
        <v>#REF!</v>
      </c>
      <c r="H50" t="e">
        <f>#REF!+#REF!+#REF!+#REF!+#REF!+#REF!+#REF!</f>
        <v>#REF!</v>
      </c>
      <c r="I50" t="e">
        <f>#REF!</f>
        <v>#REF!</v>
      </c>
      <c r="J50" t="s">
        <v>86</v>
      </c>
    </row>
    <row r="51" spans="1:10" x14ac:dyDescent="0.25">
      <c r="A51" t="str">
        <f t="shared" si="1"/>
        <v>3BNPSZ18</v>
      </c>
      <c r="B51" t="e">
        <f t="shared" si="5"/>
        <v>#REF!</v>
      </c>
      <c r="C51" t="e">
        <f>#REF!</f>
        <v>#REF!</v>
      </c>
      <c r="D51" t="e">
        <f>#REF!</f>
        <v>#REF!</v>
      </c>
      <c r="E51">
        <f>IF(COUNT(#REF!)=1,1,IF(COUNT(#REF!)=1,2,IF(COUNT(#REF!)=1,3,IF(COUNT(#REF!)=1,4,IF(COUNT(#REF!)=1,5,IF(COUNT(#REF!)=1,6,7))))))</f>
        <v>7</v>
      </c>
      <c r="F51" t="e">
        <f>#REF!+#REF!+#REF!+#REF!+#REF!+#REF!+#REF!</f>
        <v>#REF!</v>
      </c>
      <c r="G51" t="e">
        <f>#REF!+#REF!+#REF!+#REF!+#REF!+#REF!+#REF!</f>
        <v>#REF!</v>
      </c>
      <c r="H51" t="e">
        <f>#REF!+#REF!+#REF!+#REF!+#REF!+#REF!+#REF!</f>
        <v>#REF!</v>
      </c>
      <c r="I51" t="e">
        <f>#REF!</f>
        <v>#REF!</v>
      </c>
      <c r="J51" t="s">
        <v>86</v>
      </c>
    </row>
    <row r="52" spans="1:10" x14ac:dyDescent="0.25">
      <c r="A52" t="str">
        <f t="shared" si="1"/>
        <v>3BNPSZ18</v>
      </c>
      <c r="B52" t="e">
        <f>#REF!</f>
        <v>#REF!</v>
      </c>
      <c r="C52" t="e">
        <f>#REF!</f>
        <v>#REF!</v>
      </c>
      <c r="D52" t="e">
        <f>#REF!</f>
        <v>#REF!</v>
      </c>
      <c r="E52">
        <f>IF(COUNT(#REF!)=1,1,IF(COUNT(#REF!)=1,2,IF(COUNT(#REF!)=1,3,IF(COUNT(#REF!)=1,4,IF(COUNT(#REF!)=1,5,IF(COUNT(#REF!)=1,6,7))))))</f>
        <v>7</v>
      </c>
      <c r="F52" t="e">
        <f>#REF!+#REF!+#REF!+#REF!+#REF!+#REF!+#REF!</f>
        <v>#REF!</v>
      </c>
      <c r="G52" t="e">
        <f>#REF!+#REF!+#REF!+#REF!+#REF!+#REF!+#REF!</f>
        <v>#REF!</v>
      </c>
      <c r="H52" t="e">
        <f>#REF!+#REF!+#REF!+#REF!+#REF!+#REF!+#REF!</f>
        <v>#REF!</v>
      </c>
      <c r="I52" t="e">
        <f>#REF!</f>
        <v>#REF!</v>
      </c>
      <c r="J52" t="s">
        <v>85</v>
      </c>
    </row>
    <row r="53" spans="1:10" x14ac:dyDescent="0.25">
      <c r="A53" t="str">
        <f t="shared" si="1"/>
        <v>3BNPSZ18</v>
      </c>
      <c r="B53" t="e">
        <f t="shared" si="5"/>
        <v>#REF!</v>
      </c>
      <c r="C53" t="e">
        <f>#REF!</f>
        <v>#REF!</v>
      </c>
      <c r="D53" t="e">
        <f>#REF!</f>
        <v>#REF!</v>
      </c>
      <c r="E53">
        <f>IF(COUNT(#REF!)=1,1,IF(COUNT(#REF!)=1,2,IF(COUNT(#REF!)=1,3,IF(COUNT(#REF!)=1,4,IF(COUNT(#REF!)=1,5,IF(COUNT(#REF!)=1,6,7))))))</f>
        <v>7</v>
      </c>
      <c r="F53" t="e">
        <f>#REF!+#REF!+#REF!+#REF!+#REF!+#REF!+#REF!</f>
        <v>#REF!</v>
      </c>
      <c r="G53" t="e">
        <f>#REF!+#REF!+#REF!+#REF!+#REF!+#REF!+#REF!</f>
        <v>#REF!</v>
      </c>
      <c r="H53" t="e">
        <f>#REF!+#REF!+#REF!+#REF!+#REF!+#REF!+#REF!</f>
        <v>#REF!</v>
      </c>
      <c r="I53" t="e">
        <f>#REF!</f>
        <v>#REF!</v>
      </c>
      <c r="J53" t="s">
        <v>85</v>
      </c>
    </row>
    <row r="54" spans="1:10" x14ac:dyDescent="0.25">
      <c r="A54" t="str">
        <f t="shared" si="1"/>
        <v>3BNPSZ18</v>
      </c>
      <c r="B54" t="e">
        <f t="shared" si="5"/>
        <v>#REF!</v>
      </c>
      <c r="C54" t="e">
        <f>#REF!</f>
        <v>#REF!</v>
      </c>
      <c r="D54" t="e">
        <f>#REF!</f>
        <v>#REF!</v>
      </c>
      <c r="E54">
        <f>IF(COUNT(#REF!)=1,1,IF(COUNT(#REF!)=1,2,IF(COUNT(#REF!)=1,3,IF(COUNT(#REF!)=1,4,IF(COUNT(#REF!)=1,5,IF(COUNT(#REF!)=1,6,7))))))</f>
        <v>7</v>
      </c>
      <c r="F54" t="e">
        <f>#REF!+#REF!+#REF!+#REF!+#REF!+#REF!+#REF!</f>
        <v>#REF!</v>
      </c>
      <c r="G54" t="e">
        <f>#REF!+#REF!+#REF!+#REF!+#REF!+#REF!+#REF!</f>
        <v>#REF!</v>
      </c>
      <c r="H54" t="e">
        <f>#REF!+#REF!+#REF!+#REF!+#REF!+#REF!+#REF!</f>
        <v>#REF!</v>
      </c>
      <c r="I54" t="e">
        <f>#REF!</f>
        <v>#REF!</v>
      </c>
      <c r="J54" t="s">
        <v>85</v>
      </c>
    </row>
    <row r="55" spans="1:10" x14ac:dyDescent="0.25">
      <c r="A55" t="str">
        <f t="shared" si="1"/>
        <v>3BNPSZ18</v>
      </c>
      <c r="B55" t="e">
        <f>#REF!</f>
        <v>#REF!</v>
      </c>
      <c r="C55" t="e">
        <f>#REF!</f>
        <v>#REF!</v>
      </c>
      <c r="D55" t="e">
        <f>#REF!</f>
        <v>#REF!</v>
      </c>
      <c r="E55">
        <f>IF(COUNT(#REF!)=1,1,IF(COUNT(#REF!)=1,2,IF(COUNT(#REF!)=1,3,IF(COUNT(#REF!)=1,4,IF(COUNT(#REF!)=1,5,IF(COUNT(#REF!)=1,6,7))))))</f>
        <v>7</v>
      </c>
      <c r="F55" t="e">
        <f>#REF!+#REF!+#REF!+#REF!+#REF!+#REF!+#REF!</f>
        <v>#REF!</v>
      </c>
      <c r="G55" t="e">
        <f>#REF!+#REF!+#REF!+#REF!+#REF!+#REF!+#REF!</f>
        <v>#REF!</v>
      </c>
      <c r="H55" t="e">
        <f>#REF!+#REF!+#REF!+#REF!+#REF!+#REF!+#REF!</f>
        <v>#REF!</v>
      </c>
      <c r="I55" t="e">
        <f>#REF!</f>
        <v>#REF!</v>
      </c>
      <c r="J55" t="s">
        <v>86</v>
      </c>
    </row>
    <row r="56" spans="1:10" x14ac:dyDescent="0.25">
      <c r="A56" t="str">
        <f t="shared" si="1"/>
        <v>3BNPSZ18</v>
      </c>
      <c r="B56" t="e">
        <f t="shared" si="5"/>
        <v>#REF!</v>
      </c>
      <c r="C56" t="e">
        <f>#REF!</f>
        <v>#REF!</v>
      </c>
      <c r="D56" t="e">
        <f>#REF!</f>
        <v>#REF!</v>
      </c>
      <c r="E56">
        <f>IF(COUNT(#REF!)=1,1,IF(COUNT(#REF!)=1,2,IF(COUNT(#REF!)=1,3,IF(COUNT(#REF!)=1,4,IF(COUNT(#REF!)=1,5,IF(COUNT(#REF!)=1,6,7))))))</f>
        <v>7</v>
      </c>
      <c r="F56" t="e">
        <f>#REF!+#REF!+#REF!+#REF!+#REF!+#REF!+#REF!</f>
        <v>#REF!</v>
      </c>
      <c r="G56" t="e">
        <f>#REF!+#REF!+#REF!+#REF!+#REF!+#REF!+#REF!</f>
        <v>#REF!</v>
      </c>
      <c r="H56" t="e">
        <f>#REF!+#REF!+#REF!+#REF!+#REF!+#REF!+#REF!</f>
        <v>#REF!</v>
      </c>
      <c r="I56" t="e">
        <f>#REF!</f>
        <v>#REF!</v>
      </c>
      <c r="J56" t="s">
        <v>86</v>
      </c>
    </row>
    <row r="57" spans="1:10" x14ac:dyDescent="0.25">
      <c r="A57" t="str">
        <f t="shared" si="1"/>
        <v>3BNPSZ18</v>
      </c>
      <c r="B57" t="e">
        <f t="shared" si="5"/>
        <v>#REF!</v>
      </c>
      <c r="C57" t="e">
        <f>#REF!</f>
        <v>#REF!</v>
      </c>
      <c r="D57" t="e">
        <f>#REF!</f>
        <v>#REF!</v>
      </c>
      <c r="E57">
        <f>IF(COUNT(#REF!)=1,1,IF(COUNT(#REF!)=1,2,IF(COUNT(#REF!)=1,3,IF(COUNT(#REF!)=1,4,IF(COUNT(#REF!)=1,5,IF(COUNT(#REF!)=1,6,7))))))</f>
        <v>7</v>
      </c>
      <c r="F57" t="e">
        <f>#REF!+#REF!+#REF!+#REF!+#REF!+#REF!+#REF!</f>
        <v>#REF!</v>
      </c>
      <c r="G57" t="e">
        <f>#REF!+#REF!+#REF!+#REF!+#REF!+#REF!+#REF!</f>
        <v>#REF!</v>
      </c>
      <c r="H57" t="e">
        <f>#REF!+#REF!+#REF!+#REF!+#REF!+#REF!+#REF!</f>
        <v>#REF!</v>
      </c>
      <c r="I57" t="e">
        <f>#REF!</f>
        <v>#REF!</v>
      </c>
      <c r="J57" t="s">
        <v>86</v>
      </c>
    </row>
    <row r="58" spans="1:10" x14ac:dyDescent="0.25">
      <c r="A58" t="str">
        <f t="shared" si="1"/>
        <v>3BNPSZ18</v>
      </c>
      <c r="B58" t="e">
        <f>#REF!</f>
        <v>#REF!</v>
      </c>
      <c r="C58" t="e">
        <f>#REF!</f>
        <v>#REF!</v>
      </c>
      <c r="D58" t="e">
        <f>#REF!</f>
        <v>#REF!</v>
      </c>
      <c r="E58">
        <f>IF(COUNT(#REF!)=1,1,IF(COUNT(#REF!)=1,2,IF(COUNT(#REF!)=1,3,IF(COUNT(#REF!)=1,4,IF(COUNT(#REF!)=1,5,IF(COUNT(#REF!)=1,6,7))))))</f>
        <v>7</v>
      </c>
      <c r="F58" t="e">
        <f>#REF!+#REF!+#REF!+#REF!+#REF!+#REF!+#REF!</f>
        <v>#REF!</v>
      </c>
      <c r="G58" t="e">
        <f>#REF!+#REF!+#REF!+#REF!+#REF!+#REF!+#REF!</f>
        <v>#REF!</v>
      </c>
      <c r="H58" t="e">
        <f>#REF!+#REF!+#REF!+#REF!+#REF!+#REF!+#REF!</f>
        <v>#REF!</v>
      </c>
      <c r="I58" t="e">
        <f>#REF!</f>
        <v>#REF!</v>
      </c>
      <c r="J58" t="s">
        <v>23</v>
      </c>
    </row>
    <row r="59" spans="1:10" x14ac:dyDescent="0.25">
      <c r="A59" t="str">
        <f t="shared" si="1"/>
        <v>3BNPSZ18</v>
      </c>
      <c r="B59" t="e">
        <f t="shared" si="5"/>
        <v>#REF!</v>
      </c>
      <c r="C59" t="e">
        <f>#REF!</f>
        <v>#REF!</v>
      </c>
      <c r="D59" t="e">
        <f>#REF!</f>
        <v>#REF!</v>
      </c>
      <c r="E59">
        <f>IF(COUNT(#REF!)=1,1,IF(COUNT(#REF!)=1,2,IF(COUNT(#REF!)=1,3,IF(COUNT(#REF!)=1,4,IF(COUNT(#REF!)=1,5,IF(COUNT(#REF!)=1,6,7))))))</f>
        <v>7</v>
      </c>
      <c r="F59" t="e">
        <f>#REF!+#REF!+#REF!+#REF!+#REF!+#REF!+#REF!</f>
        <v>#REF!</v>
      </c>
      <c r="G59" t="e">
        <f>#REF!+#REF!+#REF!+#REF!+#REF!+#REF!+#REF!</f>
        <v>#REF!</v>
      </c>
      <c r="H59" t="e">
        <f>#REF!+#REF!+#REF!+#REF!+#REF!+#REF!+#REF!</f>
        <v>#REF!</v>
      </c>
      <c r="I59" t="e">
        <f>#REF!</f>
        <v>#REF!</v>
      </c>
      <c r="J59" t="s">
        <v>23</v>
      </c>
    </row>
    <row r="60" spans="1:10" x14ac:dyDescent="0.25">
      <c r="A60" t="str">
        <f t="shared" si="1"/>
        <v>3BNPSZ18</v>
      </c>
      <c r="B60" t="e">
        <f t="shared" si="5"/>
        <v>#REF!</v>
      </c>
      <c r="C60" t="e">
        <f>#REF!</f>
        <v>#REF!</v>
      </c>
      <c r="D60" t="e">
        <f>#REF!</f>
        <v>#REF!</v>
      </c>
      <c r="E60">
        <f>IF(COUNT(#REF!)=1,1,IF(COUNT(#REF!)=1,2,IF(COUNT(#REF!)=1,3,IF(COUNT(#REF!)=1,4,IF(COUNT(#REF!)=1,5,IF(COUNT(#REF!)=1,6,7))))))</f>
        <v>7</v>
      </c>
      <c r="F60" t="e">
        <f>#REF!+#REF!+#REF!+#REF!+#REF!+#REF!+#REF!</f>
        <v>#REF!</v>
      </c>
      <c r="G60" t="e">
        <f>#REF!+#REF!+#REF!+#REF!+#REF!+#REF!+#REF!</f>
        <v>#REF!</v>
      </c>
      <c r="H60" t="e">
        <f>#REF!+#REF!+#REF!+#REF!+#REF!+#REF!+#REF!</f>
        <v>#REF!</v>
      </c>
      <c r="I60" t="e">
        <f>#REF!</f>
        <v>#REF!</v>
      </c>
      <c r="J60" t="s">
        <v>84</v>
      </c>
    </row>
  </sheetData>
  <autoFilter ref="A1:J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Nappali_2020</vt:lpstr>
      <vt:lpstr>Munka2</vt:lpstr>
      <vt:lpstr>Munka1</vt:lpstr>
      <vt:lpstr>Nappali_2020!Nyomtatási_cím</vt:lpstr>
      <vt:lpstr>Nappali_2020!Nyomtatási_terület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Szalai Ferenc</cp:lastModifiedBy>
  <cp:lastPrinted>2020-08-17T19:52:47Z</cp:lastPrinted>
  <dcterms:created xsi:type="dcterms:W3CDTF">2008-01-10T16:03:48Z</dcterms:created>
  <dcterms:modified xsi:type="dcterms:W3CDTF">2020-09-06T13:18:36Z</dcterms:modified>
</cp:coreProperties>
</file>