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K\"/>
    </mc:Choice>
  </mc:AlternateContent>
  <bookViews>
    <workbookView xWindow="0" yWindow="0" windowWidth="28800" windowHeight="12348"/>
  </bookViews>
  <sheets>
    <sheet name="Nappali 2020" sheetId="4" r:id="rId1"/>
    <sheet name="Levelező 2020" sheetId="5" r:id="rId2"/>
  </sheets>
  <definedNames>
    <definedName name="_xlnm.Print_Titles" localSheetId="1">'Levelező 2020'!$6:$7</definedName>
    <definedName name="_xlnm.Print_Titles" localSheetId="0">'Nappali 2020'!$6:$8</definedName>
    <definedName name="_xlnm.Print_Area" localSheetId="1">'Levelező 2020'!$A$1:$Q$92</definedName>
    <definedName name="_xlnm.Print_Area" localSheetId="0">'Nappali 2020'!$A$1:$T$95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4" l="1"/>
  <c r="L19" i="4"/>
  <c r="M19" i="4"/>
  <c r="N19" i="4"/>
  <c r="K28" i="4"/>
  <c r="L28" i="4"/>
  <c r="M28" i="4"/>
  <c r="N28" i="4"/>
  <c r="K37" i="4"/>
  <c r="L37" i="4"/>
  <c r="M37" i="4"/>
  <c r="N37" i="4"/>
  <c r="K44" i="4"/>
  <c r="L44" i="4"/>
  <c r="M44" i="4"/>
  <c r="N44" i="4"/>
  <c r="K52" i="4"/>
  <c r="L52" i="4"/>
  <c r="M52" i="4"/>
  <c r="N52" i="4"/>
  <c r="J59" i="4"/>
  <c r="K59" i="4"/>
  <c r="L59" i="4"/>
  <c r="M59" i="4"/>
  <c r="N59" i="4"/>
  <c r="K61" i="4"/>
  <c r="L61" i="4"/>
  <c r="M61" i="4"/>
  <c r="K62" i="4"/>
  <c r="L62" i="4"/>
  <c r="M62" i="4"/>
  <c r="K56" i="4"/>
  <c r="L56" i="4"/>
  <c r="M56" i="4"/>
  <c r="K57" i="4"/>
  <c r="L57" i="4"/>
  <c r="M57" i="4"/>
  <c r="K58" i="4"/>
  <c r="L58" i="4"/>
  <c r="M58" i="4"/>
  <c r="K60" i="4"/>
  <c r="L60" i="4"/>
  <c r="M60" i="4"/>
  <c r="K48" i="4"/>
  <c r="L48" i="4"/>
  <c r="M48" i="4"/>
  <c r="K49" i="4"/>
  <c r="L49" i="4"/>
  <c r="M49" i="4"/>
  <c r="K50" i="4"/>
  <c r="L50" i="4"/>
  <c r="M50" i="4"/>
  <c r="K51" i="4"/>
  <c r="L51" i="4"/>
  <c r="M51" i="4"/>
  <c r="K53" i="4"/>
  <c r="L53" i="4"/>
  <c r="M53" i="4"/>
  <c r="K54" i="4"/>
  <c r="L54" i="4"/>
  <c r="M54" i="4"/>
  <c r="K55" i="4"/>
  <c r="L55" i="4"/>
  <c r="M55" i="4"/>
  <c r="K45" i="4"/>
  <c r="L45" i="4"/>
  <c r="M45" i="4"/>
  <c r="K46" i="4"/>
  <c r="L46" i="4"/>
  <c r="M46" i="4"/>
  <c r="K47" i="4"/>
  <c r="L47" i="4"/>
  <c r="M47" i="4"/>
  <c r="M42" i="4"/>
  <c r="L43" i="4"/>
  <c r="M43" i="4"/>
  <c r="K42" i="4"/>
  <c r="K43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8" i="4"/>
  <c r="L38" i="4"/>
  <c r="M38" i="4"/>
  <c r="K39" i="4"/>
  <c r="L39" i="4"/>
  <c r="M39" i="4"/>
  <c r="K40" i="4"/>
  <c r="L40" i="4"/>
  <c r="M40" i="4"/>
  <c r="K41" i="4"/>
  <c r="L41" i="4"/>
  <c r="M41" i="4"/>
  <c r="L9" i="4"/>
  <c r="M9" i="4"/>
  <c r="K9" i="4"/>
  <c r="H56" i="5" l="1"/>
  <c r="I56" i="5"/>
  <c r="I34" i="5"/>
  <c r="H34" i="5"/>
  <c r="M60" i="5" l="1"/>
  <c r="L60" i="5"/>
  <c r="K60" i="5"/>
  <c r="J60" i="5"/>
  <c r="I60" i="5"/>
  <c r="H60" i="5"/>
  <c r="M56" i="5"/>
  <c r="L56" i="5"/>
  <c r="K56" i="5"/>
  <c r="M49" i="5"/>
  <c r="L49" i="5"/>
  <c r="K49" i="5"/>
  <c r="I49" i="5"/>
  <c r="H49" i="5"/>
  <c r="M41" i="5"/>
  <c r="L41" i="5"/>
  <c r="K41" i="5"/>
  <c r="I41" i="5"/>
  <c r="H41" i="5"/>
  <c r="M34" i="5"/>
  <c r="L34" i="5"/>
  <c r="K34" i="5"/>
  <c r="M25" i="5"/>
  <c r="L25" i="5"/>
  <c r="K25" i="5"/>
  <c r="J25" i="5"/>
  <c r="I25" i="5"/>
  <c r="H25" i="5"/>
  <c r="M17" i="5"/>
  <c r="L17" i="5"/>
  <c r="K17" i="5"/>
  <c r="J17" i="5"/>
  <c r="I17" i="5"/>
  <c r="H17" i="5"/>
  <c r="L61" i="5" l="1"/>
  <c r="J61" i="5"/>
  <c r="K61" i="5"/>
  <c r="M61" i="5"/>
  <c r="I61" i="5"/>
  <c r="H61" i="5"/>
  <c r="P37" i="4"/>
  <c r="J37" i="4"/>
  <c r="I37" i="4"/>
  <c r="H37" i="4"/>
  <c r="I59" i="4" l="1"/>
  <c r="H59" i="4"/>
  <c r="P59" i="4"/>
  <c r="I19" i="4" l="1"/>
  <c r="J19" i="4"/>
  <c r="O19" i="4"/>
  <c r="P19" i="4"/>
  <c r="H19" i="4"/>
  <c r="H28" i="4" l="1"/>
  <c r="I63" i="4" l="1"/>
  <c r="J63" i="4"/>
  <c r="K63" i="4"/>
  <c r="L63" i="4"/>
  <c r="M63" i="4"/>
  <c r="N63" i="4"/>
  <c r="O63" i="4"/>
  <c r="P63" i="4"/>
  <c r="H63" i="4"/>
  <c r="I28" i="4"/>
  <c r="J28" i="4"/>
  <c r="O28" i="4"/>
  <c r="P28" i="4"/>
  <c r="O44" i="4" l="1"/>
  <c r="O37" i="4"/>
  <c r="N64" i="4" l="1"/>
  <c r="O59" i="4" l="1"/>
  <c r="O52" i="4"/>
  <c r="O64" i="4" l="1"/>
  <c r="P52" i="4"/>
  <c r="H52" i="4"/>
  <c r="I52" i="4"/>
  <c r="J52" i="4"/>
  <c r="H44" i="4"/>
  <c r="I44" i="4"/>
  <c r="J44" i="4"/>
  <c r="P44" i="4"/>
  <c r="M64" i="4" l="1"/>
  <c r="H64" i="4"/>
  <c r="L64" i="4"/>
  <c r="J64" i="4"/>
  <c r="P64" i="4"/>
  <c r="K64" i="4"/>
  <c r="I64" i="4"/>
</calcChain>
</file>

<file path=xl/sharedStrings.xml><?xml version="1.0" encoding="utf-8"?>
<sst xmlns="http://schemas.openxmlformats.org/spreadsheetml/2006/main" count="1186" uniqueCount="313">
  <si>
    <t>Gy</t>
  </si>
  <si>
    <t>L</t>
  </si>
  <si>
    <t>Tantárgyfelelős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</si>
  <si>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</si>
  <si>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</si>
  <si>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</si>
  <si>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</si>
  <si>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</si>
  <si>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</si>
  <si>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</si>
  <si>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</si>
  <si>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</si>
  <si>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</si>
  <si>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</si>
  <si>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</si>
  <si>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</si>
  <si>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</si>
  <si>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</si>
  <si>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A</t>
  </si>
  <si>
    <t>Összesen:</t>
  </si>
  <si>
    <t>C</t>
  </si>
  <si>
    <t>ÖSSZESEN:</t>
  </si>
  <si>
    <t>Tantárgykód</t>
  </si>
  <si>
    <t>Terep.gyak. nap</t>
  </si>
  <si>
    <t>Naposi gyak. (nap)</t>
  </si>
  <si>
    <t>Szabadon választható ″C″ tárgy (1C)</t>
  </si>
  <si>
    <t>Optional (’C’) course (1C)</t>
  </si>
  <si>
    <t>Szakdolgozat-készítés tárgyak</t>
  </si>
  <si>
    <t>Tantárgynév (angol)</t>
  </si>
  <si>
    <t xml:space="preserve">2020/2021. tanévtől érvényes felmenő rendszerben </t>
  </si>
  <si>
    <t>Kalkulus</t>
  </si>
  <si>
    <t>Calculus</t>
  </si>
  <si>
    <t>Kövér György</t>
  </si>
  <si>
    <t>MECTC9</t>
  </si>
  <si>
    <t>K</t>
  </si>
  <si>
    <t>Mikroökonómia</t>
  </si>
  <si>
    <t>Microeconomics</t>
  </si>
  <si>
    <t>Parádi-Dolgos Anett</t>
  </si>
  <si>
    <t>AL24DJ</t>
  </si>
  <si>
    <t>Marketing</t>
  </si>
  <si>
    <t>Szigeti Orsolya</t>
  </si>
  <si>
    <t>X91G2G</t>
  </si>
  <si>
    <t>Berke Szilárd</t>
  </si>
  <si>
    <t>YRSQX6</t>
  </si>
  <si>
    <t>3BINI1SIN00017</t>
  </si>
  <si>
    <t>Szakmai idegen nyelv 1.</t>
  </si>
  <si>
    <t>Kopházi Erzsébet</t>
  </si>
  <si>
    <t>EWTJK4</t>
  </si>
  <si>
    <t>3BTTT1GRT00017</t>
  </si>
  <si>
    <t>Gazdasági rendszerek társadalomtudományi alapjai</t>
  </si>
  <si>
    <t>Introduction to Social Sciences of Economic Systems</t>
  </si>
  <si>
    <t>Molnár Gábor</t>
  </si>
  <si>
    <t>TN4W3I</t>
  </si>
  <si>
    <t>3BSLK1TES00017</t>
  </si>
  <si>
    <t>Testnevelés 1.</t>
  </si>
  <si>
    <t>Physical Education 1.</t>
  </si>
  <si>
    <t>Kiss Zoltán</t>
  </si>
  <si>
    <t>KGTWB8</t>
  </si>
  <si>
    <t>3BINI3SZE00017</t>
  </si>
  <si>
    <t>Learning and Research Methodology</t>
  </si>
  <si>
    <t>Borbély Csaba</t>
  </si>
  <si>
    <t>E5RVBI</t>
  </si>
  <si>
    <t>Bánkuti Gyöngyi</t>
  </si>
  <si>
    <t>XIUGLY</t>
  </si>
  <si>
    <t>3BMAT1UIF00017</t>
  </si>
  <si>
    <t>Üzleti informatika</t>
  </si>
  <si>
    <t>Business Informatics</t>
  </si>
  <si>
    <t>Nagy Enikő</t>
  </si>
  <si>
    <t>GBN036</t>
  </si>
  <si>
    <t>Üzleti statisztika</t>
  </si>
  <si>
    <t>Business Statistics</t>
  </si>
  <si>
    <t>Nagy Mónika Zita</t>
  </si>
  <si>
    <t>DNVDS8</t>
  </si>
  <si>
    <t>Makroökonómia</t>
  </si>
  <si>
    <t>Macroeconomics</t>
  </si>
  <si>
    <t>Tóth Gergely</t>
  </si>
  <si>
    <t>M2POZO</t>
  </si>
  <si>
    <t>3BNGK1NGE00017</t>
  </si>
  <si>
    <t>Nemzetközi gazdaságtan és EU ismeretek</t>
  </si>
  <si>
    <t>Koponicsné Györke Diána</t>
  </si>
  <si>
    <t>JD9VAL</t>
  </si>
  <si>
    <t>Szakmai idegen nyelv 2.</t>
  </si>
  <si>
    <t>3BINI1INY00017</t>
  </si>
  <si>
    <t>Testnevelés 2.</t>
  </si>
  <si>
    <t>Physical Education 2.</t>
  </si>
  <si>
    <t>3BSLK1TSN00017</t>
  </si>
  <si>
    <t>Pénzügytan</t>
  </si>
  <si>
    <t>Finance</t>
  </si>
  <si>
    <t>Számvitel alapjai</t>
  </si>
  <si>
    <t>Wickert Irén</t>
  </si>
  <si>
    <t>LULVD0</t>
  </si>
  <si>
    <t>Szakmai idegen nyelv 3.</t>
  </si>
  <si>
    <t>3BINI1IDE00017</t>
  </si>
  <si>
    <t>3BINI1SZS00017</t>
  </si>
  <si>
    <t>Szaknyelvi szigorlat</t>
  </si>
  <si>
    <t>Final Exam in Foreign Language and Terminology</t>
  </si>
  <si>
    <t>SZ</t>
  </si>
  <si>
    <t>Fertő Imre</t>
  </si>
  <si>
    <t>GJEJNC</t>
  </si>
  <si>
    <t>Moizs Attila</t>
  </si>
  <si>
    <t>XHBVOY</t>
  </si>
  <si>
    <t>3BRTT1KEF00017</t>
  </si>
  <si>
    <t>Környezetgazdaságtan és fenntarthatóság</t>
  </si>
  <si>
    <t>Environmental Economics and Sustainability</t>
  </si>
  <si>
    <t>3BAMT1VSZ00019</t>
  </si>
  <si>
    <t>Vezetés és szervezés</t>
  </si>
  <si>
    <t>Management and Leadership</t>
  </si>
  <si>
    <t>Kőműves Zsolt</t>
  </si>
  <si>
    <t>J7HZ70</t>
  </si>
  <si>
    <t>Stratégiai menedzsment</t>
  </si>
  <si>
    <t>3BAMKT3ELE00017</t>
  </si>
  <si>
    <t>Szabadon választható ″C″ tárgy (1C): Élelmiszerismeret</t>
  </si>
  <si>
    <t>Olsovszkyné Némedi Andrea</t>
  </si>
  <si>
    <t>DT1ZRD</t>
  </si>
  <si>
    <t>3BAMT3MPI00017</t>
  </si>
  <si>
    <t>Szabadon választható ″C″ tárgy (1C): Munkaerő-piaci ismeretek</t>
  </si>
  <si>
    <t>Optional (’C’) course (1C): Introduction to Labour Markets</t>
  </si>
  <si>
    <t>3BAMT3ELM00017</t>
  </si>
  <si>
    <t>Szabadon választható ″C″ tárgy (1C): Élelmiszer lánc menedzsment</t>
  </si>
  <si>
    <t>Optional (’C’) course (1C): Food Supply Chain Management</t>
  </si>
  <si>
    <t>Csonka Arnold</t>
  </si>
  <si>
    <t>J0UGV8</t>
  </si>
  <si>
    <t>3BINI3SZI00017</t>
  </si>
  <si>
    <t>Szabadon választható ″C″ tárgy (1C): Szakmai idegen nyelv 4.</t>
  </si>
  <si>
    <t>Optional (’C’) course (1C): Foreign Language Terminology 4.</t>
  </si>
  <si>
    <t>Fülöp Nikoletta</t>
  </si>
  <si>
    <t>HPR6FI</t>
  </si>
  <si>
    <t>3BMOD1SS100019</t>
  </si>
  <si>
    <t>3BMKT3EFM00017</t>
  </si>
  <si>
    <t>Szabadon választható ″C″ tárgy (1C): Élelmiszer fogyasztói magatartás</t>
  </si>
  <si>
    <t>Optional (’C’) course (1C): Food Consumer Behaviour</t>
  </si>
  <si>
    <t>3BAMT3HST00017</t>
  </si>
  <si>
    <t>Szabadon választható ″C″ tárgy (1C): 7 szokás tréning</t>
  </si>
  <si>
    <t>Optional (’C’) course (1C): 7 Habits Training</t>
  </si>
  <si>
    <t>Szabó-Szentgróti Gábor</t>
  </si>
  <si>
    <t>B050TL</t>
  </si>
  <si>
    <t>3BAMT3NLO00017</t>
  </si>
  <si>
    <t>Szabadon választható ″C″ tárgy (1C): Nemzetközi logisztika</t>
  </si>
  <si>
    <t>Optional (’C’) course (1C): International Logistics</t>
  </si>
  <si>
    <t>Emberi erőforrás menedzsment</t>
  </si>
  <si>
    <t>Human Resource Management</t>
  </si>
  <si>
    <t>3BAMT1ELM00017</t>
  </si>
  <si>
    <t>Ellátási lánc menedzsment</t>
  </si>
  <si>
    <t>Supply Chain Management</t>
  </si>
  <si>
    <t>3BMOD1SS200019</t>
  </si>
  <si>
    <t>3BMKT3PRM00017</t>
  </si>
  <si>
    <t>3BMKT3EIV00017</t>
  </si>
  <si>
    <t>Szabadon választható ″C″ tárgy (1C): Élelmiszeripar versenyképessége</t>
  </si>
  <si>
    <t>Optional (’C’) course (1C): Competitiveness of Food Industry</t>
  </si>
  <si>
    <t>3BAMT3KMT00017</t>
  </si>
  <si>
    <t>Szabadon választható ″C″ tárgy (1C): Karriermenedzsment</t>
  </si>
  <si>
    <t>Optional (’C’) course (1C): Career Management</t>
  </si>
  <si>
    <t>3BMIT3LIN00017</t>
  </si>
  <si>
    <t>Szabadon választható ″C″ tárgy (1C): Logisztikai informatika</t>
  </si>
  <si>
    <t>Optional (’C’) course (1C): Informatics in Logistics</t>
  </si>
  <si>
    <t>3BAMT3SZT00017</t>
  </si>
  <si>
    <t>Szabadon választható ″C″ tárgy (1C): Szakkollégiumi tevékenység</t>
  </si>
  <si>
    <t>Optional (’C’) course (1C): College for Advanced Studies</t>
  </si>
  <si>
    <t>3BGTK1SS100019</t>
  </si>
  <si>
    <t>Szakszeminárium 3.</t>
  </si>
  <si>
    <t>Választott konzulens</t>
  </si>
  <si>
    <t>Internship Program</t>
  </si>
  <si>
    <t>Optional (’C’) course (1C</t>
  </si>
  <si>
    <t>Basics of Accounting</t>
  </si>
  <si>
    <t>Élelmiszermarketing modul</t>
  </si>
  <si>
    <t>Cégvezetés modul</t>
  </si>
  <si>
    <t>Kereskedelmi logisztika modul</t>
  </si>
  <si>
    <t>További tárgyak modulja</t>
  </si>
  <si>
    <t>Szabadon választható (″C″) tárgy (1C):  Szaknyelvi előkészítő</t>
  </si>
  <si>
    <t>Optional (’C’) course (1C): Preparatory Course to Foreign Language and Terminology</t>
  </si>
  <si>
    <t>3BKER3NK100019</t>
  </si>
  <si>
    <t>Külföldön teljesített kurzus 1.</t>
  </si>
  <si>
    <t>Moblity course 1</t>
  </si>
  <si>
    <t>3BKER3NK200019</t>
  </si>
  <si>
    <t>Külföldön teljesített kurzus 2.</t>
  </si>
  <si>
    <t>Moblity course 2</t>
  </si>
  <si>
    <t>3BKER3NK300019</t>
  </si>
  <si>
    <t>Külföldön teljesített kurzus 3.</t>
  </si>
  <si>
    <t>Moblity course 3</t>
  </si>
  <si>
    <t>Nemzetközi kreditmobilitási modul</t>
  </si>
  <si>
    <t>Választható C tárgyak moduljai - (15 kredit teljesítése kötelező)</t>
  </si>
  <si>
    <t>3BNVAM20</t>
  </si>
  <si>
    <t>3BMAT1KAL00017</t>
  </si>
  <si>
    <t>3BTVK1AJK00017</t>
  </si>
  <si>
    <t>Agrárjog és közigazgatás</t>
  </si>
  <si>
    <t xml:space="preserve">Law and public administration </t>
  </si>
  <si>
    <t>3BPKT1MKR00017</t>
  </si>
  <si>
    <t>3BBKT1ATA00017</t>
  </si>
  <si>
    <t xml:space="preserve">Agrártermelés természettudományi alapjai </t>
  </si>
  <si>
    <t>Introduction to Natural Sciences Applied in Agricultural Production</t>
  </si>
  <si>
    <t>Végvári György</t>
  </si>
  <si>
    <t>3BMKT1MRK100017</t>
  </si>
  <si>
    <t>3BPKT1PET00017</t>
  </si>
  <si>
    <t>Foreign Language and terminology 1.</t>
  </si>
  <si>
    <t>gy.j,</t>
  </si>
  <si>
    <t>3BRTS1UST00017</t>
  </si>
  <si>
    <t>3BPKT1MAO00017</t>
  </si>
  <si>
    <t>3BAMT1TKM00017</t>
  </si>
  <si>
    <t>Tanulás és kutatás módszertan</t>
  </si>
  <si>
    <t>3BTET1TVG00017</t>
  </si>
  <si>
    <t>Talajtan, vízgazdálkodás</t>
  </si>
  <si>
    <t>Pedology and Water Resources Management</t>
  </si>
  <si>
    <t>Burucs Zoltán</t>
  </si>
  <si>
    <t>International Economics anf EU</t>
  </si>
  <si>
    <t>Foreign Language and terminology 2.</t>
  </si>
  <si>
    <t>3BNNT1NVN00017</t>
  </si>
  <si>
    <t>Növénytermesztés</t>
  </si>
  <si>
    <t>Crop Production</t>
  </si>
  <si>
    <t>3BATT1ALT00017</t>
  </si>
  <si>
    <t>Állattenyésztés</t>
  </si>
  <si>
    <t>Animal Husbandry</t>
  </si>
  <si>
    <t>Agrártermelés természettudományi alapjai</t>
  </si>
  <si>
    <t>Keszthelyi Sándor</t>
  </si>
  <si>
    <t>Holló István</t>
  </si>
  <si>
    <t>3BAMT1UZE00017</t>
  </si>
  <si>
    <t>Üzemgazdaságtan 1.</t>
  </si>
  <si>
    <t>Farm Management 1</t>
  </si>
  <si>
    <t>3BAMT1AEA00017</t>
  </si>
  <si>
    <t>Agrárgazdaságtan és agrárpolitika</t>
  </si>
  <si>
    <t>Agricultural Economics and Policy</t>
  </si>
  <si>
    <t>3BPKT1SZA00017</t>
  </si>
  <si>
    <t>3BRTS1BAK00017</t>
  </si>
  <si>
    <t>Bevezetés a környezetpolitikába</t>
  </si>
  <si>
    <t>Introduction to Environmental Policy</t>
  </si>
  <si>
    <t>Nagy Imre</t>
  </si>
  <si>
    <t>Szakmai idegen nyelv 3</t>
  </si>
  <si>
    <t>Foreign Language and terminology 3.</t>
  </si>
  <si>
    <t>3BAMT1UGA00017</t>
  </si>
  <si>
    <t>Üzemgazdaságtan 2.</t>
  </si>
  <si>
    <t>Farm Management 2</t>
  </si>
  <si>
    <t>3BAMT1STR00017</t>
  </si>
  <si>
    <t>Strategic Management</t>
  </si>
  <si>
    <t>3BNNT1KER00017</t>
  </si>
  <si>
    <t>Kertészet</t>
  </si>
  <si>
    <t>Horticulture</t>
  </si>
  <si>
    <t>3BAMT1PMT00018</t>
  </si>
  <si>
    <t>Projektmenedzsment és tanácsadás</t>
  </si>
  <si>
    <t>Project Management and Extension Services</t>
  </si>
  <si>
    <t>3BRTS1REG00017</t>
  </si>
  <si>
    <t>Regionális gazdaságtan</t>
  </si>
  <si>
    <t>Regional Economics</t>
  </si>
  <si>
    <t>3BRTS1REM00017</t>
  </si>
  <si>
    <t>Regionális elemzési módszerek</t>
  </si>
  <si>
    <t>Regional Analytical Methods</t>
  </si>
  <si>
    <t>3BRTS1TTA00017</t>
  </si>
  <si>
    <t>Területi tervezés alapjai</t>
  </si>
  <si>
    <t>Basics of Spatial Planning and programming</t>
  </si>
  <si>
    <t>Horváthné Kovács Bernadett</t>
  </si>
  <si>
    <t>3BMIT1TER00017</t>
  </si>
  <si>
    <t>Térinformatika</t>
  </si>
  <si>
    <t>Geographical Information Systems</t>
  </si>
  <si>
    <t>Barna Róbert</t>
  </si>
  <si>
    <t>3BRST1BAH00017</t>
  </si>
  <si>
    <t>Bevezetés a helyi gazdaságfejlesztésbe</t>
  </si>
  <si>
    <t>Introduction to Local economic and enterprise development</t>
  </si>
  <si>
    <t>3BTTT1MMA00017</t>
  </si>
  <si>
    <t>Mezőgazdasági műszaki alapismeretek</t>
  </si>
  <si>
    <t>Introduction to Agricultural Mechanics</t>
  </si>
  <si>
    <t>Lukács Aurél István</t>
  </si>
  <si>
    <t>3BAMT1EMB00017</t>
  </si>
  <si>
    <t>3BRTS1VID00017</t>
  </si>
  <si>
    <t xml:space="preserve">Vidékfejlesztés </t>
  </si>
  <si>
    <t>Rural Development</t>
  </si>
  <si>
    <t>Szabó Kinga</t>
  </si>
  <si>
    <t>Kőmüves Zsolt</t>
  </si>
  <si>
    <t>3BAMT1AVI00017</t>
  </si>
  <si>
    <t>Agrárgazdasági és vállalkozási ismeretek szigorlat</t>
  </si>
  <si>
    <t>Final Exam in Agricultural Economics and Enterpreneurship</t>
  </si>
  <si>
    <t>3BRTS1RVI00017</t>
  </si>
  <si>
    <t>Regionális és vidékfejlesztési ismeretek szigorlat</t>
  </si>
  <si>
    <t>Final Exam in Regional and Rural Development</t>
  </si>
  <si>
    <t>sz</t>
  </si>
  <si>
    <t>3BMKT1OSG00017</t>
  </si>
  <si>
    <t>Összefügggő szakmai gyakorlat</t>
  </si>
  <si>
    <t>Szakszeminárium 1. (forrás- és feldolgozásismeret)</t>
  </si>
  <si>
    <t>Thesis Seminar 1</t>
  </si>
  <si>
    <t>Szakszeminárium 2. (tudományos dolgozatok készítése)</t>
  </si>
  <si>
    <t>Thesis Seminar 2</t>
  </si>
  <si>
    <t>Thesis Seminar 3</t>
  </si>
  <si>
    <t>Informatikai modul</t>
  </si>
  <si>
    <t>3BMIT3VIR00017</t>
  </si>
  <si>
    <t>3BMIT3AUH00019</t>
  </si>
  <si>
    <t>3BMIT3SPE00017</t>
  </si>
  <si>
    <t>Szabadon választható ″C″ tárgy (1C):Vállalatirányítási rendszerek</t>
  </si>
  <si>
    <t>Optional (’C’) course (1C): ERP Systems</t>
  </si>
  <si>
    <t>Szabadon választható ″C″ tárgy (1C): Adatbázisok üzleti használata</t>
  </si>
  <si>
    <t>Optional (’C’) course (1C): Web Search Applications for Business</t>
  </si>
  <si>
    <t xml:space="preserve">Szabadon választható ″C″ tárgy (1C): Számítógépes problémamegoldás az excel programcsomag bővítményeivel </t>
  </si>
  <si>
    <t xml:space="preserve">Optional (’C’) course (1C): Computer-based Problem Solving with Excel </t>
  </si>
  <si>
    <t>3BMKT1MGY00017</t>
  </si>
  <si>
    <t>Munkagyakorlat</t>
  </si>
  <si>
    <t xml:space="preserve">Working </t>
  </si>
  <si>
    <t>3BLVAM20</t>
  </si>
  <si>
    <t>HP22UX</t>
  </si>
  <si>
    <t>MVPA5V</t>
  </si>
  <si>
    <t>A45IJR</t>
  </si>
  <si>
    <t>FYKVQJ</t>
  </si>
  <si>
    <t>OZMNDN</t>
  </si>
  <si>
    <t>D062JY</t>
  </si>
  <si>
    <t>OWWDJF</t>
  </si>
  <si>
    <t>Mezei Cecília</t>
  </si>
  <si>
    <t>DWR8GN</t>
  </si>
  <si>
    <t>LLAMAM</t>
  </si>
  <si>
    <t>IFSFTT</t>
  </si>
  <si>
    <t xml:space="preserve">Prof. Dr. Fertő Imre </t>
  </si>
  <si>
    <t>Prof. Dr. Fertő Imre</t>
  </si>
  <si>
    <t>3 hét (120 óra)</t>
  </si>
  <si>
    <t>Vidékfejlesztési agrármérnöki alapképzési szak (BSc) (nappali munkarend)</t>
  </si>
  <si>
    <t>Kaposvári Campus, Gazdaságtudományi Kar</t>
  </si>
  <si>
    <t>Hatályos:</t>
  </si>
  <si>
    <t>Félév</t>
  </si>
  <si>
    <t>3-7</t>
  </si>
  <si>
    <t>Vidékfejlesztési agrármérnöki alapképzési szak (BSc)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</si>
</sst>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1" fontId="4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203200</xdr:colOff>
      <xdr:row>7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76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203200</xdr:colOff>
      <xdr:row>7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76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3632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3632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103632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103632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103632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103632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7</xdr:row>
      <xdr:rowOff>0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101346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7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101346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95"/>
  <sheetViews>
    <sheetView tabSelected="1" view="pageBreakPreview" zoomScaleNormal="100" zoomScaleSheetLayoutView="100" workbookViewId="0">
      <pane ySplit="8" topLeftCell="A9" activePane="bottomLeft" state="frozen"/>
      <selection pane="bottomLeft" activeCell="E5" sqref="E5"/>
    </sheetView>
  </sheetViews>
  <sheetFormatPr defaultColWidth="8.88671875" defaultRowHeight="13.8" x14ac:dyDescent="0.3"/>
  <cols>
    <col min="1" max="1" width="10.88671875" style="6" customWidth="1"/>
    <col min="2" max="2" width="5.88671875" style="5" customWidth="1"/>
    <col min="3" max="3" width="15.33203125" style="6" bestFit="1" customWidth="1"/>
    <col min="4" max="4" width="19.21875" style="15" customWidth="1"/>
    <col min="5" max="5" width="19.5546875" style="15" customWidth="1"/>
    <col min="6" max="6" width="15.33203125" style="15" customWidth="1"/>
    <col min="7" max="7" width="7.6640625" style="7" hidden="1" customWidth="1"/>
    <col min="8" max="8" width="4.109375" style="8" customWidth="1"/>
    <col min="9" max="9" width="4.5546875" style="8" customWidth="1"/>
    <col min="10" max="10" width="4.44140625" style="8" customWidth="1"/>
    <col min="11" max="11" width="4.6640625" style="8" customWidth="1"/>
    <col min="12" max="12" width="4.44140625" style="8" customWidth="1"/>
    <col min="13" max="13" width="4.5546875" style="8" customWidth="1"/>
    <col min="14" max="14" width="6.21875" style="8" customWidth="1"/>
    <col min="15" max="15" width="6.44140625" style="8" customWidth="1"/>
    <col min="16" max="16" width="6.33203125" style="9" customWidth="1"/>
    <col min="17" max="17" width="5.21875" style="10" customWidth="1"/>
    <col min="18" max="18" width="5.77734375" style="10" customWidth="1"/>
    <col min="19" max="19" width="13.44140625" style="12" customWidth="1"/>
    <col min="20" max="20" width="11.88671875" style="12" customWidth="1"/>
    <col min="21" max="106" width="9.109375" style="12" customWidth="1"/>
    <col min="107" max="16384" width="8.88671875" style="12"/>
  </cols>
  <sheetData>
    <row r="1" spans="1:20" x14ac:dyDescent="0.3">
      <c r="A1" s="1" t="s">
        <v>308</v>
      </c>
    </row>
    <row r="2" spans="1:20" x14ac:dyDescent="0.3">
      <c r="A2" s="13" t="s">
        <v>4</v>
      </c>
      <c r="B2" s="13"/>
      <c r="C2" s="14" t="s">
        <v>307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43"/>
      <c r="O2" s="43"/>
      <c r="P2" s="16"/>
      <c r="Q2" s="17"/>
      <c r="R2" s="17"/>
      <c r="S2" s="11"/>
      <c r="T2" s="11"/>
    </row>
    <row r="3" spans="1:20" x14ac:dyDescent="0.3">
      <c r="A3" s="18" t="s">
        <v>5</v>
      </c>
      <c r="B3" s="18"/>
      <c r="C3" s="19" t="s">
        <v>304</v>
      </c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16"/>
      <c r="Q3" s="17"/>
      <c r="R3" s="17"/>
      <c r="S3" s="11"/>
      <c r="T3" s="11"/>
    </row>
    <row r="4" spans="1:20" ht="14.4" customHeight="1" x14ac:dyDescent="0.3">
      <c r="A4" s="2" t="s">
        <v>309</v>
      </c>
      <c r="B4" s="21"/>
      <c r="C4" s="22" t="s">
        <v>29</v>
      </c>
      <c r="D4" s="22"/>
      <c r="E4" s="2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3">
      <c r="A5" s="23"/>
      <c r="B5" s="21"/>
      <c r="C5" s="25"/>
      <c r="D5" s="30"/>
      <c r="E5" s="3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x14ac:dyDescent="0.3">
      <c r="A6" s="23"/>
      <c r="B6" s="24"/>
      <c r="C6" s="25"/>
      <c r="F6" s="26"/>
      <c r="G6" s="27"/>
      <c r="H6" s="86" t="s">
        <v>16</v>
      </c>
      <c r="I6" s="86"/>
      <c r="J6" s="86"/>
      <c r="K6" s="86"/>
      <c r="L6" s="86"/>
      <c r="M6" s="86"/>
      <c r="N6" s="24"/>
      <c r="O6" s="24"/>
      <c r="P6" s="16"/>
      <c r="Q6" s="28"/>
      <c r="R6" s="28"/>
    </row>
    <row r="7" spans="1:20" x14ac:dyDescent="0.3">
      <c r="A7" s="23"/>
      <c r="B7" s="29"/>
      <c r="C7" s="25"/>
      <c r="D7" s="30"/>
      <c r="E7" s="30"/>
      <c r="F7" s="30"/>
      <c r="G7" s="31"/>
      <c r="H7" s="88" t="s">
        <v>17</v>
      </c>
      <c r="I7" s="88"/>
      <c r="J7" s="88"/>
      <c r="K7" s="87" t="s">
        <v>6</v>
      </c>
      <c r="L7" s="87"/>
      <c r="M7" s="87"/>
      <c r="N7" s="87"/>
      <c r="O7" s="29"/>
      <c r="P7" s="16"/>
      <c r="Q7" s="17"/>
      <c r="R7" s="17"/>
    </row>
    <row r="8" spans="1:20" s="37" customFormat="1" ht="41.4" x14ac:dyDescent="0.3">
      <c r="A8" s="32" t="s">
        <v>7</v>
      </c>
      <c r="B8" s="33" t="s">
        <v>310</v>
      </c>
      <c r="C8" s="32" t="s">
        <v>22</v>
      </c>
      <c r="D8" s="34" t="s">
        <v>8</v>
      </c>
      <c r="E8" s="34" t="s">
        <v>28</v>
      </c>
      <c r="F8" s="34" t="s">
        <v>2</v>
      </c>
      <c r="G8" s="35" t="s">
        <v>9</v>
      </c>
      <c r="H8" s="33" t="s">
        <v>10</v>
      </c>
      <c r="I8" s="33" t="s">
        <v>0</v>
      </c>
      <c r="J8" s="3" t="s">
        <v>34</v>
      </c>
      <c r="K8" s="33" t="s">
        <v>10</v>
      </c>
      <c r="L8" s="33" t="s">
        <v>0</v>
      </c>
      <c r="M8" s="3" t="s">
        <v>34</v>
      </c>
      <c r="N8" s="3" t="s">
        <v>23</v>
      </c>
      <c r="O8" s="33" t="s">
        <v>24</v>
      </c>
      <c r="P8" s="33" t="s">
        <v>11</v>
      </c>
      <c r="Q8" s="35" t="s">
        <v>12</v>
      </c>
      <c r="R8" s="35" t="s">
        <v>13</v>
      </c>
      <c r="S8" s="36" t="s">
        <v>14</v>
      </c>
      <c r="T8" s="35" t="s">
        <v>15</v>
      </c>
    </row>
    <row r="9" spans="1:20" s="45" customFormat="1" ht="27.6" x14ac:dyDescent="0.3">
      <c r="A9" s="44" t="s">
        <v>181</v>
      </c>
      <c r="B9" s="49">
        <v>1</v>
      </c>
      <c r="C9" s="38" t="s">
        <v>182</v>
      </c>
      <c r="D9" s="38" t="s">
        <v>30</v>
      </c>
      <c r="E9" s="38" t="s">
        <v>31</v>
      </c>
      <c r="F9" s="38" t="s">
        <v>32</v>
      </c>
      <c r="G9" s="41" t="s">
        <v>33</v>
      </c>
      <c r="H9" s="39">
        <v>1</v>
      </c>
      <c r="I9" s="39">
        <v>2</v>
      </c>
      <c r="J9" s="39">
        <v>0</v>
      </c>
      <c r="K9" s="49">
        <f>H9*13</f>
        <v>13</v>
      </c>
      <c r="L9" s="49">
        <f t="shared" ref="L9:M9" si="0">I9*13</f>
        <v>26</v>
      </c>
      <c r="M9" s="49">
        <f t="shared" si="0"/>
        <v>0</v>
      </c>
      <c r="N9" s="39"/>
      <c r="O9" s="39"/>
      <c r="P9" s="39">
        <v>5</v>
      </c>
      <c r="Q9" s="39" t="s">
        <v>34</v>
      </c>
      <c r="R9" s="50" t="s">
        <v>18</v>
      </c>
      <c r="S9" s="38"/>
      <c r="T9" s="38"/>
    </row>
    <row r="10" spans="1:20" s="45" customFormat="1" ht="27.6" x14ac:dyDescent="0.3">
      <c r="A10" s="44" t="s">
        <v>181</v>
      </c>
      <c r="B10" s="49">
        <v>1</v>
      </c>
      <c r="C10" s="38" t="s">
        <v>183</v>
      </c>
      <c r="D10" s="38" t="s">
        <v>184</v>
      </c>
      <c r="E10" s="38" t="s">
        <v>185</v>
      </c>
      <c r="F10" s="38" t="s">
        <v>99</v>
      </c>
      <c r="G10" s="41" t="s">
        <v>100</v>
      </c>
      <c r="H10" s="39">
        <v>3</v>
      </c>
      <c r="I10" s="39">
        <v>0</v>
      </c>
      <c r="J10" s="39">
        <v>0</v>
      </c>
      <c r="K10" s="49">
        <f t="shared" ref="K10:K43" si="1">H10*13</f>
        <v>39</v>
      </c>
      <c r="L10" s="49">
        <f t="shared" ref="L10:L41" si="2">I10*13</f>
        <v>0</v>
      </c>
      <c r="M10" s="49">
        <f t="shared" ref="M10:M41" si="3">J10*13</f>
        <v>0</v>
      </c>
      <c r="N10" s="39"/>
      <c r="O10" s="39"/>
      <c r="P10" s="39">
        <v>4</v>
      </c>
      <c r="Q10" s="39" t="s">
        <v>34</v>
      </c>
      <c r="R10" s="50" t="s">
        <v>18</v>
      </c>
      <c r="S10" s="38"/>
      <c r="T10" s="38"/>
    </row>
    <row r="11" spans="1:20" s="45" customFormat="1" ht="27.6" x14ac:dyDescent="0.3">
      <c r="A11" s="44" t="s">
        <v>181</v>
      </c>
      <c r="B11" s="49">
        <v>1</v>
      </c>
      <c r="C11" s="38" t="s">
        <v>186</v>
      </c>
      <c r="D11" s="38" t="s">
        <v>35</v>
      </c>
      <c r="E11" s="38" t="s">
        <v>36</v>
      </c>
      <c r="F11" s="38" t="s">
        <v>37</v>
      </c>
      <c r="G11" s="41" t="s">
        <v>38</v>
      </c>
      <c r="H11" s="39">
        <v>2</v>
      </c>
      <c r="I11" s="39">
        <v>1</v>
      </c>
      <c r="J11" s="39">
        <v>0</v>
      </c>
      <c r="K11" s="49">
        <f t="shared" si="1"/>
        <v>26</v>
      </c>
      <c r="L11" s="49">
        <f t="shared" si="2"/>
        <v>13</v>
      </c>
      <c r="M11" s="49">
        <f t="shared" si="3"/>
        <v>0</v>
      </c>
      <c r="N11" s="39"/>
      <c r="O11" s="39"/>
      <c r="P11" s="39">
        <v>4</v>
      </c>
      <c r="Q11" s="39" t="s">
        <v>34</v>
      </c>
      <c r="R11" s="50" t="s">
        <v>18</v>
      </c>
      <c r="S11" s="38"/>
      <c r="T11" s="38"/>
    </row>
    <row r="12" spans="1:20" s="45" customFormat="1" ht="41.4" x14ac:dyDescent="0.3">
      <c r="A12" s="44" t="s">
        <v>181</v>
      </c>
      <c r="B12" s="49">
        <v>1</v>
      </c>
      <c r="C12" s="38" t="s">
        <v>187</v>
      </c>
      <c r="D12" s="38" t="s">
        <v>188</v>
      </c>
      <c r="E12" s="38" t="s">
        <v>189</v>
      </c>
      <c r="F12" s="38" t="s">
        <v>190</v>
      </c>
      <c r="G12" s="48" t="s">
        <v>293</v>
      </c>
      <c r="H12" s="39">
        <v>2</v>
      </c>
      <c r="I12" s="39">
        <v>2</v>
      </c>
      <c r="J12" s="39">
        <v>0</v>
      </c>
      <c r="K12" s="49">
        <f t="shared" si="1"/>
        <v>26</v>
      </c>
      <c r="L12" s="49">
        <f t="shared" si="2"/>
        <v>26</v>
      </c>
      <c r="M12" s="49">
        <f t="shared" si="3"/>
        <v>0</v>
      </c>
      <c r="N12" s="39"/>
      <c r="O12" s="39"/>
      <c r="P12" s="39">
        <v>5</v>
      </c>
      <c r="Q12" s="39" t="s">
        <v>34</v>
      </c>
      <c r="R12" s="50" t="s">
        <v>18</v>
      </c>
      <c r="S12" s="38"/>
      <c r="T12" s="38"/>
    </row>
    <row r="13" spans="1:20" s="45" customFormat="1" ht="27.6" x14ac:dyDescent="0.3">
      <c r="A13" s="44" t="s">
        <v>181</v>
      </c>
      <c r="B13" s="49">
        <v>1</v>
      </c>
      <c r="C13" s="38" t="s">
        <v>191</v>
      </c>
      <c r="D13" s="38" t="s">
        <v>39</v>
      </c>
      <c r="E13" s="38" t="s">
        <v>39</v>
      </c>
      <c r="F13" s="38" t="s">
        <v>40</v>
      </c>
      <c r="G13" s="41" t="s">
        <v>41</v>
      </c>
      <c r="H13" s="39">
        <v>1</v>
      </c>
      <c r="I13" s="39">
        <v>2</v>
      </c>
      <c r="J13" s="39">
        <v>0</v>
      </c>
      <c r="K13" s="49">
        <f t="shared" si="1"/>
        <v>13</v>
      </c>
      <c r="L13" s="49">
        <f t="shared" si="2"/>
        <v>26</v>
      </c>
      <c r="M13" s="49">
        <f t="shared" si="3"/>
        <v>0</v>
      </c>
      <c r="N13" s="39"/>
      <c r="O13" s="39"/>
      <c r="P13" s="39">
        <v>4</v>
      </c>
      <c r="Q13" s="39" t="s">
        <v>34</v>
      </c>
      <c r="R13" s="50" t="s">
        <v>18</v>
      </c>
      <c r="S13" s="38"/>
      <c r="T13" s="38"/>
    </row>
    <row r="14" spans="1:20" s="45" customFormat="1" ht="27.6" x14ac:dyDescent="0.3">
      <c r="A14" s="44" t="s">
        <v>181</v>
      </c>
      <c r="B14" s="49">
        <v>1</v>
      </c>
      <c r="C14" s="38" t="s">
        <v>192</v>
      </c>
      <c r="D14" s="38" t="s">
        <v>86</v>
      </c>
      <c r="E14" s="38" t="s">
        <v>87</v>
      </c>
      <c r="F14" s="38" t="s">
        <v>37</v>
      </c>
      <c r="G14" s="41" t="s">
        <v>38</v>
      </c>
      <c r="H14" s="39">
        <v>2</v>
      </c>
      <c r="I14" s="39">
        <v>1</v>
      </c>
      <c r="J14" s="39">
        <v>0</v>
      </c>
      <c r="K14" s="49">
        <f t="shared" si="1"/>
        <v>26</v>
      </c>
      <c r="L14" s="49">
        <f t="shared" si="2"/>
        <v>13</v>
      </c>
      <c r="M14" s="49">
        <f t="shared" si="3"/>
        <v>0</v>
      </c>
      <c r="N14" s="39"/>
      <c r="O14" s="39"/>
      <c r="P14" s="39">
        <v>5</v>
      </c>
      <c r="Q14" s="39" t="s">
        <v>34</v>
      </c>
      <c r="R14" s="50" t="s">
        <v>18</v>
      </c>
      <c r="S14" s="38"/>
      <c r="T14" s="38"/>
    </row>
    <row r="15" spans="1:20" s="45" customFormat="1" ht="41.4" x14ac:dyDescent="0.3">
      <c r="A15" s="44" t="s">
        <v>181</v>
      </c>
      <c r="B15" s="49">
        <v>1</v>
      </c>
      <c r="C15" s="38" t="s">
        <v>48</v>
      </c>
      <c r="D15" s="38" t="s">
        <v>49</v>
      </c>
      <c r="E15" s="38" t="s">
        <v>50</v>
      </c>
      <c r="F15" s="38" t="s">
        <v>51</v>
      </c>
      <c r="G15" s="41" t="s">
        <v>52</v>
      </c>
      <c r="H15" s="39">
        <v>3</v>
      </c>
      <c r="I15" s="39">
        <v>0</v>
      </c>
      <c r="J15" s="39">
        <v>0</v>
      </c>
      <c r="K15" s="49">
        <f t="shared" si="1"/>
        <v>39</v>
      </c>
      <c r="L15" s="49">
        <f t="shared" si="2"/>
        <v>0</v>
      </c>
      <c r="M15" s="49">
        <f t="shared" si="3"/>
        <v>0</v>
      </c>
      <c r="N15" s="39"/>
      <c r="O15" s="39"/>
      <c r="P15" s="39">
        <v>5</v>
      </c>
      <c r="Q15" s="39" t="s">
        <v>34</v>
      </c>
      <c r="R15" s="50" t="s">
        <v>18</v>
      </c>
      <c r="S15" s="38"/>
      <c r="T15" s="38"/>
    </row>
    <row r="16" spans="1:20" s="45" customFormat="1" ht="27.6" x14ac:dyDescent="0.3">
      <c r="A16" s="44" t="s">
        <v>181</v>
      </c>
      <c r="B16" s="49">
        <v>1</v>
      </c>
      <c r="C16" s="38" t="s">
        <v>44</v>
      </c>
      <c r="D16" s="38" t="s">
        <v>45</v>
      </c>
      <c r="E16" s="38" t="s">
        <v>193</v>
      </c>
      <c r="F16" s="38" t="s">
        <v>46</v>
      </c>
      <c r="G16" s="41" t="s">
        <v>47</v>
      </c>
      <c r="H16" s="39">
        <v>0</v>
      </c>
      <c r="I16" s="39">
        <v>2</v>
      </c>
      <c r="J16" s="39">
        <v>0</v>
      </c>
      <c r="K16" s="49">
        <f t="shared" si="1"/>
        <v>0</v>
      </c>
      <c r="L16" s="49">
        <f t="shared" si="2"/>
        <v>26</v>
      </c>
      <c r="M16" s="49">
        <f t="shared" si="3"/>
        <v>0</v>
      </c>
      <c r="N16" s="39"/>
      <c r="O16" s="39"/>
      <c r="P16" s="39">
        <v>0</v>
      </c>
      <c r="Q16" s="39" t="s">
        <v>194</v>
      </c>
      <c r="R16" s="50" t="s">
        <v>18</v>
      </c>
      <c r="S16" s="38"/>
      <c r="T16" s="38"/>
    </row>
    <row r="17" spans="1:20" s="45" customFormat="1" ht="27.6" x14ac:dyDescent="0.3">
      <c r="A17" s="44" t="s">
        <v>181</v>
      </c>
      <c r="B17" s="49">
        <v>1</v>
      </c>
      <c r="C17" s="38" t="s">
        <v>53</v>
      </c>
      <c r="D17" s="38" t="s">
        <v>54</v>
      </c>
      <c r="E17" s="38" t="s">
        <v>55</v>
      </c>
      <c r="F17" s="38" t="s">
        <v>56</v>
      </c>
      <c r="G17" s="41" t="s">
        <v>57</v>
      </c>
      <c r="H17" s="39">
        <v>0</v>
      </c>
      <c r="I17" s="39">
        <v>2</v>
      </c>
      <c r="J17" s="39">
        <v>0</v>
      </c>
      <c r="K17" s="49">
        <f t="shared" si="1"/>
        <v>0</v>
      </c>
      <c r="L17" s="49">
        <f t="shared" si="2"/>
        <v>26</v>
      </c>
      <c r="M17" s="49">
        <f t="shared" si="3"/>
        <v>0</v>
      </c>
      <c r="N17" s="39"/>
      <c r="O17" s="39"/>
      <c r="P17" s="39">
        <v>0</v>
      </c>
      <c r="Q17" s="39" t="s">
        <v>3</v>
      </c>
      <c r="R17" s="50" t="s">
        <v>18</v>
      </c>
      <c r="S17" s="38"/>
      <c r="T17" s="38"/>
    </row>
    <row r="18" spans="1:20" s="45" customFormat="1" ht="27.6" x14ac:dyDescent="0.3">
      <c r="A18" s="44" t="s">
        <v>181</v>
      </c>
      <c r="B18" s="49">
        <v>1</v>
      </c>
      <c r="C18" s="38"/>
      <c r="D18" s="40" t="s">
        <v>25</v>
      </c>
      <c r="E18" s="40" t="s">
        <v>26</v>
      </c>
      <c r="F18" s="38"/>
      <c r="G18" s="41"/>
      <c r="H18" s="39">
        <v>0</v>
      </c>
      <c r="I18" s="39">
        <v>2</v>
      </c>
      <c r="J18" s="39">
        <v>0</v>
      </c>
      <c r="K18" s="49">
        <f t="shared" si="1"/>
        <v>0</v>
      </c>
      <c r="L18" s="49">
        <f t="shared" si="2"/>
        <v>26</v>
      </c>
      <c r="M18" s="49">
        <f t="shared" si="3"/>
        <v>0</v>
      </c>
      <c r="N18" s="49"/>
      <c r="O18" s="49"/>
      <c r="P18" s="49">
        <v>0</v>
      </c>
      <c r="Q18" s="50" t="s">
        <v>3</v>
      </c>
      <c r="R18" s="50" t="s">
        <v>20</v>
      </c>
      <c r="S18" s="38"/>
      <c r="T18" s="38"/>
    </row>
    <row r="19" spans="1:20" s="45" customFormat="1" x14ac:dyDescent="0.3">
      <c r="A19" s="74" t="s">
        <v>19</v>
      </c>
      <c r="B19" s="75"/>
      <c r="C19" s="75"/>
      <c r="D19" s="75"/>
      <c r="E19" s="75"/>
      <c r="F19" s="75"/>
      <c r="G19" s="76"/>
      <c r="H19" s="42">
        <f>SUM(H9:H18)</f>
        <v>14</v>
      </c>
      <c r="I19" s="42">
        <f t="shared" ref="I19:P19" si="4">SUM(I9:I18)</f>
        <v>14</v>
      </c>
      <c r="J19" s="42">
        <f t="shared" si="4"/>
        <v>0</v>
      </c>
      <c r="K19" s="42">
        <f t="shared" si="4"/>
        <v>182</v>
      </c>
      <c r="L19" s="42">
        <f t="shared" si="4"/>
        <v>182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32</v>
      </c>
      <c r="Q19" s="51"/>
      <c r="R19" s="51"/>
      <c r="S19" s="52"/>
      <c r="T19" s="52"/>
    </row>
    <row r="20" spans="1:20" s="45" customFormat="1" ht="27.6" x14ac:dyDescent="0.3">
      <c r="A20" s="44" t="s">
        <v>181</v>
      </c>
      <c r="B20" s="49">
        <v>2</v>
      </c>
      <c r="C20" s="38" t="s">
        <v>64</v>
      </c>
      <c r="D20" s="38" t="s">
        <v>65</v>
      </c>
      <c r="E20" s="38" t="s">
        <v>66</v>
      </c>
      <c r="F20" s="38" t="s">
        <v>67</v>
      </c>
      <c r="G20" s="41" t="s">
        <v>68</v>
      </c>
      <c r="H20" s="39">
        <v>0</v>
      </c>
      <c r="I20" s="49">
        <v>4</v>
      </c>
      <c r="J20" s="49">
        <v>0</v>
      </c>
      <c r="K20" s="49">
        <f t="shared" si="1"/>
        <v>0</v>
      </c>
      <c r="L20" s="49">
        <f t="shared" si="2"/>
        <v>52</v>
      </c>
      <c r="M20" s="49">
        <f t="shared" si="3"/>
        <v>0</v>
      </c>
      <c r="N20" s="39"/>
      <c r="O20" s="39"/>
      <c r="P20" s="39">
        <v>4</v>
      </c>
      <c r="Q20" s="39" t="s">
        <v>3</v>
      </c>
      <c r="R20" s="50" t="s">
        <v>18</v>
      </c>
      <c r="S20" s="38"/>
      <c r="T20" s="38"/>
    </row>
    <row r="21" spans="1:20" s="45" customFormat="1" ht="27.6" x14ac:dyDescent="0.3">
      <c r="A21" s="44" t="s">
        <v>181</v>
      </c>
      <c r="B21" s="49">
        <v>2</v>
      </c>
      <c r="C21" s="38" t="s">
        <v>195</v>
      </c>
      <c r="D21" s="38" t="s">
        <v>69</v>
      </c>
      <c r="E21" s="38" t="s">
        <v>70</v>
      </c>
      <c r="F21" s="38" t="s">
        <v>71</v>
      </c>
      <c r="G21" s="41" t="s">
        <v>72</v>
      </c>
      <c r="H21" s="39">
        <v>0</v>
      </c>
      <c r="I21" s="49">
        <v>4</v>
      </c>
      <c r="J21" s="49">
        <v>0</v>
      </c>
      <c r="K21" s="49">
        <f t="shared" si="1"/>
        <v>0</v>
      </c>
      <c r="L21" s="49">
        <f t="shared" si="2"/>
        <v>52</v>
      </c>
      <c r="M21" s="49">
        <f t="shared" si="3"/>
        <v>0</v>
      </c>
      <c r="N21" s="39"/>
      <c r="O21" s="39"/>
      <c r="P21" s="39">
        <v>5</v>
      </c>
      <c r="Q21" s="39" t="s">
        <v>3</v>
      </c>
      <c r="R21" s="50" t="s">
        <v>18</v>
      </c>
      <c r="S21" s="38"/>
      <c r="T21" s="38"/>
    </row>
    <row r="22" spans="1:20" s="45" customFormat="1" ht="27.6" x14ac:dyDescent="0.3">
      <c r="A22" s="44" t="s">
        <v>181</v>
      </c>
      <c r="B22" s="49">
        <v>2</v>
      </c>
      <c r="C22" s="38" t="s">
        <v>196</v>
      </c>
      <c r="D22" s="38" t="s">
        <v>73</v>
      </c>
      <c r="E22" s="38" t="s">
        <v>74</v>
      </c>
      <c r="F22" s="38" t="s">
        <v>75</v>
      </c>
      <c r="G22" s="41" t="s">
        <v>76</v>
      </c>
      <c r="H22" s="39">
        <v>2</v>
      </c>
      <c r="I22" s="49">
        <v>1</v>
      </c>
      <c r="J22" s="49">
        <v>0</v>
      </c>
      <c r="K22" s="49">
        <f t="shared" si="1"/>
        <v>26</v>
      </c>
      <c r="L22" s="49">
        <f t="shared" si="2"/>
        <v>13</v>
      </c>
      <c r="M22" s="49">
        <f t="shared" si="3"/>
        <v>0</v>
      </c>
      <c r="N22" s="39"/>
      <c r="O22" s="39"/>
      <c r="P22" s="39">
        <v>4</v>
      </c>
      <c r="Q22" s="39" t="s">
        <v>34</v>
      </c>
      <c r="R22" s="50" t="s">
        <v>18</v>
      </c>
      <c r="S22" s="38"/>
      <c r="T22" s="38"/>
    </row>
    <row r="23" spans="1:20" s="45" customFormat="1" ht="27.6" x14ac:dyDescent="0.3">
      <c r="A23" s="44" t="s">
        <v>181</v>
      </c>
      <c r="B23" s="49">
        <v>2</v>
      </c>
      <c r="C23" s="38" t="s">
        <v>197</v>
      </c>
      <c r="D23" s="38" t="s">
        <v>198</v>
      </c>
      <c r="E23" s="38" t="s">
        <v>59</v>
      </c>
      <c r="F23" s="38" t="s">
        <v>60</v>
      </c>
      <c r="G23" s="41" t="s">
        <v>61</v>
      </c>
      <c r="H23" s="39">
        <v>1</v>
      </c>
      <c r="I23" s="49">
        <v>2</v>
      </c>
      <c r="J23" s="49">
        <v>0</v>
      </c>
      <c r="K23" s="49">
        <f t="shared" si="1"/>
        <v>13</v>
      </c>
      <c r="L23" s="49">
        <f t="shared" si="2"/>
        <v>26</v>
      </c>
      <c r="M23" s="49">
        <f t="shared" si="3"/>
        <v>0</v>
      </c>
      <c r="N23" s="39"/>
      <c r="O23" s="39"/>
      <c r="P23" s="39">
        <v>5</v>
      </c>
      <c r="Q23" s="39" t="s">
        <v>3</v>
      </c>
      <c r="R23" s="50" t="s">
        <v>18</v>
      </c>
      <c r="S23" s="38"/>
      <c r="T23" s="38"/>
    </row>
    <row r="24" spans="1:20" s="45" customFormat="1" ht="41.4" x14ac:dyDescent="0.3">
      <c r="A24" s="44" t="s">
        <v>181</v>
      </c>
      <c r="B24" s="49">
        <v>2</v>
      </c>
      <c r="C24" s="38" t="s">
        <v>199</v>
      </c>
      <c r="D24" s="38" t="s">
        <v>200</v>
      </c>
      <c r="E24" s="38" t="s">
        <v>201</v>
      </c>
      <c r="F24" s="38" t="s">
        <v>202</v>
      </c>
      <c r="G24" s="48" t="s">
        <v>294</v>
      </c>
      <c r="H24" s="39">
        <v>1</v>
      </c>
      <c r="I24" s="49">
        <v>2</v>
      </c>
      <c r="J24" s="49">
        <v>0</v>
      </c>
      <c r="K24" s="49">
        <f t="shared" si="1"/>
        <v>13</v>
      </c>
      <c r="L24" s="49">
        <f t="shared" si="2"/>
        <v>26</v>
      </c>
      <c r="M24" s="49">
        <f t="shared" si="3"/>
        <v>0</v>
      </c>
      <c r="N24" s="39"/>
      <c r="O24" s="39"/>
      <c r="P24" s="39">
        <v>4</v>
      </c>
      <c r="Q24" s="39" t="s">
        <v>34</v>
      </c>
      <c r="R24" s="50" t="s">
        <v>18</v>
      </c>
      <c r="S24" s="38"/>
      <c r="T24" s="38"/>
    </row>
    <row r="25" spans="1:20" s="45" customFormat="1" ht="41.4" x14ac:dyDescent="0.3">
      <c r="A25" s="44" t="s">
        <v>181</v>
      </c>
      <c r="B25" s="49">
        <v>2</v>
      </c>
      <c r="C25" s="38" t="s">
        <v>77</v>
      </c>
      <c r="D25" s="38" t="s">
        <v>78</v>
      </c>
      <c r="E25" s="38" t="s">
        <v>203</v>
      </c>
      <c r="F25" s="38" t="s">
        <v>79</v>
      </c>
      <c r="G25" s="41" t="s">
        <v>80</v>
      </c>
      <c r="H25" s="39">
        <v>2</v>
      </c>
      <c r="I25" s="49">
        <v>1</v>
      </c>
      <c r="J25" s="49">
        <v>0</v>
      </c>
      <c r="K25" s="49">
        <f t="shared" si="1"/>
        <v>26</v>
      </c>
      <c r="L25" s="49">
        <f t="shared" si="2"/>
        <v>13</v>
      </c>
      <c r="M25" s="49">
        <f t="shared" si="3"/>
        <v>0</v>
      </c>
      <c r="N25" s="39"/>
      <c r="O25" s="39"/>
      <c r="P25" s="39">
        <v>5</v>
      </c>
      <c r="Q25" s="39" t="s">
        <v>34</v>
      </c>
      <c r="R25" s="50" t="s">
        <v>18</v>
      </c>
      <c r="S25" s="38"/>
      <c r="T25" s="38"/>
    </row>
    <row r="26" spans="1:20" s="45" customFormat="1" ht="27.6" x14ac:dyDescent="0.3">
      <c r="A26" s="44" t="s">
        <v>181</v>
      </c>
      <c r="B26" s="49">
        <v>2</v>
      </c>
      <c r="C26" s="38" t="s">
        <v>82</v>
      </c>
      <c r="D26" s="38" t="s">
        <v>81</v>
      </c>
      <c r="E26" s="38" t="s">
        <v>204</v>
      </c>
      <c r="F26" s="38" t="s">
        <v>46</v>
      </c>
      <c r="G26" s="41" t="s">
        <v>47</v>
      </c>
      <c r="H26" s="39">
        <v>0</v>
      </c>
      <c r="I26" s="49">
        <v>2</v>
      </c>
      <c r="J26" s="49">
        <v>0</v>
      </c>
      <c r="K26" s="49">
        <f t="shared" si="1"/>
        <v>0</v>
      </c>
      <c r="L26" s="49">
        <f t="shared" si="2"/>
        <v>26</v>
      </c>
      <c r="M26" s="49">
        <f t="shared" si="3"/>
        <v>0</v>
      </c>
      <c r="N26" s="39"/>
      <c r="O26" s="39"/>
      <c r="P26" s="39">
        <v>0</v>
      </c>
      <c r="Q26" s="39" t="s">
        <v>3</v>
      </c>
      <c r="R26" s="50" t="s">
        <v>18</v>
      </c>
      <c r="S26" s="38" t="s">
        <v>45</v>
      </c>
      <c r="T26" s="38"/>
    </row>
    <row r="27" spans="1:20" s="45" customFormat="1" ht="27.6" x14ac:dyDescent="0.3">
      <c r="A27" s="44" t="s">
        <v>181</v>
      </c>
      <c r="B27" s="49">
        <v>2</v>
      </c>
      <c r="C27" s="38" t="s">
        <v>85</v>
      </c>
      <c r="D27" s="38" t="s">
        <v>83</v>
      </c>
      <c r="E27" s="38" t="s">
        <v>84</v>
      </c>
      <c r="F27" s="38" t="s">
        <v>56</v>
      </c>
      <c r="G27" s="41" t="s">
        <v>57</v>
      </c>
      <c r="H27" s="39">
        <v>0</v>
      </c>
      <c r="I27" s="49">
        <v>2</v>
      </c>
      <c r="J27" s="49">
        <v>0</v>
      </c>
      <c r="K27" s="49">
        <f t="shared" si="1"/>
        <v>0</v>
      </c>
      <c r="L27" s="49">
        <f t="shared" si="2"/>
        <v>26</v>
      </c>
      <c r="M27" s="49">
        <f t="shared" si="3"/>
        <v>0</v>
      </c>
      <c r="N27" s="39"/>
      <c r="O27" s="39"/>
      <c r="P27" s="39">
        <v>0</v>
      </c>
      <c r="Q27" s="39" t="s">
        <v>3</v>
      </c>
      <c r="R27" s="50" t="s">
        <v>18</v>
      </c>
      <c r="S27" s="38"/>
      <c r="T27" s="38"/>
    </row>
    <row r="28" spans="1:20" s="37" customFormat="1" x14ac:dyDescent="0.3">
      <c r="A28" s="74" t="s">
        <v>19</v>
      </c>
      <c r="B28" s="75"/>
      <c r="C28" s="75"/>
      <c r="D28" s="75"/>
      <c r="E28" s="75"/>
      <c r="F28" s="75"/>
      <c r="G28" s="76"/>
      <c r="H28" s="53">
        <f t="shared" ref="H28:P28" si="5">SUM(H20:H27)</f>
        <v>6</v>
      </c>
      <c r="I28" s="53">
        <f t="shared" si="5"/>
        <v>18</v>
      </c>
      <c r="J28" s="53">
        <f t="shared" si="5"/>
        <v>0</v>
      </c>
      <c r="K28" s="53">
        <f t="shared" si="5"/>
        <v>78</v>
      </c>
      <c r="L28" s="53">
        <f t="shared" si="5"/>
        <v>234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27</v>
      </c>
      <c r="Q28" s="51"/>
      <c r="R28" s="51"/>
      <c r="S28" s="52"/>
      <c r="T28" s="52"/>
    </row>
    <row r="29" spans="1:20" s="45" customFormat="1" ht="41.4" x14ac:dyDescent="0.3">
      <c r="A29" s="44" t="s">
        <v>181</v>
      </c>
      <c r="B29" s="49">
        <v>3</v>
      </c>
      <c r="C29" s="38" t="s">
        <v>205</v>
      </c>
      <c r="D29" s="38" t="s">
        <v>206</v>
      </c>
      <c r="E29" s="38" t="s">
        <v>207</v>
      </c>
      <c r="F29" s="38" t="s">
        <v>212</v>
      </c>
      <c r="G29" s="48" t="s">
        <v>295</v>
      </c>
      <c r="H29" s="39">
        <v>3</v>
      </c>
      <c r="I29" s="39">
        <v>2</v>
      </c>
      <c r="J29" s="39">
        <v>0</v>
      </c>
      <c r="K29" s="49">
        <f t="shared" si="1"/>
        <v>39</v>
      </c>
      <c r="L29" s="49">
        <f t="shared" si="2"/>
        <v>26</v>
      </c>
      <c r="M29" s="49">
        <f t="shared" si="3"/>
        <v>0</v>
      </c>
      <c r="N29" s="39"/>
      <c r="O29" s="49"/>
      <c r="P29" s="39">
        <v>5</v>
      </c>
      <c r="Q29" s="39" t="s">
        <v>34</v>
      </c>
      <c r="R29" s="39" t="s">
        <v>18</v>
      </c>
      <c r="S29" s="38" t="s">
        <v>211</v>
      </c>
      <c r="T29" s="38"/>
    </row>
    <row r="30" spans="1:20" s="45" customFormat="1" ht="41.4" x14ac:dyDescent="0.3">
      <c r="A30" s="44" t="s">
        <v>181</v>
      </c>
      <c r="B30" s="49">
        <v>3</v>
      </c>
      <c r="C30" s="38" t="s">
        <v>208</v>
      </c>
      <c r="D30" s="38" t="s">
        <v>209</v>
      </c>
      <c r="E30" s="38" t="s">
        <v>210</v>
      </c>
      <c r="F30" s="38" t="s">
        <v>213</v>
      </c>
      <c r="G30" s="48" t="s">
        <v>296</v>
      </c>
      <c r="H30" s="39">
        <v>2</v>
      </c>
      <c r="I30" s="39">
        <v>1</v>
      </c>
      <c r="J30" s="39">
        <v>0</v>
      </c>
      <c r="K30" s="49">
        <f t="shared" si="1"/>
        <v>26</v>
      </c>
      <c r="L30" s="49">
        <f t="shared" si="2"/>
        <v>13</v>
      </c>
      <c r="M30" s="49">
        <f t="shared" si="3"/>
        <v>0</v>
      </c>
      <c r="N30" s="39"/>
      <c r="O30" s="49"/>
      <c r="P30" s="39">
        <v>5</v>
      </c>
      <c r="Q30" s="39" t="s">
        <v>34</v>
      </c>
      <c r="R30" s="39" t="s">
        <v>18</v>
      </c>
      <c r="S30" s="38" t="s">
        <v>211</v>
      </c>
      <c r="T30" s="38"/>
    </row>
    <row r="31" spans="1:20" s="45" customFormat="1" ht="27.6" x14ac:dyDescent="0.3">
      <c r="A31" s="44" t="s">
        <v>181</v>
      </c>
      <c r="B31" s="49">
        <v>3</v>
      </c>
      <c r="C31" s="38" t="s">
        <v>214</v>
      </c>
      <c r="D31" s="38" t="s">
        <v>215</v>
      </c>
      <c r="E31" s="38" t="s">
        <v>216</v>
      </c>
      <c r="F31" s="38" t="s">
        <v>60</v>
      </c>
      <c r="G31" s="48" t="s">
        <v>61</v>
      </c>
      <c r="H31" s="39">
        <v>2</v>
      </c>
      <c r="I31" s="39">
        <v>2</v>
      </c>
      <c r="J31" s="39">
        <v>0</v>
      </c>
      <c r="K31" s="49">
        <f t="shared" si="1"/>
        <v>26</v>
      </c>
      <c r="L31" s="49">
        <f t="shared" si="2"/>
        <v>26</v>
      </c>
      <c r="M31" s="49">
        <f t="shared" si="3"/>
        <v>0</v>
      </c>
      <c r="N31" s="39"/>
      <c r="O31" s="49"/>
      <c r="P31" s="39">
        <v>5</v>
      </c>
      <c r="Q31" s="39" t="s">
        <v>34</v>
      </c>
      <c r="R31" s="39" t="s">
        <v>18</v>
      </c>
      <c r="S31" s="38"/>
      <c r="T31" s="38"/>
    </row>
    <row r="32" spans="1:20" s="45" customFormat="1" ht="27.6" x14ac:dyDescent="0.3">
      <c r="A32" s="44" t="s">
        <v>181</v>
      </c>
      <c r="B32" s="49">
        <v>3</v>
      </c>
      <c r="C32" s="38" t="s">
        <v>217</v>
      </c>
      <c r="D32" s="38" t="s">
        <v>218</v>
      </c>
      <c r="E32" s="38" t="s">
        <v>219</v>
      </c>
      <c r="F32" s="38" t="s">
        <v>97</v>
      </c>
      <c r="G32" s="48" t="s">
        <v>98</v>
      </c>
      <c r="H32" s="39">
        <v>3</v>
      </c>
      <c r="I32" s="39">
        <v>0</v>
      </c>
      <c r="J32" s="39">
        <v>0</v>
      </c>
      <c r="K32" s="49">
        <f t="shared" si="1"/>
        <v>39</v>
      </c>
      <c r="L32" s="49">
        <f t="shared" si="2"/>
        <v>0</v>
      </c>
      <c r="M32" s="49">
        <f t="shared" si="3"/>
        <v>0</v>
      </c>
      <c r="N32" s="39"/>
      <c r="O32" s="49"/>
      <c r="P32" s="39">
        <v>4</v>
      </c>
      <c r="Q32" s="39" t="s">
        <v>34</v>
      </c>
      <c r="R32" s="39" t="s">
        <v>18</v>
      </c>
      <c r="S32" s="38"/>
      <c r="T32" s="38"/>
    </row>
    <row r="33" spans="1:20" s="45" customFormat="1" ht="27.6" x14ac:dyDescent="0.3">
      <c r="A33" s="44" t="s">
        <v>181</v>
      </c>
      <c r="B33" s="49">
        <v>3</v>
      </c>
      <c r="C33" s="38" t="s">
        <v>220</v>
      </c>
      <c r="D33" s="38" t="s">
        <v>88</v>
      </c>
      <c r="E33" s="38" t="s">
        <v>163</v>
      </c>
      <c r="F33" s="38" t="s">
        <v>89</v>
      </c>
      <c r="G33" s="48" t="s">
        <v>90</v>
      </c>
      <c r="H33" s="39">
        <v>2</v>
      </c>
      <c r="I33" s="39">
        <v>2</v>
      </c>
      <c r="J33" s="39">
        <v>0</v>
      </c>
      <c r="K33" s="49">
        <f t="shared" si="1"/>
        <v>26</v>
      </c>
      <c r="L33" s="49">
        <f t="shared" si="2"/>
        <v>26</v>
      </c>
      <c r="M33" s="49">
        <f t="shared" si="3"/>
        <v>0</v>
      </c>
      <c r="N33" s="39"/>
      <c r="O33" s="49"/>
      <c r="P33" s="39">
        <v>6</v>
      </c>
      <c r="Q33" s="39" t="s">
        <v>3</v>
      </c>
      <c r="R33" s="39" t="s">
        <v>18</v>
      </c>
      <c r="S33" s="38"/>
      <c r="T33" s="38"/>
    </row>
    <row r="34" spans="1:20" s="45" customFormat="1" ht="27.6" x14ac:dyDescent="0.3">
      <c r="A34" s="44" t="s">
        <v>181</v>
      </c>
      <c r="B34" s="49">
        <v>3</v>
      </c>
      <c r="C34" s="38" t="s">
        <v>221</v>
      </c>
      <c r="D34" s="38" t="s">
        <v>222</v>
      </c>
      <c r="E34" s="38" t="s">
        <v>223</v>
      </c>
      <c r="F34" s="38" t="s">
        <v>224</v>
      </c>
      <c r="G34" s="48" t="s">
        <v>297</v>
      </c>
      <c r="H34" s="39">
        <v>2</v>
      </c>
      <c r="I34" s="39">
        <v>2</v>
      </c>
      <c r="J34" s="39">
        <v>0</v>
      </c>
      <c r="K34" s="49">
        <f t="shared" si="1"/>
        <v>26</v>
      </c>
      <c r="L34" s="49">
        <f t="shared" si="2"/>
        <v>26</v>
      </c>
      <c r="M34" s="49">
        <f t="shared" si="3"/>
        <v>0</v>
      </c>
      <c r="N34" s="39"/>
      <c r="O34" s="49"/>
      <c r="P34" s="39">
        <v>4</v>
      </c>
      <c r="Q34" s="39" t="s">
        <v>34</v>
      </c>
      <c r="R34" s="39" t="s">
        <v>18</v>
      </c>
      <c r="S34" s="38"/>
      <c r="T34" s="38"/>
    </row>
    <row r="35" spans="1:20" s="45" customFormat="1" ht="27.6" x14ac:dyDescent="0.3">
      <c r="A35" s="44" t="s">
        <v>181</v>
      </c>
      <c r="B35" s="49">
        <v>3</v>
      </c>
      <c r="C35" s="38" t="s">
        <v>92</v>
      </c>
      <c r="D35" s="38" t="s">
        <v>225</v>
      </c>
      <c r="E35" s="38" t="s">
        <v>226</v>
      </c>
      <c r="F35" s="38" t="s">
        <v>46</v>
      </c>
      <c r="G35" s="41" t="s">
        <v>47</v>
      </c>
      <c r="H35" s="39">
        <v>0</v>
      </c>
      <c r="I35" s="39">
        <v>2</v>
      </c>
      <c r="J35" s="39">
        <v>0</v>
      </c>
      <c r="K35" s="49">
        <f t="shared" si="1"/>
        <v>0</v>
      </c>
      <c r="L35" s="49">
        <f t="shared" si="2"/>
        <v>26</v>
      </c>
      <c r="M35" s="49">
        <f t="shared" si="3"/>
        <v>0</v>
      </c>
      <c r="N35" s="39"/>
      <c r="O35" s="49"/>
      <c r="P35" s="39">
        <v>0</v>
      </c>
      <c r="Q35" s="39" t="s">
        <v>3</v>
      </c>
      <c r="R35" s="39" t="s">
        <v>18</v>
      </c>
      <c r="S35" s="38" t="s">
        <v>81</v>
      </c>
      <c r="T35" s="38"/>
    </row>
    <row r="36" spans="1:20" s="45" customFormat="1" ht="41.4" x14ac:dyDescent="0.3">
      <c r="A36" s="44" t="s">
        <v>181</v>
      </c>
      <c r="B36" s="49">
        <v>3</v>
      </c>
      <c r="C36" s="38" t="s">
        <v>93</v>
      </c>
      <c r="D36" s="38" t="s">
        <v>94</v>
      </c>
      <c r="E36" s="38" t="s">
        <v>95</v>
      </c>
      <c r="F36" s="38" t="s">
        <v>46</v>
      </c>
      <c r="G36" s="41" t="s">
        <v>47</v>
      </c>
      <c r="H36" s="39">
        <v>0</v>
      </c>
      <c r="I36" s="39">
        <v>0</v>
      </c>
      <c r="J36" s="39">
        <v>0</v>
      </c>
      <c r="K36" s="49">
        <f t="shared" si="1"/>
        <v>0</v>
      </c>
      <c r="L36" s="49">
        <f t="shared" si="2"/>
        <v>0</v>
      </c>
      <c r="M36" s="49">
        <f t="shared" si="3"/>
        <v>0</v>
      </c>
      <c r="N36" s="39"/>
      <c r="O36" s="49"/>
      <c r="P36" s="39">
        <v>0</v>
      </c>
      <c r="Q36" s="39" t="s">
        <v>271</v>
      </c>
      <c r="R36" s="39" t="s">
        <v>18</v>
      </c>
      <c r="S36" s="38" t="s">
        <v>91</v>
      </c>
      <c r="T36" s="38"/>
    </row>
    <row r="37" spans="1:20" s="45" customFormat="1" x14ac:dyDescent="0.3">
      <c r="A37" s="74" t="s">
        <v>19</v>
      </c>
      <c r="B37" s="75"/>
      <c r="C37" s="75"/>
      <c r="D37" s="75"/>
      <c r="E37" s="75"/>
      <c r="F37" s="75"/>
      <c r="G37" s="76"/>
      <c r="H37" s="53">
        <f>SUM(H29:H36)</f>
        <v>14</v>
      </c>
      <c r="I37" s="53">
        <f>SUM(I29:I36)</f>
        <v>11</v>
      </c>
      <c r="J37" s="53">
        <f>SUM(J29:J36)</f>
        <v>0</v>
      </c>
      <c r="K37" s="53">
        <f t="shared" ref="K37:N37" si="6">SUM(K29:K36)</f>
        <v>182</v>
      </c>
      <c r="L37" s="53">
        <f t="shared" si="6"/>
        <v>143</v>
      </c>
      <c r="M37" s="53">
        <f t="shared" si="6"/>
        <v>0</v>
      </c>
      <c r="N37" s="53">
        <f t="shared" si="6"/>
        <v>0</v>
      </c>
      <c r="O37" s="53">
        <f>SUM(O29:O35)</f>
        <v>0</v>
      </c>
      <c r="P37" s="53">
        <f>SUM(P29:P36)</f>
        <v>29</v>
      </c>
      <c r="Q37" s="51"/>
      <c r="R37" s="51"/>
      <c r="S37" s="52"/>
      <c r="T37" s="52"/>
    </row>
    <row r="38" spans="1:20" s="45" customFormat="1" ht="41.4" x14ac:dyDescent="0.3">
      <c r="A38" s="44" t="s">
        <v>181</v>
      </c>
      <c r="B38" s="49">
        <v>4</v>
      </c>
      <c r="C38" s="38" t="s">
        <v>101</v>
      </c>
      <c r="D38" s="38" t="s">
        <v>102</v>
      </c>
      <c r="E38" s="38" t="s">
        <v>103</v>
      </c>
      <c r="F38" s="38" t="s">
        <v>75</v>
      </c>
      <c r="G38" s="41" t="s">
        <v>76</v>
      </c>
      <c r="H38" s="39">
        <v>2</v>
      </c>
      <c r="I38" s="39">
        <v>2</v>
      </c>
      <c r="J38" s="39">
        <v>0</v>
      </c>
      <c r="K38" s="49">
        <f t="shared" si="1"/>
        <v>26</v>
      </c>
      <c r="L38" s="49">
        <f t="shared" si="2"/>
        <v>26</v>
      </c>
      <c r="M38" s="49">
        <f t="shared" si="3"/>
        <v>0</v>
      </c>
      <c r="N38" s="39"/>
      <c r="O38" s="49"/>
      <c r="P38" s="39">
        <v>5</v>
      </c>
      <c r="Q38" s="50" t="s">
        <v>34</v>
      </c>
      <c r="R38" s="50" t="s">
        <v>18</v>
      </c>
      <c r="S38" s="38"/>
      <c r="T38" s="38"/>
    </row>
    <row r="39" spans="1:20" s="45" customFormat="1" ht="27.6" x14ac:dyDescent="0.3">
      <c r="A39" s="44" t="s">
        <v>181</v>
      </c>
      <c r="B39" s="49">
        <v>4</v>
      </c>
      <c r="C39" s="38" t="s">
        <v>227</v>
      </c>
      <c r="D39" s="38" t="s">
        <v>228</v>
      </c>
      <c r="E39" s="38" t="s">
        <v>229</v>
      </c>
      <c r="F39" s="38" t="s">
        <v>60</v>
      </c>
      <c r="G39" s="41" t="s">
        <v>61</v>
      </c>
      <c r="H39" s="39">
        <v>2</v>
      </c>
      <c r="I39" s="39">
        <v>2</v>
      </c>
      <c r="J39" s="39">
        <v>0</v>
      </c>
      <c r="K39" s="49">
        <f t="shared" si="1"/>
        <v>26</v>
      </c>
      <c r="L39" s="49">
        <f t="shared" si="2"/>
        <v>26</v>
      </c>
      <c r="M39" s="49">
        <f t="shared" si="3"/>
        <v>0</v>
      </c>
      <c r="N39" s="39"/>
      <c r="O39" s="49"/>
      <c r="P39" s="39">
        <v>5</v>
      </c>
      <c r="Q39" s="50" t="s">
        <v>34</v>
      </c>
      <c r="R39" s="50" t="s">
        <v>18</v>
      </c>
      <c r="S39" s="38"/>
      <c r="T39" s="38"/>
    </row>
    <row r="40" spans="1:20" s="45" customFormat="1" ht="27.6" x14ac:dyDescent="0.3">
      <c r="A40" s="44" t="s">
        <v>181</v>
      </c>
      <c r="B40" s="49">
        <v>4</v>
      </c>
      <c r="C40" s="38" t="s">
        <v>141</v>
      </c>
      <c r="D40" s="38" t="s">
        <v>142</v>
      </c>
      <c r="E40" s="38" t="s">
        <v>143</v>
      </c>
      <c r="F40" s="38" t="s">
        <v>120</v>
      </c>
      <c r="G40" s="48" t="s">
        <v>121</v>
      </c>
      <c r="H40" s="39">
        <v>2</v>
      </c>
      <c r="I40" s="39">
        <v>2</v>
      </c>
      <c r="J40" s="39">
        <v>0</v>
      </c>
      <c r="K40" s="49">
        <f t="shared" si="1"/>
        <v>26</v>
      </c>
      <c r="L40" s="49">
        <f t="shared" si="2"/>
        <v>26</v>
      </c>
      <c r="M40" s="49">
        <f t="shared" si="3"/>
        <v>0</v>
      </c>
      <c r="N40" s="39"/>
      <c r="O40" s="49"/>
      <c r="P40" s="39">
        <v>6</v>
      </c>
      <c r="Q40" s="50" t="s">
        <v>34</v>
      </c>
      <c r="R40" s="50" t="s">
        <v>18</v>
      </c>
      <c r="S40" s="38"/>
      <c r="T40" s="38"/>
    </row>
    <row r="41" spans="1:20" s="45" customFormat="1" ht="27.6" x14ac:dyDescent="0.3">
      <c r="A41" s="44" t="s">
        <v>181</v>
      </c>
      <c r="B41" s="49">
        <v>4</v>
      </c>
      <c r="C41" s="38" t="s">
        <v>230</v>
      </c>
      <c r="D41" s="38" t="s">
        <v>109</v>
      </c>
      <c r="E41" s="38" t="s">
        <v>231</v>
      </c>
      <c r="F41" s="38" t="s">
        <v>42</v>
      </c>
      <c r="G41" s="41" t="s">
        <v>43</v>
      </c>
      <c r="H41" s="39">
        <v>2</v>
      </c>
      <c r="I41" s="39">
        <v>2</v>
      </c>
      <c r="J41" s="39">
        <v>0</v>
      </c>
      <c r="K41" s="49">
        <f t="shared" si="1"/>
        <v>26</v>
      </c>
      <c r="L41" s="49">
        <f t="shared" si="2"/>
        <v>26</v>
      </c>
      <c r="M41" s="49">
        <f t="shared" si="3"/>
        <v>0</v>
      </c>
      <c r="N41" s="39"/>
      <c r="O41" s="49"/>
      <c r="P41" s="39">
        <v>6</v>
      </c>
      <c r="Q41" s="50" t="s">
        <v>3</v>
      </c>
      <c r="R41" s="50" t="s">
        <v>18</v>
      </c>
      <c r="S41" s="38"/>
      <c r="T41" s="38"/>
    </row>
    <row r="42" spans="1:20" s="45" customFormat="1" ht="69" x14ac:dyDescent="0.3">
      <c r="A42" s="44" t="s">
        <v>181</v>
      </c>
      <c r="B42" s="49">
        <v>4</v>
      </c>
      <c r="C42" s="38" t="s">
        <v>289</v>
      </c>
      <c r="D42" s="38" t="s">
        <v>290</v>
      </c>
      <c r="E42" s="38" t="s">
        <v>291</v>
      </c>
      <c r="F42" s="38" t="s">
        <v>112</v>
      </c>
      <c r="G42" s="41" t="s">
        <v>113</v>
      </c>
      <c r="H42" s="54">
        <v>0</v>
      </c>
      <c r="I42" s="54">
        <v>0</v>
      </c>
      <c r="J42" s="54">
        <v>0</v>
      </c>
      <c r="K42" s="49">
        <f t="shared" si="1"/>
        <v>0</v>
      </c>
      <c r="L42" s="55" t="s">
        <v>306</v>
      </c>
      <c r="M42" s="49">
        <f t="shared" ref="M42:M43" si="7">J42*13</f>
        <v>0</v>
      </c>
      <c r="N42" s="54"/>
      <c r="O42" s="55"/>
      <c r="P42" s="54">
        <v>0</v>
      </c>
      <c r="Q42" s="50" t="s">
        <v>3</v>
      </c>
      <c r="R42" s="50" t="s">
        <v>18</v>
      </c>
      <c r="S42" s="38"/>
      <c r="T42" s="38"/>
    </row>
    <row r="43" spans="1:20" s="45" customFormat="1" ht="27.6" x14ac:dyDescent="0.3">
      <c r="A43" s="44" t="s">
        <v>181</v>
      </c>
      <c r="B43" s="49">
        <v>4</v>
      </c>
      <c r="C43" s="38"/>
      <c r="D43" s="40" t="s">
        <v>25</v>
      </c>
      <c r="E43" s="40" t="s">
        <v>26</v>
      </c>
      <c r="F43" s="38"/>
      <c r="G43" s="41"/>
      <c r="H43" s="54">
        <v>0</v>
      </c>
      <c r="I43" s="54">
        <v>3</v>
      </c>
      <c r="J43" s="54">
        <v>0</v>
      </c>
      <c r="K43" s="49">
        <f t="shared" si="1"/>
        <v>0</v>
      </c>
      <c r="L43" s="49">
        <f t="shared" ref="L43" si="8">I43*13</f>
        <v>39</v>
      </c>
      <c r="M43" s="49">
        <f t="shared" si="7"/>
        <v>0</v>
      </c>
      <c r="N43" s="55"/>
      <c r="O43" s="55"/>
      <c r="P43" s="55">
        <v>4</v>
      </c>
      <c r="Q43" s="50" t="s">
        <v>3</v>
      </c>
      <c r="R43" s="50" t="s">
        <v>20</v>
      </c>
      <c r="S43" s="38"/>
      <c r="T43" s="38"/>
    </row>
    <row r="44" spans="1:20" s="45" customFormat="1" x14ac:dyDescent="0.3">
      <c r="A44" s="74" t="s">
        <v>19</v>
      </c>
      <c r="B44" s="75"/>
      <c r="C44" s="75"/>
      <c r="D44" s="75"/>
      <c r="E44" s="75"/>
      <c r="F44" s="75"/>
      <c r="G44" s="76"/>
      <c r="H44" s="53">
        <f>SUM(H38:H43)</f>
        <v>8</v>
      </c>
      <c r="I44" s="53">
        <f>SUM(I38:I43)</f>
        <v>11</v>
      </c>
      <c r="J44" s="53">
        <f>SUM(J38:J43)</f>
        <v>0</v>
      </c>
      <c r="K44" s="53">
        <f t="shared" ref="K44:N44" si="9">SUM(K38:K43)</f>
        <v>104</v>
      </c>
      <c r="L44" s="53">
        <f t="shared" si="9"/>
        <v>143</v>
      </c>
      <c r="M44" s="53">
        <f t="shared" si="9"/>
        <v>0</v>
      </c>
      <c r="N44" s="53">
        <f t="shared" si="9"/>
        <v>0</v>
      </c>
      <c r="O44" s="53">
        <f>SUM(O38:O43)</f>
        <v>0</v>
      </c>
      <c r="P44" s="53">
        <f>SUM(P38:P43)</f>
        <v>26</v>
      </c>
      <c r="Q44" s="51"/>
      <c r="R44" s="51"/>
      <c r="S44" s="52"/>
      <c r="T44" s="52"/>
    </row>
    <row r="45" spans="1:20" s="45" customFormat="1" ht="41.4" x14ac:dyDescent="0.3">
      <c r="A45" s="44" t="s">
        <v>181</v>
      </c>
      <c r="B45" s="49">
        <v>5</v>
      </c>
      <c r="C45" s="38" t="s">
        <v>232</v>
      </c>
      <c r="D45" s="38" t="s">
        <v>233</v>
      </c>
      <c r="E45" s="38" t="s">
        <v>234</v>
      </c>
      <c r="F45" s="38" t="s">
        <v>190</v>
      </c>
      <c r="G45" s="48" t="s">
        <v>293</v>
      </c>
      <c r="H45" s="39">
        <v>2</v>
      </c>
      <c r="I45" s="39">
        <v>1</v>
      </c>
      <c r="J45" s="39">
        <v>0</v>
      </c>
      <c r="K45" s="49">
        <f t="shared" ref="K45:K48" si="10">H45*13</f>
        <v>26</v>
      </c>
      <c r="L45" s="49">
        <f t="shared" ref="L45:L48" si="11">I45*13</f>
        <v>13</v>
      </c>
      <c r="M45" s="49">
        <f t="shared" ref="M45:M48" si="12">J45*13</f>
        <v>0</v>
      </c>
      <c r="N45" s="39"/>
      <c r="O45" s="49"/>
      <c r="P45" s="39">
        <v>4</v>
      </c>
      <c r="Q45" s="39" t="s">
        <v>34</v>
      </c>
      <c r="R45" s="50" t="s">
        <v>18</v>
      </c>
      <c r="S45" s="38" t="s">
        <v>211</v>
      </c>
      <c r="T45" s="38"/>
    </row>
    <row r="46" spans="1:20" s="45" customFormat="1" ht="27.6" x14ac:dyDescent="0.3">
      <c r="A46" s="44" t="s">
        <v>181</v>
      </c>
      <c r="B46" s="49">
        <v>5</v>
      </c>
      <c r="C46" s="38" t="s">
        <v>235</v>
      </c>
      <c r="D46" s="38" t="s">
        <v>236</v>
      </c>
      <c r="E46" s="38" t="s">
        <v>237</v>
      </c>
      <c r="F46" s="38" t="s">
        <v>134</v>
      </c>
      <c r="G46" s="48" t="s">
        <v>135</v>
      </c>
      <c r="H46" s="39">
        <v>1</v>
      </c>
      <c r="I46" s="39">
        <v>2</v>
      </c>
      <c r="J46" s="39">
        <v>1</v>
      </c>
      <c r="K46" s="49">
        <f t="shared" si="10"/>
        <v>13</v>
      </c>
      <c r="L46" s="49">
        <f t="shared" si="11"/>
        <v>26</v>
      </c>
      <c r="M46" s="49">
        <f t="shared" si="12"/>
        <v>13</v>
      </c>
      <c r="N46" s="39"/>
      <c r="O46" s="49"/>
      <c r="P46" s="39">
        <v>4</v>
      </c>
      <c r="Q46" s="39" t="s">
        <v>34</v>
      </c>
      <c r="R46" s="50" t="s">
        <v>18</v>
      </c>
      <c r="S46" s="41"/>
      <c r="T46" s="38"/>
    </row>
    <row r="47" spans="1:20" s="45" customFormat="1" ht="27.6" x14ac:dyDescent="0.3">
      <c r="A47" s="44" t="s">
        <v>181</v>
      </c>
      <c r="B47" s="49">
        <v>5</v>
      </c>
      <c r="C47" s="38" t="s">
        <v>238</v>
      </c>
      <c r="D47" s="38" t="s">
        <v>239</v>
      </c>
      <c r="E47" s="38" t="s">
        <v>240</v>
      </c>
      <c r="F47" s="38" t="s">
        <v>224</v>
      </c>
      <c r="G47" s="48" t="s">
        <v>297</v>
      </c>
      <c r="H47" s="39">
        <v>4</v>
      </c>
      <c r="I47" s="39">
        <v>0</v>
      </c>
      <c r="J47" s="39">
        <v>0</v>
      </c>
      <c r="K47" s="49">
        <f t="shared" si="10"/>
        <v>52</v>
      </c>
      <c r="L47" s="49">
        <f t="shared" si="11"/>
        <v>0</v>
      </c>
      <c r="M47" s="49">
        <f t="shared" si="12"/>
        <v>0</v>
      </c>
      <c r="N47" s="39"/>
      <c r="O47" s="49"/>
      <c r="P47" s="39">
        <v>5</v>
      </c>
      <c r="Q47" s="39" t="s">
        <v>34</v>
      </c>
      <c r="R47" s="50" t="s">
        <v>18</v>
      </c>
      <c r="S47" s="38"/>
      <c r="T47" s="38"/>
    </row>
    <row r="48" spans="1:20" s="45" customFormat="1" ht="27.6" x14ac:dyDescent="0.3">
      <c r="A48" s="44" t="s">
        <v>181</v>
      </c>
      <c r="B48" s="49">
        <v>5</v>
      </c>
      <c r="C48" s="38" t="s">
        <v>241</v>
      </c>
      <c r="D48" s="38" t="s">
        <v>242</v>
      </c>
      <c r="E48" s="38" t="s">
        <v>243</v>
      </c>
      <c r="F48" s="38" t="s">
        <v>247</v>
      </c>
      <c r="G48" s="48" t="s">
        <v>298</v>
      </c>
      <c r="H48" s="39">
        <v>1</v>
      </c>
      <c r="I48" s="39">
        <v>2</v>
      </c>
      <c r="J48" s="39">
        <v>0</v>
      </c>
      <c r="K48" s="49">
        <f t="shared" si="10"/>
        <v>13</v>
      </c>
      <c r="L48" s="49">
        <f t="shared" si="11"/>
        <v>26</v>
      </c>
      <c r="M48" s="49">
        <f t="shared" si="12"/>
        <v>0</v>
      </c>
      <c r="N48" s="39"/>
      <c r="O48" s="49"/>
      <c r="P48" s="39">
        <v>5</v>
      </c>
      <c r="Q48" s="39" t="s">
        <v>34</v>
      </c>
      <c r="R48" s="50" t="s">
        <v>18</v>
      </c>
      <c r="S48" s="38"/>
      <c r="T48" s="38"/>
    </row>
    <row r="49" spans="1:20" s="45" customFormat="1" ht="41.4" x14ac:dyDescent="0.3">
      <c r="A49" s="44" t="s">
        <v>181</v>
      </c>
      <c r="B49" s="49">
        <v>5</v>
      </c>
      <c r="C49" s="38" t="s">
        <v>244</v>
      </c>
      <c r="D49" s="38" t="s">
        <v>245</v>
      </c>
      <c r="E49" s="38" t="s">
        <v>246</v>
      </c>
      <c r="F49" s="38" t="s">
        <v>300</v>
      </c>
      <c r="G49" s="48" t="s">
        <v>299</v>
      </c>
      <c r="H49" s="39">
        <v>4</v>
      </c>
      <c r="I49" s="39">
        <v>0</v>
      </c>
      <c r="J49" s="39">
        <v>0</v>
      </c>
      <c r="K49" s="49">
        <f t="shared" ref="K49:K62" si="13">H49*13</f>
        <v>52</v>
      </c>
      <c r="L49" s="49">
        <f t="shared" ref="L49:L62" si="14">I49*13</f>
        <v>0</v>
      </c>
      <c r="M49" s="49">
        <f t="shared" ref="M49:M62" si="15">J49*13</f>
        <v>0</v>
      </c>
      <c r="N49" s="39"/>
      <c r="O49" s="49"/>
      <c r="P49" s="39">
        <v>4</v>
      </c>
      <c r="Q49" s="39" t="s">
        <v>34</v>
      </c>
      <c r="R49" s="50" t="s">
        <v>18</v>
      </c>
      <c r="S49" s="38"/>
      <c r="T49" s="38"/>
    </row>
    <row r="50" spans="1:20" s="45" customFormat="1" ht="27.6" x14ac:dyDescent="0.3">
      <c r="A50" s="44" t="s">
        <v>181</v>
      </c>
      <c r="B50" s="49">
        <v>5</v>
      </c>
      <c r="C50" s="38" t="s">
        <v>248</v>
      </c>
      <c r="D50" s="38" t="s">
        <v>249</v>
      </c>
      <c r="E50" s="38" t="s">
        <v>250</v>
      </c>
      <c r="F50" s="38" t="s">
        <v>251</v>
      </c>
      <c r="G50" s="48" t="s">
        <v>301</v>
      </c>
      <c r="H50" s="39">
        <v>0</v>
      </c>
      <c r="I50" s="39">
        <v>4</v>
      </c>
      <c r="J50" s="39">
        <v>0</v>
      </c>
      <c r="K50" s="49">
        <f t="shared" si="13"/>
        <v>0</v>
      </c>
      <c r="L50" s="49">
        <f t="shared" si="14"/>
        <v>52</v>
      </c>
      <c r="M50" s="49">
        <f t="shared" si="15"/>
        <v>0</v>
      </c>
      <c r="N50" s="39"/>
      <c r="O50" s="49"/>
      <c r="P50" s="39">
        <v>5</v>
      </c>
      <c r="Q50" s="39" t="s">
        <v>3</v>
      </c>
      <c r="R50" s="50" t="s">
        <v>18</v>
      </c>
      <c r="S50" s="38"/>
      <c r="T50" s="38"/>
    </row>
    <row r="51" spans="1:20" s="45" customFormat="1" ht="27.6" x14ac:dyDescent="0.3">
      <c r="A51" s="44" t="s">
        <v>181</v>
      </c>
      <c r="B51" s="49">
        <v>5</v>
      </c>
      <c r="C51" s="38"/>
      <c r="D51" s="40" t="s">
        <v>25</v>
      </c>
      <c r="E51" s="40" t="s">
        <v>162</v>
      </c>
      <c r="F51" s="38"/>
      <c r="G51" s="41"/>
      <c r="H51" s="54">
        <v>0</v>
      </c>
      <c r="I51" s="54">
        <v>3</v>
      </c>
      <c r="J51" s="54">
        <v>0</v>
      </c>
      <c r="K51" s="49">
        <f t="shared" si="13"/>
        <v>0</v>
      </c>
      <c r="L51" s="49">
        <f t="shared" si="14"/>
        <v>39</v>
      </c>
      <c r="M51" s="49">
        <f t="shared" si="15"/>
        <v>0</v>
      </c>
      <c r="N51" s="55"/>
      <c r="O51" s="55"/>
      <c r="P51" s="55">
        <v>5</v>
      </c>
      <c r="Q51" s="50" t="s">
        <v>3</v>
      </c>
      <c r="R51" s="50" t="s">
        <v>20</v>
      </c>
      <c r="S51" s="38"/>
      <c r="T51" s="38"/>
    </row>
    <row r="52" spans="1:20" s="45" customFormat="1" x14ac:dyDescent="0.3">
      <c r="A52" s="74" t="s">
        <v>19</v>
      </c>
      <c r="B52" s="75"/>
      <c r="C52" s="75"/>
      <c r="D52" s="75"/>
      <c r="E52" s="75"/>
      <c r="F52" s="75"/>
      <c r="G52" s="76"/>
      <c r="H52" s="53">
        <f>SUM(H45:H51)</f>
        <v>12</v>
      </c>
      <c r="I52" s="53">
        <f>SUM(I45:I51)</f>
        <v>12</v>
      </c>
      <c r="J52" s="53">
        <f>SUM(J45:J51)</f>
        <v>1</v>
      </c>
      <c r="K52" s="53">
        <f t="shared" ref="K52:N52" si="16">SUM(K45:K51)</f>
        <v>156</v>
      </c>
      <c r="L52" s="53">
        <f t="shared" si="16"/>
        <v>156</v>
      </c>
      <c r="M52" s="53">
        <f t="shared" si="16"/>
        <v>13</v>
      </c>
      <c r="N52" s="53">
        <f t="shared" si="16"/>
        <v>0</v>
      </c>
      <c r="O52" s="53">
        <f>(SUM(O45:O51))*8</f>
        <v>0</v>
      </c>
      <c r="P52" s="53">
        <f>SUM(P45:P51)</f>
        <v>32</v>
      </c>
      <c r="Q52" s="51"/>
      <c r="R52" s="51"/>
      <c r="S52" s="52"/>
      <c r="T52" s="52"/>
    </row>
    <row r="53" spans="1:20" s="45" customFormat="1" ht="27.6" x14ac:dyDescent="0.3">
      <c r="A53" s="44" t="s">
        <v>181</v>
      </c>
      <c r="B53" s="49">
        <v>6</v>
      </c>
      <c r="C53" s="38" t="s">
        <v>255</v>
      </c>
      <c r="D53" s="38" t="s">
        <v>256</v>
      </c>
      <c r="E53" s="38" t="s">
        <v>257</v>
      </c>
      <c r="F53" s="38" t="s">
        <v>258</v>
      </c>
      <c r="G53" s="48" t="s">
        <v>302</v>
      </c>
      <c r="H53" s="39">
        <v>2</v>
      </c>
      <c r="I53" s="49">
        <v>1</v>
      </c>
      <c r="J53" s="49">
        <v>0</v>
      </c>
      <c r="K53" s="49">
        <f t="shared" si="13"/>
        <v>26</v>
      </c>
      <c r="L53" s="49">
        <f t="shared" si="14"/>
        <v>13</v>
      </c>
      <c r="M53" s="49">
        <f t="shared" si="15"/>
        <v>0</v>
      </c>
      <c r="N53" s="39"/>
      <c r="O53" s="49"/>
      <c r="P53" s="39">
        <v>5</v>
      </c>
      <c r="Q53" s="39" t="s">
        <v>34</v>
      </c>
      <c r="R53" s="50" t="s">
        <v>18</v>
      </c>
      <c r="S53" s="38"/>
      <c r="T53" s="38"/>
    </row>
    <row r="54" spans="1:20" s="45" customFormat="1" ht="27.6" x14ac:dyDescent="0.3">
      <c r="A54" s="44" t="s">
        <v>181</v>
      </c>
      <c r="B54" s="49">
        <v>6</v>
      </c>
      <c r="C54" s="38" t="s">
        <v>259</v>
      </c>
      <c r="D54" s="38" t="s">
        <v>139</v>
      </c>
      <c r="E54" s="38" t="s">
        <v>140</v>
      </c>
      <c r="F54" s="38" t="s">
        <v>134</v>
      </c>
      <c r="G54" s="48" t="s">
        <v>135</v>
      </c>
      <c r="H54" s="39">
        <v>2</v>
      </c>
      <c r="I54" s="49">
        <v>2</v>
      </c>
      <c r="J54" s="49">
        <v>0</v>
      </c>
      <c r="K54" s="49">
        <f t="shared" si="13"/>
        <v>26</v>
      </c>
      <c r="L54" s="49">
        <f t="shared" si="14"/>
        <v>26</v>
      </c>
      <c r="M54" s="49">
        <f t="shared" si="15"/>
        <v>0</v>
      </c>
      <c r="N54" s="39"/>
      <c r="O54" s="49"/>
      <c r="P54" s="39">
        <v>5</v>
      </c>
      <c r="Q54" s="39" t="s">
        <v>34</v>
      </c>
      <c r="R54" s="50" t="s">
        <v>18</v>
      </c>
      <c r="S54" s="38"/>
      <c r="T54" s="38"/>
    </row>
    <row r="55" spans="1:20" s="45" customFormat="1" ht="27.6" x14ac:dyDescent="0.3">
      <c r="A55" s="44" t="s">
        <v>181</v>
      </c>
      <c r="B55" s="49">
        <v>6</v>
      </c>
      <c r="C55" s="44" t="s">
        <v>260</v>
      </c>
      <c r="D55" s="38" t="s">
        <v>261</v>
      </c>
      <c r="E55" s="38" t="s">
        <v>262</v>
      </c>
      <c r="F55" s="38" t="s">
        <v>263</v>
      </c>
      <c r="G55" s="48" t="s">
        <v>303</v>
      </c>
      <c r="H55" s="39">
        <v>2</v>
      </c>
      <c r="I55" s="49">
        <v>2</v>
      </c>
      <c r="J55" s="49">
        <v>0</v>
      </c>
      <c r="K55" s="49">
        <f t="shared" si="13"/>
        <v>26</v>
      </c>
      <c r="L55" s="49">
        <f t="shared" si="14"/>
        <v>26</v>
      </c>
      <c r="M55" s="49">
        <f t="shared" si="15"/>
        <v>0</v>
      </c>
      <c r="N55" s="39"/>
      <c r="O55" s="49"/>
      <c r="P55" s="39">
        <v>5</v>
      </c>
      <c r="Q55" s="39" t="s">
        <v>34</v>
      </c>
      <c r="R55" s="50" t="s">
        <v>18</v>
      </c>
      <c r="S55" s="38"/>
      <c r="T55" s="38"/>
    </row>
    <row r="56" spans="1:20" s="45" customFormat="1" ht="27.6" x14ac:dyDescent="0.3">
      <c r="A56" s="44" t="s">
        <v>181</v>
      </c>
      <c r="B56" s="49">
        <v>6</v>
      </c>
      <c r="C56" s="38" t="s">
        <v>104</v>
      </c>
      <c r="D56" s="38" t="s">
        <v>105</v>
      </c>
      <c r="E56" s="38" t="s">
        <v>106</v>
      </c>
      <c r="F56" s="41" t="s">
        <v>264</v>
      </c>
      <c r="G56" s="48" t="s">
        <v>108</v>
      </c>
      <c r="H56" s="49">
        <v>1</v>
      </c>
      <c r="I56" s="49">
        <v>2</v>
      </c>
      <c r="J56" s="49">
        <v>0</v>
      </c>
      <c r="K56" s="49">
        <f t="shared" si="13"/>
        <v>13</v>
      </c>
      <c r="L56" s="49">
        <f t="shared" si="14"/>
        <v>26</v>
      </c>
      <c r="M56" s="49">
        <f t="shared" si="15"/>
        <v>0</v>
      </c>
      <c r="N56" s="39"/>
      <c r="O56" s="49"/>
      <c r="P56" s="39">
        <v>4</v>
      </c>
      <c r="Q56" s="39" t="s">
        <v>3</v>
      </c>
      <c r="R56" s="50" t="s">
        <v>18</v>
      </c>
      <c r="S56" s="38"/>
      <c r="T56" s="38"/>
    </row>
    <row r="57" spans="1:20" s="45" customFormat="1" ht="55.2" x14ac:dyDescent="0.3">
      <c r="A57" s="44" t="s">
        <v>181</v>
      </c>
      <c r="B57" s="49">
        <v>6</v>
      </c>
      <c r="C57" s="38" t="s">
        <v>252</v>
      </c>
      <c r="D57" s="38" t="s">
        <v>253</v>
      </c>
      <c r="E57" s="38" t="s">
        <v>254</v>
      </c>
      <c r="F57" s="41" t="s">
        <v>300</v>
      </c>
      <c r="G57" s="48" t="s">
        <v>299</v>
      </c>
      <c r="H57" s="49">
        <v>3</v>
      </c>
      <c r="I57" s="49">
        <v>0</v>
      </c>
      <c r="J57" s="49">
        <v>0</v>
      </c>
      <c r="K57" s="49">
        <f t="shared" si="13"/>
        <v>39</v>
      </c>
      <c r="L57" s="49">
        <f t="shared" si="14"/>
        <v>0</v>
      </c>
      <c r="M57" s="49">
        <f t="shared" si="15"/>
        <v>0</v>
      </c>
      <c r="N57" s="39"/>
      <c r="O57" s="49"/>
      <c r="P57" s="39">
        <v>4</v>
      </c>
      <c r="Q57" s="39" t="s">
        <v>34</v>
      </c>
      <c r="R57" s="50" t="s">
        <v>18</v>
      </c>
      <c r="S57" s="38"/>
      <c r="T57" s="38"/>
    </row>
    <row r="58" spans="1:20" s="45" customFormat="1" ht="27.6" x14ac:dyDescent="0.3">
      <c r="A58" s="44" t="s">
        <v>181</v>
      </c>
      <c r="B58" s="49">
        <v>6</v>
      </c>
      <c r="C58" s="38" t="s">
        <v>145</v>
      </c>
      <c r="D58" s="40" t="s">
        <v>25</v>
      </c>
      <c r="E58" s="40" t="s">
        <v>26</v>
      </c>
      <c r="F58" s="38"/>
      <c r="G58" s="48"/>
      <c r="H58" s="54">
        <v>0</v>
      </c>
      <c r="I58" s="54">
        <v>3</v>
      </c>
      <c r="J58" s="54">
        <v>0</v>
      </c>
      <c r="K58" s="49">
        <f t="shared" si="13"/>
        <v>0</v>
      </c>
      <c r="L58" s="49">
        <f t="shared" si="14"/>
        <v>39</v>
      </c>
      <c r="M58" s="49">
        <f t="shared" si="15"/>
        <v>0</v>
      </c>
      <c r="N58" s="49"/>
      <c r="O58" s="49"/>
      <c r="P58" s="49">
        <v>6</v>
      </c>
      <c r="Q58" s="50" t="s">
        <v>3</v>
      </c>
      <c r="R58" s="50" t="s">
        <v>20</v>
      </c>
      <c r="S58" s="38"/>
      <c r="T58" s="38"/>
    </row>
    <row r="59" spans="1:20" s="45" customFormat="1" x14ac:dyDescent="0.3">
      <c r="A59" s="74" t="s">
        <v>19</v>
      </c>
      <c r="B59" s="75"/>
      <c r="C59" s="75"/>
      <c r="D59" s="75"/>
      <c r="E59" s="75"/>
      <c r="F59" s="75"/>
      <c r="G59" s="76"/>
      <c r="H59" s="53">
        <f>SUM(H53:H58)</f>
        <v>10</v>
      </c>
      <c r="I59" s="53">
        <f>SUM(I53:I58)</f>
        <v>10</v>
      </c>
      <c r="J59" s="53">
        <f t="shared" ref="J59:N59" si="17">SUM(J53:J58)</f>
        <v>0</v>
      </c>
      <c r="K59" s="53">
        <f t="shared" si="17"/>
        <v>130</v>
      </c>
      <c r="L59" s="53">
        <f t="shared" si="17"/>
        <v>130</v>
      </c>
      <c r="M59" s="53">
        <f t="shared" si="17"/>
        <v>0</v>
      </c>
      <c r="N59" s="53">
        <f t="shared" si="17"/>
        <v>0</v>
      </c>
      <c r="O59" s="53">
        <f>(SUM(O53:O56))*8</f>
        <v>0</v>
      </c>
      <c r="P59" s="53">
        <f>SUM(P53:P58)</f>
        <v>29</v>
      </c>
      <c r="Q59" s="53"/>
      <c r="R59" s="53"/>
      <c r="S59" s="52"/>
      <c r="T59" s="52"/>
    </row>
    <row r="60" spans="1:20" s="45" customFormat="1" ht="41.4" x14ac:dyDescent="0.3">
      <c r="A60" s="44" t="s">
        <v>181</v>
      </c>
      <c r="B60" s="49">
        <v>7</v>
      </c>
      <c r="C60" s="38" t="s">
        <v>265</v>
      </c>
      <c r="D60" s="38" t="s">
        <v>266</v>
      </c>
      <c r="E60" s="38" t="s">
        <v>267</v>
      </c>
      <c r="F60" s="38" t="s">
        <v>60</v>
      </c>
      <c r="G60" s="41" t="s">
        <v>61</v>
      </c>
      <c r="H60" s="39">
        <v>0</v>
      </c>
      <c r="I60" s="39">
        <v>0</v>
      </c>
      <c r="J60" s="39">
        <v>0</v>
      </c>
      <c r="K60" s="49">
        <f t="shared" si="13"/>
        <v>0</v>
      </c>
      <c r="L60" s="49">
        <f t="shared" si="14"/>
        <v>0</v>
      </c>
      <c r="M60" s="49">
        <f t="shared" si="15"/>
        <v>0</v>
      </c>
      <c r="N60" s="39"/>
      <c r="O60" s="39"/>
      <c r="P60" s="39">
        <v>0</v>
      </c>
      <c r="Q60" s="39" t="s">
        <v>96</v>
      </c>
      <c r="R60" s="50" t="s">
        <v>18</v>
      </c>
      <c r="S60" s="38"/>
      <c r="T60" s="38"/>
    </row>
    <row r="61" spans="1:20" s="45" customFormat="1" ht="41.4" x14ac:dyDescent="0.3">
      <c r="A61" s="44" t="s">
        <v>181</v>
      </c>
      <c r="B61" s="49">
        <v>7</v>
      </c>
      <c r="C61" s="38" t="s">
        <v>268</v>
      </c>
      <c r="D61" s="38" t="s">
        <v>269</v>
      </c>
      <c r="E61" s="38" t="s">
        <v>270</v>
      </c>
      <c r="F61" s="38" t="s">
        <v>247</v>
      </c>
      <c r="G61" s="48" t="s">
        <v>298</v>
      </c>
      <c r="H61" s="39">
        <v>0</v>
      </c>
      <c r="I61" s="39">
        <v>0</v>
      </c>
      <c r="J61" s="39">
        <v>0</v>
      </c>
      <c r="K61" s="49">
        <f t="shared" si="13"/>
        <v>0</v>
      </c>
      <c r="L61" s="49">
        <f t="shared" si="14"/>
        <v>0</v>
      </c>
      <c r="M61" s="49">
        <f t="shared" si="15"/>
        <v>0</v>
      </c>
      <c r="N61" s="39"/>
      <c r="O61" s="39"/>
      <c r="P61" s="39">
        <v>0</v>
      </c>
      <c r="Q61" s="39" t="s">
        <v>96</v>
      </c>
      <c r="R61" s="50" t="s">
        <v>18</v>
      </c>
      <c r="S61" s="38"/>
      <c r="T61" s="38"/>
    </row>
    <row r="62" spans="1:20" s="37" customFormat="1" ht="27.6" x14ac:dyDescent="0.3">
      <c r="A62" s="44" t="s">
        <v>181</v>
      </c>
      <c r="B62" s="49">
        <v>7</v>
      </c>
      <c r="C62" s="38" t="s">
        <v>272</v>
      </c>
      <c r="D62" s="38" t="s">
        <v>273</v>
      </c>
      <c r="E62" s="38" t="s">
        <v>161</v>
      </c>
      <c r="F62" s="38" t="s">
        <v>112</v>
      </c>
      <c r="G62" s="41" t="s">
        <v>113</v>
      </c>
      <c r="H62" s="39">
        <v>0</v>
      </c>
      <c r="I62" s="39">
        <v>0</v>
      </c>
      <c r="J62" s="39">
        <v>0</v>
      </c>
      <c r="K62" s="49">
        <f t="shared" si="13"/>
        <v>0</v>
      </c>
      <c r="L62" s="49">
        <f t="shared" si="14"/>
        <v>0</v>
      </c>
      <c r="M62" s="49">
        <f t="shared" si="15"/>
        <v>0</v>
      </c>
      <c r="N62" s="39"/>
      <c r="O62" s="39"/>
      <c r="P62" s="39">
        <v>20</v>
      </c>
      <c r="Q62" s="39" t="s">
        <v>3</v>
      </c>
      <c r="R62" s="50" t="s">
        <v>18</v>
      </c>
      <c r="S62" s="38"/>
      <c r="T62" s="38"/>
    </row>
    <row r="63" spans="1:20" s="56" customFormat="1" x14ac:dyDescent="0.3">
      <c r="A63" s="74" t="s">
        <v>19</v>
      </c>
      <c r="B63" s="75"/>
      <c r="C63" s="75"/>
      <c r="D63" s="75"/>
      <c r="E63" s="75"/>
      <c r="F63" s="75"/>
      <c r="G63" s="76"/>
      <c r="H63" s="42">
        <f>SUM(H60:H62)</f>
        <v>0</v>
      </c>
      <c r="I63" s="42">
        <f t="shared" ref="I63:P63" si="18">SUM(I60:I62)</f>
        <v>0</v>
      </c>
      <c r="J63" s="42">
        <f t="shared" si="18"/>
        <v>0</v>
      </c>
      <c r="K63" s="42">
        <f t="shared" si="18"/>
        <v>0</v>
      </c>
      <c r="L63" s="42">
        <f t="shared" si="18"/>
        <v>0</v>
      </c>
      <c r="M63" s="42">
        <f t="shared" si="18"/>
        <v>0</v>
      </c>
      <c r="N63" s="42">
        <f t="shared" si="18"/>
        <v>0</v>
      </c>
      <c r="O63" s="42">
        <f t="shared" si="18"/>
        <v>0</v>
      </c>
      <c r="P63" s="42">
        <f t="shared" si="18"/>
        <v>20</v>
      </c>
      <c r="Q63" s="42"/>
      <c r="R63" s="51"/>
      <c r="S63" s="52"/>
      <c r="T63" s="52"/>
    </row>
    <row r="64" spans="1:20" s="45" customFormat="1" x14ac:dyDescent="0.3">
      <c r="A64" s="80" t="s">
        <v>21</v>
      </c>
      <c r="B64" s="81"/>
      <c r="C64" s="81"/>
      <c r="D64" s="81"/>
      <c r="E64" s="81"/>
      <c r="F64" s="81"/>
      <c r="G64" s="81"/>
      <c r="H64" s="53">
        <f t="shared" ref="H64:P64" si="19">SUM(H63,H59,H52,H44,H37,H28,H19)</f>
        <v>64</v>
      </c>
      <c r="I64" s="53">
        <f t="shared" si="19"/>
        <v>76</v>
      </c>
      <c r="J64" s="53">
        <f t="shared" si="19"/>
        <v>1</v>
      </c>
      <c r="K64" s="53">
        <f t="shared" si="19"/>
        <v>832</v>
      </c>
      <c r="L64" s="53">
        <f t="shared" si="19"/>
        <v>988</v>
      </c>
      <c r="M64" s="53">
        <f t="shared" si="19"/>
        <v>13</v>
      </c>
      <c r="N64" s="53">
        <f t="shared" si="19"/>
        <v>0</v>
      </c>
      <c r="O64" s="53">
        <f t="shared" si="19"/>
        <v>0</v>
      </c>
      <c r="P64" s="53">
        <f t="shared" si="19"/>
        <v>195</v>
      </c>
      <c r="Q64" s="57"/>
      <c r="R64" s="57"/>
      <c r="S64" s="52"/>
      <c r="T64" s="52"/>
    </row>
    <row r="65" spans="1:20" s="45" customFormat="1" x14ac:dyDescent="0.3">
      <c r="A65" s="58"/>
      <c r="B65" s="59"/>
      <c r="C65" s="58"/>
      <c r="D65" s="46"/>
      <c r="E65" s="46"/>
      <c r="F65" s="46"/>
      <c r="G65" s="46"/>
      <c r="H65" s="60"/>
      <c r="I65" s="60"/>
      <c r="J65" s="60"/>
      <c r="K65" s="60"/>
      <c r="L65" s="60"/>
      <c r="M65" s="60"/>
      <c r="N65" s="60"/>
      <c r="O65" s="60"/>
      <c r="P65" s="61"/>
      <c r="Q65" s="62"/>
      <c r="R65" s="62"/>
    </row>
    <row r="66" spans="1:20" s="45" customFormat="1" x14ac:dyDescent="0.3">
      <c r="A66" s="83" t="s">
        <v>27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5"/>
    </row>
    <row r="67" spans="1:20" s="45" customFormat="1" ht="41.4" x14ac:dyDescent="0.3">
      <c r="A67" s="44" t="s">
        <v>181</v>
      </c>
      <c r="B67" s="49">
        <v>5</v>
      </c>
      <c r="C67" s="38" t="s">
        <v>127</v>
      </c>
      <c r="D67" s="38" t="s">
        <v>274</v>
      </c>
      <c r="E67" s="38" t="s">
        <v>275</v>
      </c>
      <c r="F67" s="38" t="s">
        <v>60</v>
      </c>
      <c r="G67" s="41" t="s">
        <v>61</v>
      </c>
      <c r="H67" s="39">
        <v>0</v>
      </c>
      <c r="I67" s="39">
        <v>2</v>
      </c>
      <c r="J67" s="39">
        <v>0</v>
      </c>
      <c r="K67" s="49"/>
      <c r="L67" s="49"/>
      <c r="M67" s="49"/>
      <c r="N67" s="39"/>
      <c r="O67" s="39"/>
      <c r="P67" s="39">
        <v>2</v>
      </c>
      <c r="Q67" s="39" t="s">
        <v>3</v>
      </c>
      <c r="R67" s="50" t="s">
        <v>18</v>
      </c>
      <c r="S67" s="38"/>
      <c r="T67" s="38"/>
    </row>
    <row r="68" spans="1:20" s="45" customFormat="1" ht="41.4" x14ac:dyDescent="0.3">
      <c r="A68" s="44" t="s">
        <v>181</v>
      </c>
      <c r="B68" s="49">
        <v>6</v>
      </c>
      <c r="C68" s="38" t="s">
        <v>144</v>
      </c>
      <c r="D68" s="38" t="s">
        <v>276</v>
      </c>
      <c r="E68" s="38" t="s">
        <v>277</v>
      </c>
      <c r="F68" s="38" t="s">
        <v>60</v>
      </c>
      <c r="G68" s="41" t="s">
        <v>61</v>
      </c>
      <c r="H68" s="39">
        <v>0</v>
      </c>
      <c r="I68" s="39">
        <v>2</v>
      </c>
      <c r="J68" s="39">
        <v>0</v>
      </c>
      <c r="K68" s="49"/>
      <c r="L68" s="49"/>
      <c r="M68" s="49"/>
      <c r="N68" s="39"/>
      <c r="O68" s="39"/>
      <c r="P68" s="39">
        <v>3</v>
      </c>
      <c r="Q68" s="39" t="s">
        <v>3</v>
      </c>
      <c r="R68" s="50" t="s">
        <v>18</v>
      </c>
      <c r="S68" s="38"/>
      <c r="T68" s="38"/>
    </row>
    <row r="69" spans="1:20" s="37" customFormat="1" ht="27.6" x14ac:dyDescent="0.3">
      <c r="A69" s="44" t="s">
        <v>181</v>
      </c>
      <c r="B69" s="49">
        <v>7</v>
      </c>
      <c r="C69" s="38" t="s">
        <v>158</v>
      </c>
      <c r="D69" s="38" t="s">
        <v>159</v>
      </c>
      <c r="E69" s="38" t="s">
        <v>278</v>
      </c>
      <c r="F69" s="47" t="s">
        <v>160</v>
      </c>
      <c r="G69" s="41"/>
      <c r="H69" s="39">
        <v>0</v>
      </c>
      <c r="I69" s="39">
        <v>0</v>
      </c>
      <c r="J69" s="39">
        <v>1</v>
      </c>
      <c r="K69" s="49"/>
      <c r="L69" s="49"/>
      <c r="M69" s="49"/>
      <c r="N69" s="39"/>
      <c r="O69" s="39"/>
      <c r="P69" s="39">
        <v>10</v>
      </c>
      <c r="Q69" s="39" t="s">
        <v>3</v>
      </c>
      <c r="R69" s="50" t="s">
        <v>18</v>
      </c>
      <c r="S69" s="38"/>
      <c r="T69" s="38"/>
    </row>
    <row r="70" spans="1:20" s="37" customFormat="1" ht="15" x14ac:dyDescent="0.3">
      <c r="A70" s="63"/>
      <c r="B70" s="64"/>
      <c r="C70" s="65"/>
      <c r="D70" s="15"/>
      <c r="E70" s="15"/>
      <c r="F70" s="15"/>
      <c r="G70" s="15"/>
      <c r="H70" s="66"/>
      <c r="I70" s="66"/>
      <c r="J70" s="66"/>
      <c r="K70" s="66"/>
      <c r="L70" s="66"/>
      <c r="M70" s="66"/>
      <c r="N70" s="66"/>
      <c r="O70" s="66"/>
      <c r="P70" s="67"/>
      <c r="Q70" s="68"/>
      <c r="R70" s="68"/>
    </row>
    <row r="71" spans="1:20" s="72" customFormat="1" x14ac:dyDescent="0.3">
      <c r="A71" s="82" t="s">
        <v>180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1:20" s="72" customFormat="1" x14ac:dyDescent="0.3">
      <c r="A72" s="77" t="s">
        <v>279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9"/>
    </row>
    <row r="73" spans="1:20" s="45" customFormat="1" ht="55.2" x14ac:dyDescent="0.3">
      <c r="A73" s="44" t="s">
        <v>181</v>
      </c>
      <c r="B73" s="49">
        <v>4</v>
      </c>
      <c r="C73" s="38" t="s">
        <v>280</v>
      </c>
      <c r="D73" s="40" t="s">
        <v>283</v>
      </c>
      <c r="E73" s="40" t="s">
        <v>284</v>
      </c>
      <c r="F73" s="38" t="s">
        <v>251</v>
      </c>
      <c r="G73" s="48" t="s">
        <v>301</v>
      </c>
      <c r="H73" s="39">
        <v>1</v>
      </c>
      <c r="I73" s="39">
        <v>2</v>
      </c>
      <c r="J73" s="39">
        <v>0</v>
      </c>
      <c r="K73" s="49"/>
      <c r="L73" s="49"/>
      <c r="M73" s="49"/>
      <c r="N73" s="49"/>
      <c r="O73" s="49"/>
      <c r="P73" s="49">
        <v>4</v>
      </c>
      <c r="Q73" s="50" t="s">
        <v>3</v>
      </c>
      <c r="R73" s="50" t="s">
        <v>20</v>
      </c>
      <c r="S73" s="38"/>
      <c r="T73" s="38"/>
    </row>
    <row r="74" spans="1:20" s="45" customFormat="1" ht="82.8" x14ac:dyDescent="0.3">
      <c r="A74" s="44" t="s">
        <v>181</v>
      </c>
      <c r="B74" s="49">
        <v>5</v>
      </c>
      <c r="C74" s="38" t="s">
        <v>281</v>
      </c>
      <c r="D74" s="40" t="s">
        <v>285</v>
      </c>
      <c r="E74" s="40" t="s">
        <v>286</v>
      </c>
      <c r="F74" s="38" t="s">
        <v>67</v>
      </c>
      <c r="G74" s="48" t="s">
        <v>68</v>
      </c>
      <c r="H74" s="39">
        <v>1</v>
      </c>
      <c r="I74" s="39">
        <v>2</v>
      </c>
      <c r="J74" s="39">
        <v>0</v>
      </c>
      <c r="K74" s="49"/>
      <c r="L74" s="49"/>
      <c r="M74" s="49"/>
      <c r="N74" s="49"/>
      <c r="O74" s="49"/>
      <c r="P74" s="49">
        <v>5</v>
      </c>
      <c r="Q74" s="50" t="s">
        <v>3</v>
      </c>
      <c r="R74" s="50" t="s">
        <v>20</v>
      </c>
      <c r="S74" s="40" t="s">
        <v>283</v>
      </c>
      <c r="T74" s="38"/>
    </row>
    <row r="75" spans="1:20" s="45" customFormat="1" ht="82.8" x14ac:dyDescent="0.3">
      <c r="A75" s="44" t="s">
        <v>181</v>
      </c>
      <c r="B75" s="49">
        <v>6</v>
      </c>
      <c r="C75" s="38" t="s">
        <v>282</v>
      </c>
      <c r="D75" s="40" t="s">
        <v>287</v>
      </c>
      <c r="E75" s="40" t="s">
        <v>288</v>
      </c>
      <c r="F75" s="38" t="s">
        <v>251</v>
      </c>
      <c r="G75" s="48" t="s">
        <v>301</v>
      </c>
      <c r="H75" s="39">
        <v>1</v>
      </c>
      <c r="I75" s="39">
        <v>2</v>
      </c>
      <c r="J75" s="39">
        <v>0</v>
      </c>
      <c r="K75" s="49"/>
      <c r="L75" s="49"/>
      <c r="M75" s="49"/>
      <c r="N75" s="49"/>
      <c r="O75" s="49"/>
      <c r="P75" s="49">
        <v>6</v>
      </c>
      <c r="Q75" s="50" t="s">
        <v>3</v>
      </c>
      <c r="R75" s="50" t="s">
        <v>20</v>
      </c>
      <c r="S75" s="40" t="s">
        <v>285</v>
      </c>
      <c r="T75" s="38"/>
    </row>
    <row r="76" spans="1:20" s="73" customFormat="1" x14ac:dyDescent="0.3">
      <c r="A76" s="77" t="s">
        <v>164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9"/>
    </row>
    <row r="77" spans="1:20" s="45" customFormat="1" ht="55.2" x14ac:dyDescent="0.3">
      <c r="A77" s="44" t="s">
        <v>181</v>
      </c>
      <c r="B77" s="49">
        <v>4</v>
      </c>
      <c r="C77" s="38" t="s">
        <v>110</v>
      </c>
      <c r="D77" s="40" t="s">
        <v>111</v>
      </c>
      <c r="E77" s="40" t="s">
        <v>286</v>
      </c>
      <c r="F77" s="38" t="s">
        <v>112</v>
      </c>
      <c r="G77" s="41" t="s">
        <v>113</v>
      </c>
      <c r="H77" s="39">
        <v>0</v>
      </c>
      <c r="I77" s="39">
        <v>3</v>
      </c>
      <c r="J77" s="39">
        <v>0</v>
      </c>
      <c r="K77" s="49"/>
      <c r="L77" s="49"/>
      <c r="M77" s="49"/>
      <c r="N77" s="49"/>
      <c r="O77" s="49"/>
      <c r="P77" s="49">
        <v>4</v>
      </c>
      <c r="Q77" s="50" t="s">
        <v>3</v>
      </c>
      <c r="R77" s="50" t="s">
        <v>20</v>
      </c>
      <c r="S77" s="38"/>
      <c r="T77" s="38"/>
    </row>
    <row r="78" spans="1:20" s="45" customFormat="1" ht="69" x14ac:dyDescent="0.3">
      <c r="A78" s="44" t="s">
        <v>181</v>
      </c>
      <c r="B78" s="49">
        <v>5</v>
      </c>
      <c r="C78" s="38" t="s">
        <v>128</v>
      </c>
      <c r="D78" s="40" t="s">
        <v>129</v>
      </c>
      <c r="E78" s="40" t="s">
        <v>130</v>
      </c>
      <c r="F78" s="38" t="s">
        <v>125</v>
      </c>
      <c r="G78" s="41" t="s">
        <v>126</v>
      </c>
      <c r="H78" s="39">
        <v>0</v>
      </c>
      <c r="I78" s="39">
        <v>3</v>
      </c>
      <c r="J78" s="39">
        <v>0</v>
      </c>
      <c r="K78" s="49"/>
      <c r="L78" s="49"/>
      <c r="M78" s="49"/>
      <c r="N78" s="49"/>
      <c r="O78" s="49"/>
      <c r="P78" s="49">
        <v>5</v>
      </c>
      <c r="Q78" s="50" t="s">
        <v>3</v>
      </c>
      <c r="R78" s="50" t="s">
        <v>20</v>
      </c>
      <c r="S78" s="40" t="s">
        <v>111</v>
      </c>
      <c r="T78" s="38"/>
    </row>
    <row r="79" spans="1:20" s="45" customFormat="1" ht="82.8" x14ac:dyDescent="0.3">
      <c r="A79" s="44" t="s">
        <v>181</v>
      </c>
      <c r="B79" s="49">
        <v>6</v>
      </c>
      <c r="C79" s="38" t="s">
        <v>146</v>
      </c>
      <c r="D79" s="40" t="s">
        <v>147</v>
      </c>
      <c r="E79" s="40" t="s">
        <v>148</v>
      </c>
      <c r="F79" s="38" t="s">
        <v>112</v>
      </c>
      <c r="G79" s="41" t="s">
        <v>113</v>
      </c>
      <c r="H79" s="39">
        <v>0</v>
      </c>
      <c r="I79" s="39">
        <v>3</v>
      </c>
      <c r="J79" s="39">
        <v>0</v>
      </c>
      <c r="K79" s="49"/>
      <c r="L79" s="49"/>
      <c r="M79" s="49"/>
      <c r="N79" s="49"/>
      <c r="O79" s="49"/>
      <c r="P79" s="49">
        <v>6</v>
      </c>
      <c r="Q79" s="50" t="s">
        <v>3</v>
      </c>
      <c r="R79" s="50" t="s">
        <v>20</v>
      </c>
      <c r="S79" s="40" t="s">
        <v>129</v>
      </c>
      <c r="T79" s="38"/>
    </row>
    <row r="80" spans="1:20" s="73" customFormat="1" x14ac:dyDescent="0.3">
      <c r="A80" s="77" t="s">
        <v>165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9"/>
    </row>
    <row r="81" spans="1:143" s="45" customFormat="1" ht="55.2" x14ac:dyDescent="0.3">
      <c r="A81" s="44" t="s">
        <v>181</v>
      </c>
      <c r="B81" s="49">
        <v>4</v>
      </c>
      <c r="C81" s="38" t="s">
        <v>114</v>
      </c>
      <c r="D81" s="40" t="s">
        <v>115</v>
      </c>
      <c r="E81" s="40" t="s">
        <v>116</v>
      </c>
      <c r="F81" s="38" t="s">
        <v>107</v>
      </c>
      <c r="G81" s="41" t="s">
        <v>108</v>
      </c>
      <c r="H81" s="39">
        <v>0</v>
      </c>
      <c r="I81" s="39">
        <v>3</v>
      </c>
      <c r="J81" s="39">
        <v>0</v>
      </c>
      <c r="K81" s="49"/>
      <c r="L81" s="49"/>
      <c r="M81" s="49"/>
      <c r="N81" s="49"/>
      <c r="O81" s="49"/>
      <c r="P81" s="49">
        <v>4</v>
      </c>
      <c r="Q81" s="50" t="s">
        <v>3</v>
      </c>
      <c r="R81" s="50" t="s">
        <v>20</v>
      </c>
      <c r="S81" s="38"/>
      <c r="T81" s="38"/>
    </row>
    <row r="82" spans="1:143" s="45" customFormat="1" ht="69" x14ac:dyDescent="0.3">
      <c r="A82" s="44" t="s">
        <v>181</v>
      </c>
      <c r="B82" s="49">
        <v>5</v>
      </c>
      <c r="C82" s="38" t="s">
        <v>131</v>
      </c>
      <c r="D82" s="40" t="s">
        <v>132</v>
      </c>
      <c r="E82" s="40" t="s">
        <v>133</v>
      </c>
      <c r="F82" s="38" t="s">
        <v>134</v>
      </c>
      <c r="G82" s="41" t="s">
        <v>135</v>
      </c>
      <c r="H82" s="39">
        <v>0</v>
      </c>
      <c r="I82" s="39">
        <v>3</v>
      </c>
      <c r="J82" s="39">
        <v>0</v>
      </c>
      <c r="K82" s="49"/>
      <c r="L82" s="49"/>
      <c r="M82" s="49"/>
      <c r="N82" s="49"/>
      <c r="O82" s="49"/>
      <c r="P82" s="49">
        <v>5</v>
      </c>
      <c r="Q82" s="50" t="s">
        <v>3</v>
      </c>
      <c r="R82" s="50" t="s">
        <v>20</v>
      </c>
      <c r="S82" s="40" t="s">
        <v>115</v>
      </c>
      <c r="T82" s="38"/>
    </row>
    <row r="83" spans="1:143" s="45" customFormat="1" ht="55.2" x14ac:dyDescent="0.3">
      <c r="A83" s="44" t="s">
        <v>181</v>
      </c>
      <c r="B83" s="49">
        <v>6</v>
      </c>
      <c r="C83" s="38" t="s">
        <v>149</v>
      </c>
      <c r="D83" s="40" t="s">
        <v>150</v>
      </c>
      <c r="E83" s="40" t="s">
        <v>151</v>
      </c>
      <c r="F83" s="38" t="s">
        <v>42</v>
      </c>
      <c r="G83" s="41" t="s">
        <v>43</v>
      </c>
      <c r="H83" s="39">
        <v>0</v>
      </c>
      <c r="I83" s="39">
        <v>3</v>
      </c>
      <c r="J83" s="39">
        <v>0</v>
      </c>
      <c r="K83" s="49"/>
      <c r="L83" s="49"/>
      <c r="M83" s="49"/>
      <c r="N83" s="49"/>
      <c r="O83" s="49"/>
      <c r="P83" s="49">
        <v>6</v>
      </c>
      <c r="Q83" s="50" t="s">
        <v>3</v>
      </c>
      <c r="R83" s="50" t="s">
        <v>20</v>
      </c>
      <c r="S83" s="40" t="s">
        <v>132</v>
      </c>
      <c r="T83" s="38"/>
    </row>
    <row r="84" spans="1:143" s="45" customFormat="1" x14ac:dyDescent="0.3">
      <c r="A84" s="77" t="s">
        <v>166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143" s="45" customFormat="1" ht="55.2" x14ac:dyDescent="0.3">
      <c r="A85" s="44" t="s">
        <v>181</v>
      </c>
      <c r="B85" s="49">
        <v>4</v>
      </c>
      <c r="C85" s="38" t="s">
        <v>117</v>
      </c>
      <c r="D85" s="40" t="s">
        <v>118</v>
      </c>
      <c r="E85" s="40" t="s">
        <v>119</v>
      </c>
      <c r="F85" s="38" t="s">
        <v>120</v>
      </c>
      <c r="G85" s="41" t="s">
        <v>121</v>
      </c>
      <c r="H85" s="39">
        <v>1</v>
      </c>
      <c r="I85" s="39">
        <v>2</v>
      </c>
      <c r="J85" s="39">
        <v>0</v>
      </c>
      <c r="K85" s="49"/>
      <c r="L85" s="49"/>
      <c r="M85" s="49"/>
      <c r="N85" s="49"/>
      <c r="O85" s="49"/>
      <c r="P85" s="49">
        <v>5</v>
      </c>
      <c r="Q85" s="50" t="s">
        <v>3</v>
      </c>
      <c r="R85" s="50" t="s">
        <v>20</v>
      </c>
      <c r="S85" s="38"/>
      <c r="T85" s="38"/>
    </row>
    <row r="86" spans="1:143" s="45" customFormat="1" ht="69" x14ac:dyDescent="0.3">
      <c r="A86" s="44" t="s">
        <v>181</v>
      </c>
      <c r="B86" s="49">
        <v>5</v>
      </c>
      <c r="C86" s="38" t="s">
        <v>136</v>
      </c>
      <c r="D86" s="40" t="s">
        <v>137</v>
      </c>
      <c r="E86" s="40" t="s">
        <v>138</v>
      </c>
      <c r="F86" s="38" t="s">
        <v>120</v>
      </c>
      <c r="G86" s="41" t="s">
        <v>121</v>
      </c>
      <c r="H86" s="39">
        <v>0</v>
      </c>
      <c r="I86" s="39">
        <v>3</v>
      </c>
      <c r="J86" s="39">
        <v>0</v>
      </c>
      <c r="K86" s="49"/>
      <c r="L86" s="49"/>
      <c r="M86" s="49"/>
      <c r="N86" s="49"/>
      <c r="O86" s="49"/>
      <c r="P86" s="49">
        <v>4</v>
      </c>
      <c r="Q86" s="50" t="s">
        <v>3</v>
      </c>
      <c r="R86" s="50" t="s">
        <v>20</v>
      </c>
      <c r="S86" s="40" t="s">
        <v>118</v>
      </c>
      <c r="T86" s="38"/>
    </row>
    <row r="87" spans="1:143" s="45" customFormat="1" ht="69" x14ac:dyDescent="0.3">
      <c r="A87" s="44" t="s">
        <v>181</v>
      </c>
      <c r="B87" s="49">
        <v>6</v>
      </c>
      <c r="C87" s="38" t="s">
        <v>152</v>
      </c>
      <c r="D87" s="40" t="s">
        <v>153</v>
      </c>
      <c r="E87" s="40" t="s">
        <v>154</v>
      </c>
      <c r="F87" s="38" t="s">
        <v>62</v>
      </c>
      <c r="G87" s="41" t="s">
        <v>63</v>
      </c>
      <c r="H87" s="39">
        <v>0</v>
      </c>
      <c r="I87" s="39">
        <v>3</v>
      </c>
      <c r="J87" s="39">
        <v>0</v>
      </c>
      <c r="K87" s="49"/>
      <c r="L87" s="49"/>
      <c r="M87" s="49"/>
      <c r="N87" s="49"/>
      <c r="O87" s="49"/>
      <c r="P87" s="49">
        <v>6</v>
      </c>
      <c r="Q87" s="50" t="s">
        <v>3</v>
      </c>
      <c r="R87" s="50" t="s">
        <v>20</v>
      </c>
      <c r="S87" s="40" t="s">
        <v>137</v>
      </c>
      <c r="T87" s="38"/>
    </row>
    <row r="88" spans="1:143" s="45" customFormat="1" x14ac:dyDescent="0.3">
      <c r="A88" s="77" t="s">
        <v>167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</row>
    <row r="89" spans="1:143" s="45" customFormat="1" ht="69" x14ac:dyDescent="0.3">
      <c r="A89" s="44" t="s">
        <v>181</v>
      </c>
      <c r="B89" s="49">
        <v>1</v>
      </c>
      <c r="C89" s="38" t="s">
        <v>58</v>
      </c>
      <c r="D89" s="40" t="s">
        <v>168</v>
      </c>
      <c r="E89" s="40" t="s">
        <v>169</v>
      </c>
      <c r="F89" s="38" t="s">
        <v>46</v>
      </c>
      <c r="G89" s="41" t="s">
        <v>47</v>
      </c>
      <c r="H89" s="39">
        <v>0</v>
      </c>
      <c r="I89" s="39">
        <v>2</v>
      </c>
      <c r="J89" s="39">
        <v>0</v>
      </c>
      <c r="K89" s="49"/>
      <c r="L89" s="49"/>
      <c r="M89" s="49"/>
      <c r="N89" s="49"/>
      <c r="O89" s="49"/>
      <c r="P89" s="49">
        <v>0</v>
      </c>
      <c r="Q89" s="50" t="s">
        <v>3</v>
      </c>
      <c r="R89" s="50" t="s">
        <v>20</v>
      </c>
      <c r="S89" s="38"/>
      <c r="T89" s="38"/>
    </row>
    <row r="90" spans="1:143" s="45" customFormat="1" ht="41.4" x14ac:dyDescent="0.3">
      <c r="A90" s="44" t="s">
        <v>181</v>
      </c>
      <c r="B90" s="49">
        <v>4</v>
      </c>
      <c r="C90" s="38" t="s">
        <v>122</v>
      </c>
      <c r="D90" s="40" t="s">
        <v>123</v>
      </c>
      <c r="E90" s="40" t="s">
        <v>124</v>
      </c>
      <c r="F90" s="38" t="s">
        <v>46</v>
      </c>
      <c r="G90" s="41" t="s">
        <v>47</v>
      </c>
      <c r="H90" s="39">
        <v>0</v>
      </c>
      <c r="I90" s="39">
        <v>2</v>
      </c>
      <c r="J90" s="39">
        <v>0</v>
      </c>
      <c r="K90" s="49"/>
      <c r="L90" s="49"/>
      <c r="M90" s="49"/>
      <c r="N90" s="49"/>
      <c r="O90" s="49"/>
      <c r="P90" s="49">
        <v>0</v>
      </c>
      <c r="Q90" s="50" t="s">
        <v>3</v>
      </c>
      <c r="R90" s="50" t="s">
        <v>20</v>
      </c>
      <c r="S90" s="38"/>
      <c r="T90" s="38"/>
    </row>
    <row r="91" spans="1:143" s="45" customFormat="1" ht="55.2" x14ac:dyDescent="0.3">
      <c r="A91" s="44" t="s">
        <v>181</v>
      </c>
      <c r="B91" s="49">
        <v>4</v>
      </c>
      <c r="C91" s="38" t="s">
        <v>155</v>
      </c>
      <c r="D91" s="40" t="s">
        <v>156</v>
      </c>
      <c r="E91" s="40" t="s">
        <v>157</v>
      </c>
      <c r="F91" s="38" t="s">
        <v>107</v>
      </c>
      <c r="G91" s="41" t="s">
        <v>108</v>
      </c>
      <c r="H91" s="39">
        <v>0</v>
      </c>
      <c r="I91" s="39">
        <v>3</v>
      </c>
      <c r="J91" s="39">
        <v>0</v>
      </c>
      <c r="K91" s="49"/>
      <c r="L91" s="49"/>
      <c r="M91" s="49"/>
      <c r="N91" s="49"/>
      <c r="O91" s="49"/>
      <c r="P91" s="49">
        <v>5</v>
      </c>
      <c r="Q91" s="50" t="s">
        <v>3</v>
      </c>
      <c r="R91" s="50" t="s">
        <v>20</v>
      </c>
      <c r="S91" s="38"/>
      <c r="T91" s="38"/>
    </row>
    <row r="92" spans="1:143" s="71" customFormat="1" ht="12.75" customHeight="1" x14ac:dyDescent="0.3">
      <c r="A92" s="77" t="s">
        <v>179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1:143" s="71" customFormat="1" ht="27.6" x14ac:dyDescent="0.3">
      <c r="A93" s="38" t="s">
        <v>181</v>
      </c>
      <c r="B93" s="4" t="s">
        <v>311</v>
      </c>
      <c r="C93" s="38" t="s">
        <v>170</v>
      </c>
      <c r="D93" s="38" t="s">
        <v>171</v>
      </c>
      <c r="E93" s="38" t="s">
        <v>172</v>
      </c>
      <c r="F93" s="38" t="s">
        <v>79</v>
      </c>
      <c r="G93" s="41" t="s">
        <v>80</v>
      </c>
      <c r="H93" s="39">
        <v>0</v>
      </c>
      <c r="I93" s="39">
        <v>3</v>
      </c>
      <c r="J93" s="39">
        <v>0</v>
      </c>
      <c r="K93" s="39"/>
      <c r="L93" s="39"/>
      <c r="M93" s="39"/>
      <c r="N93" s="39"/>
      <c r="O93" s="39"/>
      <c r="P93" s="39">
        <v>5</v>
      </c>
      <c r="Q93" s="50" t="s">
        <v>3</v>
      </c>
      <c r="R93" s="39" t="s">
        <v>20</v>
      </c>
      <c r="S93" s="38"/>
      <c r="T93" s="38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</row>
    <row r="94" spans="1:143" s="71" customFormat="1" ht="27.6" x14ac:dyDescent="0.3">
      <c r="A94" s="38" t="s">
        <v>181</v>
      </c>
      <c r="B94" s="4" t="s">
        <v>311</v>
      </c>
      <c r="C94" s="38" t="s">
        <v>173</v>
      </c>
      <c r="D94" s="38" t="s">
        <v>174</v>
      </c>
      <c r="E94" s="38" t="s">
        <v>175</v>
      </c>
      <c r="F94" s="38" t="s">
        <v>79</v>
      </c>
      <c r="G94" s="41" t="s">
        <v>80</v>
      </c>
      <c r="H94" s="39">
        <v>0</v>
      </c>
      <c r="I94" s="39">
        <v>3</v>
      </c>
      <c r="J94" s="39">
        <v>0</v>
      </c>
      <c r="K94" s="39"/>
      <c r="L94" s="39"/>
      <c r="M94" s="39"/>
      <c r="N94" s="39"/>
      <c r="O94" s="39"/>
      <c r="P94" s="39">
        <v>5</v>
      </c>
      <c r="Q94" s="50" t="s">
        <v>3</v>
      </c>
      <c r="R94" s="39" t="s">
        <v>20</v>
      </c>
      <c r="S94" s="38"/>
      <c r="T94" s="38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</row>
    <row r="95" spans="1:143" s="71" customFormat="1" ht="27.6" x14ac:dyDescent="0.3">
      <c r="A95" s="38" t="s">
        <v>181</v>
      </c>
      <c r="B95" s="4" t="s">
        <v>311</v>
      </c>
      <c r="C95" s="38" t="s">
        <v>176</v>
      </c>
      <c r="D95" s="38" t="s">
        <v>177</v>
      </c>
      <c r="E95" s="38" t="s">
        <v>178</v>
      </c>
      <c r="F95" s="38" t="s">
        <v>79</v>
      </c>
      <c r="G95" s="41" t="s">
        <v>80</v>
      </c>
      <c r="H95" s="39">
        <v>0</v>
      </c>
      <c r="I95" s="39">
        <v>3</v>
      </c>
      <c r="J95" s="39">
        <v>0</v>
      </c>
      <c r="K95" s="39"/>
      <c r="L95" s="39"/>
      <c r="M95" s="39"/>
      <c r="N95" s="39"/>
      <c r="O95" s="39"/>
      <c r="P95" s="39">
        <v>5</v>
      </c>
      <c r="Q95" s="50" t="s">
        <v>3</v>
      </c>
      <c r="R95" s="39" t="s">
        <v>20</v>
      </c>
      <c r="S95" s="38"/>
      <c r="T95" s="38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</row>
  </sheetData>
  <sheetProtection algorithmName="SHA-512" hashValue="T9fuhEMqeJrn2eQG5KXfmhp6qZN2OHVbAWoUAYF+Urlbe9LSyA7p9XCuhmPcSlWELsi+2dlWLZJjp6ETKcHqHA==" saltValue="IFoaNs+m0v88/7Lp3/G2bQ==" spinCount="100000" sheet="1" objects="1" scenarios="1"/>
  <sortState ref="A46:ED48">
    <sortCondition ref="F46:F48"/>
  </sortState>
  <mergeCells count="19">
    <mergeCell ref="H6:M6"/>
    <mergeCell ref="K7:N7"/>
    <mergeCell ref="H7:J7"/>
    <mergeCell ref="A28:G28"/>
    <mergeCell ref="A19:G19"/>
    <mergeCell ref="A37:G37"/>
    <mergeCell ref="A88:T88"/>
    <mergeCell ref="A92:T92"/>
    <mergeCell ref="A72:T72"/>
    <mergeCell ref="A76:T76"/>
    <mergeCell ref="A80:T80"/>
    <mergeCell ref="A84:T84"/>
    <mergeCell ref="A64:G64"/>
    <mergeCell ref="A71:T71"/>
    <mergeCell ref="A66:T66"/>
    <mergeCell ref="A63:G63"/>
    <mergeCell ref="A59:G59"/>
    <mergeCell ref="A52:G52"/>
    <mergeCell ref="A44:G44"/>
  </mergeCells>
  <pageMargins left="0.7" right="0.7" top="0.75" bottom="0.75" header="0.3" footer="0.3"/>
  <pageSetup paperSize="9" scale="75" fitToWidth="0" fitToHeight="0" orientation="landscape" cellComments="atEnd" horizontalDpi="4294967295" verticalDpi="4294967295" r:id="rId1"/>
  <headerFooter>
    <oddFooter>&amp;C&amp;"Arial Narrow,Normál"&amp;10&amp;P</oddFooter>
  </headerFooter>
  <rowBreaks count="1" manualBreakCount="1">
    <brk id="6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92"/>
  <sheetViews>
    <sheetView view="pageBreakPreview" zoomScaleNormal="100" zoomScaleSheetLayoutView="100" workbookViewId="0">
      <pane ySplit="7" topLeftCell="A8" activePane="bottomLeft" state="frozen"/>
      <selection pane="bottomLeft" activeCell="E5" sqref="E5"/>
    </sheetView>
  </sheetViews>
  <sheetFormatPr defaultColWidth="8.88671875" defaultRowHeight="13.8" x14ac:dyDescent="0.3"/>
  <cols>
    <col min="1" max="1" width="9.88671875" style="6" customWidth="1"/>
    <col min="2" max="2" width="7" style="5" customWidth="1"/>
    <col min="3" max="3" width="15.33203125" style="6" bestFit="1" customWidth="1"/>
    <col min="4" max="4" width="20.5546875" style="15" customWidth="1"/>
    <col min="5" max="5" width="19.88671875" style="15" customWidth="1"/>
    <col min="6" max="6" width="16.77734375" style="15" customWidth="1"/>
    <col min="7" max="7" width="8.88671875" style="7" hidden="1" customWidth="1"/>
    <col min="8" max="8" width="5.6640625" style="8" customWidth="1"/>
    <col min="9" max="9" width="5" style="8" customWidth="1"/>
    <col min="10" max="10" width="5.33203125" style="8" customWidth="1"/>
    <col min="11" max="11" width="6.33203125" style="8" customWidth="1"/>
    <col min="12" max="12" width="6.44140625" style="8" customWidth="1"/>
    <col min="13" max="13" width="6.33203125" style="9" customWidth="1"/>
    <col min="14" max="14" width="6" style="10" customWidth="1"/>
    <col min="15" max="15" width="6.33203125" style="10" customWidth="1"/>
    <col min="16" max="16" width="16.5546875" style="12" customWidth="1"/>
    <col min="17" max="17" width="11.88671875" style="12" customWidth="1"/>
    <col min="18" max="103" width="9.109375" style="12" customWidth="1"/>
    <col min="104" max="16384" width="8.88671875" style="12"/>
  </cols>
  <sheetData>
    <row r="1" spans="1:17" x14ac:dyDescent="0.3">
      <c r="A1" s="1" t="s">
        <v>308</v>
      </c>
      <c r="D1" s="7"/>
      <c r="E1" s="7"/>
      <c r="F1" s="7"/>
      <c r="P1" s="11"/>
      <c r="Q1" s="11"/>
    </row>
    <row r="2" spans="1:17" x14ac:dyDescent="0.3">
      <c r="A2" s="13" t="s">
        <v>4</v>
      </c>
      <c r="B2" s="13"/>
      <c r="C2" s="14" t="s">
        <v>312</v>
      </c>
      <c r="E2" s="14"/>
      <c r="F2" s="14"/>
      <c r="G2" s="43"/>
      <c r="H2" s="43"/>
      <c r="I2" s="43"/>
      <c r="J2" s="43"/>
      <c r="K2" s="43"/>
      <c r="L2" s="43"/>
      <c r="M2" s="16"/>
      <c r="N2" s="17"/>
      <c r="O2" s="17"/>
      <c r="P2" s="11"/>
      <c r="Q2" s="11"/>
    </row>
    <row r="3" spans="1:17" x14ac:dyDescent="0.3">
      <c r="A3" s="18" t="s">
        <v>5</v>
      </c>
      <c r="B3" s="18"/>
      <c r="C3" s="19" t="s">
        <v>305</v>
      </c>
      <c r="E3" s="19"/>
      <c r="F3" s="19"/>
      <c r="G3" s="19"/>
      <c r="H3" s="20"/>
      <c r="I3" s="20"/>
      <c r="J3" s="20"/>
      <c r="K3" s="20"/>
      <c r="L3" s="20"/>
      <c r="M3" s="16"/>
      <c r="N3" s="17"/>
      <c r="O3" s="17"/>
      <c r="P3" s="11"/>
      <c r="Q3" s="11"/>
    </row>
    <row r="4" spans="1:17" ht="14.4" customHeight="1" x14ac:dyDescent="0.3">
      <c r="A4" s="2" t="s">
        <v>309</v>
      </c>
      <c r="B4" s="21"/>
      <c r="C4" s="22" t="s">
        <v>29</v>
      </c>
      <c r="E4" s="2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3">
      <c r="A5" s="23"/>
      <c r="B5" s="24"/>
      <c r="C5" s="25"/>
      <c r="F5" s="26"/>
      <c r="G5" s="27"/>
      <c r="H5" s="86"/>
      <c r="I5" s="86"/>
      <c r="J5" s="86"/>
      <c r="K5" s="24"/>
      <c r="L5" s="24"/>
      <c r="M5" s="16"/>
      <c r="N5" s="28"/>
      <c r="O5" s="28"/>
    </row>
    <row r="6" spans="1:17" x14ac:dyDescent="0.3">
      <c r="A6" s="23"/>
      <c r="B6" s="29"/>
      <c r="C6" s="25"/>
      <c r="D6" s="30"/>
      <c r="E6" s="30"/>
      <c r="F6" s="30"/>
      <c r="G6" s="31"/>
      <c r="H6" s="87" t="s">
        <v>6</v>
      </c>
      <c r="I6" s="87"/>
      <c r="J6" s="87"/>
      <c r="K6" s="87"/>
      <c r="L6" s="29"/>
      <c r="M6" s="16"/>
      <c r="N6" s="17"/>
      <c r="O6" s="17"/>
    </row>
    <row r="7" spans="1:17" s="37" customFormat="1" ht="41.4" x14ac:dyDescent="0.3">
      <c r="A7" s="32" t="s">
        <v>7</v>
      </c>
      <c r="B7" s="33" t="s">
        <v>310</v>
      </c>
      <c r="C7" s="32" t="s">
        <v>22</v>
      </c>
      <c r="D7" s="34" t="s">
        <v>8</v>
      </c>
      <c r="E7" s="34" t="s">
        <v>28</v>
      </c>
      <c r="F7" s="34" t="s">
        <v>2</v>
      </c>
      <c r="G7" s="35" t="s">
        <v>9</v>
      </c>
      <c r="H7" s="33" t="s">
        <v>10</v>
      </c>
      <c r="I7" s="33" t="s">
        <v>0</v>
      </c>
      <c r="J7" s="33" t="s">
        <v>1</v>
      </c>
      <c r="K7" s="3" t="s">
        <v>23</v>
      </c>
      <c r="L7" s="33" t="s">
        <v>24</v>
      </c>
      <c r="M7" s="33" t="s">
        <v>11</v>
      </c>
      <c r="N7" s="35" t="s">
        <v>12</v>
      </c>
      <c r="O7" s="35" t="s">
        <v>13</v>
      </c>
      <c r="P7" s="36" t="s">
        <v>14</v>
      </c>
      <c r="Q7" s="35" t="s">
        <v>15</v>
      </c>
    </row>
    <row r="8" spans="1:17" s="45" customFormat="1" ht="27.6" x14ac:dyDescent="0.3">
      <c r="A8" s="44" t="s">
        <v>292</v>
      </c>
      <c r="B8" s="49">
        <v>1</v>
      </c>
      <c r="C8" s="38" t="s">
        <v>182</v>
      </c>
      <c r="D8" s="38" t="s">
        <v>30</v>
      </c>
      <c r="E8" s="38" t="s">
        <v>31</v>
      </c>
      <c r="F8" s="38" t="s">
        <v>32</v>
      </c>
      <c r="G8" s="41" t="s">
        <v>33</v>
      </c>
      <c r="H8" s="49">
        <v>0</v>
      </c>
      <c r="I8" s="49">
        <v>12</v>
      </c>
      <c r="J8" s="39">
        <v>0</v>
      </c>
      <c r="K8" s="39"/>
      <c r="L8" s="39"/>
      <c r="M8" s="39">
        <v>5</v>
      </c>
      <c r="N8" s="39" t="s">
        <v>34</v>
      </c>
      <c r="O8" s="50" t="s">
        <v>18</v>
      </c>
      <c r="P8" s="38"/>
      <c r="Q8" s="38"/>
    </row>
    <row r="9" spans="1:17" s="45" customFormat="1" ht="27.6" x14ac:dyDescent="0.3">
      <c r="A9" s="44" t="s">
        <v>292</v>
      </c>
      <c r="B9" s="49">
        <v>1</v>
      </c>
      <c r="C9" s="38" t="s">
        <v>183</v>
      </c>
      <c r="D9" s="38" t="s">
        <v>184</v>
      </c>
      <c r="E9" s="38" t="s">
        <v>185</v>
      </c>
      <c r="F9" s="38" t="s">
        <v>99</v>
      </c>
      <c r="G9" s="41" t="s">
        <v>100</v>
      </c>
      <c r="H9" s="49">
        <v>15</v>
      </c>
      <c r="I9" s="49">
        <v>0</v>
      </c>
      <c r="J9" s="39">
        <v>0</v>
      </c>
      <c r="K9" s="39"/>
      <c r="L9" s="39"/>
      <c r="M9" s="39">
        <v>4</v>
      </c>
      <c r="N9" s="39" t="s">
        <v>34</v>
      </c>
      <c r="O9" s="50" t="s">
        <v>18</v>
      </c>
      <c r="P9" s="38"/>
      <c r="Q9" s="38"/>
    </row>
    <row r="10" spans="1:17" s="45" customFormat="1" ht="27.6" x14ac:dyDescent="0.3">
      <c r="A10" s="44" t="s">
        <v>292</v>
      </c>
      <c r="B10" s="49">
        <v>1</v>
      </c>
      <c r="C10" s="38" t="s">
        <v>186</v>
      </c>
      <c r="D10" s="38" t="s">
        <v>35</v>
      </c>
      <c r="E10" s="38" t="s">
        <v>36</v>
      </c>
      <c r="F10" s="38" t="s">
        <v>37</v>
      </c>
      <c r="G10" s="41" t="s">
        <v>38</v>
      </c>
      <c r="H10" s="49">
        <v>16</v>
      </c>
      <c r="I10" s="49">
        <v>0</v>
      </c>
      <c r="J10" s="39">
        <v>0</v>
      </c>
      <c r="K10" s="39"/>
      <c r="L10" s="39"/>
      <c r="M10" s="39">
        <v>4</v>
      </c>
      <c r="N10" s="39" t="s">
        <v>34</v>
      </c>
      <c r="O10" s="50" t="s">
        <v>18</v>
      </c>
      <c r="P10" s="38"/>
      <c r="Q10" s="38"/>
    </row>
    <row r="11" spans="1:17" s="45" customFormat="1" ht="41.4" x14ac:dyDescent="0.3">
      <c r="A11" s="44" t="s">
        <v>292</v>
      </c>
      <c r="B11" s="49">
        <v>1</v>
      </c>
      <c r="C11" s="38" t="s">
        <v>187</v>
      </c>
      <c r="D11" s="38" t="s">
        <v>188</v>
      </c>
      <c r="E11" s="38" t="s">
        <v>189</v>
      </c>
      <c r="F11" s="38" t="s">
        <v>190</v>
      </c>
      <c r="G11" s="48" t="s">
        <v>293</v>
      </c>
      <c r="H11" s="49">
        <v>16</v>
      </c>
      <c r="I11" s="49">
        <v>0</v>
      </c>
      <c r="J11" s="39">
        <v>0</v>
      </c>
      <c r="K11" s="39"/>
      <c r="L11" s="39"/>
      <c r="M11" s="39">
        <v>5</v>
      </c>
      <c r="N11" s="39" t="s">
        <v>34</v>
      </c>
      <c r="O11" s="50" t="s">
        <v>18</v>
      </c>
      <c r="P11" s="38"/>
      <c r="Q11" s="38"/>
    </row>
    <row r="12" spans="1:17" s="45" customFormat="1" ht="27.6" x14ac:dyDescent="0.3">
      <c r="A12" s="44" t="s">
        <v>292</v>
      </c>
      <c r="B12" s="49">
        <v>1</v>
      </c>
      <c r="C12" s="38" t="s">
        <v>191</v>
      </c>
      <c r="D12" s="38" t="s">
        <v>39</v>
      </c>
      <c r="E12" s="38" t="s">
        <v>39</v>
      </c>
      <c r="F12" s="38" t="s">
        <v>40</v>
      </c>
      <c r="G12" s="41" t="s">
        <v>41</v>
      </c>
      <c r="H12" s="49">
        <v>12</v>
      </c>
      <c r="I12" s="49">
        <v>0</v>
      </c>
      <c r="J12" s="39">
        <v>0</v>
      </c>
      <c r="K12" s="39"/>
      <c r="L12" s="39"/>
      <c r="M12" s="39">
        <v>4</v>
      </c>
      <c r="N12" s="39" t="s">
        <v>34</v>
      </c>
      <c r="O12" s="50" t="s">
        <v>18</v>
      </c>
      <c r="P12" s="38"/>
      <c r="Q12" s="38"/>
    </row>
    <row r="13" spans="1:17" s="45" customFormat="1" x14ac:dyDescent="0.3">
      <c r="A13" s="44" t="s">
        <v>292</v>
      </c>
      <c r="B13" s="49">
        <v>1</v>
      </c>
      <c r="C13" s="38" t="s">
        <v>192</v>
      </c>
      <c r="D13" s="38" t="s">
        <v>86</v>
      </c>
      <c r="E13" s="38" t="s">
        <v>87</v>
      </c>
      <c r="F13" s="38" t="s">
        <v>37</v>
      </c>
      <c r="G13" s="41" t="s">
        <v>38</v>
      </c>
      <c r="H13" s="49">
        <v>12</v>
      </c>
      <c r="I13" s="49">
        <v>0</v>
      </c>
      <c r="J13" s="39">
        <v>0</v>
      </c>
      <c r="K13" s="39"/>
      <c r="L13" s="39"/>
      <c r="M13" s="39">
        <v>5</v>
      </c>
      <c r="N13" s="39" t="s">
        <v>34</v>
      </c>
      <c r="O13" s="50" t="s">
        <v>18</v>
      </c>
      <c r="P13" s="38"/>
      <c r="Q13" s="38"/>
    </row>
    <row r="14" spans="1:17" s="45" customFormat="1" ht="41.4" x14ac:dyDescent="0.3">
      <c r="A14" s="44" t="s">
        <v>292</v>
      </c>
      <c r="B14" s="49">
        <v>1</v>
      </c>
      <c r="C14" s="38" t="s">
        <v>48</v>
      </c>
      <c r="D14" s="38" t="s">
        <v>49</v>
      </c>
      <c r="E14" s="38" t="s">
        <v>50</v>
      </c>
      <c r="F14" s="38" t="s">
        <v>51</v>
      </c>
      <c r="G14" s="41" t="s">
        <v>52</v>
      </c>
      <c r="H14" s="49">
        <v>12</v>
      </c>
      <c r="I14" s="49">
        <v>0</v>
      </c>
      <c r="J14" s="39">
        <v>0</v>
      </c>
      <c r="K14" s="39"/>
      <c r="L14" s="39"/>
      <c r="M14" s="39">
        <v>5</v>
      </c>
      <c r="N14" s="39" t="s">
        <v>34</v>
      </c>
      <c r="O14" s="50" t="s">
        <v>18</v>
      </c>
      <c r="P14" s="38"/>
      <c r="Q14" s="38"/>
    </row>
    <row r="15" spans="1:17" s="45" customFormat="1" ht="27.6" x14ac:dyDescent="0.3">
      <c r="A15" s="44" t="s">
        <v>292</v>
      </c>
      <c r="B15" s="49">
        <v>1</v>
      </c>
      <c r="C15" s="38" t="s">
        <v>44</v>
      </c>
      <c r="D15" s="38" t="s">
        <v>45</v>
      </c>
      <c r="E15" s="38" t="s">
        <v>193</v>
      </c>
      <c r="F15" s="38" t="s">
        <v>46</v>
      </c>
      <c r="G15" s="41" t="s">
        <v>47</v>
      </c>
      <c r="H15" s="49">
        <v>0</v>
      </c>
      <c r="I15" s="49">
        <v>12</v>
      </c>
      <c r="J15" s="39">
        <v>0</v>
      </c>
      <c r="K15" s="39"/>
      <c r="L15" s="39"/>
      <c r="M15" s="39">
        <v>0</v>
      </c>
      <c r="N15" s="39" t="s">
        <v>194</v>
      </c>
      <c r="O15" s="50" t="s">
        <v>18</v>
      </c>
      <c r="P15" s="38"/>
      <c r="Q15" s="38"/>
    </row>
    <row r="16" spans="1:17" s="45" customFormat="1" ht="27.6" x14ac:dyDescent="0.3">
      <c r="A16" s="44" t="s">
        <v>292</v>
      </c>
      <c r="B16" s="49">
        <v>1</v>
      </c>
      <c r="C16" s="38"/>
      <c r="D16" s="40" t="s">
        <v>25</v>
      </c>
      <c r="E16" s="40" t="s">
        <v>26</v>
      </c>
      <c r="F16" s="38"/>
      <c r="G16" s="41"/>
      <c r="H16" s="49">
        <v>0</v>
      </c>
      <c r="I16" s="49">
        <v>12</v>
      </c>
      <c r="J16" s="49">
        <v>0</v>
      </c>
      <c r="K16" s="49"/>
      <c r="L16" s="49"/>
      <c r="M16" s="49">
        <v>0</v>
      </c>
      <c r="N16" s="50" t="s">
        <v>3</v>
      </c>
      <c r="O16" s="50" t="s">
        <v>20</v>
      </c>
      <c r="P16" s="38"/>
      <c r="Q16" s="38"/>
    </row>
    <row r="17" spans="1:17" s="45" customFormat="1" x14ac:dyDescent="0.3">
      <c r="A17" s="74" t="s">
        <v>19</v>
      </c>
      <c r="B17" s="75"/>
      <c r="C17" s="75"/>
      <c r="D17" s="75"/>
      <c r="E17" s="75"/>
      <c r="F17" s="75"/>
      <c r="G17" s="76"/>
      <c r="H17" s="42">
        <f t="shared" ref="H17:M17" si="0">SUM(H8:H16)</f>
        <v>83</v>
      </c>
      <c r="I17" s="42">
        <f t="shared" si="0"/>
        <v>36</v>
      </c>
      <c r="J17" s="42">
        <f t="shared" si="0"/>
        <v>0</v>
      </c>
      <c r="K17" s="42">
        <f t="shared" si="0"/>
        <v>0</v>
      </c>
      <c r="L17" s="42">
        <f t="shared" si="0"/>
        <v>0</v>
      </c>
      <c r="M17" s="42">
        <f t="shared" si="0"/>
        <v>32</v>
      </c>
      <c r="N17" s="51"/>
      <c r="O17" s="51"/>
      <c r="P17" s="52"/>
      <c r="Q17" s="52"/>
    </row>
    <row r="18" spans="1:17" s="45" customFormat="1" x14ac:dyDescent="0.3">
      <c r="A18" s="44" t="s">
        <v>292</v>
      </c>
      <c r="B18" s="49">
        <v>2</v>
      </c>
      <c r="C18" s="38" t="s">
        <v>64</v>
      </c>
      <c r="D18" s="38" t="s">
        <v>65</v>
      </c>
      <c r="E18" s="38" t="s">
        <v>66</v>
      </c>
      <c r="F18" s="38" t="s">
        <v>67</v>
      </c>
      <c r="G18" s="41" t="s">
        <v>68</v>
      </c>
      <c r="H18" s="49">
        <v>0</v>
      </c>
      <c r="I18" s="49">
        <v>16</v>
      </c>
      <c r="J18" s="49">
        <v>0</v>
      </c>
      <c r="K18" s="39"/>
      <c r="L18" s="39"/>
      <c r="M18" s="39">
        <v>4</v>
      </c>
      <c r="N18" s="39" t="s">
        <v>3</v>
      </c>
      <c r="O18" s="50" t="s">
        <v>18</v>
      </c>
      <c r="P18" s="38"/>
      <c r="Q18" s="38"/>
    </row>
    <row r="19" spans="1:17" s="45" customFormat="1" x14ac:dyDescent="0.3">
      <c r="A19" s="44" t="s">
        <v>292</v>
      </c>
      <c r="B19" s="49">
        <v>2</v>
      </c>
      <c r="C19" s="38" t="s">
        <v>195</v>
      </c>
      <c r="D19" s="38" t="s">
        <v>69</v>
      </c>
      <c r="E19" s="38" t="s">
        <v>70</v>
      </c>
      <c r="F19" s="38" t="s">
        <v>71</v>
      </c>
      <c r="G19" s="41" t="s">
        <v>72</v>
      </c>
      <c r="H19" s="49">
        <v>16</v>
      </c>
      <c r="I19" s="49">
        <v>0</v>
      </c>
      <c r="J19" s="49">
        <v>0</v>
      </c>
      <c r="K19" s="39"/>
      <c r="L19" s="39"/>
      <c r="M19" s="39">
        <v>5</v>
      </c>
      <c r="N19" s="39" t="s">
        <v>3</v>
      </c>
      <c r="O19" s="50" t="s">
        <v>18</v>
      </c>
      <c r="P19" s="38"/>
      <c r="Q19" s="38"/>
    </row>
    <row r="20" spans="1:17" s="45" customFormat="1" ht="27.6" x14ac:dyDescent="0.3">
      <c r="A20" s="44" t="s">
        <v>292</v>
      </c>
      <c r="B20" s="49">
        <v>2</v>
      </c>
      <c r="C20" s="38" t="s">
        <v>196</v>
      </c>
      <c r="D20" s="38" t="s">
        <v>73</v>
      </c>
      <c r="E20" s="38" t="s">
        <v>74</v>
      </c>
      <c r="F20" s="38" t="s">
        <v>75</v>
      </c>
      <c r="G20" s="41" t="s">
        <v>76</v>
      </c>
      <c r="H20" s="49">
        <v>16</v>
      </c>
      <c r="I20" s="49">
        <v>0</v>
      </c>
      <c r="J20" s="49">
        <v>0</v>
      </c>
      <c r="K20" s="39"/>
      <c r="L20" s="39"/>
      <c r="M20" s="39">
        <v>4</v>
      </c>
      <c r="N20" s="39" t="s">
        <v>34</v>
      </c>
      <c r="O20" s="50" t="s">
        <v>18</v>
      </c>
      <c r="P20" s="38"/>
      <c r="Q20" s="38"/>
    </row>
    <row r="21" spans="1:17" s="45" customFormat="1" ht="27.6" x14ac:dyDescent="0.3">
      <c r="A21" s="44" t="s">
        <v>292</v>
      </c>
      <c r="B21" s="49">
        <v>2</v>
      </c>
      <c r="C21" s="38" t="s">
        <v>197</v>
      </c>
      <c r="D21" s="38" t="s">
        <v>198</v>
      </c>
      <c r="E21" s="38" t="s">
        <v>59</v>
      </c>
      <c r="F21" s="38" t="s">
        <v>60</v>
      </c>
      <c r="G21" s="41" t="s">
        <v>61</v>
      </c>
      <c r="H21" s="49">
        <v>12</v>
      </c>
      <c r="I21" s="49">
        <v>0</v>
      </c>
      <c r="J21" s="49">
        <v>0</v>
      </c>
      <c r="K21" s="39"/>
      <c r="L21" s="39"/>
      <c r="M21" s="39">
        <v>5</v>
      </c>
      <c r="N21" s="39" t="s">
        <v>3</v>
      </c>
      <c r="O21" s="50" t="s">
        <v>18</v>
      </c>
      <c r="P21" s="38"/>
      <c r="Q21" s="38"/>
    </row>
    <row r="22" spans="1:17" s="45" customFormat="1" ht="27.6" x14ac:dyDescent="0.3">
      <c r="A22" s="44" t="s">
        <v>292</v>
      </c>
      <c r="B22" s="49">
        <v>2</v>
      </c>
      <c r="C22" s="38" t="s">
        <v>199</v>
      </c>
      <c r="D22" s="38" t="s">
        <v>200</v>
      </c>
      <c r="E22" s="38" t="s">
        <v>201</v>
      </c>
      <c r="F22" s="38" t="s">
        <v>202</v>
      </c>
      <c r="G22" s="48" t="s">
        <v>294</v>
      </c>
      <c r="H22" s="49">
        <v>12</v>
      </c>
      <c r="I22" s="49">
        <v>0</v>
      </c>
      <c r="J22" s="49">
        <v>0</v>
      </c>
      <c r="K22" s="39"/>
      <c r="L22" s="39"/>
      <c r="M22" s="39">
        <v>4</v>
      </c>
      <c r="N22" s="39" t="s">
        <v>34</v>
      </c>
      <c r="O22" s="50" t="s">
        <v>18</v>
      </c>
      <c r="P22" s="38"/>
      <c r="Q22" s="38"/>
    </row>
    <row r="23" spans="1:17" s="45" customFormat="1" ht="27.6" x14ac:dyDescent="0.3">
      <c r="A23" s="44" t="s">
        <v>292</v>
      </c>
      <c r="B23" s="49">
        <v>2</v>
      </c>
      <c r="C23" s="38" t="s">
        <v>77</v>
      </c>
      <c r="D23" s="38" t="s">
        <v>78</v>
      </c>
      <c r="E23" s="38" t="s">
        <v>203</v>
      </c>
      <c r="F23" s="38" t="s">
        <v>79</v>
      </c>
      <c r="G23" s="41" t="s">
        <v>80</v>
      </c>
      <c r="H23" s="49">
        <v>12</v>
      </c>
      <c r="I23" s="49">
        <v>0</v>
      </c>
      <c r="J23" s="49">
        <v>0</v>
      </c>
      <c r="K23" s="39"/>
      <c r="L23" s="39"/>
      <c r="M23" s="39">
        <v>5</v>
      </c>
      <c r="N23" s="39" t="s">
        <v>34</v>
      </c>
      <c r="O23" s="50" t="s">
        <v>18</v>
      </c>
      <c r="P23" s="38"/>
      <c r="Q23" s="38"/>
    </row>
    <row r="24" spans="1:17" s="45" customFormat="1" ht="27.6" x14ac:dyDescent="0.3">
      <c r="A24" s="44" t="s">
        <v>292</v>
      </c>
      <c r="B24" s="49">
        <v>2</v>
      </c>
      <c r="C24" s="38" t="s">
        <v>82</v>
      </c>
      <c r="D24" s="38" t="s">
        <v>81</v>
      </c>
      <c r="E24" s="38" t="s">
        <v>204</v>
      </c>
      <c r="F24" s="38" t="s">
        <v>46</v>
      </c>
      <c r="G24" s="41" t="s">
        <v>47</v>
      </c>
      <c r="H24" s="49">
        <v>0</v>
      </c>
      <c r="I24" s="49">
        <v>12</v>
      </c>
      <c r="J24" s="49">
        <v>0</v>
      </c>
      <c r="K24" s="39"/>
      <c r="L24" s="39"/>
      <c r="M24" s="39">
        <v>0</v>
      </c>
      <c r="N24" s="39" t="s">
        <v>3</v>
      </c>
      <c r="O24" s="50" t="s">
        <v>18</v>
      </c>
      <c r="P24" s="38" t="s">
        <v>45</v>
      </c>
      <c r="Q24" s="38"/>
    </row>
    <row r="25" spans="1:17" s="37" customFormat="1" x14ac:dyDescent="0.3">
      <c r="A25" s="74" t="s">
        <v>19</v>
      </c>
      <c r="B25" s="75"/>
      <c r="C25" s="75"/>
      <c r="D25" s="75"/>
      <c r="E25" s="75"/>
      <c r="F25" s="75"/>
      <c r="G25" s="76"/>
      <c r="H25" s="53">
        <f t="shared" ref="H25:M25" si="1">SUM(H18:H24)</f>
        <v>68</v>
      </c>
      <c r="I25" s="53">
        <f t="shared" si="1"/>
        <v>28</v>
      </c>
      <c r="J25" s="53">
        <f t="shared" si="1"/>
        <v>0</v>
      </c>
      <c r="K25" s="53">
        <f t="shared" si="1"/>
        <v>0</v>
      </c>
      <c r="L25" s="53">
        <f t="shared" si="1"/>
        <v>0</v>
      </c>
      <c r="M25" s="53">
        <f t="shared" si="1"/>
        <v>27</v>
      </c>
      <c r="N25" s="51"/>
      <c r="O25" s="51"/>
      <c r="P25" s="52"/>
      <c r="Q25" s="52"/>
    </row>
    <row r="26" spans="1:17" s="45" customFormat="1" ht="41.4" x14ac:dyDescent="0.3">
      <c r="A26" s="44" t="s">
        <v>292</v>
      </c>
      <c r="B26" s="49">
        <v>3</v>
      </c>
      <c r="C26" s="38" t="s">
        <v>205</v>
      </c>
      <c r="D26" s="38" t="s">
        <v>206</v>
      </c>
      <c r="E26" s="38" t="s">
        <v>207</v>
      </c>
      <c r="F26" s="38" t="s">
        <v>212</v>
      </c>
      <c r="G26" s="48" t="s">
        <v>295</v>
      </c>
      <c r="H26" s="49">
        <v>12</v>
      </c>
      <c r="I26" s="49">
        <v>0</v>
      </c>
      <c r="J26" s="49">
        <v>0</v>
      </c>
      <c r="K26" s="39"/>
      <c r="L26" s="49"/>
      <c r="M26" s="39">
        <v>5</v>
      </c>
      <c r="N26" s="39" t="s">
        <v>34</v>
      </c>
      <c r="O26" s="39" t="s">
        <v>18</v>
      </c>
      <c r="P26" s="38" t="s">
        <v>211</v>
      </c>
      <c r="Q26" s="38"/>
    </row>
    <row r="27" spans="1:17" s="45" customFormat="1" ht="41.4" x14ac:dyDescent="0.3">
      <c r="A27" s="44" t="s">
        <v>292</v>
      </c>
      <c r="B27" s="49">
        <v>3</v>
      </c>
      <c r="C27" s="38" t="s">
        <v>208</v>
      </c>
      <c r="D27" s="38" t="s">
        <v>209</v>
      </c>
      <c r="E27" s="38" t="s">
        <v>210</v>
      </c>
      <c r="F27" s="38" t="s">
        <v>213</v>
      </c>
      <c r="G27" s="48" t="s">
        <v>296</v>
      </c>
      <c r="H27" s="49">
        <v>12</v>
      </c>
      <c r="I27" s="49">
        <v>0</v>
      </c>
      <c r="J27" s="49">
        <v>0</v>
      </c>
      <c r="K27" s="39"/>
      <c r="L27" s="49"/>
      <c r="M27" s="39">
        <v>5</v>
      </c>
      <c r="N27" s="39" t="s">
        <v>34</v>
      </c>
      <c r="O27" s="39" t="s">
        <v>18</v>
      </c>
      <c r="P27" s="38" t="s">
        <v>211</v>
      </c>
      <c r="Q27" s="38"/>
    </row>
    <row r="28" spans="1:17" s="45" customFormat="1" ht="27.6" x14ac:dyDescent="0.3">
      <c r="A28" s="44" t="s">
        <v>292</v>
      </c>
      <c r="B28" s="49">
        <v>3</v>
      </c>
      <c r="C28" s="38" t="s">
        <v>214</v>
      </c>
      <c r="D28" s="38" t="s">
        <v>215</v>
      </c>
      <c r="E28" s="38" t="s">
        <v>216</v>
      </c>
      <c r="F28" s="38" t="s">
        <v>60</v>
      </c>
      <c r="G28" s="41" t="s">
        <v>61</v>
      </c>
      <c r="H28" s="49">
        <v>16</v>
      </c>
      <c r="I28" s="49">
        <v>0</v>
      </c>
      <c r="J28" s="49">
        <v>0</v>
      </c>
      <c r="K28" s="39"/>
      <c r="L28" s="49"/>
      <c r="M28" s="39">
        <v>5</v>
      </c>
      <c r="N28" s="39" t="s">
        <v>34</v>
      </c>
      <c r="O28" s="39" t="s">
        <v>18</v>
      </c>
      <c r="P28" s="38"/>
      <c r="Q28" s="38"/>
    </row>
    <row r="29" spans="1:17" s="45" customFormat="1" ht="27.6" x14ac:dyDescent="0.3">
      <c r="A29" s="44" t="s">
        <v>292</v>
      </c>
      <c r="B29" s="49">
        <v>3</v>
      </c>
      <c r="C29" s="38" t="s">
        <v>217</v>
      </c>
      <c r="D29" s="38" t="s">
        <v>218</v>
      </c>
      <c r="E29" s="38" t="s">
        <v>219</v>
      </c>
      <c r="F29" s="38" t="s">
        <v>97</v>
      </c>
      <c r="G29" s="41" t="s">
        <v>98</v>
      </c>
      <c r="H29" s="49">
        <v>16</v>
      </c>
      <c r="I29" s="49">
        <v>0</v>
      </c>
      <c r="J29" s="49">
        <v>0</v>
      </c>
      <c r="K29" s="39"/>
      <c r="L29" s="49"/>
      <c r="M29" s="39">
        <v>4</v>
      </c>
      <c r="N29" s="39" t="s">
        <v>34</v>
      </c>
      <c r="O29" s="39" t="s">
        <v>18</v>
      </c>
      <c r="P29" s="38"/>
      <c r="Q29" s="38"/>
    </row>
    <row r="30" spans="1:17" s="45" customFormat="1" x14ac:dyDescent="0.3">
      <c r="A30" s="44" t="s">
        <v>292</v>
      </c>
      <c r="B30" s="49">
        <v>3</v>
      </c>
      <c r="C30" s="38" t="s">
        <v>220</v>
      </c>
      <c r="D30" s="38" t="s">
        <v>88</v>
      </c>
      <c r="E30" s="38" t="s">
        <v>163</v>
      </c>
      <c r="F30" s="38" t="s">
        <v>89</v>
      </c>
      <c r="G30" s="41" t="s">
        <v>90</v>
      </c>
      <c r="H30" s="49">
        <v>12</v>
      </c>
      <c r="I30" s="49">
        <v>0</v>
      </c>
      <c r="J30" s="49">
        <v>0</v>
      </c>
      <c r="K30" s="39"/>
      <c r="L30" s="49"/>
      <c r="M30" s="39">
        <v>6</v>
      </c>
      <c r="N30" s="39" t="s">
        <v>3</v>
      </c>
      <c r="O30" s="39" t="s">
        <v>18</v>
      </c>
      <c r="P30" s="38"/>
      <c r="Q30" s="38"/>
    </row>
    <row r="31" spans="1:17" s="45" customFormat="1" ht="27.6" x14ac:dyDescent="0.3">
      <c r="A31" s="44" t="s">
        <v>292</v>
      </c>
      <c r="B31" s="49">
        <v>3</v>
      </c>
      <c r="C31" s="38" t="s">
        <v>221</v>
      </c>
      <c r="D31" s="38" t="s">
        <v>222</v>
      </c>
      <c r="E31" s="38" t="s">
        <v>223</v>
      </c>
      <c r="F31" s="38" t="s">
        <v>224</v>
      </c>
      <c r="G31" s="48" t="s">
        <v>297</v>
      </c>
      <c r="H31" s="49">
        <v>16</v>
      </c>
      <c r="I31" s="49">
        <v>0</v>
      </c>
      <c r="J31" s="49">
        <v>0</v>
      </c>
      <c r="K31" s="39"/>
      <c r="L31" s="49"/>
      <c r="M31" s="39">
        <v>4</v>
      </c>
      <c r="N31" s="39" t="s">
        <v>34</v>
      </c>
      <c r="O31" s="39" t="s">
        <v>18</v>
      </c>
      <c r="P31" s="38"/>
      <c r="Q31" s="38"/>
    </row>
    <row r="32" spans="1:17" s="45" customFormat="1" ht="27.6" x14ac:dyDescent="0.3">
      <c r="A32" s="44" t="s">
        <v>292</v>
      </c>
      <c r="B32" s="49">
        <v>3</v>
      </c>
      <c r="C32" s="38" t="s">
        <v>92</v>
      </c>
      <c r="D32" s="38" t="s">
        <v>225</v>
      </c>
      <c r="E32" s="38" t="s">
        <v>226</v>
      </c>
      <c r="F32" s="38" t="s">
        <v>46</v>
      </c>
      <c r="G32" s="41" t="s">
        <v>47</v>
      </c>
      <c r="H32" s="49">
        <v>0</v>
      </c>
      <c r="I32" s="49">
        <v>12</v>
      </c>
      <c r="J32" s="49">
        <v>0</v>
      </c>
      <c r="K32" s="39"/>
      <c r="L32" s="49"/>
      <c r="M32" s="39">
        <v>0</v>
      </c>
      <c r="N32" s="39" t="s">
        <v>3</v>
      </c>
      <c r="O32" s="39" t="s">
        <v>18</v>
      </c>
      <c r="P32" s="38" t="s">
        <v>81</v>
      </c>
      <c r="Q32" s="38"/>
    </row>
    <row r="33" spans="1:17" s="45" customFormat="1" ht="41.4" x14ac:dyDescent="0.3">
      <c r="A33" s="44" t="s">
        <v>292</v>
      </c>
      <c r="B33" s="49">
        <v>3</v>
      </c>
      <c r="C33" s="38" t="s">
        <v>93</v>
      </c>
      <c r="D33" s="38" t="s">
        <v>94</v>
      </c>
      <c r="E33" s="38" t="s">
        <v>95</v>
      </c>
      <c r="F33" s="38" t="s">
        <v>46</v>
      </c>
      <c r="G33" s="41" t="s">
        <v>47</v>
      </c>
      <c r="H33" s="49">
        <v>0</v>
      </c>
      <c r="I33" s="49">
        <v>0</v>
      </c>
      <c r="J33" s="49">
        <v>0</v>
      </c>
      <c r="K33" s="39"/>
      <c r="L33" s="49"/>
      <c r="M33" s="39">
        <v>0</v>
      </c>
      <c r="N33" s="39" t="s">
        <v>271</v>
      </c>
      <c r="O33" s="39" t="s">
        <v>18</v>
      </c>
      <c r="P33" s="38" t="s">
        <v>91</v>
      </c>
      <c r="Q33" s="38"/>
    </row>
    <row r="34" spans="1:17" s="45" customFormat="1" x14ac:dyDescent="0.3">
      <c r="A34" s="74" t="s">
        <v>19</v>
      </c>
      <c r="B34" s="75"/>
      <c r="C34" s="75"/>
      <c r="D34" s="75"/>
      <c r="E34" s="75"/>
      <c r="F34" s="75"/>
      <c r="G34" s="76"/>
      <c r="H34" s="53">
        <f>SUM(H26:H33)</f>
        <v>84</v>
      </c>
      <c r="I34" s="53">
        <f>SUM(I26:I33)</f>
        <v>12</v>
      </c>
      <c r="J34" s="53"/>
      <c r="K34" s="53">
        <f>SUM(K26:K32)</f>
        <v>0</v>
      </c>
      <c r="L34" s="53">
        <f>SUM(L26:L32)</f>
        <v>0</v>
      </c>
      <c r="M34" s="53">
        <f>SUM(M26:M33)</f>
        <v>29</v>
      </c>
      <c r="N34" s="51"/>
      <c r="O34" s="51"/>
      <c r="P34" s="52"/>
      <c r="Q34" s="52"/>
    </row>
    <row r="35" spans="1:17" s="45" customFormat="1" ht="41.4" x14ac:dyDescent="0.3">
      <c r="A35" s="44" t="s">
        <v>292</v>
      </c>
      <c r="B35" s="49">
        <v>4</v>
      </c>
      <c r="C35" s="38" t="s">
        <v>101</v>
      </c>
      <c r="D35" s="38" t="s">
        <v>102</v>
      </c>
      <c r="E35" s="38" t="s">
        <v>103</v>
      </c>
      <c r="F35" s="38" t="s">
        <v>75</v>
      </c>
      <c r="G35" s="41" t="s">
        <v>76</v>
      </c>
      <c r="H35" s="49">
        <v>12</v>
      </c>
      <c r="I35" s="49">
        <v>0</v>
      </c>
      <c r="J35" s="49">
        <v>0</v>
      </c>
      <c r="K35" s="39"/>
      <c r="L35" s="49"/>
      <c r="M35" s="39">
        <v>5</v>
      </c>
      <c r="N35" s="50" t="s">
        <v>34</v>
      </c>
      <c r="O35" s="50" t="s">
        <v>18</v>
      </c>
      <c r="P35" s="38"/>
      <c r="Q35" s="38"/>
    </row>
    <row r="36" spans="1:17" s="45" customFormat="1" ht="27.6" x14ac:dyDescent="0.3">
      <c r="A36" s="44" t="s">
        <v>292</v>
      </c>
      <c r="B36" s="49">
        <v>4</v>
      </c>
      <c r="C36" s="38" t="s">
        <v>227</v>
      </c>
      <c r="D36" s="38" t="s">
        <v>228</v>
      </c>
      <c r="E36" s="38" t="s">
        <v>229</v>
      </c>
      <c r="F36" s="38" t="s">
        <v>60</v>
      </c>
      <c r="G36" s="41" t="s">
        <v>61</v>
      </c>
      <c r="H36" s="49">
        <v>16</v>
      </c>
      <c r="I36" s="49">
        <v>0</v>
      </c>
      <c r="J36" s="49">
        <v>0</v>
      </c>
      <c r="K36" s="39"/>
      <c r="L36" s="49"/>
      <c r="M36" s="39">
        <v>5</v>
      </c>
      <c r="N36" s="50" t="s">
        <v>34</v>
      </c>
      <c r="O36" s="50" t="s">
        <v>18</v>
      </c>
      <c r="P36" s="38"/>
      <c r="Q36" s="38"/>
    </row>
    <row r="37" spans="1:17" s="45" customFormat="1" ht="27.6" x14ac:dyDescent="0.3">
      <c r="A37" s="44" t="s">
        <v>292</v>
      </c>
      <c r="B37" s="49">
        <v>4</v>
      </c>
      <c r="C37" s="38" t="s">
        <v>141</v>
      </c>
      <c r="D37" s="38" t="s">
        <v>142</v>
      </c>
      <c r="E37" s="38" t="s">
        <v>143</v>
      </c>
      <c r="F37" s="38" t="s">
        <v>120</v>
      </c>
      <c r="G37" s="48" t="s">
        <v>121</v>
      </c>
      <c r="H37" s="49">
        <v>16</v>
      </c>
      <c r="I37" s="49">
        <v>0</v>
      </c>
      <c r="J37" s="49">
        <v>0</v>
      </c>
      <c r="K37" s="39"/>
      <c r="L37" s="49"/>
      <c r="M37" s="39">
        <v>6</v>
      </c>
      <c r="N37" s="50" t="s">
        <v>34</v>
      </c>
      <c r="O37" s="50" t="s">
        <v>18</v>
      </c>
      <c r="P37" s="38"/>
      <c r="Q37" s="38"/>
    </row>
    <row r="38" spans="1:17" s="45" customFormat="1" ht="27.6" x14ac:dyDescent="0.3">
      <c r="A38" s="44" t="s">
        <v>292</v>
      </c>
      <c r="B38" s="49">
        <v>4</v>
      </c>
      <c r="C38" s="38" t="s">
        <v>230</v>
      </c>
      <c r="D38" s="38" t="s">
        <v>109</v>
      </c>
      <c r="E38" s="38" t="s">
        <v>231</v>
      </c>
      <c r="F38" s="38" t="s">
        <v>42</v>
      </c>
      <c r="G38" s="41" t="s">
        <v>43</v>
      </c>
      <c r="H38" s="49">
        <v>16</v>
      </c>
      <c r="I38" s="49">
        <v>0</v>
      </c>
      <c r="J38" s="49">
        <v>0</v>
      </c>
      <c r="K38" s="39"/>
      <c r="L38" s="49"/>
      <c r="M38" s="39">
        <v>6</v>
      </c>
      <c r="N38" s="50" t="s">
        <v>3</v>
      </c>
      <c r="O38" s="50" t="s">
        <v>18</v>
      </c>
      <c r="P38" s="38"/>
      <c r="Q38" s="38"/>
    </row>
    <row r="39" spans="1:17" s="45" customFormat="1" ht="27.6" x14ac:dyDescent="0.3">
      <c r="A39" s="44" t="s">
        <v>292</v>
      </c>
      <c r="B39" s="49">
        <v>4</v>
      </c>
      <c r="C39" s="38" t="s">
        <v>289</v>
      </c>
      <c r="D39" s="38" t="s">
        <v>290</v>
      </c>
      <c r="E39" s="38" t="s">
        <v>291</v>
      </c>
      <c r="F39" s="38" t="s">
        <v>112</v>
      </c>
      <c r="G39" s="41" t="s">
        <v>113</v>
      </c>
      <c r="H39" s="39">
        <v>0</v>
      </c>
      <c r="I39" s="54">
        <v>120</v>
      </c>
      <c r="J39" s="39">
        <v>0</v>
      </c>
      <c r="K39" s="39"/>
      <c r="L39" s="49"/>
      <c r="M39" s="39">
        <v>0</v>
      </c>
      <c r="N39" s="50" t="s">
        <v>3</v>
      </c>
      <c r="O39" s="50" t="s">
        <v>18</v>
      </c>
      <c r="P39" s="38"/>
      <c r="Q39" s="38"/>
    </row>
    <row r="40" spans="1:17" s="45" customFormat="1" ht="27.6" x14ac:dyDescent="0.3">
      <c r="A40" s="44" t="s">
        <v>292</v>
      </c>
      <c r="B40" s="49">
        <v>4</v>
      </c>
      <c r="C40" s="38"/>
      <c r="D40" s="40" t="s">
        <v>25</v>
      </c>
      <c r="E40" s="40" t="s">
        <v>26</v>
      </c>
      <c r="F40" s="38"/>
      <c r="G40" s="41"/>
      <c r="H40" s="55">
        <v>0</v>
      </c>
      <c r="I40" s="55">
        <v>12</v>
      </c>
      <c r="J40" s="55">
        <v>0</v>
      </c>
      <c r="K40" s="55"/>
      <c r="L40" s="55"/>
      <c r="M40" s="55">
        <v>4</v>
      </c>
      <c r="N40" s="50" t="s">
        <v>3</v>
      </c>
      <c r="O40" s="50" t="s">
        <v>20</v>
      </c>
      <c r="P40" s="38"/>
      <c r="Q40" s="38"/>
    </row>
    <row r="41" spans="1:17" s="45" customFormat="1" x14ac:dyDescent="0.3">
      <c r="A41" s="74" t="s">
        <v>19</v>
      </c>
      <c r="B41" s="75"/>
      <c r="C41" s="75"/>
      <c r="D41" s="75"/>
      <c r="E41" s="75"/>
      <c r="F41" s="75"/>
      <c r="G41" s="76"/>
      <c r="H41" s="53">
        <f>SUM(H35:H40)</f>
        <v>60</v>
      </c>
      <c r="I41" s="53">
        <f>SUM(I35:I40)</f>
        <v>132</v>
      </c>
      <c r="J41" s="53"/>
      <c r="K41" s="53">
        <f>SUM(K35:K40)</f>
        <v>0</v>
      </c>
      <c r="L41" s="53">
        <f>SUM(L35:L40)</f>
        <v>0</v>
      </c>
      <c r="M41" s="53">
        <f>SUM(M35:M40)</f>
        <v>26</v>
      </c>
      <c r="N41" s="51"/>
      <c r="O41" s="51"/>
      <c r="P41" s="52"/>
      <c r="Q41" s="52"/>
    </row>
    <row r="42" spans="1:17" s="45" customFormat="1" ht="41.4" x14ac:dyDescent="0.3">
      <c r="A42" s="44" t="s">
        <v>292</v>
      </c>
      <c r="B42" s="49">
        <v>5</v>
      </c>
      <c r="C42" s="38" t="s">
        <v>232</v>
      </c>
      <c r="D42" s="38" t="s">
        <v>233</v>
      </c>
      <c r="E42" s="38" t="s">
        <v>234</v>
      </c>
      <c r="F42" s="38" t="s">
        <v>190</v>
      </c>
      <c r="G42" s="48" t="s">
        <v>293</v>
      </c>
      <c r="H42" s="49">
        <v>15</v>
      </c>
      <c r="I42" s="49">
        <v>0</v>
      </c>
      <c r="J42" s="49">
        <v>0</v>
      </c>
      <c r="K42" s="39"/>
      <c r="L42" s="49"/>
      <c r="M42" s="39">
        <v>4</v>
      </c>
      <c r="N42" s="39" t="s">
        <v>34</v>
      </c>
      <c r="O42" s="50" t="s">
        <v>18</v>
      </c>
      <c r="P42" s="38" t="s">
        <v>211</v>
      </c>
      <c r="Q42" s="38"/>
    </row>
    <row r="43" spans="1:17" s="45" customFormat="1" ht="27.6" x14ac:dyDescent="0.3">
      <c r="A43" s="44" t="s">
        <v>292</v>
      </c>
      <c r="B43" s="49">
        <v>5</v>
      </c>
      <c r="C43" s="38" t="s">
        <v>235</v>
      </c>
      <c r="D43" s="38" t="s">
        <v>236</v>
      </c>
      <c r="E43" s="38" t="s">
        <v>237</v>
      </c>
      <c r="F43" s="38" t="s">
        <v>134</v>
      </c>
      <c r="G43" s="41" t="s">
        <v>135</v>
      </c>
      <c r="H43" s="49">
        <v>12</v>
      </c>
      <c r="I43" s="49">
        <v>0</v>
      </c>
      <c r="J43" s="49">
        <v>1</v>
      </c>
      <c r="K43" s="39"/>
      <c r="L43" s="49"/>
      <c r="M43" s="39">
        <v>4</v>
      </c>
      <c r="N43" s="39" t="s">
        <v>34</v>
      </c>
      <c r="O43" s="50" t="s">
        <v>18</v>
      </c>
      <c r="P43" s="41"/>
      <c r="Q43" s="38"/>
    </row>
    <row r="44" spans="1:17" s="45" customFormat="1" x14ac:dyDescent="0.3">
      <c r="A44" s="44" t="s">
        <v>292</v>
      </c>
      <c r="B44" s="49">
        <v>5</v>
      </c>
      <c r="C44" s="38" t="s">
        <v>238</v>
      </c>
      <c r="D44" s="38" t="s">
        <v>239</v>
      </c>
      <c r="E44" s="38" t="s">
        <v>240</v>
      </c>
      <c r="F44" s="38" t="s">
        <v>224</v>
      </c>
      <c r="G44" s="48" t="s">
        <v>297</v>
      </c>
      <c r="H44" s="49">
        <v>16</v>
      </c>
      <c r="I44" s="49">
        <v>0</v>
      </c>
      <c r="J44" s="49">
        <v>0</v>
      </c>
      <c r="K44" s="39"/>
      <c r="L44" s="49"/>
      <c r="M44" s="39">
        <v>5</v>
      </c>
      <c r="N44" s="39" t="s">
        <v>34</v>
      </c>
      <c r="O44" s="50" t="s">
        <v>18</v>
      </c>
      <c r="P44" s="38"/>
      <c r="Q44" s="38"/>
    </row>
    <row r="45" spans="1:17" s="45" customFormat="1" ht="27.6" x14ac:dyDescent="0.3">
      <c r="A45" s="44" t="s">
        <v>292</v>
      </c>
      <c r="B45" s="49">
        <v>5</v>
      </c>
      <c r="C45" s="38" t="s">
        <v>241</v>
      </c>
      <c r="D45" s="38" t="s">
        <v>242</v>
      </c>
      <c r="E45" s="38" t="s">
        <v>243</v>
      </c>
      <c r="F45" s="38" t="s">
        <v>247</v>
      </c>
      <c r="G45" s="48" t="s">
        <v>298</v>
      </c>
      <c r="H45" s="49">
        <v>12</v>
      </c>
      <c r="I45" s="49">
        <v>0</v>
      </c>
      <c r="J45" s="49">
        <v>0</v>
      </c>
      <c r="K45" s="39"/>
      <c r="L45" s="49"/>
      <c r="M45" s="39">
        <v>5</v>
      </c>
      <c r="N45" s="39" t="s">
        <v>34</v>
      </c>
      <c r="O45" s="50" t="s">
        <v>18</v>
      </c>
      <c r="P45" s="38"/>
      <c r="Q45" s="38"/>
    </row>
    <row r="46" spans="1:17" s="45" customFormat="1" ht="41.4" x14ac:dyDescent="0.3">
      <c r="A46" s="44" t="s">
        <v>292</v>
      </c>
      <c r="B46" s="49">
        <v>5</v>
      </c>
      <c r="C46" s="38" t="s">
        <v>244</v>
      </c>
      <c r="D46" s="38" t="s">
        <v>245</v>
      </c>
      <c r="E46" s="38" t="s">
        <v>246</v>
      </c>
      <c r="F46" s="38" t="s">
        <v>300</v>
      </c>
      <c r="G46" s="48" t="s">
        <v>299</v>
      </c>
      <c r="H46" s="49">
        <v>16</v>
      </c>
      <c r="I46" s="49">
        <v>0</v>
      </c>
      <c r="J46" s="49">
        <v>0</v>
      </c>
      <c r="K46" s="39"/>
      <c r="L46" s="49"/>
      <c r="M46" s="39">
        <v>4</v>
      </c>
      <c r="N46" s="39" t="s">
        <v>34</v>
      </c>
      <c r="O46" s="50" t="s">
        <v>18</v>
      </c>
      <c r="P46" s="38"/>
      <c r="Q46" s="38"/>
    </row>
    <row r="47" spans="1:17" s="45" customFormat="1" ht="27.6" x14ac:dyDescent="0.3">
      <c r="A47" s="44" t="s">
        <v>292</v>
      </c>
      <c r="B47" s="49">
        <v>5</v>
      </c>
      <c r="C47" s="38" t="s">
        <v>248</v>
      </c>
      <c r="D47" s="38" t="s">
        <v>249</v>
      </c>
      <c r="E47" s="38" t="s">
        <v>250</v>
      </c>
      <c r="F47" s="38" t="s">
        <v>251</v>
      </c>
      <c r="G47" s="48" t="s">
        <v>301</v>
      </c>
      <c r="H47" s="49">
        <v>0</v>
      </c>
      <c r="I47" s="49">
        <v>16</v>
      </c>
      <c r="J47" s="49">
        <v>0</v>
      </c>
      <c r="K47" s="39"/>
      <c r="L47" s="49"/>
      <c r="M47" s="39">
        <v>5</v>
      </c>
      <c r="N47" s="39" t="s">
        <v>3</v>
      </c>
      <c r="O47" s="50" t="s">
        <v>18</v>
      </c>
      <c r="P47" s="38"/>
      <c r="Q47" s="38"/>
    </row>
    <row r="48" spans="1:17" s="45" customFormat="1" ht="27.6" x14ac:dyDescent="0.3">
      <c r="A48" s="44" t="s">
        <v>292</v>
      </c>
      <c r="B48" s="49">
        <v>5</v>
      </c>
      <c r="C48" s="38"/>
      <c r="D48" s="40" t="s">
        <v>25</v>
      </c>
      <c r="E48" s="40" t="s">
        <v>162</v>
      </c>
      <c r="F48" s="38"/>
      <c r="G48" s="41"/>
      <c r="H48" s="55">
        <v>0</v>
      </c>
      <c r="I48" s="55">
        <v>12</v>
      </c>
      <c r="J48" s="55">
        <v>0</v>
      </c>
      <c r="K48" s="55"/>
      <c r="L48" s="55"/>
      <c r="M48" s="55">
        <v>5</v>
      </c>
      <c r="N48" s="50" t="s">
        <v>3</v>
      </c>
      <c r="O48" s="50" t="s">
        <v>20</v>
      </c>
      <c r="P48" s="38"/>
      <c r="Q48" s="38"/>
    </row>
    <row r="49" spans="1:17" s="45" customFormat="1" x14ac:dyDescent="0.3">
      <c r="A49" s="74" t="s">
        <v>19</v>
      </c>
      <c r="B49" s="75"/>
      <c r="C49" s="75"/>
      <c r="D49" s="75"/>
      <c r="E49" s="75"/>
      <c r="F49" s="75"/>
      <c r="G49" s="76"/>
      <c r="H49" s="53">
        <f>SUM(H42:H48)</f>
        <v>71</v>
      </c>
      <c r="I49" s="53">
        <f>SUM(I42:I48)</f>
        <v>28</v>
      </c>
      <c r="J49" s="53"/>
      <c r="K49" s="53">
        <f>SUM(K42:K48)</f>
        <v>0</v>
      </c>
      <c r="L49" s="53">
        <f>(SUM(L42:L48))*8</f>
        <v>0</v>
      </c>
      <c r="M49" s="53">
        <f>SUM(M42:M48)</f>
        <v>32</v>
      </c>
      <c r="N49" s="51"/>
      <c r="O49" s="51"/>
      <c r="P49" s="52"/>
      <c r="Q49" s="52"/>
    </row>
    <row r="50" spans="1:17" s="45" customFormat="1" ht="27.6" x14ac:dyDescent="0.3">
      <c r="A50" s="44" t="s">
        <v>292</v>
      </c>
      <c r="B50" s="49">
        <v>6</v>
      </c>
      <c r="C50" s="38" t="s">
        <v>255</v>
      </c>
      <c r="D50" s="38" t="s">
        <v>256</v>
      </c>
      <c r="E50" s="38" t="s">
        <v>257</v>
      </c>
      <c r="F50" s="38" t="s">
        <v>258</v>
      </c>
      <c r="G50" s="48" t="s">
        <v>302</v>
      </c>
      <c r="H50" s="49">
        <v>12</v>
      </c>
      <c r="I50" s="49">
        <v>0</v>
      </c>
      <c r="J50" s="49">
        <v>0</v>
      </c>
      <c r="K50" s="39"/>
      <c r="L50" s="49"/>
      <c r="M50" s="39">
        <v>5</v>
      </c>
      <c r="N50" s="39" t="s">
        <v>34</v>
      </c>
      <c r="O50" s="50" t="s">
        <v>18</v>
      </c>
      <c r="P50" s="38"/>
      <c r="Q50" s="38"/>
    </row>
    <row r="51" spans="1:17" s="45" customFormat="1" ht="27.6" x14ac:dyDescent="0.3">
      <c r="A51" s="44" t="s">
        <v>292</v>
      </c>
      <c r="B51" s="49">
        <v>6</v>
      </c>
      <c r="C51" s="38" t="s">
        <v>259</v>
      </c>
      <c r="D51" s="38" t="s">
        <v>139</v>
      </c>
      <c r="E51" s="38" t="s">
        <v>140</v>
      </c>
      <c r="F51" s="38" t="s">
        <v>134</v>
      </c>
      <c r="G51" s="41" t="s">
        <v>135</v>
      </c>
      <c r="H51" s="49">
        <v>16</v>
      </c>
      <c r="I51" s="49">
        <v>0</v>
      </c>
      <c r="J51" s="49">
        <v>0</v>
      </c>
      <c r="K51" s="39"/>
      <c r="L51" s="49"/>
      <c r="M51" s="39">
        <v>5</v>
      </c>
      <c r="N51" s="39" t="s">
        <v>34</v>
      </c>
      <c r="O51" s="50" t="s">
        <v>18</v>
      </c>
      <c r="P51" s="38"/>
      <c r="Q51" s="38"/>
    </row>
    <row r="52" spans="1:17" s="45" customFormat="1" x14ac:dyDescent="0.3">
      <c r="A52" s="44" t="s">
        <v>292</v>
      </c>
      <c r="B52" s="49">
        <v>6</v>
      </c>
      <c r="C52" s="44" t="s">
        <v>260</v>
      </c>
      <c r="D52" s="38" t="s">
        <v>261</v>
      </c>
      <c r="E52" s="38" t="s">
        <v>262</v>
      </c>
      <c r="F52" s="38" t="s">
        <v>263</v>
      </c>
      <c r="G52" s="48" t="s">
        <v>303</v>
      </c>
      <c r="H52" s="49">
        <v>16</v>
      </c>
      <c r="I52" s="49">
        <v>0</v>
      </c>
      <c r="J52" s="49">
        <v>0</v>
      </c>
      <c r="K52" s="39"/>
      <c r="L52" s="49"/>
      <c r="M52" s="39">
        <v>5</v>
      </c>
      <c r="N52" s="39" t="s">
        <v>34</v>
      </c>
      <c r="O52" s="50" t="s">
        <v>18</v>
      </c>
      <c r="P52" s="38"/>
      <c r="Q52" s="38"/>
    </row>
    <row r="53" spans="1:17" s="45" customFormat="1" ht="27.6" x14ac:dyDescent="0.3">
      <c r="A53" s="44" t="s">
        <v>292</v>
      </c>
      <c r="B53" s="49">
        <v>6</v>
      </c>
      <c r="C53" s="38" t="s">
        <v>104</v>
      </c>
      <c r="D53" s="38" t="s">
        <v>105</v>
      </c>
      <c r="E53" s="38" t="s">
        <v>106</v>
      </c>
      <c r="F53" s="41" t="s">
        <v>264</v>
      </c>
      <c r="G53" s="41" t="s">
        <v>108</v>
      </c>
      <c r="H53" s="49">
        <v>12</v>
      </c>
      <c r="I53" s="49">
        <v>0</v>
      </c>
      <c r="J53" s="49">
        <v>0</v>
      </c>
      <c r="K53" s="39"/>
      <c r="L53" s="49"/>
      <c r="M53" s="39">
        <v>4</v>
      </c>
      <c r="N53" s="39" t="s">
        <v>3</v>
      </c>
      <c r="O53" s="50" t="s">
        <v>18</v>
      </c>
      <c r="P53" s="38"/>
      <c r="Q53" s="38"/>
    </row>
    <row r="54" spans="1:17" s="45" customFormat="1" ht="41.4" x14ac:dyDescent="0.3">
      <c r="A54" s="44" t="s">
        <v>292</v>
      </c>
      <c r="B54" s="49">
        <v>6</v>
      </c>
      <c r="C54" s="38" t="s">
        <v>252</v>
      </c>
      <c r="D54" s="38" t="s">
        <v>253</v>
      </c>
      <c r="E54" s="38" t="s">
        <v>254</v>
      </c>
      <c r="F54" s="41" t="s">
        <v>300</v>
      </c>
      <c r="G54" s="48" t="s">
        <v>299</v>
      </c>
      <c r="H54" s="49">
        <v>12</v>
      </c>
      <c r="I54" s="49">
        <v>0</v>
      </c>
      <c r="J54" s="49">
        <v>0</v>
      </c>
      <c r="K54" s="39"/>
      <c r="L54" s="49"/>
      <c r="M54" s="39">
        <v>4</v>
      </c>
      <c r="N54" s="39" t="s">
        <v>34</v>
      </c>
      <c r="O54" s="50" t="s">
        <v>18</v>
      </c>
      <c r="P54" s="38"/>
      <c r="Q54" s="38"/>
    </row>
    <row r="55" spans="1:17" s="45" customFormat="1" ht="27.6" x14ac:dyDescent="0.3">
      <c r="A55" s="44" t="s">
        <v>292</v>
      </c>
      <c r="B55" s="49">
        <v>6</v>
      </c>
      <c r="C55" s="38" t="s">
        <v>145</v>
      </c>
      <c r="D55" s="40" t="s">
        <v>25</v>
      </c>
      <c r="E55" s="40" t="s">
        <v>26</v>
      </c>
      <c r="F55" s="38"/>
      <c r="G55" s="41"/>
      <c r="H55" s="55">
        <v>0</v>
      </c>
      <c r="I55" s="55">
        <v>12</v>
      </c>
      <c r="J55" s="55">
        <v>0</v>
      </c>
      <c r="K55" s="49"/>
      <c r="L55" s="49"/>
      <c r="M55" s="49">
        <v>6</v>
      </c>
      <c r="N55" s="50" t="s">
        <v>3</v>
      </c>
      <c r="O55" s="50" t="s">
        <v>20</v>
      </c>
      <c r="P55" s="38"/>
      <c r="Q55" s="38"/>
    </row>
    <row r="56" spans="1:17" s="45" customFormat="1" x14ac:dyDescent="0.3">
      <c r="A56" s="74" t="s">
        <v>19</v>
      </c>
      <c r="B56" s="75"/>
      <c r="C56" s="75"/>
      <c r="D56" s="75"/>
      <c r="E56" s="75"/>
      <c r="F56" s="75"/>
      <c r="G56" s="76"/>
      <c r="H56" s="53">
        <f>SUM(H50:H55)</f>
        <v>68</v>
      </c>
      <c r="I56" s="53">
        <f>SUM(I50:I55)</f>
        <v>12</v>
      </c>
      <c r="J56" s="53"/>
      <c r="K56" s="53">
        <f>SUM(K50:K53)</f>
        <v>0</v>
      </c>
      <c r="L56" s="53">
        <f>(SUM(L50:L53))*8</f>
        <v>0</v>
      </c>
      <c r="M56" s="53">
        <f>SUM(M50:M55)</f>
        <v>29</v>
      </c>
      <c r="N56" s="53"/>
      <c r="O56" s="53"/>
      <c r="P56" s="52"/>
      <c r="Q56" s="52"/>
    </row>
    <row r="57" spans="1:17" s="45" customFormat="1" ht="41.4" x14ac:dyDescent="0.3">
      <c r="A57" s="44" t="s">
        <v>292</v>
      </c>
      <c r="B57" s="49">
        <v>7</v>
      </c>
      <c r="C57" s="38" t="s">
        <v>265</v>
      </c>
      <c r="D57" s="38" t="s">
        <v>266</v>
      </c>
      <c r="E57" s="38" t="s">
        <v>267</v>
      </c>
      <c r="F57" s="38" t="s">
        <v>60</v>
      </c>
      <c r="G57" s="41" t="s">
        <v>61</v>
      </c>
      <c r="H57" s="39">
        <v>0</v>
      </c>
      <c r="I57" s="39">
        <v>0</v>
      </c>
      <c r="J57" s="39">
        <v>0</v>
      </c>
      <c r="K57" s="39"/>
      <c r="L57" s="39"/>
      <c r="M57" s="39">
        <v>0</v>
      </c>
      <c r="N57" s="39" t="s">
        <v>96</v>
      </c>
      <c r="O57" s="50" t="s">
        <v>18</v>
      </c>
      <c r="P57" s="38"/>
      <c r="Q57" s="38"/>
    </row>
    <row r="58" spans="1:17" s="45" customFormat="1" ht="41.4" x14ac:dyDescent="0.3">
      <c r="A58" s="44" t="s">
        <v>292</v>
      </c>
      <c r="B58" s="49">
        <v>7</v>
      </c>
      <c r="C58" s="38" t="s">
        <v>268</v>
      </c>
      <c r="D58" s="38" t="s">
        <v>269</v>
      </c>
      <c r="E58" s="38" t="s">
        <v>270</v>
      </c>
      <c r="F58" s="38" t="s">
        <v>247</v>
      </c>
      <c r="G58" s="48" t="s">
        <v>298</v>
      </c>
      <c r="H58" s="39">
        <v>0</v>
      </c>
      <c r="I58" s="54">
        <v>0</v>
      </c>
      <c r="J58" s="39">
        <v>0</v>
      </c>
      <c r="K58" s="39"/>
      <c r="L58" s="39"/>
      <c r="M58" s="39">
        <v>0</v>
      </c>
      <c r="N58" s="39" t="s">
        <v>96</v>
      </c>
      <c r="O58" s="50" t="s">
        <v>18</v>
      </c>
      <c r="P58" s="38"/>
      <c r="Q58" s="38"/>
    </row>
    <row r="59" spans="1:17" s="37" customFormat="1" ht="27.6" x14ac:dyDescent="0.3">
      <c r="A59" s="44" t="s">
        <v>292</v>
      </c>
      <c r="B59" s="49">
        <v>7</v>
      </c>
      <c r="C59" s="38" t="s">
        <v>272</v>
      </c>
      <c r="D59" s="38" t="s">
        <v>273</v>
      </c>
      <c r="E59" s="38" t="s">
        <v>161</v>
      </c>
      <c r="F59" s="38" t="s">
        <v>112</v>
      </c>
      <c r="G59" s="41" t="s">
        <v>113</v>
      </c>
      <c r="H59" s="49">
        <v>0</v>
      </c>
      <c r="I59" s="54">
        <v>480</v>
      </c>
      <c r="J59" s="49">
        <v>0</v>
      </c>
      <c r="K59" s="39"/>
      <c r="L59" s="39"/>
      <c r="M59" s="39">
        <v>20</v>
      </c>
      <c r="N59" s="39" t="s">
        <v>3</v>
      </c>
      <c r="O59" s="50" t="s">
        <v>18</v>
      </c>
      <c r="P59" s="38"/>
      <c r="Q59" s="38"/>
    </row>
    <row r="60" spans="1:17" s="56" customFormat="1" x14ac:dyDescent="0.3">
      <c r="A60" s="74" t="s">
        <v>19</v>
      </c>
      <c r="B60" s="75"/>
      <c r="C60" s="75"/>
      <c r="D60" s="75"/>
      <c r="E60" s="75"/>
      <c r="F60" s="75"/>
      <c r="G60" s="76"/>
      <c r="H60" s="42">
        <f t="shared" ref="H60:M60" si="2">SUM(H57:H59)</f>
        <v>0</v>
      </c>
      <c r="I60" s="42">
        <f t="shared" si="2"/>
        <v>480</v>
      </c>
      <c r="J60" s="42">
        <f t="shared" si="2"/>
        <v>0</v>
      </c>
      <c r="K60" s="42">
        <f t="shared" si="2"/>
        <v>0</v>
      </c>
      <c r="L60" s="42">
        <f t="shared" si="2"/>
        <v>0</v>
      </c>
      <c r="M60" s="42">
        <f t="shared" si="2"/>
        <v>20</v>
      </c>
      <c r="N60" s="42"/>
      <c r="O60" s="51"/>
      <c r="P60" s="52"/>
      <c r="Q60" s="52"/>
    </row>
    <row r="61" spans="1:17" s="45" customFormat="1" x14ac:dyDescent="0.3">
      <c r="A61" s="80" t="s">
        <v>21</v>
      </c>
      <c r="B61" s="81"/>
      <c r="C61" s="81"/>
      <c r="D61" s="81"/>
      <c r="E61" s="81"/>
      <c r="F61" s="81"/>
      <c r="G61" s="81"/>
      <c r="H61" s="53">
        <f t="shared" ref="H61:M61" si="3">SUM(H60,H56,H49,H41,H34,H25,H17)</f>
        <v>434</v>
      </c>
      <c r="I61" s="53">
        <f t="shared" si="3"/>
        <v>728</v>
      </c>
      <c r="J61" s="53">
        <f t="shared" si="3"/>
        <v>0</v>
      </c>
      <c r="K61" s="53">
        <f t="shared" si="3"/>
        <v>0</v>
      </c>
      <c r="L61" s="53">
        <f t="shared" si="3"/>
        <v>0</v>
      </c>
      <c r="M61" s="53">
        <f t="shared" si="3"/>
        <v>195</v>
      </c>
      <c r="N61" s="57"/>
      <c r="O61" s="57"/>
      <c r="P61" s="52"/>
      <c r="Q61" s="52"/>
    </row>
    <row r="62" spans="1:17" s="45" customFormat="1" x14ac:dyDescent="0.3">
      <c r="A62" s="58"/>
      <c r="B62" s="59"/>
      <c r="C62" s="58"/>
      <c r="D62" s="46"/>
      <c r="E62" s="46"/>
      <c r="F62" s="46"/>
      <c r="G62" s="46"/>
      <c r="H62" s="60"/>
      <c r="I62" s="60"/>
      <c r="J62" s="60"/>
      <c r="K62" s="60"/>
      <c r="L62" s="60"/>
      <c r="M62" s="61"/>
      <c r="N62" s="62"/>
      <c r="O62" s="62"/>
    </row>
    <row r="63" spans="1:17" s="45" customFormat="1" x14ac:dyDescent="0.3">
      <c r="A63" s="83" t="s">
        <v>27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5"/>
    </row>
    <row r="64" spans="1:17" s="45" customFormat="1" ht="41.4" x14ac:dyDescent="0.3">
      <c r="A64" s="44" t="s">
        <v>292</v>
      </c>
      <c r="B64" s="49">
        <v>5</v>
      </c>
      <c r="C64" s="38" t="s">
        <v>127</v>
      </c>
      <c r="D64" s="38" t="s">
        <v>274</v>
      </c>
      <c r="E64" s="38" t="s">
        <v>275</v>
      </c>
      <c r="F64" s="38" t="s">
        <v>60</v>
      </c>
      <c r="G64" s="41" t="s">
        <v>61</v>
      </c>
      <c r="H64" s="49">
        <v>0</v>
      </c>
      <c r="I64" s="49">
        <v>12</v>
      </c>
      <c r="J64" s="49">
        <v>0</v>
      </c>
      <c r="K64" s="39"/>
      <c r="L64" s="39"/>
      <c r="M64" s="39">
        <v>2</v>
      </c>
      <c r="N64" s="39" t="s">
        <v>3</v>
      </c>
      <c r="O64" s="50" t="s">
        <v>18</v>
      </c>
      <c r="P64" s="38"/>
      <c r="Q64" s="38"/>
    </row>
    <row r="65" spans="1:17" s="45" customFormat="1" ht="41.4" x14ac:dyDescent="0.3">
      <c r="A65" s="44" t="s">
        <v>292</v>
      </c>
      <c r="B65" s="49">
        <v>6</v>
      </c>
      <c r="C65" s="38" t="s">
        <v>144</v>
      </c>
      <c r="D65" s="38" t="s">
        <v>276</v>
      </c>
      <c r="E65" s="38" t="s">
        <v>277</v>
      </c>
      <c r="F65" s="38" t="s">
        <v>60</v>
      </c>
      <c r="G65" s="41" t="s">
        <v>61</v>
      </c>
      <c r="H65" s="49">
        <v>0</v>
      </c>
      <c r="I65" s="49">
        <v>12</v>
      </c>
      <c r="J65" s="49">
        <v>0</v>
      </c>
      <c r="K65" s="39"/>
      <c r="L65" s="39"/>
      <c r="M65" s="39">
        <v>3</v>
      </c>
      <c r="N65" s="39" t="s">
        <v>3</v>
      </c>
      <c r="O65" s="50" t="s">
        <v>18</v>
      </c>
      <c r="P65" s="38"/>
      <c r="Q65" s="38"/>
    </row>
    <row r="66" spans="1:17" s="37" customFormat="1" ht="27.6" x14ac:dyDescent="0.3">
      <c r="A66" s="44" t="s">
        <v>292</v>
      </c>
      <c r="B66" s="49">
        <v>7</v>
      </c>
      <c r="C66" s="38" t="s">
        <v>158</v>
      </c>
      <c r="D66" s="38" t="s">
        <v>159</v>
      </c>
      <c r="E66" s="38" t="s">
        <v>278</v>
      </c>
      <c r="F66" s="47" t="s">
        <v>160</v>
      </c>
      <c r="G66" s="41"/>
      <c r="H66" s="49">
        <v>0</v>
      </c>
      <c r="I66" s="49">
        <v>0</v>
      </c>
      <c r="J66" s="49">
        <v>12</v>
      </c>
      <c r="K66" s="39"/>
      <c r="L66" s="39"/>
      <c r="M66" s="39">
        <v>10</v>
      </c>
      <c r="N66" s="39" t="s">
        <v>3</v>
      </c>
      <c r="O66" s="50" t="s">
        <v>18</v>
      </c>
      <c r="P66" s="38"/>
      <c r="Q66" s="38"/>
    </row>
    <row r="67" spans="1:17" s="37" customFormat="1" ht="15" x14ac:dyDescent="0.3">
      <c r="A67" s="63"/>
      <c r="B67" s="64"/>
      <c r="C67" s="65"/>
      <c r="D67" s="15"/>
      <c r="E67" s="15"/>
      <c r="F67" s="15"/>
      <c r="G67" s="15"/>
      <c r="H67" s="66"/>
      <c r="I67" s="66"/>
      <c r="J67" s="66"/>
      <c r="K67" s="66"/>
      <c r="L67" s="66"/>
      <c r="M67" s="67"/>
      <c r="N67" s="68"/>
      <c r="O67" s="68"/>
    </row>
    <row r="68" spans="1:17" s="69" customFormat="1" x14ac:dyDescent="0.3">
      <c r="A68" s="82" t="s">
        <v>180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s="69" customFormat="1" x14ac:dyDescent="0.3">
      <c r="A69" s="77" t="s">
        <v>279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</row>
    <row r="70" spans="1:17" s="45" customFormat="1" ht="55.2" x14ac:dyDescent="0.3">
      <c r="A70" s="44" t="s">
        <v>292</v>
      </c>
      <c r="B70" s="49">
        <v>4</v>
      </c>
      <c r="C70" s="38" t="s">
        <v>280</v>
      </c>
      <c r="D70" s="40" t="s">
        <v>283</v>
      </c>
      <c r="E70" s="40" t="s">
        <v>284</v>
      </c>
      <c r="F70" s="38" t="s">
        <v>251</v>
      </c>
      <c r="G70" s="48" t="s">
        <v>301</v>
      </c>
      <c r="H70" s="49">
        <v>0</v>
      </c>
      <c r="I70" s="49">
        <v>12</v>
      </c>
      <c r="J70" s="49">
        <v>0</v>
      </c>
      <c r="K70" s="49"/>
      <c r="L70" s="49"/>
      <c r="M70" s="49">
        <v>4</v>
      </c>
      <c r="N70" s="50" t="s">
        <v>3</v>
      </c>
      <c r="O70" s="50" t="s">
        <v>20</v>
      </c>
      <c r="P70" s="38"/>
      <c r="Q70" s="38"/>
    </row>
    <row r="71" spans="1:17" s="45" customFormat="1" ht="69" x14ac:dyDescent="0.3">
      <c r="A71" s="44" t="s">
        <v>292</v>
      </c>
      <c r="B71" s="49">
        <v>5</v>
      </c>
      <c r="C71" s="38" t="s">
        <v>281</v>
      </c>
      <c r="D71" s="40" t="s">
        <v>285</v>
      </c>
      <c r="E71" s="40" t="s">
        <v>286</v>
      </c>
      <c r="F71" s="38" t="s">
        <v>67</v>
      </c>
      <c r="G71" s="48" t="s">
        <v>68</v>
      </c>
      <c r="H71" s="49">
        <v>0</v>
      </c>
      <c r="I71" s="49">
        <v>12</v>
      </c>
      <c r="J71" s="49">
        <v>0</v>
      </c>
      <c r="K71" s="49"/>
      <c r="L71" s="49"/>
      <c r="M71" s="49">
        <v>5</v>
      </c>
      <c r="N71" s="50" t="s">
        <v>3</v>
      </c>
      <c r="O71" s="50" t="s">
        <v>20</v>
      </c>
      <c r="P71" s="40" t="s">
        <v>283</v>
      </c>
      <c r="Q71" s="38"/>
    </row>
    <row r="72" spans="1:17" s="45" customFormat="1" ht="82.8" x14ac:dyDescent="0.3">
      <c r="A72" s="44" t="s">
        <v>292</v>
      </c>
      <c r="B72" s="49">
        <v>6</v>
      </c>
      <c r="C72" s="38" t="s">
        <v>282</v>
      </c>
      <c r="D72" s="40" t="s">
        <v>287</v>
      </c>
      <c r="E72" s="40" t="s">
        <v>288</v>
      </c>
      <c r="F72" s="38" t="s">
        <v>251</v>
      </c>
      <c r="G72" s="48" t="s">
        <v>301</v>
      </c>
      <c r="H72" s="49">
        <v>0</v>
      </c>
      <c r="I72" s="49">
        <v>12</v>
      </c>
      <c r="J72" s="49">
        <v>0</v>
      </c>
      <c r="K72" s="49"/>
      <c r="L72" s="49"/>
      <c r="M72" s="49">
        <v>6</v>
      </c>
      <c r="N72" s="50" t="s">
        <v>3</v>
      </c>
      <c r="O72" s="50" t="s">
        <v>20</v>
      </c>
      <c r="P72" s="40" t="s">
        <v>285</v>
      </c>
      <c r="Q72" s="38"/>
    </row>
    <row r="73" spans="1:17" s="45" customFormat="1" x14ac:dyDescent="0.3">
      <c r="A73" s="77" t="s">
        <v>164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9"/>
    </row>
    <row r="74" spans="1:17" s="45" customFormat="1" ht="55.2" x14ac:dyDescent="0.3">
      <c r="A74" s="44" t="s">
        <v>292</v>
      </c>
      <c r="B74" s="49">
        <v>4</v>
      </c>
      <c r="C74" s="38" t="s">
        <v>110</v>
      </c>
      <c r="D74" s="40" t="s">
        <v>111</v>
      </c>
      <c r="E74" s="40" t="s">
        <v>286</v>
      </c>
      <c r="F74" s="38" t="s">
        <v>112</v>
      </c>
      <c r="G74" s="41" t="s">
        <v>113</v>
      </c>
      <c r="H74" s="49">
        <v>12</v>
      </c>
      <c r="I74" s="49">
        <v>0</v>
      </c>
      <c r="J74" s="49">
        <v>0</v>
      </c>
      <c r="K74" s="49"/>
      <c r="L74" s="49"/>
      <c r="M74" s="49">
        <v>4</v>
      </c>
      <c r="N74" s="50" t="s">
        <v>3</v>
      </c>
      <c r="O74" s="50" t="s">
        <v>20</v>
      </c>
      <c r="P74" s="38"/>
      <c r="Q74" s="38"/>
    </row>
    <row r="75" spans="1:17" s="45" customFormat="1" ht="55.2" x14ac:dyDescent="0.3">
      <c r="A75" s="44" t="s">
        <v>292</v>
      </c>
      <c r="B75" s="49">
        <v>5</v>
      </c>
      <c r="C75" s="38" t="s">
        <v>128</v>
      </c>
      <c r="D75" s="40" t="s">
        <v>129</v>
      </c>
      <c r="E75" s="40" t="s">
        <v>130</v>
      </c>
      <c r="F75" s="38" t="s">
        <v>125</v>
      </c>
      <c r="G75" s="41" t="s">
        <v>126</v>
      </c>
      <c r="H75" s="49">
        <v>12</v>
      </c>
      <c r="I75" s="49">
        <v>0</v>
      </c>
      <c r="J75" s="49">
        <v>0</v>
      </c>
      <c r="K75" s="49"/>
      <c r="L75" s="49"/>
      <c r="M75" s="49">
        <v>5</v>
      </c>
      <c r="N75" s="50" t="s">
        <v>3</v>
      </c>
      <c r="O75" s="50" t="s">
        <v>20</v>
      </c>
      <c r="P75" s="40" t="s">
        <v>111</v>
      </c>
      <c r="Q75" s="38"/>
    </row>
    <row r="76" spans="1:17" s="45" customFormat="1" ht="82.8" x14ac:dyDescent="0.3">
      <c r="A76" s="44" t="s">
        <v>292</v>
      </c>
      <c r="B76" s="49">
        <v>6</v>
      </c>
      <c r="C76" s="38" t="s">
        <v>146</v>
      </c>
      <c r="D76" s="40" t="s">
        <v>147</v>
      </c>
      <c r="E76" s="40" t="s">
        <v>148</v>
      </c>
      <c r="F76" s="38" t="s">
        <v>112</v>
      </c>
      <c r="G76" s="41" t="s">
        <v>113</v>
      </c>
      <c r="H76" s="49">
        <v>12</v>
      </c>
      <c r="I76" s="49">
        <v>0</v>
      </c>
      <c r="J76" s="49">
        <v>0</v>
      </c>
      <c r="K76" s="49"/>
      <c r="L76" s="49"/>
      <c r="M76" s="49">
        <v>6</v>
      </c>
      <c r="N76" s="50" t="s">
        <v>3</v>
      </c>
      <c r="O76" s="50" t="s">
        <v>20</v>
      </c>
      <c r="P76" s="40" t="s">
        <v>129</v>
      </c>
      <c r="Q76" s="38"/>
    </row>
    <row r="77" spans="1:17" s="45" customFormat="1" x14ac:dyDescent="0.3">
      <c r="A77" s="77" t="s">
        <v>165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9"/>
    </row>
    <row r="78" spans="1:17" s="45" customFormat="1" ht="55.2" x14ac:dyDescent="0.3">
      <c r="A78" s="44" t="s">
        <v>292</v>
      </c>
      <c r="B78" s="49">
        <v>4</v>
      </c>
      <c r="C78" s="38" t="s">
        <v>114</v>
      </c>
      <c r="D78" s="40" t="s">
        <v>115</v>
      </c>
      <c r="E78" s="40" t="s">
        <v>116</v>
      </c>
      <c r="F78" s="38" t="s">
        <v>107</v>
      </c>
      <c r="G78" s="41" t="s">
        <v>108</v>
      </c>
      <c r="H78" s="49">
        <v>12</v>
      </c>
      <c r="I78" s="49">
        <v>0</v>
      </c>
      <c r="J78" s="49">
        <v>0</v>
      </c>
      <c r="K78" s="49"/>
      <c r="L78" s="49"/>
      <c r="M78" s="49">
        <v>4</v>
      </c>
      <c r="N78" s="50" t="s">
        <v>3</v>
      </c>
      <c r="O78" s="50" t="s">
        <v>20</v>
      </c>
      <c r="P78" s="38"/>
      <c r="Q78" s="38"/>
    </row>
    <row r="79" spans="1:17" s="45" customFormat="1" ht="69" x14ac:dyDescent="0.3">
      <c r="A79" s="44" t="s">
        <v>292</v>
      </c>
      <c r="B79" s="49">
        <v>5</v>
      </c>
      <c r="C79" s="38" t="s">
        <v>131</v>
      </c>
      <c r="D79" s="40" t="s">
        <v>132</v>
      </c>
      <c r="E79" s="40" t="s">
        <v>133</v>
      </c>
      <c r="F79" s="38" t="s">
        <v>134</v>
      </c>
      <c r="G79" s="41" t="s">
        <v>135</v>
      </c>
      <c r="H79" s="49">
        <v>12</v>
      </c>
      <c r="I79" s="49">
        <v>0</v>
      </c>
      <c r="J79" s="49">
        <v>0</v>
      </c>
      <c r="K79" s="49"/>
      <c r="L79" s="49"/>
      <c r="M79" s="49">
        <v>5</v>
      </c>
      <c r="N79" s="50" t="s">
        <v>3</v>
      </c>
      <c r="O79" s="50" t="s">
        <v>20</v>
      </c>
      <c r="P79" s="40" t="s">
        <v>115</v>
      </c>
      <c r="Q79" s="38"/>
    </row>
    <row r="80" spans="1:17" s="45" customFormat="1" ht="55.2" x14ac:dyDescent="0.3">
      <c r="A80" s="44" t="s">
        <v>292</v>
      </c>
      <c r="B80" s="49">
        <v>6</v>
      </c>
      <c r="C80" s="38" t="s">
        <v>149</v>
      </c>
      <c r="D80" s="40" t="s">
        <v>150</v>
      </c>
      <c r="E80" s="40" t="s">
        <v>151</v>
      </c>
      <c r="F80" s="38" t="s">
        <v>42</v>
      </c>
      <c r="G80" s="41" t="s">
        <v>43</v>
      </c>
      <c r="H80" s="49">
        <v>12</v>
      </c>
      <c r="I80" s="49">
        <v>0</v>
      </c>
      <c r="J80" s="49">
        <v>0</v>
      </c>
      <c r="K80" s="49"/>
      <c r="L80" s="49"/>
      <c r="M80" s="49">
        <v>6</v>
      </c>
      <c r="N80" s="50" t="s">
        <v>3</v>
      </c>
      <c r="O80" s="50" t="s">
        <v>20</v>
      </c>
      <c r="P80" s="40" t="s">
        <v>132</v>
      </c>
      <c r="Q80" s="38"/>
    </row>
    <row r="81" spans="1:140" s="45" customFormat="1" x14ac:dyDescent="0.3">
      <c r="A81" s="77" t="s">
        <v>166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9"/>
    </row>
    <row r="82" spans="1:140" s="45" customFormat="1" ht="41.4" x14ac:dyDescent="0.3">
      <c r="A82" s="44" t="s">
        <v>292</v>
      </c>
      <c r="B82" s="49">
        <v>4</v>
      </c>
      <c r="C82" s="38" t="s">
        <v>117</v>
      </c>
      <c r="D82" s="40" t="s">
        <v>118</v>
      </c>
      <c r="E82" s="40" t="s">
        <v>119</v>
      </c>
      <c r="F82" s="38" t="s">
        <v>120</v>
      </c>
      <c r="G82" s="41" t="s">
        <v>121</v>
      </c>
      <c r="H82" s="49">
        <v>12</v>
      </c>
      <c r="I82" s="49">
        <v>0</v>
      </c>
      <c r="J82" s="49">
        <v>0</v>
      </c>
      <c r="K82" s="49"/>
      <c r="L82" s="49"/>
      <c r="M82" s="49">
        <v>5</v>
      </c>
      <c r="N82" s="50" t="s">
        <v>3</v>
      </c>
      <c r="O82" s="50" t="s">
        <v>20</v>
      </c>
      <c r="P82" s="38"/>
      <c r="Q82" s="38"/>
    </row>
    <row r="83" spans="1:140" s="45" customFormat="1" ht="69" x14ac:dyDescent="0.3">
      <c r="A83" s="44" t="s">
        <v>292</v>
      </c>
      <c r="B83" s="49">
        <v>5</v>
      </c>
      <c r="C83" s="38" t="s">
        <v>136</v>
      </c>
      <c r="D83" s="40" t="s">
        <v>137</v>
      </c>
      <c r="E83" s="40" t="s">
        <v>138</v>
      </c>
      <c r="F83" s="38" t="s">
        <v>120</v>
      </c>
      <c r="G83" s="41" t="s">
        <v>121</v>
      </c>
      <c r="H83" s="49">
        <v>12</v>
      </c>
      <c r="I83" s="49">
        <v>0</v>
      </c>
      <c r="J83" s="49">
        <v>0</v>
      </c>
      <c r="K83" s="49"/>
      <c r="L83" s="49"/>
      <c r="M83" s="49">
        <v>4</v>
      </c>
      <c r="N83" s="50" t="s">
        <v>3</v>
      </c>
      <c r="O83" s="50" t="s">
        <v>20</v>
      </c>
      <c r="P83" s="40" t="s">
        <v>118</v>
      </c>
      <c r="Q83" s="38"/>
    </row>
    <row r="84" spans="1:140" s="45" customFormat="1" ht="69" x14ac:dyDescent="0.3">
      <c r="A84" s="44" t="s">
        <v>292</v>
      </c>
      <c r="B84" s="49">
        <v>6</v>
      </c>
      <c r="C84" s="38" t="s">
        <v>152</v>
      </c>
      <c r="D84" s="40" t="s">
        <v>153</v>
      </c>
      <c r="E84" s="40" t="s">
        <v>154</v>
      </c>
      <c r="F84" s="38" t="s">
        <v>62</v>
      </c>
      <c r="G84" s="41" t="s">
        <v>63</v>
      </c>
      <c r="H84" s="49">
        <v>12</v>
      </c>
      <c r="I84" s="49">
        <v>0</v>
      </c>
      <c r="J84" s="49">
        <v>0</v>
      </c>
      <c r="K84" s="49"/>
      <c r="L84" s="49"/>
      <c r="M84" s="49">
        <v>6</v>
      </c>
      <c r="N84" s="50" t="s">
        <v>3</v>
      </c>
      <c r="O84" s="50" t="s">
        <v>20</v>
      </c>
      <c r="P84" s="40" t="s">
        <v>137</v>
      </c>
      <c r="Q84" s="38"/>
    </row>
    <row r="85" spans="1:140" s="45" customFormat="1" x14ac:dyDescent="0.3">
      <c r="A85" s="77" t="s">
        <v>167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9"/>
    </row>
    <row r="86" spans="1:140" s="45" customFormat="1" ht="69" x14ac:dyDescent="0.3">
      <c r="A86" s="44" t="s">
        <v>292</v>
      </c>
      <c r="B86" s="49">
        <v>1</v>
      </c>
      <c r="C86" s="38" t="s">
        <v>58</v>
      </c>
      <c r="D86" s="40" t="s">
        <v>168</v>
      </c>
      <c r="E86" s="40" t="s">
        <v>169</v>
      </c>
      <c r="F86" s="38" t="s">
        <v>46</v>
      </c>
      <c r="G86" s="41" t="s">
        <v>47</v>
      </c>
      <c r="H86" s="49">
        <v>0</v>
      </c>
      <c r="I86" s="49">
        <v>12</v>
      </c>
      <c r="J86" s="49">
        <v>0</v>
      </c>
      <c r="K86" s="49"/>
      <c r="L86" s="49"/>
      <c r="M86" s="49">
        <v>0</v>
      </c>
      <c r="N86" s="50" t="s">
        <v>3</v>
      </c>
      <c r="O86" s="50" t="s">
        <v>20</v>
      </c>
      <c r="P86" s="38"/>
      <c r="Q86" s="38"/>
    </row>
    <row r="87" spans="1:140" s="45" customFormat="1" ht="41.4" x14ac:dyDescent="0.3">
      <c r="A87" s="44" t="s">
        <v>292</v>
      </c>
      <c r="B87" s="49">
        <v>4</v>
      </c>
      <c r="C87" s="38" t="s">
        <v>122</v>
      </c>
      <c r="D87" s="40" t="s">
        <v>123</v>
      </c>
      <c r="E87" s="40" t="s">
        <v>124</v>
      </c>
      <c r="F87" s="38" t="s">
        <v>46</v>
      </c>
      <c r="G87" s="41" t="s">
        <v>47</v>
      </c>
      <c r="H87" s="49">
        <v>0</v>
      </c>
      <c r="I87" s="49">
        <v>12</v>
      </c>
      <c r="J87" s="49">
        <v>0</v>
      </c>
      <c r="K87" s="49"/>
      <c r="L87" s="49"/>
      <c r="M87" s="49">
        <v>0</v>
      </c>
      <c r="N87" s="50" t="s">
        <v>3</v>
      </c>
      <c r="O87" s="50" t="s">
        <v>20</v>
      </c>
      <c r="P87" s="38"/>
      <c r="Q87" s="38"/>
    </row>
    <row r="88" spans="1:140" s="45" customFormat="1" ht="55.2" x14ac:dyDescent="0.3">
      <c r="A88" s="44" t="s">
        <v>292</v>
      </c>
      <c r="B88" s="49">
        <v>4</v>
      </c>
      <c r="C88" s="38" t="s">
        <v>155</v>
      </c>
      <c r="D88" s="40" t="s">
        <v>156</v>
      </c>
      <c r="E88" s="40" t="s">
        <v>157</v>
      </c>
      <c r="F88" s="38" t="s">
        <v>107</v>
      </c>
      <c r="G88" s="41" t="s">
        <v>108</v>
      </c>
      <c r="H88" s="49">
        <v>0</v>
      </c>
      <c r="I88" s="49">
        <v>12</v>
      </c>
      <c r="J88" s="49">
        <v>0</v>
      </c>
      <c r="K88" s="49"/>
      <c r="L88" s="49"/>
      <c r="M88" s="49">
        <v>5</v>
      </c>
      <c r="N88" s="50" t="s">
        <v>3</v>
      </c>
      <c r="O88" s="50" t="s">
        <v>20</v>
      </c>
      <c r="P88" s="38"/>
      <c r="Q88" s="38"/>
    </row>
    <row r="89" spans="1:140" s="71" customFormat="1" ht="12.75" customHeight="1" x14ac:dyDescent="0.3">
      <c r="A89" s="77" t="s">
        <v>179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</row>
    <row r="90" spans="1:140" s="71" customFormat="1" ht="27.6" x14ac:dyDescent="0.3">
      <c r="A90" s="38" t="s">
        <v>292</v>
      </c>
      <c r="B90" s="4" t="s">
        <v>311</v>
      </c>
      <c r="C90" s="38" t="s">
        <v>170</v>
      </c>
      <c r="D90" s="38" t="s">
        <v>171</v>
      </c>
      <c r="E90" s="38" t="s">
        <v>172</v>
      </c>
      <c r="F90" s="38" t="s">
        <v>79</v>
      </c>
      <c r="G90" s="41" t="s">
        <v>80</v>
      </c>
      <c r="H90" s="49">
        <v>0</v>
      </c>
      <c r="I90" s="49">
        <v>12</v>
      </c>
      <c r="J90" s="49">
        <v>0</v>
      </c>
      <c r="K90" s="39"/>
      <c r="L90" s="39"/>
      <c r="M90" s="39">
        <v>5</v>
      </c>
      <c r="N90" s="50" t="s">
        <v>3</v>
      </c>
      <c r="O90" s="39" t="s">
        <v>20</v>
      </c>
      <c r="P90" s="38"/>
      <c r="Q90" s="38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</row>
    <row r="91" spans="1:140" s="71" customFormat="1" ht="27.6" x14ac:dyDescent="0.3">
      <c r="A91" s="38" t="s">
        <v>292</v>
      </c>
      <c r="B91" s="4" t="s">
        <v>311</v>
      </c>
      <c r="C91" s="38" t="s">
        <v>173</v>
      </c>
      <c r="D91" s="38" t="s">
        <v>174</v>
      </c>
      <c r="E91" s="38" t="s">
        <v>175</v>
      </c>
      <c r="F91" s="38" t="s">
        <v>79</v>
      </c>
      <c r="G91" s="41" t="s">
        <v>80</v>
      </c>
      <c r="H91" s="49">
        <v>0</v>
      </c>
      <c r="I91" s="49">
        <v>12</v>
      </c>
      <c r="J91" s="49">
        <v>0</v>
      </c>
      <c r="K91" s="39"/>
      <c r="L91" s="39"/>
      <c r="M91" s="39">
        <v>5</v>
      </c>
      <c r="N91" s="50" t="s">
        <v>3</v>
      </c>
      <c r="O91" s="39" t="s">
        <v>20</v>
      </c>
      <c r="P91" s="38"/>
      <c r="Q91" s="38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</row>
    <row r="92" spans="1:140" s="71" customFormat="1" ht="27.6" x14ac:dyDescent="0.3">
      <c r="A92" s="38" t="s">
        <v>292</v>
      </c>
      <c r="B92" s="4" t="s">
        <v>311</v>
      </c>
      <c r="C92" s="38" t="s">
        <v>176</v>
      </c>
      <c r="D92" s="38" t="s">
        <v>177</v>
      </c>
      <c r="E92" s="38" t="s">
        <v>178</v>
      </c>
      <c r="F92" s="38" t="s">
        <v>79</v>
      </c>
      <c r="G92" s="41" t="s">
        <v>80</v>
      </c>
      <c r="H92" s="49">
        <v>0</v>
      </c>
      <c r="I92" s="49">
        <v>12</v>
      </c>
      <c r="J92" s="49">
        <v>0</v>
      </c>
      <c r="K92" s="39"/>
      <c r="L92" s="39"/>
      <c r="M92" s="39">
        <v>5</v>
      </c>
      <c r="N92" s="50" t="s">
        <v>3</v>
      </c>
      <c r="O92" s="39" t="s">
        <v>20</v>
      </c>
      <c r="P92" s="38"/>
      <c r="Q92" s="38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</row>
  </sheetData>
  <sheetProtection algorithmName="SHA-512" hashValue="8yqmKbnDZNY4PfPVGXv3fH1xbw8tOyepUKbj9tS+tqdAOjMBj0vtXajLVO1Zzq5xY7mVGPdnL9jJUe/CZv8FxA==" saltValue="lYP+0X2kY7al/kXi1PHL6A==" spinCount="100000" sheet="1" objects="1" scenarios="1"/>
  <mergeCells count="18">
    <mergeCell ref="H5:J5"/>
    <mergeCell ref="H6:K6"/>
    <mergeCell ref="A17:G17"/>
    <mergeCell ref="A61:G61"/>
    <mergeCell ref="A63:Q63"/>
    <mergeCell ref="A68:Q68"/>
    <mergeCell ref="A69:Q69"/>
    <mergeCell ref="A25:G25"/>
    <mergeCell ref="A34:G34"/>
    <mergeCell ref="A41:G41"/>
    <mergeCell ref="A49:G49"/>
    <mergeCell ref="A60:G60"/>
    <mergeCell ref="A56:G56"/>
    <mergeCell ref="A73:Q73"/>
    <mergeCell ref="A77:Q77"/>
    <mergeCell ref="A81:Q81"/>
    <mergeCell ref="A85:Q85"/>
    <mergeCell ref="A89:Q89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  <headerFooter>
    <oddFooter>&amp;C&amp;10&amp;P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2020-08-17T19:13:49Z</cp:lastPrinted>
  <dcterms:created xsi:type="dcterms:W3CDTF">2017-08-27T22:25:18Z</dcterms:created>
  <dcterms:modified xsi:type="dcterms:W3CDTF">2020-09-05T07:21:11Z</dcterms:modified>
</cp:coreProperties>
</file>