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19320" windowHeight="14232"/>
  </bookViews>
  <sheets>
    <sheet name="Levelező 2020" sheetId="5" r:id="rId1"/>
  </sheets>
  <definedNames>
    <definedName name="_xlnm.Print_Titles" localSheetId="0">'Levelező 2020'!$6:$8</definedName>
    <definedName name="_xlnm.Print_Area" localSheetId="0">'Levelező 2020'!$A$1:$Q$31</definedName>
  </definedNames>
  <calcPr calcId="162913"/>
</workbook>
</file>

<file path=xl/calcChain.xml><?xml version="1.0" encoding="utf-8"?>
<calcChain xmlns="http://schemas.openxmlformats.org/spreadsheetml/2006/main">
  <c r="M14" i="5" l="1"/>
  <c r="M31" i="5" s="1"/>
  <c r="L14" i="5"/>
  <c r="K14" i="5"/>
  <c r="J14" i="5"/>
  <c r="J31" i="5" s="1"/>
  <c r="I14" i="5"/>
  <c r="I31" i="5" s="1"/>
  <c r="H25" i="5"/>
  <c r="I25" i="5"/>
  <c r="J25" i="5"/>
  <c r="K25" i="5"/>
  <c r="L25" i="5"/>
  <c r="M25" i="5"/>
  <c r="H19" i="5"/>
  <c r="M19" i="5"/>
  <c r="H14" i="5"/>
  <c r="H31" i="5" s="1"/>
  <c r="L30" i="5"/>
  <c r="K30" i="5"/>
  <c r="K19" i="5"/>
  <c r="K31" i="5" s="1"/>
  <c r="I30" i="5"/>
  <c r="J30" i="5"/>
  <c r="M30" i="5"/>
  <c r="H30" i="5"/>
  <c r="I19" i="5"/>
  <c r="J19" i="5"/>
  <c r="L19" i="5"/>
  <c r="L31" i="5" s="1"/>
</calcChain>
</file>

<file path=xl/sharedStrings.xml><?xml version="1.0" encoding="utf-8"?>
<sst xmlns="http://schemas.openxmlformats.org/spreadsheetml/2006/main" count="173" uniqueCount="93">
  <si>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</si>
  <si>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</si>
  <si>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</si>
  <si>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</si>
  <si>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</si>
  <si>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</si>
  <si>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</si>
  <si>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</si>
  <si>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</si>
  <si>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</si>
  <si>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</si>
  <si>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</si>
  <si>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</si>
  <si>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</si>
  <si>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</si>
  <si>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</si>
  <si>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</si>
  <si>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Terep.gyak. nap</t>
  </si>
  <si>
    <t>Naposi gyak. (nap)</t>
  </si>
  <si>
    <t>Levelező munkarend</t>
  </si>
  <si>
    <t>ÖSSSZESEN:</t>
  </si>
  <si>
    <t>Tantárgynév (angol)</t>
  </si>
  <si>
    <t>Dr. Hermann Tamás</t>
  </si>
  <si>
    <t>A</t>
  </si>
  <si>
    <t>KEFFNOS125A</t>
  </si>
  <si>
    <t>Talajkémia</t>
  </si>
  <si>
    <t>KEFFNOS125B</t>
  </si>
  <si>
    <t>Talajfizika és Talajásványtan</t>
  </si>
  <si>
    <t>KEFFNOS120A</t>
  </si>
  <si>
    <t>Talajosztályozás</t>
  </si>
  <si>
    <t>KEFFNOS130A</t>
  </si>
  <si>
    <t>Magyarország talajai terepgyakorlat I.</t>
  </si>
  <si>
    <t>Soil chemistry</t>
  </si>
  <si>
    <t xml:space="preserve">Soil of Hungary field excursion I. </t>
  </si>
  <si>
    <t>KEFFNOS225A</t>
  </si>
  <si>
    <t>Talajtermékenység</t>
  </si>
  <si>
    <t>KEFFNOS225B</t>
  </si>
  <si>
    <t>Talaj degradációs folyamatok és talajvédelem</t>
  </si>
  <si>
    <t>KEFFNOS220A</t>
  </si>
  <si>
    <t>Talajtérképezés és talajinformációs rendszerek</t>
  </si>
  <si>
    <t>KEFFNOS230A</t>
  </si>
  <si>
    <t>Magyarország talajai terepgyakorlat II.</t>
  </si>
  <si>
    <t>Soil fertility</t>
  </si>
  <si>
    <t xml:space="preserve">Soil of Hungary field excursion II. </t>
  </si>
  <si>
    <t>KEFFNOS320A</t>
  </si>
  <si>
    <t xml:space="preserve">A talajok szerepe a természet –és környezetvédelemben </t>
  </si>
  <si>
    <t>KEFFNBS320A</t>
  </si>
  <si>
    <t>Alkalmazott talajbiológia</t>
  </si>
  <si>
    <t>KEFFNOS320B</t>
  </si>
  <si>
    <t>Földértékelés</t>
  </si>
  <si>
    <t>KEFFNOS320C</t>
  </si>
  <si>
    <t>A talajvédelem szakigazgatási –és jogi kérdései</t>
  </si>
  <si>
    <t>KEFFNOS320D</t>
  </si>
  <si>
    <t>Magyarország talajai terepgyakorlat III.</t>
  </si>
  <si>
    <t>Dr. Tóth Gergely László</t>
  </si>
  <si>
    <t>KEFFNOS425A</t>
  </si>
  <si>
    <t>Talajvizsgálati módszerek</t>
  </si>
  <si>
    <t>KEFFNOS425B</t>
  </si>
  <si>
    <t>Szaktanácsadás és talajvédelmi tervezés</t>
  </si>
  <si>
    <t>KEFFNOS420A</t>
  </si>
  <si>
    <t>Magyarország talajai terepgyakorlat IV.</t>
  </si>
  <si>
    <t>KEFFNOS430A</t>
  </si>
  <si>
    <t>Szakdolgozat készítés</t>
  </si>
  <si>
    <t>Soil physics and soil mineralogy</t>
  </si>
  <si>
    <t>Soil classification</t>
  </si>
  <si>
    <t>Soil degradation processes and soil protect</t>
  </si>
  <si>
    <t>Soil mapping and soil information systems</t>
  </si>
  <si>
    <t>The role of soils in nature and environmental protection</t>
  </si>
  <si>
    <t>Applied Soil biology</t>
  </si>
  <si>
    <t>Land evaluation</t>
  </si>
  <si>
    <t>Administrative and legal issues of soil protection</t>
  </si>
  <si>
    <t xml:space="preserve">Soil of Hungary field excursion III. </t>
  </si>
  <si>
    <t>Soil testing methods</t>
  </si>
  <si>
    <t xml:space="preserve">Soil of Hungary field excursion IV. </t>
  </si>
  <si>
    <t>Thesis</t>
  </si>
  <si>
    <t>Dr. Makó András</t>
  </si>
  <si>
    <t>Dr. Tóth Gergely</t>
  </si>
  <si>
    <t>Dr. Csitári Gábor</t>
  </si>
  <si>
    <t xml:space="preserve">2020/2021. tanévtől érvényes felmenő rendszerben </t>
  </si>
  <si>
    <t>JIMH5G</t>
  </si>
  <si>
    <t>LOZUP0</t>
  </si>
  <si>
    <t>KMDV6Q</t>
  </si>
  <si>
    <t>V</t>
  </si>
  <si>
    <t>G</t>
  </si>
  <si>
    <t>KEFFGMS425A</t>
  </si>
  <si>
    <t>Adatfeldolgozás (talajtani szakmérnökök részére)</t>
  </si>
  <si>
    <t>Consultation and Planning of Soil Saving</t>
  </si>
  <si>
    <t>GK-TSZM</t>
  </si>
  <si>
    <t>Georgikon Campus, Georgikon Kar (Keszthely)</t>
  </si>
  <si>
    <t>Hatályos:</t>
  </si>
  <si>
    <t>B (3)</t>
  </si>
  <si>
    <t>Félév</t>
  </si>
  <si>
    <t xml:space="preserve">Talajtani szakmérnöki szakirányú továbbképzési szak (levelező munkarend)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</si>
</sst>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5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1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3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0.21875" style="29" customWidth="1"/>
    <col min="2" max="2" width="5.77734375" style="3" customWidth="1"/>
    <col min="3" max="3" width="13.109375" style="3" customWidth="1"/>
    <col min="4" max="4" width="26.109375" style="4" customWidth="1"/>
    <col min="5" max="5" width="23.44140625" style="4" customWidth="1"/>
    <col min="6" max="6" width="16.5546875" style="5" bestFit="1" customWidth="1"/>
    <col min="7" max="7" width="8.5546875" style="5" hidden="1" customWidth="1"/>
    <col min="8" max="8" width="6.5546875" style="6" customWidth="1"/>
    <col min="9" max="9" width="4" style="6" customWidth="1"/>
    <col min="10" max="10" width="3.6640625" style="6" customWidth="1"/>
    <col min="11" max="11" width="5.88671875" style="6" customWidth="1"/>
    <col min="12" max="12" width="6.21875" style="6" customWidth="1"/>
    <col min="13" max="13" width="6.5546875" style="7" customWidth="1"/>
    <col min="14" max="14" width="6.5546875" style="8" customWidth="1"/>
    <col min="15" max="15" width="5.44140625" style="8" customWidth="1"/>
    <col min="16" max="16" width="13.5546875" style="5" customWidth="1"/>
    <col min="17" max="17" width="11.109375" style="9" customWidth="1"/>
    <col min="18" max="134" width="9.109375" style="10"/>
    <col min="135" max="16384" width="9.109375" style="11"/>
  </cols>
  <sheetData>
    <row r="1" spans="1:134" x14ac:dyDescent="0.3">
      <c r="A1" s="1" t="s">
        <v>88</v>
      </c>
    </row>
    <row r="2" spans="1:134" ht="14.4" customHeight="1" x14ac:dyDescent="0.3">
      <c r="A2" s="12" t="s">
        <v>4</v>
      </c>
      <c r="B2" s="12"/>
      <c r="C2" s="13" t="s">
        <v>92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14"/>
      <c r="O2" s="14"/>
    </row>
    <row r="3" spans="1:134" x14ac:dyDescent="0.3">
      <c r="A3" s="15" t="s">
        <v>5</v>
      </c>
      <c r="B3" s="15"/>
      <c r="C3" s="16" t="s">
        <v>54</v>
      </c>
      <c r="D3" s="17"/>
      <c r="E3" s="17"/>
      <c r="F3" s="17"/>
      <c r="G3" s="17"/>
      <c r="H3" s="17"/>
      <c r="I3" s="18"/>
      <c r="J3" s="18"/>
      <c r="K3" s="18"/>
      <c r="L3" s="18"/>
      <c r="M3" s="18"/>
      <c r="N3" s="14"/>
      <c r="O3" s="14"/>
    </row>
    <row r="4" spans="1:134" ht="14.4" customHeight="1" x14ac:dyDescent="0.3">
      <c r="A4" s="2" t="s">
        <v>89</v>
      </c>
      <c r="B4" s="19"/>
      <c r="C4" s="15" t="s">
        <v>78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134" x14ac:dyDescent="0.3">
      <c r="A5" s="20"/>
      <c r="B5" s="20"/>
      <c r="C5" s="20"/>
      <c r="D5" s="21"/>
      <c r="E5" s="21"/>
      <c r="F5" s="22"/>
      <c r="G5" s="23"/>
      <c r="H5" s="24"/>
      <c r="I5" s="24"/>
      <c r="J5" s="24"/>
      <c r="K5" s="24"/>
      <c r="L5" s="24"/>
      <c r="M5" s="25"/>
      <c r="N5" s="14"/>
      <c r="O5" s="14"/>
    </row>
    <row r="6" spans="1:134" x14ac:dyDescent="0.3">
      <c r="A6" s="26"/>
      <c r="B6" s="25"/>
      <c r="C6" s="25"/>
      <c r="D6" s="26"/>
      <c r="E6" s="26"/>
      <c r="F6" s="26"/>
      <c r="G6" s="27"/>
      <c r="H6" s="52" t="s">
        <v>19</v>
      </c>
      <c r="I6" s="52"/>
      <c r="J6" s="52"/>
      <c r="K6" s="52"/>
      <c r="L6" s="52"/>
      <c r="M6" s="25"/>
      <c r="N6" s="28"/>
      <c r="O6" s="28"/>
      <c r="Q6" s="28"/>
    </row>
    <row r="7" spans="1:134" x14ac:dyDescent="0.3">
      <c r="B7" s="24"/>
      <c r="C7" s="24"/>
      <c r="D7" s="22"/>
      <c r="E7" s="22"/>
      <c r="F7" s="22"/>
      <c r="H7" s="53" t="s">
        <v>6</v>
      </c>
      <c r="I7" s="53"/>
      <c r="J7" s="53"/>
      <c r="K7" s="53"/>
      <c r="L7" s="53"/>
      <c r="M7" s="25"/>
      <c r="N7" s="14"/>
      <c r="O7" s="14"/>
    </row>
    <row r="8" spans="1:134" s="37" customFormat="1" ht="41.4" x14ac:dyDescent="0.3">
      <c r="A8" s="30" t="s">
        <v>7</v>
      </c>
      <c r="B8" s="31" t="s">
        <v>91</v>
      </c>
      <c r="C8" s="31" t="s">
        <v>2</v>
      </c>
      <c r="D8" s="32" t="s">
        <v>8</v>
      </c>
      <c r="E8" s="33" t="s">
        <v>21</v>
      </c>
      <c r="F8" s="32" t="s">
        <v>3</v>
      </c>
      <c r="G8" s="34" t="s">
        <v>9</v>
      </c>
      <c r="H8" s="31" t="s">
        <v>10</v>
      </c>
      <c r="I8" s="31" t="s">
        <v>0</v>
      </c>
      <c r="J8" s="31" t="s">
        <v>1</v>
      </c>
      <c r="K8" s="35" t="s">
        <v>17</v>
      </c>
      <c r="L8" s="35" t="s">
        <v>18</v>
      </c>
      <c r="M8" s="31" t="s">
        <v>11</v>
      </c>
      <c r="N8" s="34" t="s">
        <v>12</v>
      </c>
      <c r="O8" s="34" t="s">
        <v>13</v>
      </c>
      <c r="P8" s="32" t="s">
        <v>14</v>
      </c>
      <c r="Q8" s="34" t="s">
        <v>15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</row>
    <row r="9" spans="1:134" s="37" customFormat="1" x14ac:dyDescent="0.3">
      <c r="A9" s="48" t="s">
        <v>87</v>
      </c>
      <c r="B9" s="49">
        <v>1</v>
      </c>
      <c r="C9" s="38" t="s">
        <v>24</v>
      </c>
      <c r="D9" s="38" t="s">
        <v>25</v>
      </c>
      <c r="E9" s="38" t="s">
        <v>32</v>
      </c>
      <c r="F9" s="38" t="s">
        <v>75</v>
      </c>
      <c r="G9" s="38" t="s">
        <v>81</v>
      </c>
      <c r="H9" s="39">
        <v>25</v>
      </c>
      <c r="I9" s="39">
        <v>0</v>
      </c>
      <c r="J9" s="39">
        <v>0</v>
      </c>
      <c r="K9" s="39">
        <v>0</v>
      </c>
      <c r="L9" s="39">
        <v>0</v>
      </c>
      <c r="M9" s="39">
        <v>7</v>
      </c>
      <c r="N9" s="39" t="s">
        <v>82</v>
      </c>
      <c r="O9" s="39" t="s">
        <v>23</v>
      </c>
      <c r="P9" s="39"/>
      <c r="Q9" s="3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</row>
    <row r="10" spans="1:134" s="37" customFormat="1" ht="12.75" customHeight="1" x14ac:dyDescent="0.3">
      <c r="A10" s="48" t="s">
        <v>87</v>
      </c>
      <c r="B10" s="49">
        <v>1</v>
      </c>
      <c r="C10" s="38" t="s">
        <v>26</v>
      </c>
      <c r="D10" s="38" t="s">
        <v>27</v>
      </c>
      <c r="E10" s="38" t="s">
        <v>63</v>
      </c>
      <c r="F10" s="38" t="s">
        <v>75</v>
      </c>
      <c r="G10" s="38" t="s">
        <v>81</v>
      </c>
      <c r="H10" s="39">
        <v>25</v>
      </c>
      <c r="I10" s="39">
        <v>0</v>
      </c>
      <c r="J10" s="39">
        <v>0</v>
      </c>
      <c r="K10" s="39">
        <v>0</v>
      </c>
      <c r="L10" s="39">
        <v>0</v>
      </c>
      <c r="M10" s="39">
        <v>7</v>
      </c>
      <c r="N10" s="39" t="s">
        <v>82</v>
      </c>
      <c r="O10" s="39" t="s">
        <v>23</v>
      </c>
      <c r="P10" s="39"/>
      <c r="Q10" s="3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</row>
    <row r="11" spans="1:134" s="37" customFormat="1" x14ac:dyDescent="0.3">
      <c r="A11" s="38" t="s">
        <v>87</v>
      </c>
      <c r="B11" s="49">
        <v>1</v>
      </c>
      <c r="C11" s="38" t="s">
        <v>28</v>
      </c>
      <c r="D11" s="38" t="s">
        <v>29</v>
      </c>
      <c r="E11" s="38" t="s">
        <v>64</v>
      </c>
      <c r="F11" s="38" t="s">
        <v>76</v>
      </c>
      <c r="G11" s="38" t="s">
        <v>79</v>
      </c>
      <c r="H11" s="39">
        <v>20</v>
      </c>
      <c r="I11" s="39">
        <v>0</v>
      </c>
      <c r="J11" s="39">
        <v>0</v>
      </c>
      <c r="K11" s="39">
        <v>0</v>
      </c>
      <c r="L11" s="39">
        <v>0</v>
      </c>
      <c r="M11" s="39">
        <v>6</v>
      </c>
      <c r="N11" s="39" t="s">
        <v>82</v>
      </c>
      <c r="O11" s="39" t="s">
        <v>23</v>
      </c>
      <c r="P11" s="39"/>
      <c r="Q11" s="39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</row>
    <row r="12" spans="1:134" s="37" customFormat="1" ht="27.6" x14ac:dyDescent="0.3">
      <c r="A12" s="38" t="s">
        <v>87</v>
      </c>
      <c r="B12" s="49">
        <v>1</v>
      </c>
      <c r="C12" s="38" t="s">
        <v>30</v>
      </c>
      <c r="D12" s="38" t="s">
        <v>31</v>
      </c>
      <c r="E12" s="38" t="s">
        <v>33</v>
      </c>
      <c r="F12" s="38" t="s">
        <v>76</v>
      </c>
      <c r="G12" s="38" t="s">
        <v>79</v>
      </c>
      <c r="H12" s="39">
        <v>0</v>
      </c>
      <c r="I12" s="39">
        <v>30</v>
      </c>
      <c r="J12" s="39">
        <v>0</v>
      </c>
      <c r="K12" s="39">
        <v>0</v>
      </c>
      <c r="L12" s="39">
        <v>0</v>
      </c>
      <c r="M12" s="39">
        <v>9</v>
      </c>
      <c r="N12" s="39" t="s">
        <v>90</v>
      </c>
      <c r="O12" s="39" t="s">
        <v>23</v>
      </c>
      <c r="P12" s="39"/>
      <c r="Q12" s="39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</row>
    <row r="13" spans="1:134" s="37" customFormat="1" ht="27.6" x14ac:dyDescent="0.3">
      <c r="A13" s="38" t="s">
        <v>87</v>
      </c>
      <c r="B13" s="49">
        <v>1</v>
      </c>
      <c r="C13" s="38" t="s">
        <v>84</v>
      </c>
      <c r="D13" s="38" t="s">
        <v>85</v>
      </c>
      <c r="E13" s="38"/>
      <c r="F13" s="38" t="s">
        <v>76</v>
      </c>
      <c r="G13" s="38" t="s">
        <v>79</v>
      </c>
      <c r="H13" s="39">
        <v>0</v>
      </c>
      <c r="I13" s="39">
        <v>25</v>
      </c>
      <c r="J13" s="39">
        <v>0</v>
      </c>
      <c r="K13" s="39">
        <v>0</v>
      </c>
      <c r="L13" s="39">
        <v>0</v>
      </c>
      <c r="M13" s="39">
        <v>6</v>
      </c>
      <c r="N13" s="39" t="s">
        <v>83</v>
      </c>
      <c r="O13" s="39" t="s">
        <v>23</v>
      </c>
      <c r="P13" s="39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</row>
    <row r="14" spans="1:134" s="37" customFormat="1" x14ac:dyDescent="0.3">
      <c r="A14" s="54" t="s">
        <v>16</v>
      </c>
      <c r="B14" s="54"/>
      <c r="C14" s="54"/>
      <c r="D14" s="54"/>
      <c r="E14" s="54"/>
      <c r="F14" s="54"/>
      <c r="G14" s="54"/>
      <c r="H14" s="41">
        <f>SUM(H9:H12)</f>
        <v>70</v>
      </c>
      <c r="I14" s="41">
        <f>SUM(I9:I13)</f>
        <v>55</v>
      </c>
      <c r="J14" s="41">
        <f>SUM(J9:J13)</f>
        <v>0</v>
      </c>
      <c r="K14" s="41">
        <f>SUM(K9:K13)</f>
        <v>0</v>
      </c>
      <c r="L14" s="41">
        <f>SUM(L9:L13)</f>
        <v>0</v>
      </c>
      <c r="M14" s="41">
        <f>SUM(M9:M13)</f>
        <v>35</v>
      </c>
      <c r="N14" s="41"/>
      <c r="O14" s="50"/>
      <c r="P14" s="50"/>
      <c r="Q14" s="50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</row>
    <row r="15" spans="1:134" s="37" customFormat="1" x14ac:dyDescent="0.3">
      <c r="A15" s="38" t="s">
        <v>87</v>
      </c>
      <c r="B15" s="49">
        <v>2</v>
      </c>
      <c r="C15" s="38" t="s">
        <v>34</v>
      </c>
      <c r="D15" s="38" t="s">
        <v>35</v>
      </c>
      <c r="E15" s="38" t="s">
        <v>42</v>
      </c>
      <c r="F15" s="38" t="s">
        <v>22</v>
      </c>
      <c r="G15" s="38" t="s">
        <v>80</v>
      </c>
      <c r="H15" s="39">
        <v>25</v>
      </c>
      <c r="I15" s="39">
        <v>0</v>
      </c>
      <c r="J15" s="39">
        <v>0</v>
      </c>
      <c r="K15" s="39">
        <v>0</v>
      </c>
      <c r="L15" s="39">
        <v>0</v>
      </c>
      <c r="M15" s="39">
        <v>7</v>
      </c>
      <c r="N15" s="39" t="s">
        <v>82</v>
      </c>
      <c r="O15" s="39" t="s">
        <v>23</v>
      </c>
      <c r="P15" s="39"/>
      <c r="Q15" s="39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</row>
    <row r="16" spans="1:134" s="37" customFormat="1" ht="27.6" x14ac:dyDescent="0.3">
      <c r="A16" s="38" t="s">
        <v>87</v>
      </c>
      <c r="B16" s="49">
        <v>2</v>
      </c>
      <c r="C16" s="38" t="s">
        <v>36</v>
      </c>
      <c r="D16" s="38" t="s">
        <v>37</v>
      </c>
      <c r="E16" s="38" t="s">
        <v>65</v>
      </c>
      <c r="F16" s="38" t="s">
        <v>75</v>
      </c>
      <c r="G16" s="38" t="s">
        <v>81</v>
      </c>
      <c r="H16" s="39">
        <v>25</v>
      </c>
      <c r="I16" s="39">
        <v>0</v>
      </c>
      <c r="J16" s="39">
        <v>0</v>
      </c>
      <c r="K16" s="39">
        <v>0</v>
      </c>
      <c r="L16" s="39">
        <v>0</v>
      </c>
      <c r="M16" s="39">
        <v>7</v>
      </c>
      <c r="N16" s="39" t="s">
        <v>82</v>
      </c>
      <c r="O16" s="39" t="s">
        <v>23</v>
      </c>
      <c r="P16" s="39"/>
      <c r="Q16" s="39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</row>
    <row r="17" spans="1:134" s="37" customFormat="1" ht="27.6" x14ac:dyDescent="0.3">
      <c r="A17" s="38" t="s">
        <v>87</v>
      </c>
      <c r="B17" s="49">
        <v>2</v>
      </c>
      <c r="C17" s="38" t="s">
        <v>38</v>
      </c>
      <c r="D17" s="38" t="s">
        <v>39</v>
      </c>
      <c r="E17" s="38" t="s">
        <v>66</v>
      </c>
      <c r="F17" s="38" t="s">
        <v>76</v>
      </c>
      <c r="G17" s="38" t="s">
        <v>79</v>
      </c>
      <c r="H17" s="39">
        <v>20</v>
      </c>
      <c r="I17" s="39">
        <v>0</v>
      </c>
      <c r="J17" s="39">
        <v>0</v>
      </c>
      <c r="K17" s="39">
        <v>0</v>
      </c>
      <c r="L17" s="39">
        <v>0</v>
      </c>
      <c r="M17" s="39">
        <v>6</v>
      </c>
      <c r="N17" s="39" t="s">
        <v>82</v>
      </c>
      <c r="O17" s="39" t="s">
        <v>23</v>
      </c>
      <c r="P17" s="39"/>
      <c r="Q17" s="3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</row>
    <row r="18" spans="1:134" s="37" customFormat="1" ht="27.6" x14ac:dyDescent="0.3">
      <c r="A18" s="38" t="s">
        <v>87</v>
      </c>
      <c r="B18" s="49">
        <v>2</v>
      </c>
      <c r="C18" s="38" t="s">
        <v>40</v>
      </c>
      <c r="D18" s="38" t="s">
        <v>41</v>
      </c>
      <c r="E18" s="38" t="s">
        <v>43</v>
      </c>
      <c r="F18" s="38" t="s">
        <v>76</v>
      </c>
      <c r="G18" s="38" t="s">
        <v>79</v>
      </c>
      <c r="H18" s="48">
        <v>0</v>
      </c>
      <c r="I18" s="39">
        <v>30</v>
      </c>
      <c r="J18" s="39">
        <v>0</v>
      </c>
      <c r="K18" s="39">
        <v>0</v>
      </c>
      <c r="L18" s="39">
        <v>0</v>
      </c>
      <c r="M18" s="39">
        <v>9</v>
      </c>
      <c r="N18" s="39" t="s">
        <v>90</v>
      </c>
      <c r="O18" s="39" t="s">
        <v>23</v>
      </c>
      <c r="P18" s="39"/>
      <c r="Q18" s="39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</row>
    <row r="19" spans="1:134" s="37" customFormat="1" x14ac:dyDescent="0.3">
      <c r="A19" s="54" t="s">
        <v>16</v>
      </c>
      <c r="B19" s="54"/>
      <c r="C19" s="54"/>
      <c r="D19" s="54"/>
      <c r="E19" s="54"/>
      <c r="F19" s="54"/>
      <c r="G19" s="54"/>
      <c r="H19" s="41">
        <f t="shared" ref="H19:M19" si="0">SUM(H15:H18)</f>
        <v>70</v>
      </c>
      <c r="I19" s="41">
        <f t="shared" si="0"/>
        <v>30</v>
      </c>
      <c r="J19" s="41">
        <f t="shared" si="0"/>
        <v>0</v>
      </c>
      <c r="K19" s="41">
        <f>SUM(K15:K18)</f>
        <v>0</v>
      </c>
      <c r="L19" s="41">
        <f t="shared" si="0"/>
        <v>0</v>
      </c>
      <c r="M19" s="41">
        <f t="shared" si="0"/>
        <v>29</v>
      </c>
      <c r="N19" s="41"/>
      <c r="O19" s="50"/>
      <c r="P19" s="50"/>
      <c r="Q19" s="50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</row>
    <row r="20" spans="1:134" s="37" customFormat="1" ht="41.4" x14ac:dyDescent="0.3">
      <c r="A20" s="38" t="s">
        <v>87</v>
      </c>
      <c r="B20" s="49">
        <v>3</v>
      </c>
      <c r="C20" s="38" t="s">
        <v>44</v>
      </c>
      <c r="D20" s="38" t="s">
        <v>45</v>
      </c>
      <c r="E20" s="38" t="s">
        <v>67</v>
      </c>
      <c r="F20" s="38" t="s">
        <v>22</v>
      </c>
      <c r="G20" s="38" t="s">
        <v>80</v>
      </c>
      <c r="H20" s="39">
        <v>20</v>
      </c>
      <c r="I20" s="39">
        <v>0</v>
      </c>
      <c r="J20" s="39">
        <v>0</v>
      </c>
      <c r="K20" s="39">
        <v>0</v>
      </c>
      <c r="L20" s="39">
        <v>0</v>
      </c>
      <c r="M20" s="39">
        <v>6</v>
      </c>
      <c r="N20" s="39" t="s">
        <v>82</v>
      </c>
      <c r="O20" s="39" t="s">
        <v>23</v>
      </c>
      <c r="P20" s="39"/>
      <c r="Q20" s="3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</row>
    <row r="21" spans="1:134" s="36" customFormat="1" x14ac:dyDescent="0.3">
      <c r="A21" s="43" t="s">
        <v>87</v>
      </c>
      <c r="B21" s="51">
        <v>3</v>
      </c>
      <c r="C21" s="43" t="s">
        <v>46</v>
      </c>
      <c r="D21" s="43" t="s">
        <v>47</v>
      </c>
      <c r="E21" s="43" t="s">
        <v>68</v>
      </c>
      <c r="F21" s="43" t="s">
        <v>77</v>
      </c>
      <c r="G21" s="43"/>
      <c r="H21" s="44">
        <v>20</v>
      </c>
      <c r="I21" s="44">
        <v>0</v>
      </c>
      <c r="J21" s="44">
        <v>0</v>
      </c>
      <c r="K21" s="44">
        <v>0</v>
      </c>
      <c r="L21" s="44">
        <v>0</v>
      </c>
      <c r="M21" s="44">
        <v>5</v>
      </c>
      <c r="N21" s="44" t="s">
        <v>82</v>
      </c>
      <c r="O21" s="44" t="s">
        <v>23</v>
      </c>
      <c r="P21" s="44"/>
      <c r="Q21" s="44"/>
    </row>
    <row r="22" spans="1:134" s="37" customFormat="1" x14ac:dyDescent="0.3">
      <c r="A22" s="38" t="s">
        <v>87</v>
      </c>
      <c r="B22" s="49">
        <v>3</v>
      </c>
      <c r="C22" s="38" t="s">
        <v>48</v>
      </c>
      <c r="D22" s="38" t="s">
        <v>49</v>
      </c>
      <c r="E22" s="38" t="s">
        <v>69</v>
      </c>
      <c r="F22" s="38" t="s">
        <v>76</v>
      </c>
      <c r="G22" s="38" t="s">
        <v>79</v>
      </c>
      <c r="H22" s="39">
        <v>20</v>
      </c>
      <c r="I22" s="39">
        <v>0</v>
      </c>
      <c r="J22" s="39">
        <v>0</v>
      </c>
      <c r="K22" s="39">
        <v>0</v>
      </c>
      <c r="L22" s="39">
        <v>0</v>
      </c>
      <c r="M22" s="39">
        <v>6</v>
      </c>
      <c r="N22" s="39" t="s">
        <v>82</v>
      </c>
      <c r="O22" s="39" t="s">
        <v>23</v>
      </c>
      <c r="P22" s="39"/>
      <c r="Q22" s="3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</row>
    <row r="23" spans="1:134" s="37" customFormat="1" ht="27.6" x14ac:dyDescent="0.3">
      <c r="A23" s="38" t="s">
        <v>87</v>
      </c>
      <c r="B23" s="49">
        <v>3</v>
      </c>
      <c r="C23" s="38" t="s">
        <v>50</v>
      </c>
      <c r="D23" s="38" t="s">
        <v>51</v>
      </c>
      <c r="E23" s="38" t="s">
        <v>70</v>
      </c>
      <c r="F23" s="38" t="s">
        <v>76</v>
      </c>
      <c r="G23" s="38" t="s">
        <v>79</v>
      </c>
      <c r="H23" s="39">
        <v>20</v>
      </c>
      <c r="I23" s="39">
        <v>0</v>
      </c>
      <c r="J23" s="39">
        <v>0</v>
      </c>
      <c r="K23" s="39">
        <v>0</v>
      </c>
      <c r="L23" s="39">
        <v>0</v>
      </c>
      <c r="M23" s="39">
        <v>5</v>
      </c>
      <c r="N23" s="39" t="s">
        <v>82</v>
      </c>
      <c r="O23" s="39" t="s">
        <v>23</v>
      </c>
      <c r="P23" s="39"/>
      <c r="Q23" s="3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</row>
    <row r="24" spans="1:134" s="37" customFormat="1" ht="27.6" x14ac:dyDescent="0.3">
      <c r="A24" s="38" t="s">
        <v>87</v>
      </c>
      <c r="B24" s="49">
        <v>3</v>
      </c>
      <c r="C24" s="38" t="s">
        <v>52</v>
      </c>
      <c r="D24" s="38" t="s">
        <v>53</v>
      </c>
      <c r="E24" s="38" t="s">
        <v>71</v>
      </c>
      <c r="F24" s="38" t="s">
        <v>76</v>
      </c>
      <c r="G24" s="38" t="s">
        <v>79</v>
      </c>
      <c r="H24" s="39">
        <v>0</v>
      </c>
      <c r="I24" s="39">
        <v>20</v>
      </c>
      <c r="J24" s="39">
        <v>0</v>
      </c>
      <c r="K24" s="39">
        <v>0</v>
      </c>
      <c r="L24" s="39">
        <v>0</v>
      </c>
      <c r="M24" s="39">
        <v>7</v>
      </c>
      <c r="N24" s="39" t="s">
        <v>90</v>
      </c>
      <c r="O24" s="39" t="s">
        <v>23</v>
      </c>
      <c r="P24" s="39"/>
      <c r="Q24" s="39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</row>
    <row r="25" spans="1:134" s="37" customFormat="1" x14ac:dyDescent="0.3">
      <c r="A25" s="54" t="s">
        <v>16</v>
      </c>
      <c r="B25" s="54"/>
      <c r="C25" s="54"/>
      <c r="D25" s="54"/>
      <c r="E25" s="54"/>
      <c r="F25" s="54"/>
      <c r="G25" s="54"/>
      <c r="H25" s="41">
        <f>SUM(H20:H24)</f>
        <v>80</v>
      </c>
      <c r="I25" s="41">
        <f>SUM(I20:I24)</f>
        <v>20</v>
      </c>
      <c r="J25" s="41">
        <f>SUM(J20:J24)</f>
        <v>0</v>
      </c>
      <c r="K25" s="41">
        <f>SUM(K20:K24)</f>
        <v>0</v>
      </c>
      <c r="L25" s="41">
        <f>(SUM(L20:L24))*8</f>
        <v>0</v>
      </c>
      <c r="M25" s="41">
        <f>SUM(M20:M24)</f>
        <v>29</v>
      </c>
      <c r="N25" s="41"/>
      <c r="O25" s="50"/>
      <c r="P25" s="50"/>
      <c r="Q25" s="50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</row>
    <row r="26" spans="1:134" s="37" customFormat="1" x14ac:dyDescent="0.3">
      <c r="A26" s="38" t="s">
        <v>87</v>
      </c>
      <c r="B26" s="49">
        <v>4</v>
      </c>
      <c r="C26" s="38" t="s">
        <v>55</v>
      </c>
      <c r="D26" s="38" t="s">
        <v>56</v>
      </c>
      <c r="E26" s="38" t="s">
        <v>72</v>
      </c>
      <c r="F26" s="38" t="s">
        <v>22</v>
      </c>
      <c r="G26" s="38" t="s">
        <v>80</v>
      </c>
      <c r="H26" s="39">
        <v>0</v>
      </c>
      <c r="I26" s="39">
        <v>25</v>
      </c>
      <c r="J26" s="39">
        <v>0</v>
      </c>
      <c r="K26" s="39">
        <v>0</v>
      </c>
      <c r="L26" s="39">
        <v>0</v>
      </c>
      <c r="M26" s="39">
        <v>5</v>
      </c>
      <c r="N26" s="39" t="s">
        <v>83</v>
      </c>
      <c r="O26" s="39" t="s">
        <v>23</v>
      </c>
      <c r="P26" s="39"/>
      <c r="Q26" s="3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</row>
    <row r="27" spans="1:134" s="37" customFormat="1" ht="12.75" customHeight="1" x14ac:dyDescent="0.3">
      <c r="A27" s="38" t="s">
        <v>87</v>
      </c>
      <c r="B27" s="49">
        <v>4</v>
      </c>
      <c r="C27" s="38" t="s">
        <v>57</v>
      </c>
      <c r="D27" s="38" t="s">
        <v>58</v>
      </c>
      <c r="E27" s="43" t="s">
        <v>86</v>
      </c>
      <c r="F27" s="38" t="s">
        <v>75</v>
      </c>
      <c r="G27" s="38" t="s">
        <v>81</v>
      </c>
      <c r="H27" s="39">
        <v>25</v>
      </c>
      <c r="I27" s="39">
        <v>0</v>
      </c>
      <c r="J27" s="39">
        <v>0</v>
      </c>
      <c r="K27" s="39">
        <v>0</v>
      </c>
      <c r="L27" s="39">
        <v>0</v>
      </c>
      <c r="M27" s="39">
        <v>5</v>
      </c>
      <c r="N27" s="39" t="s">
        <v>90</v>
      </c>
      <c r="O27" s="39" t="s">
        <v>23</v>
      </c>
      <c r="P27" s="39"/>
      <c r="Q27" s="39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</row>
    <row r="28" spans="1:134" s="37" customFormat="1" ht="27.6" x14ac:dyDescent="0.3">
      <c r="A28" s="38" t="s">
        <v>87</v>
      </c>
      <c r="B28" s="49">
        <v>4</v>
      </c>
      <c r="C28" s="38" t="s">
        <v>59</v>
      </c>
      <c r="D28" s="38" t="s">
        <v>60</v>
      </c>
      <c r="E28" s="38" t="s">
        <v>73</v>
      </c>
      <c r="F28" s="38" t="s">
        <v>76</v>
      </c>
      <c r="G28" s="38" t="s">
        <v>79</v>
      </c>
      <c r="H28" s="39">
        <v>0</v>
      </c>
      <c r="I28" s="39">
        <v>20</v>
      </c>
      <c r="J28" s="39">
        <v>0</v>
      </c>
      <c r="K28" s="39">
        <v>0</v>
      </c>
      <c r="L28" s="39">
        <v>0</v>
      </c>
      <c r="M28" s="39">
        <v>7</v>
      </c>
      <c r="N28" s="39" t="s">
        <v>90</v>
      </c>
      <c r="O28" s="39" t="s">
        <v>23</v>
      </c>
      <c r="P28" s="39"/>
      <c r="Q28" s="39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</row>
    <row r="29" spans="1:134" s="37" customFormat="1" x14ac:dyDescent="0.3">
      <c r="A29" s="38" t="s">
        <v>87</v>
      </c>
      <c r="B29" s="49">
        <v>4</v>
      </c>
      <c r="C29" s="38" t="s">
        <v>61</v>
      </c>
      <c r="D29" s="38" t="s">
        <v>62</v>
      </c>
      <c r="E29" s="38" t="s">
        <v>74</v>
      </c>
      <c r="F29" s="38" t="s">
        <v>76</v>
      </c>
      <c r="G29" s="38" t="s">
        <v>79</v>
      </c>
      <c r="H29" s="39">
        <v>30</v>
      </c>
      <c r="I29" s="39">
        <v>0</v>
      </c>
      <c r="J29" s="39">
        <v>0</v>
      </c>
      <c r="K29" s="39">
        <v>0</v>
      </c>
      <c r="L29" s="39">
        <v>0</v>
      </c>
      <c r="M29" s="39">
        <v>10</v>
      </c>
      <c r="N29" s="39" t="s">
        <v>90</v>
      </c>
      <c r="O29" s="39" t="s">
        <v>23</v>
      </c>
      <c r="P29" s="39"/>
      <c r="Q29" s="39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</row>
    <row r="30" spans="1:134" s="29" customFormat="1" x14ac:dyDescent="0.3">
      <c r="A30" s="54" t="s">
        <v>16</v>
      </c>
      <c r="B30" s="54"/>
      <c r="C30" s="54"/>
      <c r="D30" s="54"/>
      <c r="E30" s="54"/>
      <c r="F30" s="54"/>
      <c r="G30" s="54"/>
      <c r="H30" s="41">
        <f>SUM(H26:H29)</f>
        <v>55</v>
      </c>
      <c r="I30" s="41">
        <f>SUM(I26:I29)</f>
        <v>45</v>
      </c>
      <c r="J30" s="41">
        <f>SUM(J26:J29)</f>
        <v>0</v>
      </c>
      <c r="K30" s="41">
        <f>SUM(K26:K29)</f>
        <v>0</v>
      </c>
      <c r="L30" s="41">
        <f>(SUM(L26:L29))*8</f>
        <v>0</v>
      </c>
      <c r="M30" s="41">
        <f>SUM(M26:M29)</f>
        <v>27</v>
      </c>
      <c r="N30" s="42"/>
      <c r="O30" s="42"/>
      <c r="P30" s="42"/>
      <c r="Q30" s="42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</row>
    <row r="31" spans="1:134" s="29" customFormat="1" ht="14.4" customHeight="1" x14ac:dyDescent="0.3">
      <c r="A31" s="54" t="s">
        <v>20</v>
      </c>
      <c r="B31" s="54"/>
      <c r="C31" s="54"/>
      <c r="D31" s="54"/>
      <c r="E31" s="54"/>
      <c r="F31" s="54"/>
      <c r="G31" s="54"/>
      <c r="H31" s="45">
        <f>H14+H19+H25+H30+M45</f>
        <v>275</v>
      </c>
      <c r="I31" s="41">
        <f>I14+I19+I25+I30</f>
        <v>150</v>
      </c>
      <c r="J31" s="41">
        <f>J14+J19+J25+J30</f>
        <v>0</v>
      </c>
      <c r="K31" s="41">
        <f>K14+K19+K25+K30</f>
        <v>0</v>
      </c>
      <c r="L31" s="41">
        <f>L14+L19+L25+L30</f>
        <v>0</v>
      </c>
      <c r="M31" s="41">
        <f>M14+M19+M25+M30</f>
        <v>120</v>
      </c>
      <c r="N31" s="42"/>
      <c r="O31" s="42"/>
      <c r="P31" s="42"/>
      <c r="Q31" s="42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</row>
    <row r="32" spans="1:134" s="29" customFormat="1" x14ac:dyDescent="0.3">
      <c r="B32" s="3"/>
      <c r="G32" s="5"/>
      <c r="N32" s="8"/>
      <c r="O32" s="8"/>
      <c r="P32" s="5"/>
      <c r="Q32" s="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</row>
    <row r="33" spans="2:134" s="29" customFormat="1" x14ac:dyDescent="0.3">
      <c r="B33" s="3"/>
      <c r="G33" s="5"/>
      <c r="N33" s="8"/>
      <c r="O33" s="8"/>
      <c r="P33" s="5"/>
      <c r="Q33" s="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</row>
  </sheetData>
  <sheetProtection algorithmName="SHA-512" hashValue="YH9UUbnzJ1QhVvdTYxSG+orskrbMXQ/+cEuSwn5Rl9PYKn6ombeT5P0VVXPYSl48xBD1d/zyGakG9r2suyOfAw==" saltValue="4sRZTP36OUjnLMYmRKBroQ==" spinCount="100000" sheet="1" objects="1" scenarios="1"/>
  <mergeCells count="7">
    <mergeCell ref="H6:L6"/>
    <mergeCell ref="H7:L7"/>
    <mergeCell ref="A31:G31"/>
    <mergeCell ref="A30:G30"/>
    <mergeCell ref="A14:G14"/>
    <mergeCell ref="A19:G19"/>
    <mergeCell ref="A25:G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Levelező 2020</vt:lpstr>
      <vt:lpstr>'Levelező 2020'!Nyomtatási_cím</vt:lpstr>
      <vt:lpstr>'Levelező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2019-11-20T09:14:54Z</cp:lastPrinted>
  <dcterms:created xsi:type="dcterms:W3CDTF">2017-08-27T22:25:18Z</dcterms:created>
  <dcterms:modified xsi:type="dcterms:W3CDTF">2020-09-11T15:53:23Z</dcterms:modified>
</cp:coreProperties>
</file>