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EOK\"/>
    </mc:Choice>
  </mc:AlternateContent>
  <bookViews>
    <workbookView xWindow="0" yWindow="0" windowWidth="19320" windowHeight="14232"/>
  </bookViews>
  <sheets>
    <sheet name="Levelező 2020" sheetId="5" r:id="rId1"/>
  </sheets>
  <definedNames>
    <definedName name="_xlnm.Print_Titles" localSheetId="0">'Levelező 2020'!$6:$8</definedName>
    <definedName name="_xlnm.Print_Area" localSheetId="0">'Levelező 2020'!$A$1:$Q$47</definedName>
  </definedNames>
  <calcPr calcId="162913"/>
</workbook>
</file>

<file path=xl/calcChain.xml><?xml version="1.0" encoding="utf-8"?>
<calcChain xmlns="http://schemas.openxmlformats.org/spreadsheetml/2006/main">
  <c r="M27" i="5" l="1"/>
  <c r="M37" i="5"/>
  <c r="M46" i="5"/>
  <c r="M17" i="5"/>
  <c r="M47" i="5" s="1"/>
  <c r="H27" i="5"/>
  <c r="H37" i="5"/>
  <c r="H17" i="5"/>
  <c r="H47" i="5" s="1"/>
  <c r="L46" i="5"/>
  <c r="L37" i="5"/>
  <c r="K46" i="5"/>
  <c r="K37" i="5"/>
  <c r="K27" i="5"/>
  <c r="K17" i="5"/>
  <c r="K47" i="5" s="1"/>
  <c r="I46" i="5"/>
  <c r="J46" i="5"/>
  <c r="H46" i="5"/>
  <c r="I37" i="5"/>
  <c r="J37" i="5"/>
  <c r="I27" i="5"/>
  <c r="J27" i="5"/>
  <c r="L27" i="5"/>
  <c r="I17" i="5"/>
  <c r="I47" i="5" s="1"/>
  <c r="J17" i="5"/>
  <c r="J47" i="5" s="1"/>
  <c r="L17" i="5"/>
  <c r="L47" i="5" s="1"/>
</calcChain>
</file>

<file path=xl/sharedStrings.xml><?xml version="1.0" encoding="utf-8"?>
<sst xmlns="http://schemas.openxmlformats.org/spreadsheetml/2006/main" count="268" uniqueCount="122">
  <si>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</si>
  <si>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</si>
  <si>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</si>
  <si>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</si>
  <si>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</si>
  <si>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</si>
  <si>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</si>
  <si>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</si>
  <si>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</si>
  <si>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</si>
  <si>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</si>
  <si>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</si>
  <si>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</si>
  <si>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</si>
  <si>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</si>
  <si>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</si>
  <si>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Összesen:</t>
  </si>
  <si>
    <t>Terep.gyak. nap</t>
  </si>
  <si>
    <t>Naposi gyak. (nap)</t>
  </si>
  <si>
    <t>Levelező munkarend</t>
  </si>
  <si>
    <t>ÖSSSZESEN:</t>
  </si>
  <si>
    <t>Tantárgynév (angol)</t>
  </si>
  <si>
    <t xml:space="preserve">2020/2021. tanévtől érvényes felmenő rendszerben </t>
  </si>
  <si>
    <t>Dr. Hermann Tamás</t>
  </si>
  <si>
    <t>A</t>
  </si>
  <si>
    <t>V</t>
  </si>
  <si>
    <t>G</t>
  </si>
  <si>
    <t>Szőlő-borágazat szabályozása</t>
  </si>
  <si>
    <t>Dr. Májer János</t>
  </si>
  <si>
    <t>Szőlőtermesztés biológiai alapjai  I.</t>
  </si>
  <si>
    <t>Termesztés technológia I.</t>
  </si>
  <si>
    <t>Szőlőtermesztés gépei I.</t>
  </si>
  <si>
    <t>Borászati mikrobiológia I.</t>
  </si>
  <si>
    <t>Bormarketing</t>
  </si>
  <si>
    <t>Dr. Lőke Zsuzsanna</t>
  </si>
  <si>
    <t>Borinformációs rendszerek</t>
  </si>
  <si>
    <t>Szőlőtermesztés biológiai alapjai  II.</t>
  </si>
  <si>
    <t>Termesztés technológia II.</t>
  </si>
  <si>
    <t>Szőlőtermesztés gépei II.</t>
  </si>
  <si>
    <t>Borászati technológia I.</t>
  </si>
  <si>
    <t>Bakó Ambrus</t>
  </si>
  <si>
    <t>Borászati kémia  I.</t>
  </si>
  <si>
    <t>Borászati mikrobiológia II.</t>
  </si>
  <si>
    <t>Borturizmus</t>
  </si>
  <si>
    <t>Borászati menedzsment  I.</t>
  </si>
  <si>
    <t>Szőlő-fajtaismeret és nemesítés I.</t>
  </si>
  <si>
    <t>Termesztés technológia III.</t>
  </si>
  <si>
    <t>Borászati technológia II.</t>
  </si>
  <si>
    <t>Borászati kémia  II.</t>
  </si>
  <si>
    <t xml:space="preserve">Borászati gépek I. </t>
  </si>
  <si>
    <t xml:space="preserve">Szőlő-fajtaismeret és nemesítés II. </t>
  </si>
  <si>
    <t>Termesztés technológia IV.</t>
  </si>
  <si>
    <t>Borászati technológia III.</t>
  </si>
  <si>
    <t>Borpiac, borászati  kereskedelem  II.</t>
  </si>
  <si>
    <t>Közigazgatási ismeretek</t>
  </si>
  <si>
    <t>Dr. Bánhegyi Gabriella</t>
  </si>
  <si>
    <t xml:space="preserve">Pénzügytan  </t>
  </si>
  <si>
    <t>Tanulmányi szemle I.</t>
  </si>
  <si>
    <t>Tanulmányi szemle II.</t>
  </si>
  <si>
    <t>Tanulmányi szemle III.</t>
  </si>
  <si>
    <t xml:space="preserve">Szakdolgozat készítés. I. </t>
  </si>
  <si>
    <t>Szakdolgozat készítés II.</t>
  </si>
  <si>
    <t>Szabó Péter</t>
  </si>
  <si>
    <t>Kovács Barnabás</t>
  </si>
  <si>
    <t>GK-T-SZB</t>
  </si>
  <si>
    <t>KEGNKET113C</t>
  </si>
  <si>
    <t>KEGNKET114A</t>
  </si>
  <si>
    <t>KEGNGTT115A</t>
  </si>
  <si>
    <t>KEGNAMT112A</t>
  </si>
  <si>
    <t>KEGNKET113B</t>
  </si>
  <si>
    <t>KEGNKET113A</t>
  </si>
  <si>
    <t>KEGNKET125A</t>
  </si>
  <si>
    <t>KEGNKET213A</t>
  </si>
  <si>
    <t>KEGNKET212A</t>
  </si>
  <si>
    <t>KEGNAMT213A</t>
  </si>
  <si>
    <t>KEGNKET213B</t>
  </si>
  <si>
    <t>KEGNKET213D</t>
  </si>
  <si>
    <t>KEGNKET213E</t>
  </si>
  <si>
    <t>KEGNVVT214A</t>
  </si>
  <si>
    <t>KEGNVVT213A</t>
  </si>
  <si>
    <t>KEGNKET225A</t>
  </si>
  <si>
    <t>KEGNKET112B</t>
  </si>
  <si>
    <t>KEGNKET113D</t>
  </si>
  <si>
    <t>KEGNKET113E</t>
  </si>
  <si>
    <t>KEGNKET113F</t>
  </si>
  <si>
    <t>KEGNAMT113A</t>
  </si>
  <si>
    <t>KEGNVVT114A</t>
  </si>
  <si>
    <t>KEGNGTT114A</t>
  </si>
  <si>
    <t>KEGNKET12XA</t>
  </si>
  <si>
    <t>KEGNKET12XX</t>
  </si>
  <si>
    <t>KEGNKET213C</t>
  </si>
  <si>
    <t>KEGNAMT213B</t>
  </si>
  <si>
    <t>Borászati gépek II</t>
  </si>
  <si>
    <t>KEGNGTT213B</t>
  </si>
  <si>
    <t>KEGNGTT213A</t>
  </si>
  <si>
    <t>KEGNGMT214A</t>
  </si>
  <si>
    <t>KEGNKET22XX</t>
  </si>
  <si>
    <t>KEGNKET112C</t>
  </si>
  <si>
    <t>KEGNKET217A</t>
  </si>
  <si>
    <t>HS5EK3</t>
  </si>
  <si>
    <t>GQ10GG</t>
  </si>
  <si>
    <t>ZTVASZ</t>
  </si>
  <si>
    <t>LOZUP0</t>
  </si>
  <si>
    <t>DWPJFP</t>
  </si>
  <si>
    <t>Cseke Botond</t>
  </si>
  <si>
    <t>Borászati menedzsment  II.</t>
  </si>
  <si>
    <t>Dr. Brazsil Dávid</t>
  </si>
  <si>
    <t>Dr. Lönhárd Miklós</t>
  </si>
  <si>
    <t xml:space="preserve">Dr. Ábel Ildikó </t>
  </si>
  <si>
    <t>Dr. Tóth Éva</t>
  </si>
  <si>
    <t>Borpiac, borászati  kereskedelem I.</t>
  </si>
  <si>
    <t>RV4SCT</t>
  </si>
  <si>
    <t>S2UIR1</t>
  </si>
  <si>
    <t>DLL3NS</t>
  </si>
  <si>
    <t>F71GQV</t>
  </si>
  <si>
    <t>I50283</t>
  </si>
  <si>
    <t>IQPILE</t>
  </si>
  <si>
    <t>E74PRA</t>
  </si>
  <si>
    <t>Georgikon Campus, Georgikon Kar (Keszthely)</t>
  </si>
  <si>
    <t>Félév</t>
  </si>
  <si>
    <t>FSZ</t>
  </si>
  <si>
    <t>Szőlő -és borgazdasági szakmérnök / szaktanácsadó szakirányú továbbképzési szak (levelező munkarend)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</si>
</sst>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2"/>
      <color theme="1"/>
      <name val="Times New Roman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indexed="8"/>
        <bgColor indexed="5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/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6" fillId="0" borderId="0" xfId="0" applyNumberFormat="1" applyFont="1" applyFill="1" applyAlignment="1">
      <alignment horizontal="right" vertical="center" wrapText="1"/>
    </xf>
    <xf numFmtId="1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7" fillId="3" borderId="1" xfId="0" applyFont="1" applyFill="1" applyBorder="1" applyAlignment="1">
      <alignment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/>
    <xf numFmtId="1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49"/>
  <sheetViews>
    <sheetView tabSelected="1" view="pageBreakPreview" zoomScaleNormal="100" zoomScaleSheetLayoutView="100" workbookViewId="0">
      <pane ySplit="8" topLeftCell="A9" activePane="bottomLeft" state="frozen"/>
      <selection pane="bottomLeft" activeCell="A5" sqref="A5"/>
    </sheetView>
  </sheetViews>
  <sheetFormatPr defaultColWidth="9.109375" defaultRowHeight="13.8" x14ac:dyDescent="0.3"/>
  <cols>
    <col min="1" max="1" width="9.33203125" style="29" bestFit="1" customWidth="1"/>
    <col min="2" max="2" width="6.44140625" style="2" customWidth="1"/>
    <col min="3" max="3" width="13.88671875" style="2" customWidth="1"/>
    <col min="4" max="4" width="28.44140625" style="3" customWidth="1"/>
    <col min="5" max="5" width="16.33203125" style="3" hidden="1" customWidth="1"/>
    <col min="6" max="6" width="16.5546875" style="4" bestFit="1" customWidth="1"/>
    <col min="7" max="7" width="8.5546875" style="4" hidden="1" customWidth="1"/>
    <col min="8" max="8" width="6.5546875" style="5" customWidth="1"/>
    <col min="9" max="10" width="8.109375" style="5" customWidth="1"/>
    <col min="11" max="11" width="6.21875" style="5" customWidth="1"/>
    <col min="12" max="12" width="9.44140625" style="5" customWidth="1"/>
    <col min="13" max="13" width="6.5546875" style="6" customWidth="1"/>
    <col min="14" max="14" width="6.5546875" style="7" customWidth="1"/>
    <col min="15" max="15" width="7" style="7" customWidth="1"/>
    <col min="16" max="16" width="14.44140625" style="4" customWidth="1"/>
    <col min="17" max="17" width="14.33203125" style="8" customWidth="1"/>
    <col min="18" max="134" width="9.109375" style="9"/>
    <col min="135" max="16384" width="9.109375" style="10"/>
  </cols>
  <sheetData>
    <row r="1" spans="1:134" x14ac:dyDescent="0.3">
      <c r="A1" s="1" t="s">
        <v>118</v>
      </c>
    </row>
    <row r="2" spans="1:134" x14ac:dyDescent="0.3">
      <c r="A2" s="11" t="s">
        <v>4</v>
      </c>
      <c r="B2" s="11"/>
      <c r="C2" s="12" t="s">
        <v>121</v>
      </c>
      <c r="D2" s="10"/>
      <c r="E2" s="12"/>
      <c r="F2" s="12"/>
      <c r="G2" s="46"/>
      <c r="H2" s="46"/>
      <c r="I2" s="46"/>
      <c r="J2" s="46"/>
      <c r="K2" s="46"/>
      <c r="L2" s="46"/>
      <c r="M2" s="46"/>
      <c r="N2" s="13"/>
      <c r="O2" s="13"/>
    </row>
    <row r="3" spans="1:134" x14ac:dyDescent="0.3">
      <c r="A3" s="14" t="s">
        <v>5</v>
      </c>
      <c r="B3" s="14"/>
      <c r="C3" s="15" t="s">
        <v>23</v>
      </c>
      <c r="D3" s="10"/>
      <c r="E3" s="15"/>
      <c r="F3" s="15"/>
      <c r="G3" s="15"/>
      <c r="H3" s="15"/>
      <c r="I3" s="16"/>
      <c r="J3" s="16"/>
      <c r="K3" s="16"/>
      <c r="L3" s="16"/>
      <c r="M3" s="16"/>
      <c r="N3" s="13"/>
      <c r="O3" s="13"/>
    </row>
    <row r="4" spans="1:134" ht="14.4" customHeight="1" x14ac:dyDescent="0.3">
      <c r="A4" s="17"/>
      <c r="B4" s="17"/>
      <c r="C4" s="18" t="s">
        <v>22</v>
      </c>
      <c r="D4" s="10"/>
      <c r="E4" s="19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134" x14ac:dyDescent="0.3">
      <c r="A5" s="20"/>
      <c r="B5" s="20"/>
      <c r="C5" s="20"/>
      <c r="D5" s="21"/>
      <c r="E5" s="21"/>
      <c r="F5" s="22"/>
      <c r="G5" s="23"/>
      <c r="H5" s="24"/>
      <c r="I5" s="24"/>
      <c r="J5" s="24"/>
      <c r="K5" s="24"/>
      <c r="L5" s="24"/>
      <c r="M5" s="25"/>
      <c r="N5" s="13"/>
      <c r="O5" s="13"/>
    </row>
    <row r="6" spans="1:134" x14ac:dyDescent="0.3">
      <c r="A6" s="26"/>
      <c r="B6" s="25"/>
      <c r="C6" s="25"/>
      <c r="D6" s="26"/>
      <c r="E6" s="26"/>
      <c r="F6" s="26"/>
      <c r="G6" s="27"/>
      <c r="H6" s="50" t="s">
        <v>19</v>
      </c>
      <c r="I6" s="50"/>
      <c r="J6" s="50"/>
      <c r="K6" s="50"/>
      <c r="L6" s="50"/>
      <c r="M6" s="25"/>
      <c r="N6" s="28"/>
      <c r="O6" s="28"/>
      <c r="Q6" s="28"/>
    </row>
    <row r="7" spans="1:134" x14ac:dyDescent="0.3">
      <c r="B7" s="24"/>
      <c r="C7" s="24"/>
      <c r="D7" s="22"/>
      <c r="E7" s="22"/>
      <c r="F7" s="22"/>
      <c r="H7" s="51" t="s">
        <v>6</v>
      </c>
      <c r="I7" s="51"/>
      <c r="J7" s="51"/>
      <c r="K7" s="51"/>
      <c r="L7" s="51"/>
      <c r="M7" s="25"/>
      <c r="N7" s="13"/>
      <c r="O7" s="13"/>
    </row>
    <row r="8" spans="1:134" s="37" customFormat="1" ht="41.4" x14ac:dyDescent="0.3">
      <c r="A8" s="30" t="s">
        <v>7</v>
      </c>
      <c r="B8" s="31" t="s">
        <v>119</v>
      </c>
      <c r="C8" s="31" t="s">
        <v>2</v>
      </c>
      <c r="D8" s="32" t="s">
        <v>8</v>
      </c>
      <c r="E8" s="33" t="s">
        <v>21</v>
      </c>
      <c r="F8" s="32" t="s">
        <v>3</v>
      </c>
      <c r="G8" s="34" t="s">
        <v>9</v>
      </c>
      <c r="H8" s="31" t="s">
        <v>10</v>
      </c>
      <c r="I8" s="31" t="s">
        <v>0</v>
      </c>
      <c r="J8" s="31" t="s">
        <v>1</v>
      </c>
      <c r="K8" s="35" t="s">
        <v>17</v>
      </c>
      <c r="L8" s="35" t="s">
        <v>18</v>
      </c>
      <c r="M8" s="31" t="s">
        <v>11</v>
      </c>
      <c r="N8" s="34" t="s">
        <v>12</v>
      </c>
      <c r="O8" s="34" t="s">
        <v>13</v>
      </c>
      <c r="P8" s="32" t="s">
        <v>14</v>
      </c>
      <c r="Q8" s="34" t="s">
        <v>15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</row>
    <row r="9" spans="1:134" s="37" customFormat="1" x14ac:dyDescent="0.3">
      <c r="A9" s="38" t="s">
        <v>64</v>
      </c>
      <c r="B9" s="48">
        <v>1</v>
      </c>
      <c r="C9" s="38" t="s">
        <v>70</v>
      </c>
      <c r="D9" s="38" t="s">
        <v>27</v>
      </c>
      <c r="E9" s="38"/>
      <c r="F9" s="42" t="s">
        <v>28</v>
      </c>
      <c r="G9" s="38" t="s">
        <v>99</v>
      </c>
      <c r="H9" s="39">
        <v>12</v>
      </c>
      <c r="I9" s="39">
        <v>0</v>
      </c>
      <c r="J9" s="39">
        <v>0</v>
      </c>
      <c r="K9" s="39">
        <v>0</v>
      </c>
      <c r="L9" s="39">
        <v>0</v>
      </c>
      <c r="M9" s="40">
        <v>3</v>
      </c>
      <c r="N9" s="39" t="s">
        <v>25</v>
      </c>
      <c r="O9" s="39" t="s">
        <v>24</v>
      </c>
      <c r="P9" s="39"/>
      <c r="Q9" s="39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</row>
    <row r="10" spans="1:134" s="37" customFormat="1" ht="12.75" customHeight="1" x14ac:dyDescent="0.3">
      <c r="A10" s="38" t="s">
        <v>64</v>
      </c>
      <c r="B10" s="48">
        <v>1</v>
      </c>
      <c r="C10" s="38" t="s">
        <v>69</v>
      </c>
      <c r="D10" s="38" t="s">
        <v>29</v>
      </c>
      <c r="E10" s="38"/>
      <c r="F10" s="42" t="s">
        <v>62</v>
      </c>
      <c r="G10" s="38" t="s">
        <v>100</v>
      </c>
      <c r="H10" s="39">
        <v>12</v>
      </c>
      <c r="I10" s="39">
        <v>0</v>
      </c>
      <c r="J10" s="39">
        <v>0</v>
      </c>
      <c r="K10" s="39">
        <v>0</v>
      </c>
      <c r="L10" s="39">
        <v>0</v>
      </c>
      <c r="M10" s="40">
        <v>3</v>
      </c>
      <c r="N10" s="39" t="s">
        <v>25</v>
      </c>
      <c r="O10" s="39" t="s">
        <v>24</v>
      </c>
      <c r="P10" s="39"/>
      <c r="Q10" s="39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</row>
    <row r="11" spans="1:134" s="37" customFormat="1" x14ac:dyDescent="0.3">
      <c r="A11" s="38" t="s">
        <v>64</v>
      </c>
      <c r="B11" s="48">
        <v>1</v>
      </c>
      <c r="C11" s="38" t="s">
        <v>73</v>
      </c>
      <c r="D11" s="38" t="s">
        <v>30</v>
      </c>
      <c r="E11" s="38"/>
      <c r="F11" s="42" t="s">
        <v>62</v>
      </c>
      <c r="G11" s="38" t="s">
        <v>100</v>
      </c>
      <c r="H11" s="39">
        <v>8</v>
      </c>
      <c r="I11" s="39">
        <v>0</v>
      </c>
      <c r="J11" s="39">
        <v>0</v>
      </c>
      <c r="K11" s="39">
        <v>0</v>
      </c>
      <c r="L11" s="39">
        <v>0</v>
      </c>
      <c r="M11" s="40">
        <v>2</v>
      </c>
      <c r="N11" s="39" t="s">
        <v>120</v>
      </c>
      <c r="O11" s="39" t="s">
        <v>24</v>
      </c>
      <c r="P11" s="39"/>
      <c r="Q11" s="39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</row>
    <row r="12" spans="1:134" s="37" customFormat="1" x14ac:dyDescent="0.3">
      <c r="A12" s="38" t="s">
        <v>64</v>
      </c>
      <c r="B12" s="48">
        <v>1</v>
      </c>
      <c r="C12" s="38" t="s">
        <v>68</v>
      </c>
      <c r="D12" s="38" t="s">
        <v>31</v>
      </c>
      <c r="E12" s="38"/>
      <c r="F12" s="42" t="s">
        <v>104</v>
      </c>
      <c r="G12" s="42" t="s">
        <v>112</v>
      </c>
      <c r="H12" s="39">
        <v>10</v>
      </c>
      <c r="I12" s="39">
        <v>0</v>
      </c>
      <c r="J12" s="39">
        <v>0</v>
      </c>
      <c r="K12" s="39">
        <v>0</v>
      </c>
      <c r="L12" s="39">
        <v>0</v>
      </c>
      <c r="M12" s="40">
        <v>2</v>
      </c>
      <c r="N12" s="39" t="s">
        <v>120</v>
      </c>
      <c r="O12" s="39" t="s">
        <v>24</v>
      </c>
      <c r="P12" s="39"/>
      <c r="Q12" s="39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</row>
    <row r="13" spans="1:134" s="37" customFormat="1" x14ac:dyDescent="0.3">
      <c r="A13" s="38" t="s">
        <v>64</v>
      </c>
      <c r="B13" s="48">
        <v>1</v>
      </c>
      <c r="C13" s="38" t="s">
        <v>65</v>
      </c>
      <c r="D13" s="38" t="s">
        <v>32</v>
      </c>
      <c r="E13" s="38"/>
      <c r="F13" s="42" t="s">
        <v>40</v>
      </c>
      <c r="G13" s="38" t="s">
        <v>111</v>
      </c>
      <c r="H13" s="39">
        <v>8</v>
      </c>
      <c r="I13" s="39">
        <v>0</v>
      </c>
      <c r="J13" s="39">
        <v>0</v>
      </c>
      <c r="K13" s="39">
        <v>0</v>
      </c>
      <c r="L13" s="39">
        <v>0</v>
      </c>
      <c r="M13" s="40">
        <v>3</v>
      </c>
      <c r="N13" s="39" t="s">
        <v>120</v>
      </c>
      <c r="O13" s="39" t="s">
        <v>24</v>
      </c>
      <c r="P13" s="39"/>
      <c r="Q13" s="39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</row>
    <row r="14" spans="1:134" s="37" customFormat="1" x14ac:dyDescent="0.3">
      <c r="A14" s="38" t="s">
        <v>64</v>
      </c>
      <c r="B14" s="48">
        <v>1</v>
      </c>
      <c r="C14" s="38" t="s">
        <v>67</v>
      </c>
      <c r="D14" s="38" t="s">
        <v>33</v>
      </c>
      <c r="E14" s="38"/>
      <c r="F14" s="42" t="s">
        <v>34</v>
      </c>
      <c r="G14" s="38" t="s">
        <v>101</v>
      </c>
      <c r="H14" s="39">
        <v>18</v>
      </c>
      <c r="I14" s="39">
        <v>0</v>
      </c>
      <c r="J14" s="39">
        <v>0</v>
      </c>
      <c r="K14" s="39">
        <v>0</v>
      </c>
      <c r="L14" s="39">
        <v>0</v>
      </c>
      <c r="M14" s="40">
        <v>5</v>
      </c>
      <c r="N14" s="39" t="s">
        <v>25</v>
      </c>
      <c r="O14" s="39" t="s">
        <v>24</v>
      </c>
      <c r="P14" s="39"/>
      <c r="Q14" s="39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</row>
    <row r="15" spans="1:134" s="37" customFormat="1" x14ac:dyDescent="0.3">
      <c r="A15" s="38" t="s">
        <v>64</v>
      </c>
      <c r="B15" s="48">
        <v>1</v>
      </c>
      <c r="C15" s="38" t="s">
        <v>66</v>
      </c>
      <c r="D15" s="38" t="s">
        <v>35</v>
      </c>
      <c r="E15" s="38"/>
      <c r="F15" s="42" t="s">
        <v>63</v>
      </c>
      <c r="G15" s="38" t="s">
        <v>113</v>
      </c>
      <c r="H15" s="39">
        <v>12</v>
      </c>
      <c r="I15" s="39">
        <v>0</v>
      </c>
      <c r="J15" s="39">
        <v>0</v>
      </c>
      <c r="K15" s="39">
        <v>0</v>
      </c>
      <c r="L15" s="39">
        <v>0</v>
      </c>
      <c r="M15" s="40">
        <v>4</v>
      </c>
      <c r="N15" s="39" t="s">
        <v>120</v>
      </c>
      <c r="O15" s="39" t="s">
        <v>24</v>
      </c>
      <c r="P15" s="39"/>
      <c r="Q15" s="39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</row>
    <row r="16" spans="1:134" s="37" customFormat="1" x14ac:dyDescent="0.3">
      <c r="A16" s="38" t="s">
        <v>64</v>
      </c>
      <c r="B16" s="48">
        <v>1</v>
      </c>
      <c r="C16" s="38" t="s">
        <v>71</v>
      </c>
      <c r="D16" s="38" t="s">
        <v>57</v>
      </c>
      <c r="E16" s="38"/>
      <c r="F16" s="42" t="s">
        <v>23</v>
      </c>
      <c r="G16" s="38" t="s">
        <v>102</v>
      </c>
      <c r="H16" s="39">
        <v>20</v>
      </c>
      <c r="I16" s="39">
        <v>0</v>
      </c>
      <c r="J16" s="39">
        <v>0</v>
      </c>
      <c r="K16" s="39">
        <v>0</v>
      </c>
      <c r="L16" s="39">
        <v>0</v>
      </c>
      <c r="M16" s="40">
        <v>5</v>
      </c>
      <c r="N16" s="39" t="s">
        <v>120</v>
      </c>
      <c r="O16" s="39" t="s">
        <v>24</v>
      </c>
      <c r="P16" s="39"/>
      <c r="Q16" s="39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</row>
    <row r="17" spans="1:134" s="37" customFormat="1" x14ac:dyDescent="0.3">
      <c r="A17" s="52" t="s">
        <v>16</v>
      </c>
      <c r="B17" s="52"/>
      <c r="C17" s="52"/>
      <c r="D17" s="52"/>
      <c r="E17" s="52"/>
      <c r="F17" s="52"/>
      <c r="G17" s="52"/>
      <c r="H17" s="43">
        <f>SUM(H9:H16)</f>
        <v>100</v>
      </c>
      <c r="I17" s="43">
        <f>SUM(I9:I15)</f>
        <v>0</v>
      </c>
      <c r="J17" s="43">
        <f>SUM(J9:J15)</f>
        <v>0</v>
      </c>
      <c r="K17" s="43">
        <f>SUM(K9:K15)</f>
        <v>0</v>
      </c>
      <c r="L17" s="43">
        <f>SUM(L9:L15)</f>
        <v>0</v>
      </c>
      <c r="M17" s="43">
        <f>SUM(M9:M16)</f>
        <v>27</v>
      </c>
      <c r="N17" s="43"/>
      <c r="O17" s="49"/>
      <c r="P17" s="49"/>
      <c r="Q17" s="49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</row>
    <row r="18" spans="1:134" s="37" customFormat="1" ht="27.6" x14ac:dyDescent="0.3">
      <c r="A18" s="38" t="s">
        <v>64</v>
      </c>
      <c r="B18" s="48">
        <v>2</v>
      </c>
      <c r="C18" s="38" t="s">
        <v>72</v>
      </c>
      <c r="D18" s="38" t="s">
        <v>36</v>
      </c>
      <c r="E18" s="38"/>
      <c r="F18" s="38" t="s">
        <v>62</v>
      </c>
      <c r="G18" s="38" t="s">
        <v>100</v>
      </c>
      <c r="H18" s="39">
        <v>10</v>
      </c>
      <c r="I18" s="39">
        <v>0</v>
      </c>
      <c r="J18" s="39">
        <v>0</v>
      </c>
      <c r="K18" s="39">
        <v>0</v>
      </c>
      <c r="L18" s="39">
        <v>0</v>
      </c>
      <c r="M18" s="40">
        <v>3</v>
      </c>
      <c r="N18" s="39" t="s">
        <v>25</v>
      </c>
      <c r="O18" s="39" t="s">
        <v>24</v>
      </c>
      <c r="P18" s="39"/>
      <c r="Q18" s="39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</row>
    <row r="19" spans="1:134" s="37" customFormat="1" x14ac:dyDescent="0.3">
      <c r="A19" s="38" t="s">
        <v>64</v>
      </c>
      <c r="B19" s="48">
        <v>2</v>
      </c>
      <c r="C19" s="38" t="s">
        <v>73</v>
      </c>
      <c r="D19" s="38" t="s">
        <v>37</v>
      </c>
      <c r="E19" s="38"/>
      <c r="F19" s="38" t="s">
        <v>62</v>
      </c>
      <c r="G19" s="38" t="s">
        <v>100</v>
      </c>
      <c r="H19" s="39">
        <v>8</v>
      </c>
      <c r="I19" s="39">
        <v>0</v>
      </c>
      <c r="J19" s="39">
        <v>0</v>
      </c>
      <c r="K19" s="39">
        <v>0</v>
      </c>
      <c r="L19" s="39">
        <v>0</v>
      </c>
      <c r="M19" s="40">
        <v>2</v>
      </c>
      <c r="N19" s="39" t="s">
        <v>25</v>
      </c>
      <c r="O19" s="39" t="s">
        <v>24</v>
      </c>
      <c r="P19" s="39"/>
      <c r="Q19" s="39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</row>
    <row r="20" spans="1:134" s="37" customFormat="1" x14ac:dyDescent="0.3">
      <c r="A20" s="38" t="s">
        <v>64</v>
      </c>
      <c r="B20" s="48">
        <v>2</v>
      </c>
      <c r="C20" s="38" t="s">
        <v>74</v>
      </c>
      <c r="D20" s="38" t="s">
        <v>38</v>
      </c>
      <c r="E20" s="38"/>
      <c r="F20" s="38" t="s">
        <v>104</v>
      </c>
      <c r="G20" s="38" t="s">
        <v>112</v>
      </c>
      <c r="H20" s="39">
        <v>10</v>
      </c>
      <c r="I20" s="39">
        <v>0</v>
      </c>
      <c r="J20" s="39">
        <v>0</v>
      </c>
      <c r="K20" s="39">
        <v>0</v>
      </c>
      <c r="L20" s="39">
        <v>0</v>
      </c>
      <c r="M20" s="40">
        <v>3</v>
      </c>
      <c r="N20" s="39" t="s">
        <v>25</v>
      </c>
      <c r="O20" s="39" t="s">
        <v>24</v>
      </c>
      <c r="P20" s="39"/>
      <c r="Q20" s="39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</row>
    <row r="21" spans="1:134" s="37" customFormat="1" x14ac:dyDescent="0.3">
      <c r="A21" s="38" t="s">
        <v>64</v>
      </c>
      <c r="B21" s="48">
        <v>2</v>
      </c>
      <c r="C21" s="38" t="s">
        <v>75</v>
      </c>
      <c r="D21" s="38" t="s">
        <v>39</v>
      </c>
      <c r="E21" s="38"/>
      <c r="F21" s="38" t="s">
        <v>40</v>
      </c>
      <c r="G21" s="38" t="s">
        <v>111</v>
      </c>
      <c r="H21" s="39">
        <v>12</v>
      </c>
      <c r="I21" s="39">
        <v>0</v>
      </c>
      <c r="J21" s="39">
        <v>0</v>
      </c>
      <c r="K21" s="39">
        <v>0</v>
      </c>
      <c r="L21" s="39">
        <v>0</v>
      </c>
      <c r="M21" s="40">
        <v>3</v>
      </c>
      <c r="N21" s="39" t="s">
        <v>25</v>
      </c>
      <c r="O21" s="39" t="s">
        <v>24</v>
      </c>
      <c r="P21" s="39"/>
      <c r="Q21" s="39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</row>
    <row r="22" spans="1:134" s="37" customFormat="1" x14ac:dyDescent="0.3">
      <c r="A22" s="38" t="s">
        <v>64</v>
      </c>
      <c r="B22" s="48">
        <v>2</v>
      </c>
      <c r="C22" s="38" t="s">
        <v>76</v>
      </c>
      <c r="D22" s="38" t="s">
        <v>41</v>
      </c>
      <c r="E22" s="38"/>
      <c r="F22" s="38" t="s">
        <v>40</v>
      </c>
      <c r="G22" s="38" t="s">
        <v>111</v>
      </c>
      <c r="H22" s="39">
        <v>8</v>
      </c>
      <c r="I22" s="39">
        <v>0</v>
      </c>
      <c r="J22" s="39">
        <v>0</v>
      </c>
      <c r="K22" s="39">
        <v>0</v>
      </c>
      <c r="L22" s="39">
        <v>0</v>
      </c>
      <c r="M22" s="40">
        <v>3</v>
      </c>
      <c r="N22" s="39" t="s">
        <v>120</v>
      </c>
      <c r="O22" s="39" t="s">
        <v>24</v>
      </c>
      <c r="P22" s="39"/>
      <c r="Q22" s="39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</row>
    <row r="23" spans="1:134" s="37" customFormat="1" x14ac:dyDescent="0.3">
      <c r="A23" s="38" t="s">
        <v>64</v>
      </c>
      <c r="B23" s="48">
        <v>2</v>
      </c>
      <c r="C23" s="38" t="s">
        <v>77</v>
      </c>
      <c r="D23" s="38" t="s">
        <v>42</v>
      </c>
      <c r="E23" s="38"/>
      <c r="F23" s="38" t="s">
        <v>40</v>
      </c>
      <c r="G23" s="38" t="s">
        <v>111</v>
      </c>
      <c r="H23" s="39">
        <v>8</v>
      </c>
      <c r="I23" s="39">
        <v>0</v>
      </c>
      <c r="J23" s="39">
        <v>0</v>
      </c>
      <c r="K23" s="39">
        <v>0</v>
      </c>
      <c r="L23" s="39">
        <v>0</v>
      </c>
      <c r="M23" s="40">
        <v>3</v>
      </c>
      <c r="N23" s="39" t="s">
        <v>120</v>
      </c>
      <c r="O23" s="39" t="s">
        <v>24</v>
      </c>
      <c r="P23" s="39"/>
      <c r="Q23" s="39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</row>
    <row r="24" spans="1:134" s="37" customFormat="1" x14ac:dyDescent="0.3">
      <c r="A24" s="38" t="s">
        <v>64</v>
      </c>
      <c r="B24" s="48">
        <v>2</v>
      </c>
      <c r="C24" s="38" t="s">
        <v>78</v>
      </c>
      <c r="D24" s="38" t="s">
        <v>43</v>
      </c>
      <c r="E24" s="38"/>
      <c r="F24" s="38" t="s">
        <v>109</v>
      </c>
      <c r="G24" s="38" t="s">
        <v>114</v>
      </c>
      <c r="H24" s="39">
        <v>12</v>
      </c>
      <c r="I24" s="39">
        <v>0</v>
      </c>
      <c r="J24" s="39">
        <v>0</v>
      </c>
      <c r="K24" s="39">
        <v>0</v>
      </c>
      <c r="L24" s="39">
        <v>0</v>
      </c>
      <c r="M24" s="40">
        <v>4</v>
      </c>
      <c r="N24" s="39" t="s">
        <v>25</v>
      </c>
      <c r="O24" s="39" t="s">
        <v>24</v>
      </c>
      <c r="P24" s="39"/>
      <c r="Q24" s="39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</row>
    <row r="25" spans="1:134" s="37" customFormat="1" x14ac:dyDescent="0.3">
      <c r="A25" s="38" t="s">
        <v>64</v>
      </c>
      <c r="B25" s="48">
        <v>2</v>
      </c>
      <c r="C25" s="38" t="s">
        <v>79</v>
      </c>
      <c r="D25" s="38" t="s">
        <v>44</v>
      </c>
      <c r="E25" s="38"/>
      <c r="F25" s="38" t="s">
        <v>106</v>
      </c>
      <c r="G25" s="38" t="s">
        <v>116</v>
      </c>
      <c r="H25" s="39">
        <v>12</v>
      </c>
      <c r="I25" s="39">
        <v>0</v>
      </c>
      <c r="J25" s="39">
        <v>0</v>
      </c>
      <c r="K25" s="39">
        <v>0</v>
      </c>
      <c r="L25" s="39">
        <v>0</v>
      </c>
      <c r="M25" s="40">
        <v>3</v>
      </c>
      <c r="N25" s="39" t="s">
        <v>120</v>
      </c>
      <c r="O25" s="39" t="s">
        <v>24</v>
      </c>
      <c r="P25" s="39"/>
      <c r="Q25" s="39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</row>
    <row r="26" spans="1:134" s="37" customFormat="1" x14ac:dyDescent="0.3">
      <c r="A26" s="38" t="s">
        <v>64</v>
      </c>
      <c r="B26" s="48">
        <v>2</v>
      </c>
      <c r="C26" s="38" t="s">
        <v>80</v>
      </c>
      <c r="D26" s="38" t="s">
        <v>58</v>
      </c>
      <c r="E26" s="38"/>
      <c r="F26" s="38" t="s">
        <v>23</v>
      </c>
      <c r="G26" s="38" t="s">
        <v>102</v>
      </c>
      <c r="H26" s="39">
        <v>20</v>
      </c>
      <c r="I26" s="39">
        <v>0</v>
      </c>
      <c r="J26" s="39">
        <v>0</v>
      </c>
      <c r="K26" s="39">
        <v>0</v>
      </c>
      <c r="L26" s="39">
        <v>0</v>
      </c>
      <c r="M26" s="40">
        <v>5</v>
      </c>
      <c r="N26" s="39" t="s">
        <v>26</v>
      </c>
      <c r="O26" s="39" t="s">
        <v>24</v>
      </c>
      <c r="P26" s="39"/>
      <c r="Q26" s="39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</row>
    <row r="27" spans="1:134" s="37" customFormat="1" x14ac:dyDescent="0.3">
      <c r="A27" s="52" t="s">
        <v>16</v>
      </c>
      <c r="B27" s="52"/>
      <c r="C27" s="52"/>
      <c r="D27" s="52"/>
      <c r="E27" s="52"/>
      <c r="F27" s="52"/>
      <c r="G27" s="52"/>
      <c r="H27" s="43">
        <f>SUM(H18:H26)</f>
        <v>100</v>
      </c>
      <c r="I27" s="43">
        <f>SUM(I18:I25)</f>
        <v>0</v>
      </c>
      <c r="J27" s="43">
        <f>SUM(J18:J25)</f>
        <v>0</v>
      </c>
      <c r="K27" s="43">
        <f>SUM(K18:K25)</f>
        <v>0</v>
      </c>
      <c r="L27" s="43">
        <f>SUM(L18:L25)</f>
        <v>0</v>
      </c>
      <c r="M27" s="43">
        <f>SUM(M18:M26)</f>
        <v>29</v>
      </c>
      <c r="N27" s="43"/>
      <c r="O27" s="49"/>
      <c r="P27" s="49"/>
      <c r="Q27" s="49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</row>
    <row r="28" spans="1:134" s="37" customFormat="1" x14ac:dyDescent="0.3">
      <c r="A28" s="38" t="s">
        <v>64</v>
      </c>
      <c r="B28" s="48">
        <v>3</v>
      </c>
      <c r="C28" s="38" t="s">
        <v>81</v>
      </c>
      <c r="D28" s="38" t="s">
        <v>45</v>
      </c>
      <c r="E28" s="38"/>
      <c r="F28" s="38" t="s">
        <v>63</v>
      </c>
      <c r="G28" s="38" t="s">
        <v>113</v>
      </c>
      <c r="H28" s="39">
        <v>8</v>
      </c>
      <c r="I28" s="39">
        <v>0</v>
      </c>
      <c r="J28" s="39">
        <v>0</v>
      </c>
      <c r="K28" s="39">
        <v>0</v>
      </c>
      <c r="L28" s="39">
        <v>0</v>
      </c>
      <c r="M28" s="40">
        <v>2</v>
      </c>
      <c r="N28" s="39" t="s">
        <v>120</v>
      </c>
      <c r="O28" s="39" t="s">
        <v>24</v>
      </c>
      <c r="P28" s="39"/>
      <c r="Q28" s="39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</row>
    <row r="29" spans="1:134" s="37" customFormat="1" x14ac:dyDescent="0.3">
      <c r="A29" s="38" t="s">
        <v>64</v>
      </c>
      <c r="B29" s="48">
        <v>3</v>
      </c>
      <c r="C29" s="38" t="s">
        <v>82</v>
      </c>
      <c r="D29" s="38" t="s">
        <v>46</v>
      </c>
      <c r="E29" s="38"/>
      <c r="F29" s="38" t="s">
        <v>63</v>
      </c>
      <c r="G29" s="38" t="s">
        <v>113</v>
      </c>
      <c r="H29" s="39">
        <v>10</v>
      </c>
      <c r="I29" s="39">
        <v>0</v>
      </c>
      <c r="J29" s="39">
        <v>0</v>
      </c>
      <c r="K29" s="39">
        <v>0</v>
      </c>
      <c r="L29" s="39">
        <v>0</v>
      </c>
      <c r="M29" s="40">
        <v>3</v>
      </c>
      <c r="N29" s="39" t="s">
        <v>120</v>
      </c>
      <c r="O29" s="39" t="s">
        <v>24</v>
      </c>
      <c r="P29" s="39"/>
      <c r="Q29" s="39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</row>
    <row r="30" spans="1:134" s="37" customFormat="1" x14ac:dyDescent="0.3">
      <c r="A30" s="38" t="s">
        <v>64</v>
      </c>
      <c r="B30" s="48">
        <v>3</v>
      </c>
      <c r="C30" s="38" t="s">
        <v>83</v>
      </c>
      <c r="D30" s="38" t="s">
        <v>47</v>
      </c>
      <c r="E30" s="38"/>
      <c r="F30" s="38" t="s">
        <v>40</v>
      </c>
      <c r="G30" s="38" t="s">
        <v>111</v>
      </c>
      <c r="H30" s="39">
        <v>12</v>
      </c>
      <c r="I30" s="39">
        <v>0</v>
      </c>
      <c r="J30" s="39">
        <v>0</v>
      </c>
      <c r="K30" s="39">
        <v>0</v>
      </c>
      <c r="L30" s="39">
        <v>0</v>
      </c>
      <c r="M30" s="40">
        <v>3</v>
      </c>
      <c r="N30" s="39" t="s">
        <v>120</v>
      </c>
      <c r="O30" s="39" t="s">
        <v>24</v>
      </c>
      <c r="P30" s="39"/>
      <c r="Q30" s="39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</row>
    <row r="31" spans="1:134" s="37" customFormat="1" x14ac:dyDescent="0.3">
      <c r="A31" s="38" t="s">
        <v>64</v>
      </c>
      <c r="B31" s="48">
        <v>3</v>
      </c>
      <c r="C31" s="38" t="s">
        <v>84</v>
      </c>
      <c r="D31" s="38" t="s">
        <v>48</v>
      </c>
      <c r="E31" s="38"/>
      <c r="F31" s="38" t="s">
        <v>40</v>
      </c>
      <c r="G31" s="38" t="s">
        <v>111</v>
      </c>
      <c r="H31" s="39">
        <v>10</v>
      </c>
      <c r="I31" s="39">
        <v>0</v>
      </c>
      <c r="J31" s="39">
        <v>0</v>
      </c>
      <c r="K31" s="39">
        <v>0</v>
      </c>
      <c r="L31" s="39">
        <v>0</v>
      </c>
      <c r="M31" s="40">
        <v>3</v>
      </c>
      <c r="N31" s="39" t="s">
        <v>25</v>
      </c>
      <c r="O31" s="39" t="s">
        <v>24</v>
      </c>
      <c r="P31" s="39"/>
      <c r="Q31" s="39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</row>
    <row r="32" spans="1:134" s="37" customFormat="1" x14ac:dyDescent="0.3">
      <c r="A32" s="38" t="s">
        <v>64</v>
      </c>
      <c r="B32" s="48">
        <v>3</v>
      </c>
      <c r="C32" s="38" t="s">
        <v>85</v>
      </c>
      <c r="D32" s="38" t="s">
        <v>49</v>
      </c>
      <c r="E32" s="38"/>
      <c r="F32" s="38" t="s">
        <v>107</v>
      </c>
      <c r="G32" s="42" t="s">
        <v>115</v>
      </c>
      <c r="H32" s="39">
        <v>10</v>
      </c>
      <c r="I32" s="39">
        <v>0</v>
      </c>
      <c r="J32" s="39">
        <v>0</v>
      </c>
      <c r="K32" s="39">
        <v>0</v>
      </c>
      <c r="L32" s="39">
        <v>0</v>
      </c>
      <c r="M32" s="40">
        <v>3</v>
      </c>
      <c r="N32" s="39" t="s">
        <v>120</v>
      </c>
      <c r="O32" s="39" t="s">
        <v>24</v>
      </c>
      <c r="P32" s="39"/>
      <c r="Q32" s="39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</row>
    <row r="33" spans="1:134" s="37" customFormat="1" x14ac:dyDescent="0.3">
      <c r="A33" s="38" t="s">
        <v>64</v>
      </c>
      <c r="B33" s="48">
        <v>3</v>
      </c>
      <c r="C33" s="38" t="s">
        <v>86</v>
      </c>
      <c r="D33" s="38" t="s">
        <v>105</v>
      </c>
      <c r="E33" s="38"/>
      <c r="F33" s="38" t="s">
        <v>106</v>
      </c>
      <c r="G33" s="38" t="s">
        <v>116</v>
      </c>
      <c r="H33" s="39">
        <v>16</v>
      </c>
      <c r="I33" s="39">
        <v>0</v>
      </c>
      <c r="J33" s="39">
        <v>0</v>
      </c>
      <c r="K33" s="39">
        <v>0</v>
      </c>
      <c r="L33" s="39">
        <v>0</v>
      </c>
      <c r="M33" s="40">
        <v>4</v>
      </c>
      <c r="N33" s="39" t="s">
        <v>25</v>
      </c>
      <c r="O33" s="39" t="s">
        <v>24</v>
      </c>
      <c r="P33" s="39"/>
      <c r="Q33" s="39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</row>
    <row r="34" spans="1:134" s="37" customFormat="1" x14ac:dyDescent="0.3">
      <c r="A34" s="38" t="s">
        <v>64</v>
      </c>
      <c r="B34" s="48">
        <v>3</v>
      </c>
      <c r="C34" s="38" t="s">
        <v>87</v>
      </c>
      <c r="D34" s="38" t="s">
        <v>110</v>
      </c>
      <c r="E34" s="38"/>
      <c r="F34" s="44" t="s">
        <v>109</v>
      </c>
      <c r="G34" s="38" t="s">
        <v>114</v>
      </c>
      <c r="H34" s="39">
        <v>14</v>
      </c>
      <c r="I34" s="39">
        <v>0</v>
      </c>
      <c r="J34" s="39">
        <v>0</v>
      </c>
      <c r="K34" s="39">
        <v>0</v>
      </c>
      <c r="L34" s="39">
        <v>0</v>
      </c>
      <c r="M34" s="40">
        <v>4</v>
      </c>
      <c r="N34" s="39" t="s">
        <v>25</v>
      </c>
      <c r="O34" s="39" t="s">
        <v>24</v>
      </c>
      <c r="P34" s="39"/>
      <c r="Q34" s="39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</row>
    <row r="35" spans="1:134" s="37" customFormat="1" x14ac:dyDescent="0.3">
      <c r="A35" s="38" t="s">
        <v>64</v>
      </c>
      <c r="B35" s="48">
        <v>3</v>
      </c>
      <c r="C35" s="38" t="s">
        <v>88</v>
      </c>
      <c r="D35" s="38" t="s">
        <v>59</v>
      </c>
      <c r="E35" s="38"/>
      <c r="F35" s="38" t="s">
        <v>23</v>
      </c>
      <c r="G35" s="38" t="s">
        <v>102</v>
      </c>
      <c r="H35" s="39">
        <v>40</v>
      </c>
      <c r="I35" s="39">
        <v>0</v>
      </c>
      <c r="J35" s="39">
        <v>0</v>
      </c>
      <c r="K35" s="39">
        <v>0</v>
      </c>
      <c r="L35" s="39">
        <v>0</v>
      </c>
      <c r="M35" s="40">
        <v>10</v>
      </c>
      <c r="N35" s="39" t="s">
        <v>120</v>
      </c>
      <c r="O35" s="39" t="s">
        <v>24</v>
      </c>
      <c r="P35" s="39"/>
      <c r="Q35" s="39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</row>
    <row r="36" spans="1:134" s="37" customFormat="1" x14ac:dyDescent="0.3">
      <c r="A36" s="38" t="s">
        <v>64</v>
      </c>
      <c r="B36" s="48">
        <v>3</v>
      </c>
      <c r="C36" s="38" t="s">
        <v>89</v>
      </c>
      <c r="D36" s="38" t="s">
        <v>60</v>
      </c>
      <c r="E36" s="38"/>
      <c r="F36" s="38" t="s">
        <v>23</v>
      </c>
      <c r="G36" s="38" t="s">
        <v>102</v>
      </c>
      <c r="H36" s="39">
        <v>50</v>
      </c>
      <c r="I36" s="39">
        <v>0</v>
      </c>
      <c r="J36" s="39">
        <v>0</v>
      </c>
      <c r="K36" s="39">
        <v>0</v>
      </c>
      <c r="L36" s="39">
        <v>0</v>
      </c>
      <c r="M36" s="40">
        <v>5</v>
      </c>
      <c r="N36" s="39" t="s">
        <v>24</v>
      </c>
      <c r="O36" s="39" t="s">
        <v>24</v>
      </c>
      <c r="P36" s="39"/>
      <c r="Q36" s="39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</row>
    <row r="37" spans="1:134" s="37" customFormat="1" x14ac:dyDescent="0.3">
      <c r="A37" s="52" t="s">
        <v>16</v>
      </c>
      <c r="B37" s="52"/>
      <c r="C37" s="52"/>
      <c r="D37" s="52"/>
      <c r="E37" s="52"/>
      <c r="F37" s="52"/>
      <c r="G37" s="52"/>
      <c r="H37" s="43">
        <f>SUM(H28:H36)</f>
        <v>170</v>
      </c>
      <c r="I37" s="43">
        <f>SUM(I28:I34)</f>
        <v>0</v>
      </c>
      <c r="J37" s="43">
        <f>SUM(J28:J34)</f>
        <v>0</v>
      </c>
      <c r="K37" s="43">
        <f>SUM(K28:K34)</f>
        <v>0</v>
      </c>
      <c r="L37" s="43">
        <f>(SUM(L28:L34))*8</f>
        <v>0</v>
      </c>
      <c r="M37" s="43">
        <f>SUM(M28:M36)</f>
        <v>37</v>
      </c>
      <c r="N37" s="43"/>
      <c r="O37" s="49"/>
      <c r="P37" s="49"/>
      <c r="Q37" s="49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</row>
    <row r="38" spans="1:134" s="37" customFormat="1" x14ac:dyDescent="0.3">
      <c r="A38" s="38" t="s">
        <v>64</v>
      </c>
      <c r="B38" s="48">
        <v>4</v>
      </c>
      <c r="C38" s="38" t="s">
        <v>97</v>
      </c>
      <c r="D38" s="38" t="s">
        <v>50</v>
      </c>
      <c r="E38" s="38"/>
      <c r="F38" s="38" t="s">
        <v>63</v>
      </c>
      <c r="G38" s="38" t="s">
        <v>113</v>
      </c>
      <c r="H38" s="39">
        <v>10</v>
      </c>
      <c r="I38" s="39">
        <v>0</v>
      </c>
      <c r="J38" s="39">
        <v>0</v>
      </c>
      <c r="K38" s="39">
        <v>0</v>
      </c>
      <c r="L38" s="39">
        <v>0</v>
      </c>
      <c r="M38" s="40">
        <v>3</v>
      </c>
      <c r="N38" s="39" t="s">
        <v>25</v>
      </c>
      <c r="O38" s="39" t="s">
        <v>24</v>
      </c>
      <c r="P38" s="39"/>
      <c r="Q38" s="39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</row>
    <row r="39" spans="1:134" s="37" customFormat="1" x14ac:dyDescent="0.3">
      <c r="A39" s="38" t="s">
        <v>64</v>
      </c>
      <c r="B39" s="48">
        <v>4</v>
      </c>
      <c r="C39" s="38" t="s">
        <v>98</v>
      </c>
      <c r="D39" s="38" t="s">
        <v>51</v>
      </c>
      <c r="E39" s="38"/>
      <c r="F39" s="38" t="s">
        <v>63</v>
      </c>
      <c r="G39" s="38" t="s">
        <v>113</v>
      </c>
      <c r="H39" s="39">
        <v>10</v>
      </c>
      <c r="I39" s="39">
        <v>0</v>
      </c>
      <c r="J39" s="39">
        <v>0</v>
      </c>
      <c r="K39" s="39">
        <v>0</v>
      </c>
      <c r="L39" s="39">
        <v>0</v>
      </c>
      <c r="M39" s="40">
        <v>3</v>
      </c>
      <c r="N39" s="39" t="s">
        <v>25</v>
      </c>
      <c r="O39" s="39" t="s">
        <v>24</v>
      </c>
      <c r="P39" s="39"/>
      <c r="Q39" s="39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</row>
    <row r="40" spans="1:134" s="37" customFormat="1" ht="12.75" customHeight="1" x14ac:dyDescent="0.3">
      <c r="A40" s="38" t="s">
        <v>64</v>
      </c>
      <c r="B40" s="48">
        <v>4</v>
      </c>
      <c r="C40" s="38" t="s">
        <v>90</v>
      </c>
      <c r="D40" s="38" t="s">
        <v>52</v>
      </c>
      <c r="E40" s="38"/>
      <c r="F40" s="38" t="s">
        <v>40</v>
      </c>
      <c r="G40" s="38" t="s">
        <v>111</v>
      </c>
      <c r="H40" s="39">
        <v>12</v>
      </c>
      <c r="I40" s="39">
        <v>0</v>
      </c>
      <c r="J40" s="39">
        <v>0</v>
      </c>
      <c r="K40" s="39">
        <v>0</v>
      </c>
      <c r="L40" s="39">
        <v>0</v>
      </c>
      <c r="M40" s="40">
        <v>3</v>
      </c>
      <c r="N40" s="39" t="s">
        <v>25</v>
      </c>
      <c r="O40" s="39" t="s">
        <v>24</v>
      </c>
      <c r="P40" s="39"/>
      <c r="Q40" s="39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</row>
    <row r="41" spans="1:134" s="37" customFormat="1" x14ac:dyDescent="0.3">
      <c r="A41" s="38" t="s">
        <v>64</v>
      </c>
      <c r="B41" s="48">
        <v>4</v>
      </c>
      <c r="C41" s="38" t="s">
        <v>91</v>
      </c>
      <c r="D41" s="38" t="s">
        <v>92</v>
      </c>
      <c r="E41" s="38"/>
      <c r="F41" s="38" t="s">
        <v>107</v>
      </c>
      <c r="G41" s="42" t="s">
        <v>115</v>
      </c>
      <c r="H41" s="39">
        <v>12</v>
      </c>
      <c r="I41" s="39">
        <v>0</v>
      </c>
      <c r="J41" s="39">
        <v>0</v>
      </c>
      <c r="K41" s="39">
        <v>0</v>
      </c>
      <c r="L41" s="39">
        <v>0</v>
      </c>
      <c r="M41" s="40">
        <v>3</v>
      </c>
      <c r="N41" s="39" t="s">
        <v>25</v>
      </c>
      <c r="O41" s="39" t="s">
        <v>24</v>
      </c>
      <c r="P41" s="39"/>
      <c r="Q41" s="39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</row>
    <row r="42" spans="1:134" s="37" customFormat="1" ht="27.6" x14ac:dyDescent="0.3">
      <c r="A42" s="38" t="s">
        <v>64</v>
      </c>
      <c r="B42" s="48">
        <v>4</v>
      </c>
      <c r="C42" s="38" t="s">
        <v>93</v>
      </c>
      <c r="D42" s="38" t="s">
        <v>53</v>
      </c>
      <c r="E42" s="38"/>
      <c r="F42" s="44" t="s">
        <v>109</v>
      </c>
      <c r="G42" s="38" t="s">
        <v>114</v>
      </c>
      <c r="H42" s="39">
        <v>12</v>
      </c>
      <c r="I42" s="39">
        <v>0</v>
      </c>
      <c r="J42" s="39">
        <v>0</v>
      </c>
      <c r="K42" s="39">
        <v>0</v>
      </c>
      <c r="L42" s="39">
        <v>0</v>
      </c>
      <c r="M42" s="40">
        <v>3</v>
      </c>
      <c r="N42" s="39" t="s">
        <v>25</v>
      </c>
      <c r="O42" s="39" t="s">
        <v>24</v>
      </c>
      <c r="P42" s="39"/>
      <c r="Q42" s="39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</row>
    <row r="43" spans="1:134" s="37" customFormat="1" ht="27.6" x14ac:dyDescent="0.3">
      <c r="A43" s="38" t="s">
        <v>64</v>
      </c>
      <c r="B43" s="48">
        <v>4</v>
      </c>
      <c r="C43" s="38" t="s">
        <v>94</v>
      </c>
      <c r="D43" s="38" t="s">
        <v>54</v>
      </c>
      <c r="E43" s="38"/>
      <c r="F43" s="38" t="s">
        <v>55</v>
      </c>
      <c r="G43" s="38" t="s">
        <v>103</v>
      </c>
      <c r="H43" s="39">
        <v>12</v>
      </c>
      <c r="I43" s="39">
        <v>0</v>
      </c>
      <c r="J43" s="39">
        <v>0</v>
      </c>
      <c r="K43" s="39">
        <v>0</v>
      </c>
      <c r="L43" s="39">
        <v>0</v>
      </c>
      <c r="M43" s="40">
        <v>3</v>
      </c>
      <c r="N43" s="39" t="s">
        <v>25</v>
      </c>
      <c r="O43" s="39" t="s">
        <v>24</v>
      </c>
      <c r="P43" s="39"/>
      <c r="Q43" s="39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</row>
    <row r="44" spans="1:134" s="37" customFormat="1" x14ac:dyDescent="0.3">
      <c r="A44" s="38" t="s">
        <v>64</v>
      </c>
      <c r="B44" s="48">
        <v>4</v>
      </c>
      <c r="C44" s="38" t="s">
        <v>95</v>
      </c>
      <c r="D44" s="38" t="s">
        <v>56</v>
      </c>
      <c r="E44" s="38"/>
      <c r="F44" s="38" t="s">
        <v>108</v>
      </c>
      <c r="G44" s="38" t="s">
        <v>117</v>
      </c>
      <c r="H44" s="39">
        <v>12</v>
      </c>
      <c r="I44" s="39">
        <v>0</v>
      </c>
      <c r="J44" s="39">
        <v>0</v>
      </c>
      <c r="K44" s="39">
        <v>0</v>
      </c>
      <c r="L44" s="39">
        <v>0</v>
      </c>
      <c r="M44" s="40">
        <v>4</v>
      </c>
      <c r="N44" s="39" t="s">
        <v>25</v>
      </c>
      <c r="O44" s="39" t="s">
        <v>24</v>
      </c>
      <c r="P44" s="39"/>
      <c r="Q44" s="39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</row>
    <row r="45" spans="1:134" s="37" customFormat="1" x14ac:dyDescent="0.3">
      <c r="A45" s="38" t="s">
        <v>64</v>
      </c>
      <c r="B45" s="48">
        <v>4</v>
      </c>
      <c r="C45" s="39" t="s">
        <v>96</v>
      </c>
      <c r="D45" s="38" t="s">
        <v>61</v>
      </c>
      <c r="E45" s="39"/>
      <c r="F45" s="38" t="s">
        <v>23</v>
      </c>
      <c r="G45" s="38" t="s">
        <v>102</v>
      </c>
      <c r="H45" s="39">
        <v>50</v>
      </c>
      <c r="I45" s="39">
        <v>0</v>
      </c>
      <c r="J45" s="39">
        <v>0</v>
      </c>
      <c r="K45" s="39">
        <v>0</v>
      </c>
      <c r="L45" s="39">
        <v>0</v>
      </c>
      <c r="M45" s="40">
        <v>5</v>
      </c>
      <c r="N45" s="39" t="s">
        <v>24</v>
      </c>
      <c r="O45" s="39" t="s">
        <v>24</v>
      </c>
      <c r="P45" s="39"/>
      <c r="Q45" s="39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</row>
    <row r="46" spans="1:134" s="37" customFormat="1" x14ac:dyDescent="0.3">
      <c r="A46" s="52" t="s">
        <v>16</v>
      </c>
      <c r="B46" s="52"/>
      <c r="C46" s="52"/>
      <c r="D46" s="52"/>
      <c r="E46" s="52"/>
      <c r="F46" s="52"/>
      <c r="G46" s="52"/>
      <c r="H46" s="43">
        <f>SUM(H38:H45)</f>
        <v>130</v>
      </c>
      <c r="I46" s="43">
        <f>SUM(I38:I45)</f>
        <v>0</v>
      </c>
      <c r="J46" s="43">
        <f>SUM(J38:J45)</f>
        <v>0</v>
      </c>
      <c r="K46" s="43">
        <f>SUM(K38:K45)</f>
        <v>0</v>
      </c>
      <c r="L46" s="43">
        <f>(SUM(L38:L45))*8</f>
        <v>0</v>
      </c>
      <c r="M46" s="43">
        <f>SUM(M38:M45)</f>
        <v>27</v>
      </c>
      <c r="N46" s="49"/>
      <c r="O46" s="49"/>
      <c r="P46" s="49"/>
      <c r="Q46" s="49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</row>
    <row r="47" spans="1:134" s="37" customFormat="1" ht="14.4" customHeight="1" x14ac:dyDescent="0.3">
      <c r="A47" s="52" t="s">
        <v>20</v>
      </c>
      <c r="B47" s="52"/>
      <c r="C47" s="52"/>
      <c r="D47" s="52"/>
      <c r="E47" s="52"/>
      <c r="F47" s="52"/>
      <c r="G47" s="52"/>
      <c r="H47" s="45">
        <f>H17+H27+H37+H46+M61</f>
        <v>500</v>
      </c>
      <c r="I47" s="43">
        <f>I17+I27+I37+I46</f>
        <v>0</v>
      </c>
      <c r="J47" s="43">
        <f>J17+J27+J37+J46</f>
        <v>0</v>
      </c>
      <c r="K47" s="43">
        <f>K17+K27+K37+K46</f>
        <v>0</v>
      </c>
      <c r="L47" s="43">
        <f>L17+L27+L37+L46</f>
        <v>0</v>
      </c>
      <c r="M47" s="43">
        <f>M17+M27+M37+M46</f>
        <v>120</v>
      </c>
      <c r="N47" s="49"/>
      <c r="O47" s="49"/>
      <c r="P47" s="49"/>
      <c r="Q47" s="49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</row>
    <row r="48" spans="1:134" s="29" customFormat="1" x14ac:dyDescent="0.3">
      <c r="B48" s="2"/>
      <c r="G48" s="4"/>
      <c r="N48" s="7"/>
      <c r="O48" s="7"/>
      <c r="P48" s="4"/>
      <c r="Q48" s="7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</row>
    <row r="49" spans="2:134" s="29" customFormat="1" x14ac:dyDescent="0.3">
      <c r="B49" s="2"/>
      <c r="G49" s="4"/>
      <c r="N49" s="7"/>
      <c r="O49" s="7"/>
      <c r="P49" s="4"/>
      <c r="Q49" s="7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</row>
  </sheetData>
  <sheetProtection algorithmName="SHA-512" hashValue="Rnq4xHzXpkdQtv7lprubBjw0l6c4Bq85ggVhKnml0s0JwW1SYix2QdbJAUHmewjky/5z0c09cEfimVuvJYaqqQ==" saltValue="Aq9Xw5sxBMWzPTXSrPWAqA==" spinCount="100000" sheet="1" objects="1" scenarios="1"/>
  <mergeCells count="7">
    <mergeCell ref="H6:L6"/>
    <mergeCell ref="H7:L7"/>
    <mergeCell ref="A47:G47"/>
    <mergeCell ref="A46:G46"/>
    <mergeCell ref="A17:G17"/>
    <mergeCell ref="A27:G27"/>
    <mergeCell ref="A37:G3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&amp;C&amp;"Arial Narrow,Normál"&amp;10&amp;P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Levelező 2020</vt:lpstr>
      <vt:lpstr>'Levelező 2020'!Nyomtatási_cím</vt:lpstr>
      <vt:lpstr>'Levelező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2020-08-17T13:54:52Z</cp:lastPrinted>
  <dcterms:created xsi:type="dcterms:W3CDTF">2017-08-27T22:25:18Z</dcterms:created>
  <dcterms:modified xsi:type="dcterms:W3CDTF">2020-09-11T15:46:33Z</dcterms:modified>
</cp:coreProperties>
</file>