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4" r:id="rId1"/>
  </sheets>
  <definedNames>
    <definedName name="_xlnm.Print_Titles" localSheetId="0">'Nappali 2020'!$6:$8</definedName>
    <definedName name="_xlnm.Print_Area" localSheetId="0">'Nappali 2020'!$A$1:$T$200</definedName>
  </definedNames>
  <calcPr calcId="162913"/>
</workbook>
</file>

<file path=xl/calcChain.xml><?xml version="1.0" encoding="utf-8"?>
<calcChain xmlns="http://schemas.openxmlformats.org/spreadsheetml/2006/main">
  <c r="O35" i="4" l="1"/>
  <c r="O22" i="4"/>
  <c r="P117" i="4"/>
  <c r="O117" i="4"/>
  <c r="N117" i="4"/>
  <c r="M117" i="4"/>
  <c r="L117" i="4"/>
  <c r="K117" i="4"/>
  <c r="J117" i="4"/>
  <c r="I117" i="4"/>
  <c r="H117" i="4"/>
  <c r="P111" i="4"/>
  <c r="O111" i="4"/>
  <c r="N111" i="4"/>
  <c r="M111" i="4"/>
  <c r="L111" i="4"/>
  <c r="K111" i="4"/>
  <c r="J111" i="4"/>
  <c r="I111" i="4"/>
  <c r="H111" i="4"/>
  <c r="P101" i="4"/>
  <c r="O101" i="4"/>
  <c r="N101" i="4"/>
  <c r="M101" i="4"/>
  <c r="L101" i="4"/>
  <c r="K101" i="4"/>
  <c r="J101" i="4"/>
  <c r="I101" i="4"/>
  <c r="H101" i="4"/>
  <c r="P92" i="4"/>
  <c r="O92" i="4"/>
  <c r="N92" i="4"/>
  <c r="M92" i="4"/>
  <c r="L92" i="4"/>
  <c r="K92" i="4"/>
  <c r="J92" i="4"/>
  <c r="I92" i="4"/>
  <c r="H92" i="4"/>
  <c r="P22" i="4"/>
  <c r="J22" i="4"/>
  <c r="I22" i="4"/>
  <c r="H22" i="4"/>
  <c r="N22" i="4"/>
  <c r="M22" i="4"/>
  <c r="L22" i="4"/>
  <c r="K22" i="4"/>
  <c r="N81" i="4"/>
  <c r="N71" i="4"/>
  <c r="N60" i="4"/>
  <c r="O60" i="4"/>
  <c r="O48" i="4"/>
  <c r="N48" i="4"/>
  <c r="N35" i="4"/>
  <c r="O81" i="4"/>
  <c r="O71" i="4"/>
  <c r="I81" i="4"/>
  <c r="J81" i="4"/>
  <c r="K81" i="4"/>
  <c r="L81" i="4"/>
  <c r="M81" i="4"/>
  <c r="P81" i="4"/>
  <c r="H81" i="4"/>
  <c r="P71" i="4"/>
  <c r="H71" i="4"/>
  <c r="I71" i="4"/>
  <c r="J71" i="4"/>
  <c r="K71" i="4"/>
  <c r="L71" i="4"/>
  <c r="M71" i="4"/>
  <c r="H60" i="4"/>
  <c r="I60" i="4"/>
  <c r="J60" i="4"/>
  <c r="K60" i="4"/>
  <c r="L60" i="4"/>
  <c r="M60" i="4"/>
  <c r="P60" i="4"/>
  <c r="I48" i="4"/>
  <c r="J48" i="4"/>
  <c r="K48" i="4"/>
  <c r="L48" i="4"/>
  <c r="M48" i="4"/>
  <c r="P48" i="4"/>
  <c r="H48" i="4"/>
  <c r="I35" i="4"/>
  <c r="J35" i="4"/>
  <c r="K35" i="4"/>
  <c r="L35" i="4"/>
  <c r="M35" i="4"/>
  <c r="P35" i="4"/>
  <c r="H35" i="4"/>
  <c r="P118" i="4" l="1"/>
  <c r="K118" i="4"/>
  <c r="O118" i="4"/>
  <c r="N118" i="4"/>
  <c r="M118" i="4"/>
  <c r="L118" i="4"/>
</calcChain>
</file>

<file path=xl/sharedStrings.xml><?xml version="1.0" encoding="utf-8"?>
<sst xmlns="http://schemas.openxmlformats.org/spreadsheetml/2006/main" count="1362" uniqueCount="663">
  <si>
    <t>Gy</t>
  </si>
  <si>
    <t>L</t>
  </si>
  <si>
    <t>Közgazdaságtan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</si>
  <si>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</si>
  <si>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</si>
  <si>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</si>
  <si>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</si>
  <si>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</si>
  <si>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</si>
  <si>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</si>
  <si>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</si>
  <si>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</si>
  <si>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</si>
  <si>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</si>
  <si>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</si>
  <si>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</si>
  <si>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</si>
  <si>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</si>
  <si>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</si>
  <si>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</si>
  <si>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</si>
  <si>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</si>
  <si>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B</t>
  </si>
  <si>
    <t>ÖSSZESEN:</t>
  </si>
  <si>
    <t>Tantárgykód</t>
  </si>
  <si>
    <t>Növényszervezettan</t>
  </si>
  <si>
    <t>Növényrendszertan</t>
  </si>
  <si>
    <t>Környezetgazdálkodás</t>
  </si>
  <si>
    <t>3GY15NBK55S</t>
  </si>
  <si>
    <t>3ZT14NBK69S</t>
  </si>
  <si>
    <t>Terep.gyak. nap</t>
  </si>
  <si>
    <t>Naposi gyak. (nap)</t>
  </si>
  <si>
    <t>SPECIALIZÁCIÓK TÁRGYAI</t>
  </si>
  <si>
    <t>Növényszervezettan aláírás megszerzése</t>
  </si>
  <si>
    <t>Matematika</t>
  </si>
  <si>
    <t>Mathematics</t>
  </si>
  <si>
    <t>Biometria</t>
  </si>
  <si>
    <t>Biometrics</t>
  </si>
  <si>
    <t>Economics</t>
  </si>
  <si>
    <t>Tantárgynév (angol)</t>
  </si>
  <si>
    <t>Dr. Dublecz Károly</t>
  </si>
  <si>
    <t>GK-O-AM</t>
  </si>
  <si>
    <t>KEGNGMO143A</t>
  </si>
  <si>
    <t>Menyhárt László</t>
  </si>
  <si>
    <t>IPUJ4W</t>
  </si>
  <si>
    <t xml:space="preserve">K </t>
  </si>
  <si>
    <t>Plant morphology</t>
  </si>
  <si>
    <t>Bódis Judit</t>
  </si>
  <si>
    <t>TK64KD</t>
  </si>
  <si>
    <t>K</t>
  </si>
  <si>
    <t>Állattan I.</t>
  </si>
  <si>
    <t>KEGNNBO143A</t>
  </si>
  <si>
    <t>KEGNAAO143A</t>
  </si>
  <si>
    <t>Zoology I.</t>
  </si>
  <si>
    <t>Kovács Szilvia</t>
  </si>
  <si>
    <t>ZHZCA8</t>
  </si>
  <si>
    <t>KEGNNVO145A</t>
  </si>
  <si>
    <t>Általános és szervetlen kémia</t>
  </si>
  <si>
    <t>General and inorganic chemistry</t>
  </si>
  <si>
    <t>Agrárinformatika</t>
  </si>
  <si>
    <t>Agricultural Informatics</t>
  </si>
  <si>
    <t>KEGNGMO122A</t>
  </si>
  <si>
    <t>Busznyák János</t>
  </si>
  <si>
    <t>V35AJ1</t>
  </si>
  <si>
    <t>F</t>
  </si>
  <si>
    <t>KEGNAMO143A</t>
  </si>
  <si>
    <t>Műszaki alapismeretek</t>
  </si>
  <si>
    <t>Fundamentals of engineering</t>
  </si>
  <si>
    <t>Pályi Béla</t>
  </si>
  <si>
    <t>DFPU9U</t>
  </si>
  <si>
    <t>KEGNGTO113A</t>
  </si>
  <si>
    <t>Biztonságtechnika és munkavédelem</t>
  </si>
  <si>
    <t>Safety technology and labour safety</t>
  </si>
  <si>
    <t>Fodor Lóránt</t>
  </si>
  <si>
    <t>IC8BR9</t>
  </si>
  <si>
    <t>Agrártörténet</t>
  </si>
  <si>
    <t>KEGNGTO111A</t>
  </si>
  <si>
    <t>Agricultural history</t>
  </si>
  <si>
    <t>Lukács Gábor</t>
  </si>
  <si>
    <t>EHX8GL</t>
  </si>
  <si>
    <t>KEGNGTO112A</t>
  </si>
  <si>
    <t>Jogi ismeretek</t>
  </si>
  <si>
    <t>Law studies</t>
  </si>
  <si>
    <t>Bánhegyi Gabriella</t>
  </si>
  <si>
    <t>DWPJFP</t>
  </si>
  <si>
    <t>KEGNGTO143R</t>
  </si>
  <si>
    <t>Kommunikáció</t>
  </si>
  <si>
    <t>Communication</t>
  </si>
  <si>
    <t>Tóth Éva</t>
  </si>
  <si>
    <t>F71GQV</t>
  </si>
  <si>
    <t>KEGNRSO120A</t>
  </si>
  <si>
    <t>Testnevelés I.</t>
  </si>
  <si>
    <t>Physical Education I.</t>
  </si>
  <si>
    <t>Pintér Ákos</t>
  </si>
  <si>
    <t>KEGNILO120A KEGNILOO120B</t>
  </si>
  <si>
    <t>Idegennyelv I.</t>
  </si>
  <si>
    <t xml:space="preserve">Foreign language I. </t>
  </si>
  <si>
    <t>Lukácsné Pető Judit Nagy Károly</t>
  </si>
  <si>
    <t>JIUQEZ</t>
  </si>
  <si>
    <t>JIUQEZ S43CPP</t>
  </si>
  <si>
    <t>KEGNAAO120Á</t>
  </si>
  <si>
    <t>Növénytermesztési hetesi gyakorlat</t>
  </si>
  <si>
    <t>Crop production practice</t>
  </si>
  <si>
    <t>Dunai Attila</t>
  </si>
  <si>
    <t>OGXPLX</t>
  </si>
  <si>
    <t>GVLL8N</t>
  </si>
  <si>
    <t>KEGNNBO244A</t>
  </si>
  <si>
    <t>Plant Systematics</t>
  </si>
  <si>
    <t xml:space="preserve">Állattan II. </t>
  </si>
  <si>
    <t>Zoology II.</t>
  </si>
  <si>
    <t>KEGNAAO244G</t>
  </si>
  <si>
    <t>Kondorossy Előd</t>
  </si>
  <si>
    <t>KEGNNVO212B</t>
  </si>
  <si>
    <t xml:space="preserve">Szerves kémia </t>
  </si>
  <si>
    <t>Organic chemistry</t>
  </si>
  <si>
    <t>KEGNMVO242A</t>
  </si>
  <si>
    <t>Agrometeorológia</t>
  </si>
  <si>
    <t>Agrometeorology</t>
  </si>
  <si>
    <t>Anda Angéla</t>
  </si>
  <si>
    <t>AN80VI</t>
  </si>
  <si>
    <t>Általános és szervetlen kémia aláírás megszerzése</t>
  </si>
  <si>
    <t>KEGNAMO244A</t>
  </si>
  <si>
    <t>Mezőgazdasági géptan</t>
  </si>
  <si>
    <t>Agricultural engineering</t>
  </si>
  <si>
    <t>Talajtan</t>
  </si>
  <si>
    <t>KEGNNOO244B</t>
  </si>
  <si>
    <t>Soil Science</t>
  </si>
  <si>
    <t>Tóth Gergely László</t>
  </si>
  <si>
    <t>JIMH5G</t>
  </si>
  <si>
    <t>KEGNVVO212B</t>
  </si>
  <si>
    <t>Kereskedelemtan</t>
  </si>
  <si>
    <t>Economy of trade</t>
  </si>
  <si>
    <t>Hollósy Zsolt</t>
  </si>
  <si>
    <t>BZ5AQ1</t>
  </si>
  <si>
    <t>KEGNGMO223A</t>
  </si>
  <si>
    <t>Statisztika</t>
  </si>
  <si>
    <t>Statistics</t>
  </si>
  <si>
    <t>KEGNRSO220A</t>
  </si>
  <si>
    <t>Testnevelés II.</t>
  </si>
  <si>
    <t>Physical Education II.</t>
  </si>
  <si>
    <t>KEGNILO220A KEGNILO220B</t>
  </si>
  <si>
    <t>Idegen nyelv II.</t>
  </si>
  <si>
    <t>Foreign language II.</t>
  </si>
  <si>
    <t>Állattenyésztési hetesi gyakorlat</t>
  </si>
  <si>
    <t>KEGNNOO220N</t>
  </si>
  <si>
    <t>Animal husbandry practtice</t>
  </si>
  <si>
    <t>Benedek Zsuzsanna</t>
  </si>
  <si>
    <t>Szabadon választható tárgyak</t>
  </si>
  <si>
    <t>KEGNNBO144A</t>
  </si>
  <si>
    <t>Plant physiology I.</t>
  </si>
  <si>
    <t>Növényélettan I.</t>
  </si>
  <si>
    <t>Allaga József</t>
  </si>
  <si>
    <t>GYY8T2</t>
  </si>
  <si>
    <t>Állatélettan I.</t>
  </si>
  <si>
    <t>KEGNAAO144A</t>
  </si>
  <si>
    <t>Animal physiology</t>
  </si>
  <si>
    <t>Pál László</t>
  </si>
  <si>
    <t>WZSFJ6</t>
  </si>
  <si>
    <t>Mikrobiológia</t>
  </si>
  <si>
    <t>KEGNNVO143A</t>
  </si>
  <si>
    <t>Microbiology</t>
  </si>
  <si>
    <t>Csitári Gábor</t>
  </si>
  <si>
    <t>KEGNNOO143A</t>
  </si>
  <si>
    <t>Agrokémia és növénytáplálás</t>
  </si>
  <si>
    <t>Agrochemistry and the fundamentals of crop nutrition</t>
  </si>
  <si>
    <t>Szerves kémia aláírás</t>
  </si>
  <si>
    <t>Állattan aláírás</t>
  </si>
  <si>
    <t>Növényszervezettan vizsga</t>
  </si>
  <si>
    <t>KEGNMVO144C</t>
  </si>
  <si>
    <t>Vízgazdálkodás</t>
  </si>
  <si>
    <t>Water management</t>
  </si>
  <si>
    <t>Kucserka Tamás</t>
  </si>
  <si>
    <t>VTJG1V</t>
  </si>
  <si>
    <t>Erdő- és vadgazdálkodás</t>
  </si>
  <si>
    <t>KEGNAAO143F</t>
  </si>
  <si>
    <t>Forest- and game management</t>
  </si>
  <si>
    <t>KEGNVVO212A</t>
  </si>
  <si>
    <t>KEGNNVO212A</t>
  </si>
  <si>
    <t>Biokémia</t>
  </si>
  <si>
    <t>Biochemistry</t>
  </si>
  <si>
    <t>Testnevelés III.</t>
  </si>
  <si>
    <t>KEGNRSO120B</t>
  </si>
  <si>
    <t>Physical education III.</t>
  </si>
  <si>
    <t>KEGNAMO120A</t>
  </si>
  <si>
    <t>Gépüzemfenntartás hetesi gyakorlat</t>
  </si>
  <si>
    <t>Agricultural mechanisation practice</t>
  </si>
  <si>
    <t>Cseke Botond</t>
  </si>
  <si>
    <t>S2UIR1</t>
  </si>
  <si>
    <t>Optional subjects</t>
  </si>
  <si>
    <t>KEGNAAO223A</t>
  </si>
  <si>
    <t>Summer practice I.</t>
  </si>
  <si>
    <t>Dublecz Károly</t>
  </si>
  <si>
    <t>HUE7OW</t>
  </si>
  <si>
    <t>É</t>
  </si>
  <si>
    <t>KEGNNBO243A</t>
  </si>
  <si>
    <t xml:space="preserve">Növényélettan II. </t>
  </si>
  <si>
    <t>Plant physiologyII.</t>
  </si>
  <si>
    <t>Növényélettan I. aláírás</t>
  </si>
  <si>
    <t>KEGNAAO243A</t>
  </si>
  <si>
    <t>Állatélettan II.</t>
  </si>
  <si>
    <t>Animal physiology II.</t>
  </si>
  <si>
    <t>Tantárgyfelvétel: Általános és szervetlen kémia, talajtan aláírás Vizsgafeltétel: általános és szervetlen kémia, talajtan vizsga</t>
  </si>
  <si>
    <t>Tantárgyfelvétel: Állatélettan I. aláírás Vizsgafeltétel: állatélettan I. vizsga</t>
  </si>
  <si>
    <t>Genetika</t>
  </si>
  <si>
    <t>Genetics</t>
  </si>
  <si>
    <t>KEGNNBO212A</t>
  </si>
  <si>
    <t>Kolics Balázs</t>
  </si>
  <si>
    <t>KEGNMVO213B</t>
  </si>
  <si>
    <t>Environmental management</t>
  </si>
  <si>
    <t>KEGNKEO245A</t>
  </si>
  <si>
    <t>Kertészeti alapismeretek</t>
  </si>
  <si>
    <t>General horticulture</t>
  </si>
  <si>
    <t>Kovács János</t>
  </si>
  <si>
    <t>UKWD1T</t>
  </si>
  <si>
    <t>KEGNAAO213A</t>
  </si>
  <si>
    <t>Szaporodásbiológia</t>
  </si>
  <si>
    <t>Animal reproduction</t>
  </si>
  <si>
    <t>Nagy Szabolcs</t>
  </si>
  <si>
    <t>KL7QZ5</t>
  </si>
  <si>
    <t>Gyepgazdálkodás</t>
  </si>
  <si>
    <t>KEGNNOO243B</t>
  </si>
  <si>
    <t>Grassland management</t>
  </si>
  <si>
    <t>Lepossa Anita</t>
  </si>
  <si>
    <t>KEGNAAO144E</t>
  </si>
  <si>
    <t>Halgazdálkodás</t>
  </si>
  <si>
    <t>Fish husbandry</t>
  </si>
  <si>
    <t>Tantárgyfelvétel: Állattan II. aláírás Vizsgafeltétel: Állattan II. vizsga</t>
  </si>
  <si>
    <t>Testnevelés IV.</t>
  </si>
  <si>
    <t>Physical education IV.</t>
  </si>
  <si>
    <t>KEGNRSO220B</t>
  </si>
  <si>
    <t>Kertészet hetesi gyakorlat</t>
  </si>
  <si>
    <t>KEGNKEO220A</t>
  </si>
  <si>
    <t>Horticulture practice</t>
  </si>
  <si>
    <t>KEGNNBO112A</t>
  </si>
  <si>
    <t xml:space="preserve">Ökológia </t>
  </si>
  <si>
    <t>Ecology</t>
  </si>
  <si>
    <t>Szeglet Péter</t>
  </si>
  <si>
    <t>FL9N84</t>
  </si>
  <si>
    <t>KEGNGMO122B</t>
  </si>
  <si>
    <t>Informatika ágazati alkalmazásai</t>
  </si>
  <si>
    <t>Applied information technology in agriculture</t>
  </si>
  <si>
    <t>KEGNAAO143C</t>
  </si>
  <si>
    <t>Állategészségtan</t>
  </si>
  <si>
    <t>Animal health</t>
  </si>
  <si>
    <t>Bene Szabolcs</t>
  </si>
  <si>
    <t>A4S3YA</t>
  </si>
  <si>
    <t>KEGNKEO144A</t>
  </si>
  <si>
    <t>Kertészeti technológia</t>
  </si>
  <si>
    <t>Production of horticulture</t>
  </si>
  <si>
    <t>KEGNAAO144C</t>
  </si>
  <si>
    <t>Takarmányozástan</t>
  </si>
  <si>
    <t>Animal nutrition</t>
  </si>
  <si>
    <t>KEGNAAO144D</t>
  </si>
  <si>
    <t>Állatnemesítés és állatgenetika</t>
  </si>
  <si>
    <t>Animal breeding and genetics</t>
  </si>
  <si>
    <t>KEGNAAO145E</t>
  </si>
  <si>
    <t>Állattenyésztéstan I.</t>
  </si>
  <si>
    <t>Animal production I.</t>
  </si>
  <si>
    <t>Tantárgyfelvétel: Állatélettan II. alírás Viszgafeltétel: Állatélettan II. vizsga</t>
  </si>
  <si>
    <t>KEGNNOO144C</t>
  </si>
  <si>
    <t>Földműveléstan és földhasználat</t>
  </si>
  <si>
    <t>Soil management and land use</t>
  </si>
  <si>
    <t>Tóth Zoltán</t>
  </si>
  <si>
    <t>I6DYKG</t>
  </si>
  <si>
    <t>KEGNNBO143C</t>
  </si>
  <si>
    <t>Növénynemesítés és növénygenetika</t>
  </si>
  <si>
    <t>Plant breeding and plant genetics</t>
  </si>
  <si>
    <t>Alföldi Zoltán</t>
  </si>
  <si>
    <t>EC1TYZ</t>
  </si>
  <si>
    <t>Tantárgyfelvétel: biokémia, genetika és növényélettan I.-II. aláírás Vizsgafeltétel:  biokémia, genetika és növényélettan I.-II. vizsga</t>
  </si>
  <si>
    <t>KEGNAAO223B</t>
  </si>
  <si>
    <t>Summer practice II.</t>
  </si>
  <si>
    <t>KEGNAMO244B</t>
  </si>
  <si>
    <t>Precíziós gazdálkodás</t>
  </si>
  <si>
    <t>Precision farming</t>
  </si>
  <si>
    <t>KEGNNVO245B</t>
  </si>
  <si>
    <t>Növényvédelem I.</t>
  </si>
  <si>
    <t>Plant protection I.</t>
  </si>
  <si>
    <t>Takács András Péter</t>
  </si>
  <si>
    <t>IZCBWV</t>
  </si>
  <si>
    <t>KEGNAAO245C</t>
  </si>
  <si>
    <t>Takarmányozás technológiája</t>
  </si>
  <si>
    <t>Animal nutrition and feed technology</t>
  </si>
  <si>
    <t>Tantárgyfelvétel: takarmányozástan aláírás Vizsgafeltétel: takarmányozástan vizsga</t>
  </si>
  <si>
    <t>KEGNAAO245D</t>
  </si>
  <si>
    <t>Állattenyésztéstan II.</t>
  </si>
  <si>
    <t>Animal production II.</t>
  </si>
  <si>
    <t>KEGNOO244C</t>
  </si>
  <si>
    <t>Növénytermesztéstan I.</t>
  </si>
  <si>
    <t>Crop production I.</t>
  </si>
  <si>
    <t>Záborszky Sándor</t>
  </si>
  <si>
    <t>AUJUFJ</t>
  </si>
  <si>
    <t>Tantárgyfelvétel: növényélettan II., földműveléstan és földhasználat aláírás, Vizsgafeltétel: növényélettan II., földműveléstan és földhasználat  vizsga</t>
  </si>
  <si>
    <t>KEGNVVO243C</t>
  </si>
  <si>
    <t>Vállalkozási ismeretek</t>
  </si>
  <si>
    <t>Farm business management</t>
  </si>
  <si>
    <t>KEGNGMO212K</t>
  </si>
  <si>
    <t>Kutatásmódszertan</t>
  </si>
  <si>
    <t>Research methodology</t>
  </si>
  <si>
    <t>Poór Judit</t>
  </si>
  <si>
    <t>KEGNGMO222A</t>
  </si>
  <si>
    <t>KEGNNVO145B</t>
  </si>
  <si>
    <t>Növényvédelem II.</t>
  </si>
  <si>
    <t>Plant protection II.</t>
  </si>
  <si>
    <t>KEGNAAO114A</t>
  </si>
  <si>
    <t>Állattenyésztéstan III.</t>
  </si>
  <si>
    <t>Animal production III.</t>
  </si>
  <si>
    <t>S</t>
  </si>
  <si>
    <t>KEGNNBO144B</t>
  </si>
  <si>
    <t>Mezőgazdasági biotechnológia</t>
  </si>
  <si>
    <t>Agricultural biotechnology</t>
  </si>
  <si>
    <t>Taller János</t>
  </si>
  <si>
    <t>CKTK0F</t>
  </si>
  <si>
    <t>Tantárgyfelvétel: genetika és biokémia aláírás; Vizsgafeltétel: genetika és biotechnológia vizsga</t>
  </si>
  <si>
    <t>Növénytermesztéstan II.</t>
  </si>
  <si>
    <t>Crop production II.</t>
  </si>
  <si>
    <t>KEGNNOO144D</t>
  </si>
  <si>
    <t>Tantárgyfelvétel: növénytermesztéstan I. aláírás; Vizsgafeltétel: növénytermesztéstan I. vizsga</t>
  </si>
  <si>
    <t>KEGNGTO122C</t>
  </si>
  <si>
    <t>Marketing</t>
  </si>
  <si>
    <t>Lőke Zsuzsanna</t>
  </si>
  <si>
    <t>ZTVASZ</t>
  </si>
  <si>
    <t>KEGNGMO144B</t>
  </si>
  <si>
    <t>Számviteli alapismeretek</t>
  </si>
  <si>
    <t>Fundamentals of accounting</t>
  </si>
  <si>
    <t>Ábel Ildikó</t>
  </si>
  <si>
    <t>KEGNGTO112O</t>
  </si>
  <si>
    <t>Agrárszakigazgatás</t>
  </si>
  <si>
    <t>Special administration in agriculture</t>
  </si>
  <si>
    <t>KEGNVVO112S</t>
  </si>
  <si>
    <t>Szaktanácsadás</t>
  </si>
  <si>
    <t>Department consulting</t>
  </si>
  <si>
    <t>Brazsil József</t>
  </si>
  <si>
    <t>KEGNAAO123D</t>
  </si>
  <si>
    <t>Diplomadolgozat I.</t>
  </si>
  <si>
    <t>Thesis I.</t>
  </si>
  <si>
    <t>KEGNAAO223C</t>
  </si>
  <si>
    <t>Summer practice III.</t>
  </si>
  <si>
    <t>KEGNNOO245A</t>
  </si>
  <si>
    <t>Növénytermesztés III.</t>
  </si>
  <si>
    <t>Crop production III.</t>
  </si>
  <si>
    <t>KEGNNVO243H</t>
  </si>
  <si>
    <t>Vidékfejlesztés</t>
  </si>
  <si>
    <t>Rural development</t>
  </si>
  <si>
    <t>KEGNGTO212A</t>
  </si>
  <si>
    <t>EU agrárpolitikája</t>
  </si>
  <si>
    <t>The common agricultural policy of the EU</t>
  </si>
  <si>
    <t>KEGNVVO245C</t>
  </si>
  <si>
    <t>Mezőgazdasági üzemtan</t>
  </si>
  <si>
    <t>Agricultural companies and sectors economics</t>
  </si>
  <si>
    <t>Demeter Győző</t>
  </si>
  <si>
    <t>TLOZFW</t>
  </si>
  <si>
    <t>KEGNAAO223D</t>
  </si>
  <si>
    <t>Diplomadolgozat II.</t>
  </si>
  <si>
    <t>Thesis II.</t>
  </si>
  <si>
    <t>KEGNVVO143P</t>
  </si>
  <si>
    <t>Projekttervezés és management</t>
  </si>
  <si>
    <t>Project planning and management</t>
  </si>
  <si>
    <t>Intézmény által ajánlott szakmai ismeretek</t>
  </si>
  <si>
    <t>Courses of differentiated subjects</t>
  </si>
  <si>
    <t>KEGNAAO113B</t>
  </si>
  <si>
    <t>Élelmiszerbiztonság</t>
  </si>
  <si>
    <t>Food safety</t>
  </si>
  <si>
    <t>Budai Péter</t>
  </si>
  <si>
    <t>KA4STT</t>
  </si>
  <si>
    <t>KEGNGTO112B</t>
  </si>
  <si>
    <t>Agrárgazdaságtan</t>
  </si>
  <si>
    <t>Agricultural economics</t>
  </si>
  <si>
    <t>KEGNVVO145A</t>
  </si>
  <si>
    <t>Mg. Vállalatok és ágazatok gazdaságtana</t>
  </si>
  <si>
    <t>Economics of agricultural sector</t>
  </si>
  <si>
    <t>KEGNGTO112R</t>
  </si>
  <si>
    <t>Emberi-erőforrás management</t>
  </si>
  <si>
    <t>Human resource management</t>
  </si>
  <si>
    <t>KEGNGTO143V</t>
  </si>
  <si>
    <t>Vezetési és szervezési ismeretek</t>
  </si>
  <si>
    <t>Management and organization</t>
  </si>
  <si>
    <t>KEGNILO120C</t>
  </si>
  <si>
    <t>Angol szakmai nyelv I.</t>
  </si>
  <si>
    <t xml:space="preserve">English for agricultural I. </t>
  </si>
  <si>
    <t xml:space="preserve">Lukácsné Pető Judit </t>
  </si>
  <si>
    <t>Diplomadolgozat III.</t>
  </si>
  <si>
    <t>KEGNAAO126A</t>
  </si>
  <si>
    <t>Thesis III.</t>
  </si>
  <si>
    <t>KEGNAAO223E</t>
  </si>
  <si>
    <t>Summer practice IV.</t>
  </si>
  <si>
    <t>KEGNAAO244E</t>
  </si>
  <si>
    <t>Termékfeldolgozás és élelmiszerminőség</t>
  </si>
  <si>
    <t>Food processing and food quality</t>
  </si>
  <si>
    <t>Wágner László</t>
  </si>
  <si>
    <t>ZTU9LA</t>
  </si>
  <si>
    <t>KEGNILO220C</t>
  </si>
  <si>
    <t xml:space="preserve">Angol szakmai nyelv II. </t>
  </si>
  <si>
    <t xml:space="preserve">English for agricultural II. </t>
  </si>
  <si>
    <t>KEGNAAO226A</t>
  </si>
  <si>
    <t>Diplomadolgozat IV.</t>
  </si>
  <si>
    <t>Thesis IV.</t>
  </si>
  <si>
    <t>Növénytermesztés és termékfeldolgozás specializáció</t>
  </si>
  <si>
    <t>KEGNNBO244B</t>
  </si>
  <si>
    <t>Növény-biotechnológia</t>
  </si>
  <si>
    <t>Plant biotechnology</t>
  </si>
  <si>
    <t>KEGNNOO143B</t>
  </si>
  <si>
    <t>Talajvédelem és földvédelem</t>
  </si>
  <si>
    <t>Soil and land protection</t>
  </si>
  <si>
    <t>Fenntartható mezőgazdasági termelés</t>
  </si>
  <si>
    <t>Földhasználat</t>
  </si>
  <si>
    <t>Ökológiai növénytermesztés</t>
  </si>
  <si>
    <t>Vetőmagtermesztés és forgalmazás</t>
  </si>
  <si>
    <t>Öntözéses növénytermesztés</t>
  </si>
  <si>
    <t>Talajbiológia</t>
  </si>
  <si>
    <t>Tápanyaggazdálkodási rendszerek</t>
  </si>
  <si>
    <t>Mezőgazdasági termények  tárolástechnológiája</t>
  </si>
  <si>
    <t>Mezőgazdasági termények minősége és  feldolgozása</t>
  </si>
  <si>
    <t>Mikroszaporítás</t>
  </si>
  <si>
    <t>Növényi adaptáció szabályozása</t>
  </si>
  <si>
    <t>Precíziós tápanyaggazdálkodás</t>
  </si>
  <si>
    <t>Termőhelyminősítés alapjai</t>
  </si>
  <si>
    <t>Sustainable agricultural production</t>
  </si>
  <si>
    <t>Land use</t>
  </si>
  <si>
    <t>Ecological crop production</t>
  </si>
  <si>
    <t>Seed production and marketing</t>
  </si>
  <si>
    <t>Irrigated crop production</t>
  </si>
  <si>
    <t>Soil biology</t>
  </si>
  <si>
    <t>Nutrient management systems</t>
  </si>
  <si>
    <t>Energy crop production</t>
  </si>
  <si>
    <t>Crop storage technology</t>
  </si>
  <si>
    <t>Quality and procession of agricultural crops</t>
  </si>
  <si>
    <t>Micropropagation</t>
  </si>
  <si>
    <t>Regulation of plant adaptation</t>
  </si>
  <si>
    <t>Precision nutrient management</t>
  </si>
  <si>
    <t>Land evaluation</t>
  </si>
  <si>
    <t>Szaszkóné dr. Decsi Éva Kincső</t>
  </si>
  <si>
    <t>Lönhárd Miklós</t>
  </si>
  <si>
    <t>KEGNNOO112A</t>
  </si>
  <si>
    <t>KEGNNOO242F</t>
  </si>
  <si>
    <t>KEGNNOO243D</t>
  </si>
  <si>
    <t>KEGNNOO143C</t>
  </si>
  <si>
    <t>KEGNNOO243E</t>
  </si>
  <si>
    <t>KEGNNOO212T</t>
  </si>
  <si>
    <t>KEGNNOO243C</t>
  </si>
  <si>
    <t>KEGNNOO112D</t>
  </si>
  <si>
    <t>Alternatív energianövények termesztése</t>
  </si>
  <si>
    <t>KEGNNOO244C</t>
  </si>
  <si>
    <t>KEGNNOO144A</t>
  </si>
  <si>
    <t>KEGNNBO243M</t>
  </si>
  <si>
    <t>KEGNNBO112B</t>
  </si>
  <si>
    <t>KEGNNOO212D</t>
  </si>
  <si>
    <t>KEGNNOO112E</t>
  </si>
  <si>
    <t>I50283</t>
  </si>
  <si>
    <t>Növényvédelmi specializáció</t>
  </si>
  <si>
    <t>Növényvédőszer kémia</t>
  </si>
  <si>
    <t xml:space="preserve"> Termesztett kultúrák betegségei és az ellenük való védekezés</t>
  </si>
  <si>
    <t xml:space="preserve"> Termesztett kultúrák kártevői és az ellenük való védekezés</t>
  </si>
  <si>
    <t xml:space="preserve"> Termesztett kultúrák gyomnövényei és az ellenük való védekezés</t>
  </si>
  <si>
    <t>Növényvédelmi jog és szakigazgatás</t>
  </si>
  <si>
    <t>Biológiai és ökológiai növényvédelem</t>
  </si>
  <si>
    <t>Növényvédelmi higiéne</t>
  </si>
  <si>
    <t>Növényvédelmi szaktanácsadás</t>
  </si>
  <si>
    <t>Alkalmazott biokémia</t>
  </si>
  <si>
    <t>Növényvédelmi toxikológia-ökotoxikológia</t>
  </si>
  <si>
    <t>Arachnológia - pókszabásúak ökológiája, etológiája, rendszere</t>
  </si>
  <si>
    <t>Növényvédelmi előrejelzés</t>
  </si>
  <si>
    <t>Kórszövettan</t>
  </si>
  <si>
    <t>Erdészeti növényvédelem</t>
  </si>
  <si>
    <t>Kórélettan és molekuláris növénykórtan</t>
  </si>
  <si>
    <t>Növényvédelem gépesítése</t>
  </si>
  <si>
    <t>Pesticide chemistry</t>
  </si>
  <si>
    <t>Crop diseases and disease control</t>
  </si>
  <si>
    <t>Pests of cultivated plants and their control</t>
  </si>
  <si>
    <t>Weeds and weed control of cultivated plants</t>
  </si>
  <si>
    <t>Regulation and administration of plant protection</t>
  </si>
  <si>
    <t>Biological and ecological plant protection</t>
  </si>
  <si>
    <t>Plant protection hygiene</t>
  </si>
  <si>
    <t>Plant protection extension service</t>
  </si>
  <si>
    <t>Applied biochemistry</t>
  </si>
  <si>
    <t>Plant protection toxicology, ecotoxicology</t>
  </si>
  <si>
    <t>Arachnology – ecology and etology of arachnids, and the bases of their taxonomy</t>
  </si>
  <si>
    <t>Forecasting of pests (harmful organisms)</t>
  </si>
  <si>
    <t>Hystopathology of plants</t>
  </si>
  <si>
    <t>Forest plant protection</t>
  </si>
  <si>
    <t>Physiological plant pathology and molecular plant pathology</t>
  </si>
  <si>
    <t>Mechanisation of plant protection</t>
  </si>
  <si>
    <t>Nádasyné Ihárosi Erzsébet</t>
  </si>
  <si>
    <t>Marczali Zsolt</t>
  </si>
  <si>
    <t>Szabó Rita</t>
  </si>
  <si>
    <t>Keresztes Balázs</t>
  </si>
  <si>
    <t>KEGNNVO244D</t>
  </si>
  <si>
    <t>KEGNNVO144D</t>
  </si>
  <si>
    <t>KEGNNVO245A</t>
  </si>
  <si>
    <t>KEGNNVO144E</t>
  </si>
  <si>
    <t>KEGNNVO212C</t>
  </si>
  <si>
    <t>KEGNNVO112C</t>
  </si>
  <si>
    <t>KEGNNVO242F</t>
  </si>
  <si>
    <t>KEGNNVO222A</t>
  </si>
  <si>
    <t>KEGNNVO143B</t>
  </si>
  <si>
    <t>KEGNNVO243E</t>
  </si>
  <si>
    <t>KEGNNVO122A</t>
  </si>
  <si>
    <t>KEGNNVO212F</t>
  </si>
  <si>
    <t>KEGNNVO122B</t>
  </si>
  <si>
    <t>KEGNNVO221A</t>
  </si>
  <si>
    <t>KEGNNVO242K</t>
  </si>
  <si>
    <t>KEGNAMO144E</t>
  </si>
  <si>
    <t>ASCNVH</t>
  </si>
  <si>
    <t>D6ID0F</t>
  </si>
  <si>
    <t>PXHRB4</t>
  </si>
  <si>
    <t>Természet- és környezetvédelem specializáció</t>
  </si>
  <si>
    <t>Környezeti hatásvizsgálat</t>
  </si>
  <si>
    <t>Talajvédelem</t>
  </si>
  <si>
    <t>Levegővédelem</t>
  </si>
  <si>
    <t>Vízvédelem</t>
  </si>
  <si>
    <t>Környezettudományi ismeretek</t>
  </si>
  <si>
    <t>Környezetvédelmi jog és szakigazgatás</t>
  </si>
  <si>
    <t>Természetvédelem</t>
  </si>
  <si>
    <t>Természetvédelmi állattan</t>
  </si>
  <si>
    <t>Természetvédelmi növénytan</t>
  </si>
  <si>
    <t xml:space="preserve">Hidrobiológia </t>
  </si>
  <si>
    <t>Environmental impact assessment</t>
  </si>
  <si>
    <t>Soil protection</t>
  </si>
  <si>
    <t>Atmospheric protection</t>
  </si>
  <si>
    <t>Water protection</t>
  </si>
  <si>
    <t>Environmental science</t>
  </si>
  <si>
    <t>Environmental law and administration</t>
  </si>
  <si>
    <t>Nature conservation</t>
  </si>
  <si>
    <t>Conservation zoology</t>
  </si>
  <si>
    <t>Nature conservation botany</t>
  </si>
  <si>
    <t>Hydrobiology</t>
  </si>
  <si>
    <t>Kondorosy Előd</t>
  </si>
  <si>
    <t>KEGNMVO244E</t>
  </si>
  <si>
    <t>KEGNNOO143F</t>
  </si>
  <si>
    <t>KEGNMVO244A</t>
  </si>
  <si>
    <t>KEGNMVO143F</t>
  </si>
  <si>
    <t>KEGNMVO242C</t>
  </si>
  <si>
    <t>KEGNGTO212B</t>
  </si>
  <si>
    <t>KEGNNBO213A</t>
  </si>
  <si>
    <t>KEGNAAO213B</t>
  </si>
  <si>
    <t>KEGNNBO113A</t>
  </si>
  <si>
    <t>Állattenyésztés és termékfeldolgozás specializáció</t>
  </si>
  <si>
    <t>Agrárökonómia specializáció</t>
  </si>
  <si>
    <t>Állati eredetű termékek és élelmiszerek minősítése</t>
  </si>
  <si>
    <t>Gazdasági állatok etológiája</t>
  </si>
  <si>
    <t>Állattenyésztési technológiák gépesítése és építészete</t>
  </si>
  <si>
    <t>Intenzív haltenyésztés</t>
  </si>
  <si>
    <t>Őshonos háziállatok tenyésztése</t>
  </si>
  <si>
    <t>Ökológiai állattartás</t>
  </si>
  <si>
    <t>Állati termékek táplálkozási szerepe</t>
  </si>
  <si>
    <t>A takarmányozás környezetvédelmi vonatkozásai</t>
  </si>
  <si>
    <t>Sejtbiológiai alapok állattenyésztőknek</t>
  </si>
  <si>
    <t>Molekuláris biológia állattenyésztési vonatkozásai</t>
  </si>
  <si>
    <t>Állati termékek feldolgozása</t>
  </si>
  <si>
    <t>Takarmányminősítés</t>
  </si>
  <si>
    <t>Kutyatenyésztés</t>
  </si>
  <si>
    <t>Animal products and foods qualification</t>
  </si>
  <si>
    <t>Ethology of farm animals</t>
  </si>
  <si>
    <t xml:space="preserve">Mechanization and architecture of animal husbandry technologies </t>
  </si>
  <si>
    <t>Intensive fish culture</t>
  </si>
  <si>
    <t>Breeding of indigenous animals</t>
  </si>
  <si>
    <t>Ecological animal production</t>
  </si>
  <si>
    <t>Nutritional characteristics of animal products</t>
  </si>
  <si>
    <t>Aspects of aninal nutrition on environmental protection</t>
  </si>
  <si>
    <t>Basic cytology for animal breeders</t>
  </si>
  <si>
    <t>Molecular biology for animal breeders</t>
  </si>
  <si>
    <t>Animal products processing</t>
  </si>
  <si>
    <t>Feed analysis</t>
  </si>
  <si>
    <t>Dog breeding</t>
  </si>
  <si>
    <t>Polgár Péter</t>
  </si>
  <si>
    <t>Kovács Gellért</t>
  </si>
  <si>
    <t>KEGNAAO213E</t>
  </si>
  <si>
    <t>KEGNAAO213C</t>
  </si>
  <si>
    <t>KEGNAAO143D</t>
  </si>
  <si>
    <t>KEGNAAO244B</t>
  </si>
  <si>
    <t>KEGNAAO113A</t>
  </si>
  <si>
    <t>KEGNAAO213D</t>
  </si>
  <si>
    <t>KEGNAAO143E</t>
  </si>
  <si>
    <t>KEGNAAO243F</t>
  </si>
  <si>
    <t>KEGNAAO213F</t>
  </si>
  <si>
    <t>KEGNAAO144B</t>
  </si>
  <si>
    <t>KEGNAAO243D</t>
  </si>
  <si>
    <t>KEGNAAO243G</t>
  </si>
  <si>
    <t>QKICJM</t>
  </si>
  <si>
    <t>QKB9GD</t>
  </si>
  <si>
    <t>Vezetői számvitel</t>
  </si>
  <si>
    <t>Vállalati pénzügyek</t>
  </si>
  <si>
    <t>Támogatási és szabályozási  rendszerek</t>
  </si>
  <si>
    <t>Mezőgazdasági vállalkozások finanszírozása és üzleti terve</t>
  </si>
  <si>
    <t>A mezőgazdasági vállalatok stratégiai menedzsmentje</t>
  </si>
  <si>
    <t>A növénytermesztési és szolgáltató ágazatok szervezése és elemzése</t>
  </si>
  <si>
    <t>Az állattenyésztési ágazatok szervezése és elemzése</t>
  </si>
  <si>
    <t>Regionális gazdaságtan</t>
  </si>
  <si>
    <t>Regionális elemzési módszerek</t>
  </si>
  <si>
    <t>Vidékszociológia</t>
  </si>
  <si>
    <t>Gazdasági jog</t>
  </si>
  <si>
    <t>Agrárpolitika</t>
  </si>
  <si>
    <t>Managerial accounting</t>
  </si>
  <si>
    <t>Corporate finance</t>
  </si>
  <si>
    <t>Support and regulation systems</t>
  </si>
  <si>
    <t>Agricultural business financing and business planning</t>
  </si>
  <si>
    <t>Strategie management of agricultural companies</t>
  </si>
  <si>
    <t>Organisation and analysys of plant producing and agriculture-related service industries</t>
  </si>
  <si>
    <t>Organizing livestock sectors</t>
  </si>
  <si>
    <t>Regional economics</t>
  </si>
  <si>
    <t>Regional analysis methods</t>
  </si>
  <si>
    <t>Rural sociology</t>
  </si>
  <si>
    <t>Economic law</t>
  </si>
  <si>
    <t>Agricultural policy</t>
  </si>
  <si>
    <t>Dr. Ábel Ildikó</t>
  </si>
  <si>
    <t>Dr. Hollósy Zsolt</t>
  </si>
  <si>
    <t>Dr. Brazsil József</t>
  </si>
  <si>
    <t>Dr. Demeter Győző</t>
  </si>
  <si>
    <t>Dr Bacsi Zsuzsanna</t>
  </si>
  <si>
    <t>Dr Kovács Ernő</t>
  </si>
  <si>
    <t>Dr Bánhegyi Gabriella</t>
  </si>
  <si>
    <t>KEGNGMO243A</t>
  </si>
  <si>
    <t>KEGNVVO244A</t>
  </si>
  <si>
    <t>KEGNVVO113A</t>
  </si>
  <si>
    <t>KEGNVVO244B</t>
  </si>
  <si>
    <t>KEGNVVO144A</t>
  </si>
  <si>
    <t>KEGNVVO243A</t>
  </si>
  <si>
    <t>KEGNVVO243B</t>
  </si>
  <si>
    <t>KEGNGTO244A</t>
  </si>
  <si>
    <t>KEGNGMO245B</t>
  </si>
  <si>
    <t>KEGNGTO214A</t>
  </si>
  <si>
    <t>KEGNGTO113B</t>
  </si>
  <si>
    <t>BKRT0T</t>
  </si>
  <si>
    <t>F4QTYU</t>
  </si>
  <si>
    <t>k</t>
  </si>
  <si>
    <t>Havasi Máté</t>
  </si>
  <si>
    <t>Nyári gyakorlat I. (állattenyésztés)</t>
  </si>
  <si>
    <t>Nyári gyakorlat II. (növénytermesztés)</t>
  </si>
  <si>
    <t>Nyári gyakorlat III. (komplex ágazati)</t>
  </si>
  <si>
    <t>Nyári gyakorlat IV. (üzemvezetői)</t>
  </si>
  <si>
    <t>Specializáció-felelős: Tóth Zoltán</t>
  </si>
  <si>
    <t>Specializáció-felelős: Takács András</t>
  </si>
  <si>
    <t>Specializáció-felelős: Anda Angéla</t>
  </si>
  <si>
    <t>Specializáció-felelős: Polgár Péter</t>
  </si>
  <si>
    <t>Specializáció-felelős: Hollósy Zsolt</t>
  </si>
  <si>
    <t>Bacsi Zsuzsanna</t>
  </si>
  <si>
    <t>Hernádi Hilda</t>
  </si>
  <si>
    <t>G22C1U</t>
  </si>
  <si>
    <t xml:space="preserve">A 3. aktív félév végére az első félév kötelező tárgyaitv teljesíteni jkell. </t>
  </si>
  <si>
    <t>XM8USX</t>
  </si>
  <si>
    <t>AA2YHV</t>
  </si>
  <si>
    <t>BZQRQ0</t>
  </si>
  <si>
    <t>LPP4DT</t>
  </si>
  <si>
    <t>OAOHK2</t>
  </si>
  <si>
    <t>D3HT3Y</t>
  </si>
  <si>
    <t>Hermann Tamás</t>
  </si>
  <si>
    <t>LOZUP0</t>
  </si>
  <si>
    <t>Szabó Péter</t>
  </si>
  <si>
    <t>GQ10GG</t>
  </si>
  <si>
    <t>LJGXHC</t>
  </si>
  <si>
    <t>FQ954K</t>
  </si>
  <si>
    <t>E74PRA</t>
  </si>
  <si>
    <t>UDZOYZ</t>
  </si>
  <si>
    <t>Bali Lóránt</t>
  </si>
  <si>
    <t>M4F4KY</t>
  </si>
  <si>
    <t>VS6192</t>
  </si>
  <si>
    <t>Félév</t>
  </si>
  <si>
    <t>Georgikon Campus, Georgikon Kar (Keszthely)</t>
  </si>
  <si>
    <t>Agrármérnöki osztatlan szak (nappali munkarend)</t>
  </si>
  <si>
    <t>Hatályos:</t>
  </si>
  <si>
    <t xml:space="preserve">2019/2020. tanévtől érvényes felmenő rendszerben </t>
  </si>
  <si>
    <t>A specializácók keretében meghirdetett tárgyak közül 25 kreditet kell teljesíteni.</t>
  </si>
  <si>
    <t xml:space="preserve">Az első három aktív félév végére legalább 40 kreditet meg kell szerezni.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</si>
</sst>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Alignment="1" applyProtection="1">
      <alignment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1" fontId="5" fillId="6" borderId="0" xfId="0" applyNumberFormat="1" applyFont="1" applyFill="1" applyBorder="1" applyAlignment="1">
      <alignment vertical="center" wrapText="1"/>
    </xf>
    <xf numFmtId="1" fontId="6" fillId="6" borderId="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1025" name="AutoShape 4"/>
        <xdr:cNvSpPr>
          <a:spLocks noChangeArrowheads="1"/>
        </xdr:cNvSpPr>
      </xdr:nvSpPr>
      <xdr:spPr bwMode="auto">
        <a:xfrm>
          <a:off x="0" y="0"/>
          <a:ext cx="87439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0" y="0"/>
          <a:ext cx="87439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9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9944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9944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view="pageBreakPreview" zoomScaleNormal="12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9.33203125" style="4" customWidth="1"/>
    <col min="2" max="2" width="6.109375" style="5" customWidth="1"/>
    <col min="3" max="3" width="13.33203125" style="6" customWidth="1"/>
    <col min="4" max="4" width="18.6640625" style="7" customWidth="1"/>
    <col min="5" max="5" width="19.5546875" style="7" customWidth="1"/>
    <col min="6" max="6" width="15.44140625" style="7" customWidth="1"/>
    <col min="7" max="7" width="8.109375" style="8" hidden="1" customWidth="1"/>
    <col min="8" max="8" width="4.109375" style="9" customWidth="1"/>
    <col min="9" max="9" width="4.33203125" style="9" customWidth="1"/>
    <col min="10" max="10" width="4.44140625" style="9" customWidth="1"/>
    <col min="11" max="11" width="5.6640625" style="10" customWidth="1"/>
    <col min="12" max="12" width="5" style="10" customWidth="1"/>
    <col min="13" max="13" width="5.33203125" style="9" customWidth="1"/>
    <col min="14" max="14" width="6.6640625" style="10" customWidth="1"/>
    <col min="15" max="15" width="6.44140625" style="9" customWidth="1"/>
    <col min="16" max="16" width="6.33203125" style="11" customWidth="1"/>
    <col min="17" max="17" width="4.88671875" style="12" customWidth="1"/>
    <col min="18" max="18" width="4.88671875" style="13" customWidth="1"/>
    <col min="19" max="19" width="14.33203125" style="14" customWidth="1"/>
    <col min="20" max="20" width="11.88671875" style="15" customWidth="1"/>
    <col min="21" max="106" width="9.109375" style="15" customWidth="1"/>
    <col min="107" max="16384" width="8.88671875" style="15"/>
  </cols>
  <sheetData>
    <row r="1" spans="1:20" x14ac:dyDescent="0.3">
      <c r="A1" s="2" t="s">
        <v>657</v>
      </c>
    </row>
    <row r="2" spans="1:20" x14ac:dyDescent="0.3">
      <c r="A2" s="16" t="s">
        <v>5</v>
      </c>
      <c r="B2" s="16"/>
      <c r="C2" s="17" t="s">
        <v>658</v>
      </c>
      <c r="D2" s="15"/>
      <c r="E2" s="17"/>
      <c r="F2" s="17"/>
      <c r="G2" s="47"/>
      <c r="H2" s="47"/>
      <c r="I2" s="47"/>
      <c r="J2" s="47"/>
      <c r="K2" s="47"/>
      <c r="L2" s="47"/>
      <c r="M2" s="47"/>
      <c r="N2" s="4"/>
      <c r="O2" s="47"/>
      <c r="P2" s="18"/>
      <c r="Q2" s="19"/>
      <c r="S2" s="20"/>
      <c r="T2" s="21"/>
    </row>
    <row r="3" spans="1:20" x14ac:dyDescent="0.3">
      <c r="A3" s="22" t="s">
        <v>6</v>
      </c>
      <c r="B3" s="22"/>
      <c r="C3" s="23" t="s">
        <v>40</v>
      </c>
      <c r="D3" s="15"/>
      <c r="E3" s="23"/>
      <c r="F3" s="23"/>
      <c r="G3" s="23"/>
      <c r="H3" s="23"/>
      <c r="I3" s="10"/>
      <c r="J3" s="10"/>
      <c r="M3" s="10"/>
      <c r="P3" s="18"/>
      <c r="Q3" s="19"/>
      <c r="S3" s="20"/>
      <c r="T3" s="21"/>
    </row>
    <row r="4" spans="1:20" ht="14.4" customHeight="1" x14ac:dyDescent="0.3">
      <c r="A4" s="3" t="s">
        <v>659</v>
      </c>
      <c r="B4" s="24"/>
      <c r="C4" s="4" t="s">
        <v>660</v>
      </c>
      <c r="D4" s="15"/>
      <c r="E4" s="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3">
      <c r="A5" s="25"/>
      <c r="B5" s="24"/>
      <c r="C5" s="26"/>
      <c r="D5" s="27"/>
      <c r="E5" s="27"/>
      <c r="F5" s="48"/>
      <c r="G5" s="48"/>
      <c r="H5" s="48"/>
      <c r="I5" s="48"/>
      <c r="J5" s="48"/>
      <c r="K5" s="20"/>
      <c r="L5" s="20"/>
      <c r="M5" s="48"/>
      <c r="N5" s="20"/>
      <c r="O5" s="48"/>
      <c r="P5" s="48"/>
      <c r="Q5" s="48"/>
      <c r="R5" s="49"/>
      <c r="S5" s="20"/>
      <c r="T5" s="48"/>
    </row>
    <row r="6" spans="1:20" x14ac:dyDescent="0.3">
      <c r="A6" s="25"/>
      <c r="B6" s="28"/>
      <c r="C6" s="26"/>
      <c r="F6" s="29"/>
      <c r="G6" s="30"/>
      <c r="H6" s="85" t="s">
        <v>17</v>
      </c>
      <c r="I6" s="85"/>
      <c r="J6" s="85"/>
      <c r="K6" s="85"/>
      <c r="L6" s="85"/>
      <c r="M6" s="85"/>
      <c r="N6" s="85"/>
      <c r="O6" s="85"/>
      <c r="P6" s="18"/>
      <c r="Q6" s="31"/>
      <c r="R6" s="32"/>
    </row>
    <row r="7" spans="1:20" x14ac:dyDescent="0.3">
      <c r="A7" s="25"/>
      <c r="B7" s="33"/>
      <c r="C7" s="26"/>
      <c r="D7" s="27"/>
      <c r="E7" s="27"/>
      <c r="F7" s="27"/>
      <c r="G7" s="34"/>
      <c r="H7" s="86" t="s">
        <v>18</v>
      </c>
      <c r="I7" s="86"/>
      <c r="J7" s="86"/>
      <c r="K7" s="86" t="s">
        <v>7</v>
      </c>
      <c r="L7" s="86"/>
      <c r="M7" s="86"/>
      <c r="N7" s="86"/>
      <c r="O7" s="86"/>
      <c r="P7" s="18"/>
      <c r="Q7" s="19"/>
    </row>
    <row r="8" spans="1:20" s="39" customFormat="1" ht="41.4" x14ac:dyDescent="0.3">
      <c r="A8" s="1" t="s">
        <v>8</v>
      </c>
      <c r="B8" s="35" t="s">
        <v>656</v>
      </c>
      <c r="C8" s="1" t="s">
        <v>24</v>
      </c>
      <c r="D8" s="36" t="s">
        <v>9</v>
      </c>
      <c r="E8" s="36" t="s">
        <v>39</v>
      </c>
      <c r="F8" s="36" t="s">
        <v>3</v>
      </c>
      <c r="G8" s="37" t="s">
        <v>10</v>
      </c>
      <c r="H8" s="35" t="s">
        <v>11</v>
      </c>
      <c r="I8" s="35" t="s">
        <v>0</v>
      </c>
      <c r="J8" s="35" t="s">
        <v>1</v>
      </c>
      <c r="K8" s="35" t="s">
        <v>11</v>
      </c>
      <c r="L8" s="35" t="s">
        <v>0</v>
      </c>
      <c r="M8" s="35" t="s">
        <v>1</v>
      </c>
      <c r="N8" s="35" t="s">
        <v>30</v>
      </c>
      <c r="O8" s="35" t="s">
        <v>31</v>
      </c>
      <c r="P8" s="35" t="s">
        <v>12</v>
      </c>
      <c r="Q8" s="37" t="s">
        <v>13</v>
      </c>
      <c r="R8" s="59" t="s">
        <v>14</v>
      </c>
      <c r="S8" s="38" t="s">
        <v>15</v>
      </c>
      <c r="T8" s="37" t="s">
        <v>16</v>
      </c>
    </row>
    <row r="9" spans="1:20" s="55" customFormat="1" ht="27.6" x14ac:dyDescent="0.3">
      <c r="A9" s="42" t="s">
        <v>41</v>
      </c>
      <c r="B9" s="45">
        <v>1</v>
      </c>
      <c r="C9" s="42" t="s">
        <v>42</v>
      </c>
      <c r="D9" s="42" t="s">
        <v>34</v>
      </c>
      <c r="E9" s="42" t="s">
        <v>35</v>
      </c>
      <c r="F9" s="42" t="s">
        <v>43</v>
      </c>
      <c r="G9" s="44" t="s">
        <v>44</v>
      </c>
      <c r="H9" s="40">
        <v>1</v>
      </c>
      <c r="I9" s="40">
        <v>2</v>
      </c>
      <c r="J9" s="40">
        <v>0</v>
      </c>
      <c r="K9" s="45">
        <v>14</v>
      </c>
      <c r="L9" s="45">
        <v>28</v>
      </c>
      <c r="M9" s="40">
        <v>0</v>
      </c>
      <c r="N9" s="40">
        <v>0</v>
      </c>
      <c r="O9" s="40">
        <v>0</v>
      </c>
      <c r="P9" s="40">
        <v>3</v>
      </c>
      <c r="Q9" s="40" t="s">
        <v>45</v>
      </c>
      <c r="R9" s="40" t="s">
        <v>19</v>
      </c>
      <c r="S9" s="42"/>
      <c r="T9" s="42"/>
    </row>
    <row r="10" spans="1:20" s="55" customFormat="1" x14ac:dyDescent="0.3">
      <c r="A10" s="42" t="s">
        <v>41</v>
      </c>
      <c r="B10" s="45">
        <v>1</v>
      </c>
      <c r="C10" s="42" t="s">
        <v>51</v>
      </c>
      <c r="D10" s="42" t="s">
        <v>25</v>
      </c>
      <c r="E10" s="42" t="s">
        <v>46</v>
      </c>
      <c r="F10" s="42" t="s">
        <v>47</v>
      </c>
      <c r="G10" s="44" t="s">
        <v>48</v>
      </c>
      <c r="H10" s="40">
        <v>1</v>
      </c>
      <c r="I10" s="40">
        <v>1</v>
      </c>
      <c r="J10" s="40">
        <v>0</v>
      </c>
      <c r="K10" s="45">
        <v>14</v>
      </c>
      <c r="L10" s="45">
        <v>14</v>
      </c>
      <c r="M10" s="40">
        <v>0</v>
      </c>
      <c r="N10" s="40">
        <v>0</v>
      </c>
      <c r="O10" s="40">
        <v>0</v>
      </c>
      <c r="P10" s="40">
        <v>3</v>
      </c>
      <c r="Q10" s="40" t="s">
        <v>49</v>
      </c>
      <c r="R10" s="40" t="s">
        <v>19</v>
      </c>
      <c r="S10" s="42"/>
      <c r="T10" s="42"/>
    </row>
    <row r="11" spans="1:20" s="55" customFormat="1" x14ac:dyDescent="0.3">
      <c r="A11" s="42" t="s">
        <v>41</v>
      </c>
      <c r="B11" s="45">
        <v>1</v>
      </c>
      <c r="C11" s="42" t="s">
        <v>52</v>
      </c>
      <c r="D11" s="42" t="s">
        <v>50</v>
      </c>
      <c r="E11" s="42" t="s">
        <v>53</v>
      </c>
      <c r="F11" s="42" t="s">
        <v>54</v>
      </c>
      <c r="G11" s="44" t="s">
        <v>55</v>
      </c>
      <c r="H11" s="40">
        <v>1</v>
      </c>
      <c r="I11" s="40">
        <v>1</v>
      </c>
      <c r="J11" s="40">
        <v>0</v>
      </c>
      <c r="K11" s="45">
        <v>14</v>
      </c>
      <c r="L11" s="45">
        <v>14</v>
      </c>
      <c r="M11" s="40">
        <v>0</v>
      </c>
      <c r="N11" s="40">
        <v>0</v>
      </c>
      <c r="O11" s="40">
        <v>0</v>
      </c>
      <c r="P11" s="40">
        <v>3</v>
      </c>
      <c r="Q11" s="40" t="s">
        <v>49</v>
      </c>
      <c r="R11" s="40" t="s">
        <v>19</v>
      </c>
      <c r="S11" s="42"/>
      <c r="T11" s="42"/>
    </row>
    <row r="12" spans="1:20" s="55" customFormat="1" ht="27.6" x14ac:dyDescent="0.3">
      <c r="A12" s="42" t="s">
        <v>41</v>
      </c>
      <c r="B12" s="45">
        <v>1</v>
      </c>
      <c r="C12" s="42" t="s">
        <v>56</v>
      </c>
      <c r="D12" s="42" t="s">
        <v>57</v>
      </c>
      <c r="E12" s="42" t="s">
        <v>58</v>
      </c>
      <c r="F12" s="52" t="s">
        <v>636</v>
      </c>
      <c r="G12" s="56" t="s">
        <v>639</v>
      </c>
      <c r="H12" s="40">
        <v>2</v>
      </c>
      <c r="I12" s="40">
        <v>2</v>
      </c>
      <c r="J12" s="40">
        <v>0</v>
      </c>
      <c r="K12" s="45">
        <v>28</v>
      </c>
      <c r="L12" s="45">
        <v>28</v>
      </c>
      <c r="M12" s="40">
        <v>0</v>
      </c>
      <c r="N12" s="40">
        <v>0</v>
      </c>
      <c r="O12" s="40">
        <v>0</v>
      </c>
      <c r="P12" s="40">
        <v>5</v>
      </c>
      <c r="Q12" s="40" t="s">
        <v>49</v>
      </c>
      <c r="R12" s="40" t="s">
        <v>19</v>
      </c>
      <c r="S12" s="42"/>
      <c r="T12" s="42"/>
    </row>
    <row r="13" spans="1:20" s="55" customFormat="1" ht="27.6" x14ac:dyDescent="0.3">
      <c r="A13" s="42" t="s">
        <v>41</v>
      </c>
      <c r="B13" s="45">
        <v>1</v>
      </c>
      <c r="C13" s="55" t="s">
        <v>61</v>
      </c>
      <c r="D13" s="42" t="s">
        <v>59</v>
      </c>
      <c r="E13" s="42" t="s">
        <v>60</v>
      </c>
      <c r="F13" s="42" t="s">
        <v>62</v>
      </c>
      <c r="G13" s="44" t="s">
        <v>63</v>
      </c>
      <c r="H13" s="40">
        <v>0</v>
      </c>
      <c r="I13" s="40">
        <v>2</v>
      </c>
      <c r="J13" s="40">
        <v>0</v>
      </c>
      <c r="K13" s="45">
        <v>0</v>
      </c>
      <c r="L13" s="45">
        <v>28</v>
      </c>
      <c r="M13" s="40">
        <v>0</v>
      </c>
      <c r="N13" s="40">
        <v>0</v>
      </c>
      <c r="O13" s="40">
        <v>0</v>
      </c>
      <c r="P13" s="40">
        <v>2</v>
      </c>
      <c r="Q13" s="40" t="s">
        <v>64</v>
      </c>
      <c r="R13" s="40" t="s">
        <v>19</v>
      </c>
      <c r="S13" s="42"/>
      <c r="T13" s="42"/>
    </row>
    <row r="14" spans="1:20" s="55" customFormat="1" ht="27.6" x14ac:dyDescent="0.3">
      <c r="A14" s="42" t="s">
        <v>41</v>
      </c>
      <c r="B14" s="45">
        <v>1</v>
      </c>
      <c r="C14" s="42" t="s">
        <v>65</v>
      </c>
      <c r="D14" s="42" t="s">
        <v>66</v>
      </c>
      <c r="E14" s="42" t="s">
        <v>67</v>
      </c>
      <c r="F14" s="42" t="s">
        <v>68</v>
      </c>
      <c r="G14" s="44" t="s">
        <v>69</v>
      </c>
      <c r="H14" s="40">
        <v>1</v>
      </c>
      <c r="I14" s="40">
        <v>2</v>
      </c>
      <c r="J14" s="40">
        <v>0</v>
      </c>
      <c r="K14" s="45">
        <v>14</v>
      </c>
      <c r="L14" s="45">
        <v>28</v>
      </c>
      <c r="M14" s="40">
        <v>0</v>
      </c>
      <c r="N14" s="40">
        <v>0</v>
      </c>
      <c r="O14" s="40">
        <v>0</v>
      </c>
      <c r="P14" s="40">
        <v>3</v>
      </c>
      <c r="Q14" s="40" t="s">
        <v>49</v>
      </c>
      <c r="R14" s="40" t="s">
        <v>19</v>
      </c>
      <c r="S14" s="42"/>
      <c r="T14" s="42"/>
    </row>
    <row r="15" spans="1:20" s="55" customFormat="1" ht="27.6" x14ac:dyDescent="0.3">
      <c r="A15" s="42" t="s">
        <v>41</v>
      </c>
      <c r="B15" s="45">
        <v>1</v>
      </c>
      <c r="C15" s="42" t="s">
        <v>70</v>
      </c>
      <c r="D15" s="42" t="s">
        <v>71</v>
      </c>
      <c r="E15" s="42" t="s">
        <v>72</v>
      </c>
      <c r="F15" s="42" t="s">
        <v>73</v>
      </c>
      <c r="G15" s="44" t="s">
        <v>74</v>
      </c>
      <c r="H15" s="40">
        <v>2</v>
      </c>
      <c r="I15" s="40">
        <v>0</v>
      </c>
      <c r="J15" s="40">
        <v>0</v>
      </c>
      <c r="K15" s="45">
        <v>28</v>
      </c>
      <c r="L15" s="45">
        <v>0</v>
      </c>
      <c r="M15" s="40">
        <v>0</v>
      </c>
      <c r="N15" s="40">
        <v>0</v>
      </c>
      <c r="O15" s="40">
        <v>0</v>
      </c>
      <c r="P15" s="40">
        <v>3</v>
      </c>
      <c r="Q15" s="40" t="s">
        <v>64</v>
      </c>
      <c r="R15" s="40" t="s">
        <v>19</v>
      </c>
      <c r="S15" s="42"/>
      <c r="T15" s="42"/>
    </row>
    <row r="16" spans="1:20" s="55" customFormat="1" x14ac:dyDescent="0.3">
      <c r="A16" s="42" t="s">
        <v>41</v>
      </c>
      <c r="B16" s="45">
        <v>1</v>
      </c>
      <c r="C16" s="55" t="s">
        <v>76</v>
      </c>
      <c r="D16" s="42" t="s">
        <v>75</v>
      </c>
      <c r="E16" s="42" t="s">
        <v>77</v>
      </c>
      <c r="F16" s="42" t="s">
        <v>78</v>
      </c>
      <c r="G16" s="44" t="s">
        <v>79</v>
      </c>
      <c r="H16" s="40">
        <v>1</v>
      </c>
      <c r="I16" s="40">
        <v>0</v>
      </c>
      <c r="J16" s="40">
        <v>0</v>
      </c>
      <c r="K16" s="45">
        <v>14</v>
      </c>
      <c r="L16" s="45">
        <v>0</v>
      </c>
      <c r="M16" s="40">
        <v>0</v>
      </c>
      <c r="N16" s="40">
        <v>0</v>
      </c>
      <c r="O16" s="40">
        <v>0</v>
      </c>
      <c r="P16" s="40">
        <v>1</v>
      </c>
      <c r="Q16" s="40" t="s">
        <v>64</v>
      </c>
      <c r="R16" s="40" t="s">
        <v>19</v>
      </c>
      <c r="S16" s="42"/>
      <c r="T16" s="42"/>
    </row>
    <row r="17" spans="1:20" s="55" customFormat="1" x14ac:dyDescent="0.3">
      <c r="A17" s="42" t="s">
        <v>41</v>
      </c>
      <c r="B17" s="45">
        <v>1</v>
      </c>
      <c r="C17" s="42" t="s">
        <v>80</v>
      </c>
      <c r="D17" s="42" t="s">
        <v>81</v>
      </c>
      <c r="E17" s="42" t="s">
        <v>82</v>
      </c>
      <c r="F17" s="42" t="s">
        <v>83</v>
      </c>
      <c r="G17" s="44" t="s">
        <v>84</v>
      </c>
      <c r="H17" s="40">
        <v>2</v>
      </c>
      <c r="I17" s="40">
        <v>0</v>
      </c>
      <c r="J17" s="40">
        <v>0</v>
      </c>
      <c r="K17" s="45">
        <v>28</v>
      </c>
      <c r="L17" s="45">
        <v>0</v>
      </c>
      <c r="M17" s="45">
        <v>0</v>
      </c>
      <c r="N17" s="45">
        <v>0</v>
      </c>
      <c r="O17" s="45">
        <v>0</v>
      </c>
      <c r="P17" s="45">
        <v>2</v>
      </c>
      <c r="Q17" s="40" t="s">
        <v>64</v>
      </c>
      <c r="R17" s="40" t="s">
        <v>19</v>
      </c>
      <c r="S17" s="42"/>
      <c r="T17" s="42"/>
    </row>
    <row r="18" spans="1:20" s="55" customFormat="1" x14ac:dyDescent="0.3">
      <c r="A18" s="42" t="s">
        <v>41</v>
      </c>
      <c r="B18" s="45">
        <v>1</v>
      </c>
      <c r="C18" s="42" t="s">
        <v>85</v>
      </c>
      <c r="D18" s="42" t="s">
        <v>86</v>
      </c>
      <c r="E18" s="42" t="s">
        <v>87</v>
      </c>
      <c r="F18" s="42" t="s">
        <v>88</v>
      </c>
      <c r="G18" s="44" t="s">
        <v>89</v>
      </c>
      <c r="H18" s="40">
        <v>1</v>
      </c>
      <c r="I18" s="40">
        <v>1</v>
      </c>
      <c r="J18" s="40">
        <v>0</v>
      </c>
      <c r="K18" s="45">
        <v>14</v>
      </c>
      <c r="L18" s="45">
        <v>14</v>
      </c>
      <c r="M18" s="45">
        <v>0</v>
      </c>
      <c r="N18" s="45">
        <v>0</v>
      </c>
      <c r="O18" s="45">
        <v>0</v>
      </c>
      <c r="P18" s="45">
        <v>3</v>
      </c>
      <c r="Q18" s="40" t="s">
        <v>64</v>
      </c>
      <c r="R18" s="40" t="s">
        <v>19</v>
      </c>
      <c r="S18" s="42"/>
      <c r="T18" s="42"/>
    </row>
    <row r="19" spans="1:20" s="55" customFormat="1" x14ac:dyDescent="0.3">
      <c r="A19" s="42" t="s">
        <v>41</v>
      </c>
      <c r="B19" s="45">
        <v>1</v>
      </c>
      <c r="C19" s="42" t="s">
        <v>90</v>
      </c>
      <c r="D19" s="42" t="s">
        <v>91</v>
      </c>
      <c r="E19" s="42" t="s">
        <v>92</v>
      </c>
      <c r="F19" s="42" t="s">
        <v>93</v>
      </c>
      <c r="G19" s="44" t="s">
        <v>105</v>
      </c>
      <c r="H19" s="40">
        <v>0</v>
      </c>
      <c r="I19" s="40">
        <v>2</v>
      </c>
      <c r="J19" s="40">
        <v>0</v>
      </c>
      <c r="K19" s="45">
        <v>0</v>
      </c>
      <c r="L19" s="45">
        <v>28</v>
      </c>
      <c r="M19" s="45">
        <v>0</v>
      </c>
      <c r="N19" s="45">
        <v>0</v>
      </c>
      <c r="O19" s="45">
        <v>0</v>
      </c>
      <c r="P19" s="45">
        <v>0</v>
      </c>
      <c r="Q19" s="40" t="s">
        <v>19</v>
      </c>
      <c r="R19" s="40" t="s">
        <v>19</v>
      </c>
      <c r="S19" s="42"/>
      <c r="T19" s="42"/>
    </row>
    <row r="20" spans="1:20" s="55" customFormat="1" ht="27.6" x14ac:dyDescent="0.3">
      <c r="A20" s="42" t="s">
        <v>41</v>
      </c>
      <c r="B20" s="45">
        <v>1</v>
      </c>
      <c r="C20" s="42" t="s">
        <v>94</v>
      </c>
      <c r="D20" s="42" t="s">
        <v>95</v>
      </c>
      <c r="E20" s="42" t="s">
        <v>96</v>
      </c>
      <c r="F20" s="42" t="s">
        <v>97</v>
      </c>
      <c r="G20" s="44" t="s">
        <v>99</v>
      </c>
      <c r="H20" s="40">
        <v>0</v>
      </c>
      <c r="I20" s="40">
        <v>2</v>
      </c>
      <c r="J20" s="40">
        <v>0</v>
      </c>
      <c r="K20" s="45">
        <v>0</v>
      </c>
      <c r="L20" s="45">
        <v>28</v>
      </c>
      <c r="M20" s="45">
        <v>0</v>
      </c>
      <c r="N20" s="45">
        <v>0</v>
      </c>
      <c r="O20" s="45">
        <v>0</v>
      </c>
      <c r="P20" s="45">
        <v>0</v>
      </c>
      <c r="Q20" s="40" t="s">
        <v>64</v>
      </c>
      <c r="R20" s="40" t="s">
        <v>19</v>
      </c>
      <c r="S20" s="42"/>
      <c r="T20" s="42"/>
    </row>
    <row r="21" spans="1:20" s="55" customFormat="1" ht="27.6" x14ac:dyDescent="0.3">
      <c r="A21" s="42" t="s">
        <v>41</v>
      </c>
      <c r="B21" s="45">
        <v>1</v>
      </c>
      <c r="C21" s="42" t="s">
        <v>100</v>
      </c>
      <c r="D21" s="42" t="s">
        <v>101</v>
      </c>
      <c r="E21" s="42" t="s">
        <v>102</v>
      </c>
      <c r="F21" s="42" t="s">
        <v>103</v>
      </c>
      <c r="G21" s="44" t="s">
        <v>104</v>
      </c>
      <c r="H21" s="40">
        <v>0</v>
      </c>
      <c r="I21" s="40">
        <v>0</v>
      </c>
      <c r="J21" s="40">
        <v>0</v>
      </c>
      <c r="K21" s="45">
        <v>0</v>
      </c>
      <c r="L21" s="45">
        <v>0</v>
      </c>
      <c r="M21" s="45">
        <v>0</v>
      </c>
      <c r="N21" s="45">
        <v>0</v>
      </c>
      <c r="O21" s="45">
        <v>5</v>
      </c>
      <c r="P21" s="45">
        <v>0</v>
      </c>
      <c r="Q21" s="40" t="s">
        <v>19</v>
      </c>
      <c r="R21" s="40" t="s">
        <v>19</v>
      </c>
      <c r="S21" s="42"/>
      <c r="T21" s="42"/>
    </row>
    <row r="22" spans="1:20" s="55" customFormat="1" x14ac:dyDescent="0.3">
      <c r="A22" s="92" t="s">
        <v>20</v>
      </c>
      <c r="B22" s="108"/>
      <c r="C22" s="108"/>
      <c r="D22" s="108"/>
      <c r="E22" s="108"/>
      <c r="F22" s="108"/>
      <c r="G22" s="109"/>
      <c r="H22" s="41">
        <f>SUM(H9:H18)</f>
        <v>12</v>
      </c>
      <c r="I22" s="41">
        <f>SUM(I9:I18)</f>
        <v>11</v>
      </c>
      <c r="J22" s="41">
        <f>SUM(J9:J18)</f>
        <v>0</v>
      </c>
      <c r="K22" s="41">
        <f>SUM(K9:K17)</f>
        <v>154</v>
      </c>
      <c r="L22" s="41">
        <f>SUM(L9:L17)</f>
        <v>140</v>
      </c>
      <c r="M22" s="41">
        <f>SUM(M9:M17)</f>
        <v>0</v>
      </c>
      <c r="N22" s="41">
        <f>SUM(N9:N17)</f>
        <v>0</v>
      </c>
      <c r="O22" s="41">
        <f>SUM(O9:O21)</f>
        <v>5</v>
      </c>
      <c r="P22" s="41">
        <f>SUM(P9:P18)</f>
        <v>28</v>
      </c>
      <c r="Q22" s="41"/>
      <c r="R22" s="41"/>
      <c r="S22" s="60"/>
      <c r="T22" s="60"/>
    </row>
    <row r="23" spans="1:20" s="55" customFormat="1" ht="41.4" x14ac:dyDescent="0.3">
      <c r="A23" s="42" t="s">
        <v>41</v>
      </c>
      <c r="B23" s="45">
        <v>2</v>
      </c>
      <c r="C23" s="42" t="s">
        <v>106</v>
      </c>
      <c r="D23" s="42" t="s">
        <v>26</v>
      </c>
      <c r="E23" s="42" t="s">
        <v>107</v>
      </c>
      <c r="F23" s="42" t="s">
        <v>47</v>
      </c>
      <c r="G23" s="44" t="s">
        <v>48</v>
      </c>
      <c r="H23" s="40">
        <v>1</v>
      </c>
      <c r="I23" s="45">
        <v>2</v>
      </c>
      <c r="J23" s="45">
        <v>0</v>
      </c>
      <c r="K23" s="45">
        <v>14</v>
      </c>
      <c r="L23" s="45">
        <v>28</v>
      </c>
      <c r="M23" s="45">
        <v>0</v>
      </c>
      <c r="N23" s="40">
        <v>0</v>
      </c>
      <c r="O23" s="40">
        <v>0</v>
      </c>
      <c r="P23" s="40">
        <v>4</v>
      </c>
      <c r="Q23" s="40" t="s">
        <v>64</v>
      </c>
      <c r="R23" s="40" t="s">
        <v>19</v>
      </c>
      <c r="S23" s="42" t="s">
        <v>33</v>
      </c>
      <c r="T23" s="42"/>
    </row>
    <row r="24" spans="1:20" s="55" customFormat="1" x14ac:dyDescent="0.3">
      <c r="A24" s="42" t="s">
        <v>41</v>
      </c>
      <c r="B24" s="45">
        <v>2</v>
      </c>
      <c r="C24" s="55" t="s">
        <v>110</v>
      </c>
      <c r="D24" s="42" t="s">
        <v>108</v>
      </c>
      <c r="E24" s="42" t="s">
        <v>109</v>
      </c>
      <c r="F24" s="42" t="s">
        <v>111</v>
      </c>
      <c r="G24" s="56" t="s">
        <v>640</v>
      </c>
      <c r="H24" s="40">
        <v>2</v>
      </c>
      <c r="I24" s="45">
        <v>1</v>
      </c>
      <c r="J24" s="45">
        <v>0</v>
      </c>
      <c r="K24" s="45">
        <v>28</v>
      </c>
      <c r="L24" s="45">
        <v>14</v>
      </c>
      <c r="M24" s="45">
        <v>0</v>
      </c>
      <c r="N24" s="40">
        <v>0</v>
      </c>
      <c r="O24" s="40">
        <v>0</v>
      </c>
      <c r="P24" s="40">
        <v>4</v>
      </c>
      <c r="Q24" s="40" t="s">
        <v>49</v>
      </c>
      <c r="R24" s="40" t="s">
        <v>19</v>
      </c>
      <c r="S24" s="42"/>
      <c r="T24" s="42"/>
    </row>
    <row r="25" spans="1:20" s="55" customFormat="1" ht="55.2" x14ac:dyDescent="0.3">
      <c r="A25" s="42" t="s">
        <v>41</v>
      </c>
      <c r="B25" s="45">
        <v>2</v>
      </c>
      <c r="C25" s="42" t="s">
        <v>112</v>
      </c>
      <c r="D25" s="42" t="s">
        <v>113</v>
      </c>
      <c r="E25" s="42" t="s">
        <v>114</v>
      </c>
      <c r="F25" s="52" t="s">
        <v>431</v>
      </c>
      <c r="G25" s="56" t="s">
        <v>641</v>
      </c>
      <c r="H25" s="40">
        <v>2</v>
      </c>
      <c r="I25" s="45">
        <v>0</v>
      </c>
      <c r="J25" s="45">
        <v>0</v>
      </c>
      <c r="K25" s="45">
        <v>28</v>
      </c>
      <c r="L25" s="45">
        <v>0</v>
      </c>
      <c r="M25" s="45">
        <v>0</v>
      </c>
      <c r="N25" s="40">
        <v>0</v>
      </c>
      <c r="O25" s="40">
        <v>0</v>
      </c>
      <c r="P25" s="40">
        <v>2</v>
      </c>
      <c r="Q25" s="40" t="s">
        <v>49</v>
      </c>
      <c r="R25" s="40" t="s">
        <v>19</v>
      </c>
      <c r="S25" s="42" t="s">
        <v>120</v>
      </c>
      <c r="T25" s="42"/>
    </row>
    <row r="26" spans="1:20" s="55" customFormat="1" ht="27.6" x14ac:dyDescent="0.3">
      <c r="A26" s="42" t="s">
        <v>41</v>
      </c>
      <c r="B26" s="45">
        <v>2</v>
      </c>
      <c r="C26" s="42" t="s">
        <v>115</v>
      </c>
      <c r="D26" s="42" t="s">
        <v>116</v>
      </c>
      <c r="E26" s="42" t="s">
        <v>117</v>
      </c>
      <c r="F26" s="42" t="s">
        <v>118</v>
      </c>
      <c r="G26" s="44" t="s">
        <v>119</v>
      </c>
      <c r="H26" s="40">
        <v>1</v>
      </c>
      <c r="I26" s="45">
        <v>1</v>
      </c>
      <c r="J26" s="45">
        <v>0</v>
      </c>
      <c r="K26" s="45">
        <v>14</v>
      </c>
      <c r="L26" s="45">
        <v>14</v>
      </c>
      <c r="M26" s="45">
        <v>0</v>
      </c>
      <c r="N26" s="40">
        <v>0</v>
      </c>
      <c r="O26" s="40">
        <v>0</v>
      </c>
      <c r="P26" s="40">
        <v>2</v>
      </c>
      <c r="Q26" s="40" t="s">
        <v>49</v>
      </c>
      <c r="R26" s="40" t="s">
        <v>19</v>
      </c>
      <c r="S26" s="42"/>
      <c r="T26" s="42"/>
    </row>
    <row r="27" spans="1:20" s="55" customFormat="1" ht="27.6" x14ac:dyDescent="0.3">
      <c r="A27" s="42" t="s">
        <v>41</v>
      </c>
      <c r="B27" s="45">
        <v>2</v>
      </c>
      <c r="C27" s="42" t="s">
        <v>121</v>
      </c>
      <c r="D27" s="42" t="s">
        <v>122</v>
      </c>
      <c r="E27" s="42" t="s">
        <v>123</v>
      </c>
      <c r="F27" s="42" t="s">
        <v>68</v>
      </c>
      <c r="G27" s="44" t="s">
        <v>69</v>
      </c>
      <c r="H27" s="40">
        <v>2</v>
      </c>
      <c r="I27" s="45">
        <v>2</v>
      </c>
      <c r="J27" s="45">
        <v>0</v>
      </c>
      <c r="K27" s="45">
        <v>28</v>
      </c>
      <c r="L27" s="45">
        <v>28</v>
      </c>
      <c r="M27" s="45">
        <v>0</v>
      </c>
      <c r="N27" s="40">
        <v>0</v>
      </c>
      <c r="O27" s="40">
        <v>0</v>
      </c>
      <c r="P27" s="40">
        <v>4</v>
      </c>
      <c r="Q27" s="40" t="s">
        <v>49</v>
      </c>
      <c r="R27" s="40" t="s">
        <v>19</v>
      </c>
      <c r="S27" s="42"/>
      <c r="T27" s="42"/>
    </row>
    <row r="28" spans="1:20" s="55" customFormat="1" ht="27.6" x14ac:dyDescent="0.3">
      <c r="A28" s="42" t="s">
        <v>41</v>
      </c>
      <c r="B28" s="45">
        <v>2</v>
      </c>
      <c r="C28" s="42" t="s">
        <v>125</v>
      </c>
      <c r="D28" s="42" t="s">
        <v>124</v>
      </c>
      <c r="E28" s="42" t="s">
        <v>126</v>
      </c>
      <c r="F28" s="42" t="s">
        <v>127</v>
      </c>
      <c r="G28" s="44" t="s">
        <v>128</v>
      </c>
      <c r="H28" s="40">
        <v>2</v>
      </c>
      <c r="I28" s="45">
        <v>1</v>
      </c>
      <c r="J28" s="45">
        <v>0</v>
      </c>
      <c r="K28" s="45">
        <v>28</v>
      </c>
      <c r="L28" s="45">
        <v>14</v>
      </c>
      <c r="M28" s="45">
        <v>0</v>
      </c>
      <c r="N28" s="40">
        <v>0</v>
      </c>
      <c r="O28" s="40">
        <v>0</v>
      </c>
      <c r="P28" s="40">
        <v>4</v>
      </c>
      <c r="Q28" s="40" t="s">
        <v>49</v>
      </c>
      <c r="R28" s="40" t="s">
        <v>19</v>
      </c>
      <c r="S28" s="42"/>
      <c r="T28" s="42"/>
    </row>
    <row r="29" spans="1:20" s="55" customFormat="1" x14ac:dyDescent="0.3">
      <c r="A29" s="42" t="s">
        <v>41</v>
      </c>
      <c r="B29" s="45">
        <v>2</v>
      </c>
      <c r="C29" s="42" t="s">
        <v>129</v>
      </c>
      <c r="D29" s="42" t="s">
        <v>130</v>
      </c>
      <c r="E29" s="42" t="s">
        <v>131</v>
      </c>
      <c r="F29" s="42" t="s">
        <v>132</v>
      </c>
      <c r="G29" s="44" t="s">
        <v>133</v>
      </c>
      <c r="H29" s="40">
        <v>2</v>
      </c>
      <c r="I29" s="45">
        <v>0</v>
      </c>
      <c r="J29" s="45">
        <v>0</v>
      </c>
      <c r="K29" s="45">
        <v>28</v>
      </c>
      <c r="L29" s="45">
        <v>0</v>
      </c>
      <c r="M29" s="45">
        <v>0</v>
      </c>
      <c r="N29" s="40">
        <v>0</v>
      </c>
      <c r="O29" s="40">
        <v>0</v>
      </c>
      <c r="P29" s="40">
        <v>2</v>
      </c>
      <c r="Q29" s="40" t="s">
        <v>64</v>
      </c>
      <c r="R29" s="40" t="s">
        <v>19</v>
      </c>
      <c r="S29" s="42"/>
      <c r="T29" s="42"/>
    </row>
    <row r="30" spans="1:20" s="55" customFormat="1" ht="27.6" x14ac:dyDescent="0.3">
      <c r="A30" s="42" t="s">
        <v>41</v>
      </c>
      <c r="B30" s="45">
        <v>2</v>
      </c>
      <c r="C30" s="42" t="s">
        <v>134</v>
      </c>
      <c r="D30" s="42" t="s">
        <v>135</v>
      </c>
      <c r="E30" s="42" t="s">
        <v>136</v>
      </c>
      <c r="F30" s="42" t="s">
        <v>299</v>
      </c>
      <c r="G30" s="61" t="s">
        <v>642</v>
      </c>
      <c r="H30" s="40">
        <v>0</v>
      </c>
      <c r="I30" s="45">
        <v>3</v>
      </c>
      <c r="J30" s="45">
        <v>0</v>
      </c>
      <c r="K30" s="45">
        <v>0</v>
      </c>
      <c r="L30" s="45">
        <v>42</v>
      </c>
      <c r="M30" s="45">
        <v>0</v>
      </c>
      <c r="N30" s="40">
        <v>0</v>
      </c>
      <c r="O30" s="40">
        <v>0</v>
      </c>
      <c r="P30" s="40">
        <v>3</v>
      </c>
      <c r="Q30" s="40" t="s">
        <v>64</v>
      </c>
      <c r="R30" s="40" t="s">
        <v>19</v>
      </c>
      <c r="S30" s="42"/>
      <c r="T30" s="42"/>
    </row>
    <row r="31" spans="1:20" s="55" customFormat="1" x14ac:dyDescent="0.3">
      <c r="A31" s="42" t="s">
        <v>41</v>
      </c>
      <c r="B31" s="45">
        <v>2</v>
      </c>
      <c r="C31" s="42" t="s">
        <v>137</v>
      </c>
      <c r="D31" s="42" t="s">
        <v>138</v>
      </c>
      <c r="E31" s="42" t="s">
        <v>139</v>
      </c>
      <c r="F31" s="42" t="s">
        <v>93</v>
      </c>
      <c r="G31" s="62" t="s">
        <v>105</v>
      </c>
      <c r="H31" s="40">
        <v>0</v>
      </c>
      <c r="I31" s="45">
        <v>2</v>
      </c>
      <c r="J31" s="45">
        <v>0</v>
      </c>
      <c r="K31" s="45">
        <v>0</v>
      </c>
      <c r="L31" s="45">
        <v>28</v>
      </c>
      <c r="M31" s="45">
        <v>0</v>
      </c>
      <c r="N31" s="40">
        <v>0</v>
      </c>
      <c r="O31" s="40">
        <v>0</v>
      </c>
      <c r="P31" s="40">
        <v>0</v>
      </c>
      <c r="Q31" s="40" t="s">
        <v>19</v>
      </c>
      <c r="R31" s="40" t="s">
        <v>19</v>
      </c>
      <c r="S31" s="42"/>
      <c r="T31" s="42"/>
    </row>
    <row r="32" spans="1:20" s="55" customFormat="1" ht="27.6" x14ac:dyDescent="0.3">
      <c r="A32" s="42" t="s">
        <v>41</v>
      </c>
      <c r="B32" s="45">
        <v>2</v>
      </c>
      <c r="C32" s="42" t="s">
        <v>140</v>
      </c>
      <c r="D32" s="42" t="s">
        <v>141</v>
      </c>
      <c r="E32" s="42" t="s">
        <v>142</v>
      </c>
      <c r="F32" s="42" t="s">
        <v>97</v>
      </c>
      <c r="G32" s="44" t="s">
        <v>99</v>
      </c>
      <c r="H32" s="40">
        <v>0</v>
      </c>
      <c r="I32" s="45">
        <v>2</v>
      </c>
      <c r="J32" s="45">
        <v>0</v>
      </c>
      <c r="K32" s="45">
        <v>0</v>
      </c>
      <c r="L32" s="45">
        <v>28</v>
      </c>
      <c r="M32" s="45">
        <v>0</v>
      </c>
      <c r="N32" s="40">
        <v>0</v>
      </c>
      <c r="O32" s="40">
        <v>0</v>
      </c>
      <c r="P32" s="40">
        <v>0</v>
      </c>
      <c r="Q32" s="40" t="s">
        <v>64</v>
      </c>
      <c r="R32" s="40" t="s">
        <v>19</v>
      </c>
      <c r="S32" s="42"/>
      <c r="T32" s="42"/>
    </row>
    <row r="33" spans="1:20" s="55" customFormat="1" ht="27.6" x14ac:dyDescent="0.3">
      <c r="A33" s="42" t="s">
        <v>41</v>
      </c>
      <c r="B33" s="45">
        <v>2</v>
      </c>
      <c r="C33" s="55" t="s">
        <v>144</v>
      </c>
      <c r="D33" s="42" t="s">
        <v>143</v>
      </c>
      <c r="E33" s="42" t="s">
        <v>145</v>
      </c>
      <c r="F33" s="42" t="s">
        <v>146</v>
      </c>
      <c r="G33" s="56" t="s">
        <v>643</v>
      </c>
      <c r="H33" s="40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0"/>
      <c r="O33" s="40">
        <v>5</v>
      </c>
      <c r="P33" s="40">
        <v>0</v>
      </c>
      <c r="Q33" s="40" t="s">
        <v>19</v>
      </c>
      <c r="R33" s="40" t="s">
        <v>19</v>
      </c>
      <c r="S33" s="42"/>
      <c r="T33" s="42"/>
    </row>
    <row r="34" spans="1:20" s="64" customFormat="1" ht="26.25" customHeight="1" x14ac:dyDescent="0.3">
      <c r="A34" s="52" t="s">
        <v>41</v>
      </c>
      <c r="B34" s="63">
        <v>2</v>
      </c>
      <c r="C34" s="52"/>
      <c r="D34" s="52" t="s">
        <v>147</v>
      </c>
      <c r="E34" s="52"/>
      <c r="F34" s="52"/>
      <c r="G34" s="58"/>
      <c r="H34" s="43"/>
      <c r="I34" s="63"/>
      <c r="J34" s="63"/>
      <c r="K34" s="63"/>
      <c r="L34" s="63"/>
      <c r="M34" s="63"/>
      <c r="N34" s="43"/>
      <c r="O34" s="43"/>
      <c r="P34" s="43">
        <v>2</v>
      </c>
      <c r="Q34" s="43"/>
      <c r="R34" s="40" t="s">
        <v>21</v>
      </c>
      <c r="S34" s="52"/>
      <c r="T34" s="52"/>
    </row>
    <row r="35" spans="1:20" s="51" customFormat="1" x14ac:dyDescent="0.3">
      <c r="A35" s="92" t="s">
        <v>20</v>
      </c>
      <c r="B35" s="93"/>
      <c r="C35" s="93"/>
      <c r="D35" s="93"/>
      <c r="E35" s="93"/>
      <c r="F35" s="93"/>
      <c r="G35" s="94"/>
      <c r="H35" s="65">
        <f t="shared" ref="H35:P35" si="0">SUM(H23:H34)</f>
        <v>12</v>
      </c>
      <c r="I35" s="65">
        <f t="shared" si="0"/>
        <v>14</v>
      </c>
      <c r="J35" s="65">
        <f t="shared" si="0"/>
        <v>0</v>
      </c>
      <c r="K35" s="65">
        <f t="shared" si="0"/>
        <v>168</v>
      </c>
      <c r="L35" s="65">
        <f t="shared" si="0"/>
        <v>196</v>
      </c>
      <c r="M35" s="65">
        <f t="shared" si="0"/>
        <v>0</v>
      </c>
      <c r="N35" s="65">
        <f t="shared" si="0"/>
        <v>0</v>
      </c>
      <c r="O35" s="65">
        <f t="shared" si="0"/>
        <v>5</v>
      </c>
      <c r="P35" s="65">
        <f t="shared" si="0"/>
        <v>27</v>
      </c>
      <c r="Q35" s="41"/>
      <c r="R35" s="41"/>
      <c r="S35" s="60"/>
      <c r="T35" s="60"/>
    </row>
    <row r="36" spans="1:20" s="55" customFormat="1" ht="27.6" x14ac:dyDescent="0.3">
      <c r="A36" s="42" t="s">
        <v>41</v>
      </c>
      <c r="B36" s="45">
        <v>3</v>
      </c>
      <c r="C36" s="42" t="s">
        <v>148</v>
      </c>
      <c r="D36" s="42" t="s">
        <v>150</v>
      </c>
      <c r="E36" s="42" t="s">
        <v>149</v>
      </c>
      <c r="F36" s="42" t="s">
        <v>151</v>
      </c>
      <c r="G36" s="44" t="s">
        <v>152</v>
      </c>
      <c r="H36" s="40">
        <v>2</v>
      </c>
      <c r="I36" s="40">
        <v>2</v>
      </c>
      <c r="J36" s="40">
        <v>0</v>
      </c>
      <c r="K36" s="45">
        <v>28</v>
      </c>
      <c r="L36" s="45">
        <v>28</v>
      </c>
      <c r="M36" s="45">
        <v>0</v>
      </c>
      <c r="N36" s="40">
        <v>0</v>
      </c>
      <c r="O36" s="45">
        <v>0</v>
      </c>
      <c r="P36" s="40">
        <v>4</v>
      </c>
      <c r="Q36" s="40" t="s">
        <v>64</v>
      </c>
      <c r="R36" s="40" t="s">
        <v>19</v>
      </c>
      <c r="S36" s="42" t="s">
        <v>167</v>
      </c>
      <c r="T36" s="42"/>
    </row>
    <row r="37" spans="1:20" s="55" customFormat="1" x14ac:dyDescent="0.3">
      <c r="A37" s="42" t="s">
        <v>41</v>
      </c>
      <c r="B37" s="45">
        <v>3</v>
      </c>
      <c r="C37" s="55" t="s">
        <v>154</v>
      </c>
      <c r="D37" s="42" t="s">
        <v>153</v>
      </c>
      <c r="E37" s="42" t="s">
        <v>155</v>
      </c>
      <c r="F37" s="42" t="s">
        <v>156</v>
      </c>
      <c r="G37" s="44" t="s">
        <v>157</v>
      </c>
      <c r="H37" s="40">
        <v>2</v>
      </c>
      <c r="I37" s="40">
        <v>2</v>
      </c>
      <c r="J37" s="40">
        <v>0</v>
      </c>
      <c r="K37" s="45">
        <v>28</v>
      </c>
      <c r="L37" s="45">
        <v>28</v>
      </c>
      <c r="M37" s="45">
        <v>0</v>
      </c>
      <c r="N37" s="40">
        <v>0</v>
      </c>
      <c r="O37" s="45">
        <v>0</v>
      </c>
      <c r="P37" s="40">
        <v>4</v>
      </c>
      <c r="Q37" s="40" t="s">
        <v>64</v>
      </c>
      <c r="R37" s="40" t="s">
        <v>19</v>
      </c>
      <c r="S37" s="42" t="s">
        <v>166</v>
      </c>
      <c r="T37" s="42"/>
    </row>
    <row r="38" spans="1:20" s="55" customFormat="1" ht="27.6" x14ac:dyDescent="0.3">
      <c r="A38" s="42" t="s">
        <v>41</v>
      </c>
      <c r="B38" s="45">
        <v>3</v>
      </c>
      <c r="C38" s="42" t="s">
        <v>159</v>
      </c>
      <c r="D38" s="42" t="s">
        <v>158</v>
      </c>
      <c r="E38" s="42" t="s">
        <v>160</v>
      </c>
      <c r="F38" s="42" t="s">
        <v>161</v>
      </c>
      <c r="G38" s="56" t="s">
        <v>644</v>
      </c>
      <c r="H38" s="40">
        <v>2</v>
      </c>
      <c r="I38" s="40">
        <v>1</v>
      </c>
      <c r="J38" s="40">
        <v>0</v>
      </c>
      <c r="K38" s="45">
        <v>28</v>
      </c>
      <c r="L38" s="45">
        <v>14</v>
      </c>
      <c r="M38" s="45">
        <v>0</v>
      </c>
      <c r="N38" s="40">
        <v>0</v>
      </c>
      <c r="O38" s="45">
        <v>0</v>
      </c>
      <c r="P38" s="40">
        <v>3</v>
      </c>
      <c r="Q38" s="40" t="s">
        <v>49</v>
      </c>
      <c r="R38" s="40" t="s">
        <v>19</v>
      </c>
      <c r="S38" s="42" t="s">
        <v>165</v>
      </c>
      <c r="T38" s="42"/>
    </row>
    <row r="39" spans="1:20" s="55" customFormat="1" ht="112.2" customHeight="1" x14ac:dyDescent="0.3">
      <c r="A39" s="42" t="s">
        <v>41</v>
      </c>
      <c r="B39" s="45">
        <v>3</v>
      </c>
      <c r="C39" s="42" t="s">
        <v>162</v>
      </c>
      <c r="D39" s="42" t="s">
        <v>163</v>
      </c>
      <c r="E39" s="42" t="s">
        <v>164</v>
      </c>
      <c r="F39" s="42" t="s">
        <v>645</v>
      </c>
      <c r="G39" s="56" t="s">
        <v>646</v>
      </c>
      <c r="H39" s="40">
        <v>2</v>
      </c>
      <c r="I39" s="40">
        <v>1</v>
      </c>
      <c r="J39" s="40">
        <v>0</v>
      </c>
      <c r="K39" s="45">
        <v>28</v>
      </c>
      <c r="L39" s="45">
        <v>14</v>
      </c>
      <c r="M39" s="45">
        <v>0</v>
      </c>
      <c r="N39" s="40">
        <v>0</v>
      </c>
      <c r="O39" s="45">
        <v>0</v>
      </c>
      <c r="P39" s="40">
        <v>3</v>
      </c>
      <c r="Q39" s="40" t="s">
        <v>49</v>
      </c>
      <c r="R39" s="40" t="s">
        <v>19</v>
      </c>
      <c r="S39" s="42" t="s">
        <v>201</v>
      </c>
      <c r="T39" s="42"/>
    </row>
    <row r="40" spans="1:20" s="55" customFormat="1" ht="27.6" x14ac:dyDescent="0.3">
      <c r="A40" s="42" t="s">
        <v>41</v>
      </c>
      <c r="B40" s="45">
        <v>3</v>
      </c>
      <c r="C40" s="42" t="s">
        <v>168</v>
      </c>
      <c r="D40" s="42" t="s">
        <v>169</v>
      </c>
      <c r="E40" s="42" t="s">
        <v>170</v>
      </c>
      <c r="F40" s="42" t="s">
        <v>171</v>
      </c>
      <c r="G40" s="44" t="s">
        <v>172</v>
      </c>
      <c r="H40" s="40">
        <v>1</v>
      </c>
      <c r="I40" s="40">
        <v>2</v>
      </c>
      <c r="J40" s="40">
        <v>0</v>
      </c>
      <c r="K40" s="45">
        <v>14</v>
      </c>
      <c r="L40" s="45">
        <v>28</v>
      </c>
      <c r="M40" s="45">
        <v>0</v>
      </c>
      <c r="N40" s="40">
        <v>0</v>
      </c>
      <c r="O40" s="45">
        <v>0</v>
      </c>
      <c r="P40" s="40">
        <v>4</v>
      </c>
      <c r="Q40" s="40" t="s">
        <v>49</v>
      </c>
      <c r="R40" s="40" t="s">
        <v>19</v>
      </c>
      <c r="S40" s="42"/>
      <c r="T40" s="42"/>
    </row>
    <row r="41" spans="1:20" s="55" customFormat="1" ht="27.6" x14ac:dyDescent="0.3">
      <c r="A41" s="42" t="s">
        <v>41</v>
      </c>
      <c r="B41" s="45">
        <v>3</v>
      </c>
      <c r="C41" s="55" t="s">
        <v>174</v>
      </c>
      <c r="D41" s="42" t="s">
        <v>173</v>
      </c>
      <c r="E41" s="42" t="s">
        <v>175</v>
      </c>
      <c r="F41" s="42" t="s">
        <v>54</v>
      </c>
      <c r="G41" s="44" t="s">
        <v>55</v>
      </c>
      <c r="H41" s="40">
        <v>1</v>
      </c>
      <c r="I41" s="40">
        <v>1</v>
      </c>
      <c r="J41" s="40">
        <v>0</v>
      </c>
      <c r="K41" s="45">
        <v>14</v>
      </c>
      <c r="L41" s="45">
        <v>14</v>
      </c>
      <c r="M41" s="45">
        <v>0</v>
      </c>
      <c r="N41" s="40">
        <v>0</v>
      </c>
      <c r="O41" s="45">
        <v>0</v>
      </c>
      <c r="P41" s="40">
        <v>3</v>
      </c>
      <c r="Q41" s="40" t="s">
        <v>64</v>
      </c>
      <c r="R41" s="40" t="s">
        <v>19</v>
      </c>
      <c r="S41" s="42"/>
      <c r="T41" s="42"/>
    </row>
    <row r="42" spans="1:20" s="55" customFormat="1" x14ac:dyDescent="0.3">
      <c r="A42" s="42" t="s">
        <v>41</v>
      </c>
      <c r="B42" s="45">
        <v>3</v>
      </c>
      <c r="C42" s="42" t="s">
        <v>176</v>
      </c>
      <c r="D42" s="42" t="s">
        <v>2</v>
      </c>
      <c r="E42" s="42" t="s">
        <v>38</v>
      </c>
      <c r="F42" s="52" t="s">
        <v>635</v>
      </c>
      <c r="G42" s="66" t="s">
        <v>622</v>
      </c>
      <c r="H42" s="40">
        <v>2</v>
      </c>
      <c r="I42" s="40">
        <v>1</v>
      </c>
      <c r="J42" s="40">
        <v>0</v>
      </c>
      <c r="K42" s="45">
        <v>28</v>
      </c>
      <c r="L42" s="45">
        <v>14</v>
      </c>
      <c r="M42" s="45">
        <v>0</v>
      </c>
      <c r="N42" s="40">
        <v>0</v>
      </c>
      <c r="O42" s="45">
        <v>0</v>
      </c>
      <c r="P42" s="40">
        <v>3</v>
      </c>
      <c r="Q42" s="40" t="s">
        <v>49</v>
      </c>
      <c r="R42" s="40" t="s">
        <v>19</v>
      </c>
      <c r="S42" s="42"/>
      <c r="T42" s="42"/>
    </row>
    <row r="43" spans="1:20" s="55" customFormat="1" x14ac:dyDescent="0.3">
      <c r="A43" s="42" t="s">
        <v>41</v>
      </c>
      <c r="B43" s="45">
        <v>3</v>
      </c>
      <c r="C43" s="53" t="s">
        <v>177</v>
      </c>
      <c r="D43" s="42" t="s">
        <v>178</v>
      </c>
      <c r="E43" s="42" t="s">
        <v>179</v>
      </c>
      <c r="F43" s="42" t="s">
        <v>161</v>
      </c>
      <c r="G43" s="56" t="s">
        <v>644</v>
      </c>
      <c r="H43" s="40">
        <v>2</v>
      </c>
      <c r="I43" s="40">
        <v>0</v>
      </c>
      <c r="J43" s="40">
        <v>0</v>
      </c>
      <c r="K43" s="45">
        <v>28</v>
      </c>
      <c r="L43" s="45">
        <v>0</v>
      </c>
      <c r="M43" s="45">
        <v>0</v>
      </c>
      <c r="N43" s="40">
        <v>0</v>
      </c>
      <c r="O43" s="45">
        <v>0</v>
      </c>
      <c r="P43" s="40">
        <v>2</v>
      </c>
      <c r="Q43" s="40" t="s">
        <v>49</v>
      </c>
      <c r="R43" s="40" t="s">
        <v>19</v>
      </c>
      <c r="S43" s="42"/>
      <c r="T43" s="42"/>
    </row>
    <row r="44" spans="1:20" s="55" customFormat="1" x14ac:dyDescent="0.3">
      <c r="A44" s="42" t="s">
        <v>41</v>
      </c>
      <c r="B44" s="45">
        <v>3</v>
      </c>
      <c r="C44" s="53" t="s">
        <v>181</v>
      </c>
      <c r="D44" s="42" t="s">
        <v>180</v>
      </c>
      <c r="E44" s="42" t="s">
        <v>182</v>
      </c>
      <c r="F44" s="42" t="s">
        <v>93</v>
      </c>
      <c r="G44" s="62" t="s">
        <v>105</v>
      </c>
      <c r="H44" s="40">
        <v>0</v>
      </c>
      <c r="I44" s="40">
        <v>2</v>
      </c>
      <c r="J44" s="40">
        <v>0</v>
      </c>
      <c r="K44" s="45">
        <v>0</v>
      </c>
      <c r="L44" s="45">
        <v>28</v>
      </c>
      <c r="M44" s="45">
        <v>0</v>
      </c>
      <c r="N44" s="40">
        <v>0</v>
      </c>
      <c r="O44" s="45">
        <v>0</v>
      </c>
      <c r="P44" s="40">
        <v>0</v>
      </c>
      <c r="Q44" s="40" t="s">
        <v>19</v>
      </c>
      <c r="R44" s="40" t="s">
        <v>19</v>
      </c>
      <c r="S44" s="42"/>
      <c r="T44" s="42"/>
    </row>
    <row r="45" spans="1:20" s="55" customFormat="1" ht="27.6" x14ac:dyDescent="0.3">
      <c r="A45" s="42" t="s">
        <v>41</v>
      </c>
      <c r="B45" s="45">
        <v>3</v>
      </c>
      <c r="C45" s="53" t="s">
        <v>183</v>
      </c>
      <c r="D45" s="42" t="s">
        <v>184</v>
      </c>
      <c r="E45" s="42" t="s">
        <v>185</v>
      </c>
      <c r="F45" s="42" t="s">
        <v>186</v>
      </c>
      <c r="G45" s="58" t="s">
        <v>187</v>
      </c>
      <c r="H45" s="40">
        <v>0</v>
      </c>
      <c r="I45" s="40">
        <v>0</v>
      </c>
      <c r="J45" s="40">
        <v>0</v>
      </c>
      <c r="K45" s="45">
        <v>0</v>
      </c>
      <c r="L45" s="45">
        <v>0</v>
      </c>
      <c r="M45" s="45">
        <v>0</v>
      </c>
      <c r="N45" s="40">
        <v>0</v>
      </c>
      <c r="O45" s="45">
        <v>5</v>
      </c>
      <c r="P45" s="40">
        <v>0</v>
      </c>
      <c r="Q45" s="40" t="s">
        <v>19</v>
      </c>
      <c r="R45" s="40" t="s">
        <v>19</v>
      </c>
      <c r="S45" s="42"/>
      <c r="T45" s="42"/>
    </row>
    <row r="46" spans="1:20" s="55" customFormat="1" ht="27.6" x14ac:dyDescent="0.3">
      <c r="A46" s="42" t="s">
        <v>41</v>
      </c>
      <c r="B46" s="45">
        <v>3</v>
      </c>
      <c r="C46" s="53"/>
      <c r="D46" s="42" t="s">
        <v>147</v>
      </c>
      <c r="E46" s="42" t="s">
        <v>188</v>
      </c>
      <c r="F46" s="42"/>
      <c r="G46" s="58"/>
      <c r="H46" s="40"/>
      <c r="I46" s="40"/>
      <c r="J46" s="40"/>
      <c r="K46" s="45"/>
      <c r="L46" s="45"/>
      <c r="M46" s="45"/>
      <c r="N46" s="40"/>
      <c r="O46" s="45"/>
      <c r="P46" s="40">
        <v>2</v>
      </c>
      <c r="Q46" s="40"/>
      <c r="R46" s="40" t="s">
        <v>21</v>
      </c>
      <c r="S46" s="42"/>
      <c r="T46" s="42"/>
    </row>
    <row r="47" spans="1:20" s="55" customFormat="1" ht="27.6" x14ac:dyDescent="0.3">
      <c r="A47" s="42" t="s">
        <v>41</v>
      </c>
      <c r="B47" s="45">
        <v>3</v>
      </c>
      <c r="C47" s="42" t="s">
        <v>189</v>
      </c>
      <c r="D47" s="42" t="s">
        <v>626</v>
      </c>
      <c r="E47" s="42" t="s">
        <v>190</v>
      </c>
      <c r="F47" s="42" t="s">
        <v>191</v>
      </c>
      <c r="G47" s="44" t="s">
        <v>192</v>
      </c>
      <c r="H47" s="40">
        <v>0</v>
      </c>
      <c r="I47" s="40">
        <v>0</v>
      </c>
      <c r="J47" s="40">
        <v>0</v>
      </c>
      <c r="K47" s="45">
        <v>0</v>
      </c>
      <c r="L47" s="45">
        <v>0</v>
      </c>
      <c r="M47" s="45">
        <v>0</v>
      </c>
      <c r="N47" s="45">
        <v>10</v>
      </c>
      <c r="O47" s="45">
        <v>0</v>
      </c>
      <c r="P47" s="45">
        <v>2</v>
      </c>
      <c r="Q47" s="40" t="s">
        <v>193</v>
      </c>
      <c r="R47" s="40" t="s">
        <v>19</v>
      </c>
      <c r="S47" s="42"/>
      <c r="T47" s="42"/>
    </row>
    <row r="48" spans="1:20" s="55" customFormat="1" x14ac:dyDescent="0.3">
      <c r="A48" s="92" t="s">
        <v>20</v>
      </c>
      <c r="B48" s="93"/>
      <c r="C48" s="93"/>
      <c r="D48" s="93"/>
      <c r="E48" s="93"/>
      <c r="F48" s="93"/>
      <c r="G48" s="94"/>
      <c r="H48" s="65">
        <f>SUM(H36:H47)</f>
        <v>14</v>
      </c>
      <c r="I48" s="65">
        <f t="shared" ref="I48:P48" si="1">SUM(I36:I47)</f>
        <v>12</v>
      </c>
      <c r="J48" s="65">
        <f t="shared" si="1"/>
        <v>0</v>
      </c>
      <c r="K48" s="65">
        <f t="shared" si="1"/>
        <v>196</v>
      </c>
      <c r="L48" s="65">
        <f t="shared" si="1"/>
        <v>168</v>
      </c>
      <c r="M48" s="65">
        <f t="shared" si="1"/>
        <v>0</v>
      </c>
      <c r="N48" s="65">
        <f>SUM(N36:N47)</f>
        <v>10</v>
      </c>
      <c r="O48" s="65">
        <f>SUM(O36:O47)</f>
        <v>5</v>
      </c>
      <c r="P48" s="65">
        <f t="shared" si="1"/>
        <v>30</v>
      </c>
      <c r="Q48" s="41"/>
      <c r="R48" s="41"/>
      <c r="S48" s="60"/>
      <c r="T48" s="60"/>
    </row>
    <row r="49" spans="1:20" s="55" customFormat="1" ht="27.6" x14ac:dyDescent="0.3">
      <c r="A49" s="42" t="s">
        <v>41</v>
      </c>
      <c r="B49" s="45">
        <v>4</v>
      </c>
      <c r="C49" s="42" t="s">
        <v>194</v>
      </c>
      <c r="D49" s="42" t="s">
        <v>195</v>
      </c>
      <c r="E49" s="42" t="s">
        <v>196</v>
      </c>
      <c r="F49" s="42" t="s">
        <v>151</v>
      </c>
      <c r="G49" s="44" t="s">
        <v>152</v>
      </c>
      <c r="H49" s="40">
        <v>2</v>
      </c>
      <c r="I49" s="40">
        <v>1</v>
      </c>
      <c r="J49" s="40">
        <v>0</v>
      </c>
      <c r="K49" s="45">
        <v>28</v>
      </c>
      <c r="L49" s="45">
        <v>14</v>
      </c>
      <c r="M49" s="45">
        <v>0</v>
      </c>
      <c r="N49" s="40">
        <v>0</v>
      </c>
      <c r="O49" s="45">
        <v>0</v>
      </c>
      <c r="P49" s="40">
        <v>3</v>
      </c>
      <c r="Q49" s="40" t="s">
        <v>49</v>
      </c>
      <c r="R49" s="40" t="s">
        <v>19</v>
      </c>
      <c r="S49" s="42" t="s">
        <v>197</v>
      </c>
      <c r="T49" s="42"/>
    </row>
    <row r="50" spans="1:20" s="55" customFormat="1" ht="82.8" x14ac:dyDescent="0.3">
      <c r="A50" s="42" t="s">
        <v>41</v>
      </c>
      <c r="B50" s="45">
        <v>4</v>
      </c>
      <c r="C50" s="42" t="s">
        <v>198</v>
      </c>
      <c r="D50" s="42" t="s">
        <v>199</v>
      </c>
      <c r="E50" s="42" t="s">
        <v>200</v>
      </c>
      <c r="F50" s="42" t="s">
        <v>156</v>
      </c>
      <c r="G50" s="44" t="s">
        <v>157</v>
      </c>
      <c r="H50" s="40">
        <v>2</v>
      </c>
      <c r="I50" s="40">
        <v>1</v>
      </c>
      <c r="J50" s="40">
        <v>0</v>
      </c>
      <c r="K50" s="45">
        <v>28</v>
      </c>
      <c r="L50" s="45">
        <v>14</v>
      </c>
      <c r="M50" s="45">
        <v>0</v>
      </c>
      <c r="N50" s="40">
        <v>0</v>
      </c>
      <c r="O50" s="45">
        <v>0</v>
      </c>
      <c r="P50" s="40">
        <v>3</v>
      </c>
      <c r="Q50" s="40" t="s">
        <v>49</v>
      </c>
      <c r="R50" s="40" t="s">
        <v>19</v>
      </c>
      <c r="S50" s="42" t="s">
        <v>202</v>
      </c>
      <c r="T50" s="42"/>
    </row>
    <row r="51" spans="1:20" s="55" customFormat="1" x14ac:dyDescent="0.3">
      <c r="A51" s="42" t="s">
        <v>41</v>
      </c>
      <c r="B51" s="45">
        <v>4</v>
      </c>
      <c r="C51" s="42" t="s">
        <v>205</v>
      </c>
      <c r="D51" s="42" t="s">
        <v>203</v>
      </c>
      <c r="E51" s="42" t="s">
        <v>204</v>
      </c>
      <c r="F51" s="42" t="s">
        <v>206</v>
      </c>
      <c r="G51" s="56" t="s">
        <v>649</v>
      </c>
      <c r="H51" s="40">
        <v>2</v>
      </c>
      <c r="I51" s="40">
        <v>0</v>
      </c>
      <c r="J51" s="40">
        <v>0</v>
      </c>
      <c r="K51" s="45">
        <v>28</v>
      </c>
      <c r="L51" s="45">
        <v>0</v>
      </c>
      <c r="M51" s="45">
        <v>0</v>
      </c>
      <c r="N51" s="40">
        <v>0</v>
      </c>
      <c r="O51" s="45">
        <v>0</v>
      </c>
      <c r="P51" s="40">
        <v>2</v>
      </c>
      <c r="Q51" s="40" t="s">
        <v>49</v>
      </c>
      <c r="R51" s="40" t="s">
        <v>19</v>
      </c>
      <c r="S51" s="42"/>
      <c r="T51" s="42"/>
    </row>
    <row r="52" spans="1:20" s="55" customFormat="1" ht="27.6" x14ac:dyDescent="0.3">
      <c r="A52" s="42" t="s">
        <v>41</v>
      </c>
      <c r="B52" s="45">
        <v>4</v>
      </c>
      <c r="C52" s="42" t="s">
        <v>207</v>
      </c>
      <c r="D52" s="42" t="s">
        <v>27</v>
      </c>
      <c r="E52" s="42" t="s">
        <v>208</v>
      </c>
      <c r="F52" s="42" t="s">
        <v>118</v>
      </c>
      <c r="G52" s="44" t="s">
        <v>119</v>
      </c>
      <c r="H52" s="40">
        <v>2</v>
      </c>
      <c r="I52" s="40">
        <v>0</v>
      </c>
      <c r="J52" s="40">
        <v>0</v>
      </c>
      <c r="K52" s="45">
        <v>28</v>
      </c>
      <c r="L52" s="45">
        <v>0</v>
      </c>
      <c r="M52" s="45">
        <v>0</v>
      </c>
      <c r="N52" s="40">
        <v>0</v>
      </c>
      <c r="O52" s="45">
        <v>0</v>
      </c>
      <c r="P52" s="40">
        <v>3</v>
      </c>
      <c r="Q52" s="40" t="s">
        <v>64</v>
      </c>
      <c r="R52" s="40" t="s">
        <v>19</v>
      </c>
      <c r="S52" s="42"/>
      <c r="T52" s="42"/>
    </row>
    <row r="53" spans="1:20" s="55" customFormat="1" ht="27.6" x14ac:dyDescent="0.3">
      <c r="A53" s="42" t="s">
        <v>41</v>
      </c>
      <c r="B53" s="45">
        <v>4</v>
      </c>
      <c r="C53" s="42" t="s">
        <v>209</v>
      </c>
      <c r="D53" s="42" t="s">
        <v>210</v>
      </c>
      <c r="E53" s="42" t="s">
        <v>211</v>
      </c>
      <c r="F53" s="42" t="s">
        <v>212</v>
      </c>
      <c r="G53" s="44" t="s">
        <v>213</v>
      </c>
      <c r="H53" s="40">
        <v>2</v>
      </c>
      <c r="I53" s="40">
        <v>2</v>
      </c>
      <c r="J53" s="40">
        <v>0</v>
      </c>
      <c r="K53" s="45">
        <v>28</v>
      </c>
      <c r="L53" s="45">
        <v>28</v>
      </c>
      <c r="M53" s="45">
        <v>0</v>
      </c>
      <c r="N53" s="40">
        <v>0</v>
      </c>
      <c r="O53" s="45">
        <v>0</v>
      </c>
      <c r="P53" s="40">
        <v>5</v>
      </c>
      <c r="Q53" s="40" t="s">
        <v>64</v>
      </c>
      <c r="R53" s="40" t="s">
        <v>19</v>
      </c>
      <c r="S53" s="44"/>
      <c r="T53" s="42"/>
    </row>
    <row r="54" spans="1:20" s="55" customFormat="1" x14ac:dyDescent="0.3">
      <c r="A54" s="42" t="s">
        <v>41</v>
      </c>
      <c r="B54" s="45">
        <v>4</v>
      </c>
      <c r="C54" s="42" t="s">
        <v>214</v>
      </c>
      <c r="D54" s="42" t="s">
        <v>215</v>
      </c>
      <c r="E54" s="42" t="s">
        <v>216</v>
      </c>
      <c r="F54" s="42" t="s">
        <v>217</v>
      </c>
      <c r="G54" s="44" t="s">
        <v>218</v>
      </c>
      <c r="H54" s="40">
        <v>2</v>
      </c>
      <c r="I54" s="40">
        <v>0</v>
      </c>
      <c r="J54" s="40">
        <v>0</v>
      </c>
      <c r="K54" s="45">
        <v>28</v>
      </c>
      <c r="L54" s="45">
        <v>0</v>
      </c>
      <c r="M54" s="45">
        <v>0</v>
      </c>
      <c r="N54" s="40">
        <v>0</v>
      </c>
      <c r="O54" s="45">
        <v>0</v>
      </c>
      <c r="P54" s="40">
        <v>3</v>
      </c>
      <c r="Q54" s="40" t="s">
        <v>49</v>
      </c>
      <c r="R54" s="40" t="s">
        <v>19</v>
      </c>
      <c r="S54" s="42"/>
      <c r="T54" s="42"/>
    </row>
    <row r="55" spans="1:20" s="55" customFormat="1" x14ac:dyDescent="0.3">
      <c r="A55" s="42" t="s">
        <v>41</v>
      </c>
      <c r="B55" s="45">
        <v>4</v>
      </c>
      <c r="C55" s="55" t="s">
        <v>220</v>
      </c>
      <c r="D55" s="42" t="s">
        <v>219</v>
      </c>
      <c r="E55" s="42" t="s">
        <v>221</v>
      </c>
      <c r="F55" s="42" t="s">
        <v>222</v>
      </c>
      <c r="G55" s="56" t="s">
        <v>650</v>
      </c>
      <c r="H55" s="40">
        <v>1</v>
      </c>
      <c r="I55" s="40">
        <v>1</v>
      </c>
      <c r="J55" s="40">
        <v>0</v>
      </c>
      <c r="K55" s="45">
        <v>14</v>
      </c>
      <c r="L55" s="45">
        <v>14</v>
      </c>
      <c r="M55" s="45">
        <v>0</v>
      </c>
      <c r="N55" s="40">
        <v>0</v>
      </c>
      <c r="O55" s="45">
        <v>0</v>
      </c>
      <c r="P55" s="40">
        <v>3</v>
      </c>
      <c r="Q55" s="40" t="s">
        <v>49</v>
      </c>
      <c r="R55" s="40" t="s">
        <v>19</v>
      </c>
      <c r="S55" s="42"/>
      <c r="T55" s="42"/>
    </row>
    <row r="56" spans="1:20" s="55" customFormat="1" ht="69" x14ac:dyDescent="0.3">
      <c r="A56" s="42" t="s">
        <v>41</v>
      </c>
      <c r="B56" s="45">
        <v>4</v>
      </c>
      <c r="C56" s="42" t="s">
        <v>223</v>
      </c>
      <c r="D56" s="42" t="s">
        <v>224</v>
      </c>
      <c r="E56" s="42" t="s">
        <v>225</v>
      </c>
      <c r="F56" s="42" t="s">
        <v>625</v>
      </c>
      <c r="G56" s="58" t="s">
        <v>637</v>
      </c>
      <c r="H56" s="40">
        <v>2</v>
      </c>
      <c r="I56" s="40">
        <v>1</v>
      </c>
      <c r="J56" s="40">
        <v>0</v>
      </c>
      <c r="K56" s="45">
        <v>28</v>
      </c>
      <c r="L56" s="45">
        <v>14</v>
      </c>
      <c r="M56" s="45">
        <v>0</v>
      </c>
      <c r="N56" s="40">
        <v>0</v>
      </c>
      <c r="O56" s="45">
        <v>0</v>
      </c>
      <c r="P56" s="40">
        <v>4</v>
      </c>
      <c r="Q56" s="40" t="s">
        <v>49</v>
      </c>
      <c r="R56" s="40" t="s">
        <v>19</v>
      </c>
      <c r="S56" s="42" t="s">
        <v>226</v>
      </c>
      <c r="T56" s="42"/>
    </row>
    <row r="57" spans="1:20" s="55" customFormat="1" x14ac:dyDescent="0.3">
      <c r="A57" s="42" t="s">
        <v>41</v>
      </c>
      <c r="B57" s="45">
        <v>4</v>
      </c>
      <c r="C57" s="55" t="s">
        <v>229</v>
      </c>
      <c r="D57" s="42" t="s">
        <v>227</v>
      </c>
      <c r="E57" s="42" t="s">
        <v>228</v>
      </c>
      <c r="F57" s="42" t="s">
        <v>93</v>
      </c>
      <c r="G57" s="62" t="s">
        <v>105</v>
      </c>
      <c r="H57" s="40">
        <v>0</v>
      </c>
      <c r="I57" s="40">
        <v>2</v>
      </c>
      <c r="J57" s="40">
        <v>0</v>
      </c>
      <c r="K57" s="45">
        <v>0</v>
      </c>
      <c r="L57" s="45">
        <v>28</v>
      </c>
      <c r="M57" s="45">
        <v>0</v>
      </c>
      <c r="N57" s="40">
        <v>0</v>
      </c>
      <c r="O57" s="45">
        <v>0</v>
      </c>
      <c r="P57" s="40">
        <v>0</v>
      </c>
      <c r="Q57" s="40" t="s">
        <v>19</v>
      </c>
      <c r="R57" s="40" t="s">
        <v>19</v>
      </c>
      <c r="S57" s="42"/>
      <c r="T57" s="42"/>
    </row>
    <row r="58" spans="1:20" s="55" customFormat="1" ht="27.6" x14ac:dyDescent="0.3">
      <c r="A58" s="42" t="s">
        <v>41</v>
      </c>
      <c r="B58" s="45">
        <v>4</v>
      </c>
      <c r="C58" s="42" t="s">
        <v>231</v>
      </c>
      <c r="D58" s="42" t="s">
        <v>230</v>
      </c>
      <c r="E58" s="42" t="s">
        <v>232</v>
      </c>
      <c r="F58" s="54" t="s">
        <v>647</v>
      </c>
      <c r="G58" s="56" t="s">
        <v>648</v>
      </c>
      <c r="H58" s="40">
        <v>0</v>
      </c>
      <c r="I58" s="40">
        <v>0</v>
      </c>
      <c r="J58" s="40">
        <v>0</v>
      </c>
      <c r="K58" s="45">
        <v>0</v>
      </c>
      <c r="L58" s="45">
        <v>0</v>
      </c>
      <c r="M58" s="45">
        <v>0</v>
      </c>
      <c r="N58" s="40">
        <v>0</v>
      </c>
      <c r="O58" s="45">
        <v>5</v>
      </c>
      <c r="P58" s="40">
        <v>0</v>
      </c>
      <c r="Q58" s="40" t="s">
        <v>19</v>
      </c>
      <c r="R58" s="40" t="s">
        <v>19</v>
      </c>
      <c r="S58" s="42"/>
      <c r="T58" s="42"/>
    </row>
    <row r="59" spans="1:20" s="55" customFormat="1" ht="27.6" x14ac:dyDescent="0.3">
      <c r="A59" s="42" t="s">
        <v>41</v>
      </c>
      <c r="B59" s="45">
        <v>4</v>
      </c>
      <c r="C59" s="42"/>
      <c r="D59" s="42" t="s">
        <v>147</v>
      </c>
      <c r="E59" s="42" t="s">
        <v>188</v>
      </c>
      <c r="F59" s="42"/>
      <c r="G59" s="44"/>
      <c r="H59" s="40">
        <v>0</v>
      </c>
      <c r="I59" s="40">
        <v>0</v>
      </c>
      <c r="J59" s="40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3</v>
      </c>
      <c r="Q59" s="40"/>
      <c r="R59" s="40" t="s">
        <v>21</v>
      </c>
      <c r="S59" s="42"/>
      <c r="T59" s="42"/>
    </row>
    <row r="60" spans="1:20" s="55" customFormat="1" x14ac:dyDescent="0.3">
      <c r="A60" s="92" t="s">
        <v>20</v>
      </c>
      <c r="B60" s="93"/>
      <c r="C60" s="93"/>
      <c r="D60" s="93"/>
      <c r="E60" s="93"/>
      <c r="F60" s="93"/>
      <c r="G60" s="94"/>
      <c r="H60" s="65">
        <f t="shared" ref="H60:M60" si="2">SUM(H49:H59)</f>
        <v>15</v>
      </c>
      <c r="I60" s="65">
        <f t="shared" si="2"/>
        <v>8</v>
      </c>
      <c r="J60" s="65">
        <f t="shared" si="2"/>
        <v>0</v>
      </c>
      <c r="K60" s="65">
        <f t="shared" si="2"/>
        <v>210</v>
      </c>
      <c r="L60" s="65">
        <f t="shared" si="2"/>
        <v>112</v>
      </c>
      <c r="M60" s="65">
        <f t="shared" si="2"/>
        <v>0</v>
      </c>
      <c r="N60" s="65">
        <f>SUM(N49:N59)</f>
        <v>0</v>
      </c>
      <c r="O60" s="65">
        <f>SUM(O49:O59)</f>
        <v>5</v>
      </c>
      <c r="P60" s="65">
        <f>SUM(P49:P59)</f>
        <v>29</v>
      </c>
      <c r="Q60" s="41"/>
      <c r="R60" s="41"/>
      <c r="S60" s="60"/>
      <c r="T60" s="60"/>
    </row>
    <row r="61" spans="1:20" s="55" customFormat="1" x14ac:dyDescent="0.3">
      <c r="A61" s="42" t="s">
        <v>41</v>
      </c>
      <c r="B61" s="45">
        <v>5</v>
      </c>
      <c r="C61" s="42" t="s">
        <v>233</v>
      </c>
      <c r="D61" s="42" t="s">
        <v>234</v>
      </c>
      <c r="E61" s="42" t="s">
        <v>235</v>
      </c>
      <c r="F61" s="42" t="s">
        <v>236</v>
      </c>
      <c r="G61" s="44" t="s">
        <v>237</v>
      </c>
      <c r="H61" s="40">
        <v>2</v>
      </c>
      <c r="I61" s="40">
        <v>0</v>
      </c>
      <c r="J61" s="40">
        <v>0</v>
      </c>
      <c r="K61" s="45">
        <v>28</v>
      </c>
      <c r="L61" s="45">
        <v>0</v>
      </c>
      <c r="M61" s="45">
        <v>0</v>
      </c>
      <c r="N61" s="40">
        <v>0</v>
      </c>
      <c r="O61" s="45">
        <v>0</v>
      </c>
      <c r="P61" s="40">
        <v>2</v>
      </c>
      <c r="Q61" s="40" t="s">
        <v>64</v>
      </c>
      <c r="R61" s="40" t="s">
        <v>19</v>
      </c>
      <c r="S61" s="42"/>
      <c r="T61" s="42"/>
    </row>
    <row r="62" spans="1:20" s="55" customFormat="1" ht="41.4" x14ac:dyDescent="0.3">
      <c r="A62" s="42" t="s">
        <v>41</v>
      </c>
      <c r="B62" s="45">
        <v>5</v>
      </c>
      <c r="C62" s="42" t="s">
        <v>238</v>
      </c>
      <c r="D62" s="42" t="s">
        <v>239</v>
      </c>
      <c r="E62" s="42" t="s">
        <v>240</v>
      </c>
      <c r="F62" s="42" t="s">
        <v>62</v>
      </c>
      <c r="G62" s="44" t="s">
        <v>63</v>
      </c>
      <c r="H62" s="40">
        <v>0</v>
      </c>
      <c r="I62" s="40">
        <v>2</v>
      </c>
      <c r="J62" s="40">
        <v>0</v>
      </c>
      <c r="K62" s="45">
        <v>0</v>
      </c>
      <c r="L62" s="45">
        <v>28</v>
      </c>
      <c r="M62" s="45">
        <v>0</v>
      </c>
      <c r="N62" s="40">
        <v>0</v>
      </c>
      <c r="O62" s="45">
        <v>0</v>
      </c>
      <c r="P62" s="40">
        <v>2</v>
      </c>
      <c r="Q62" s="40" t="s">
        <v>64</v>
      </c>
      <c r="R62" s="40" t="s">
        <v>19</v>
      </c>
      <c r="S62" s="44"/>
      <c r="T62" s="42"/>
    </row>
    <row r="63" spans="1:20" s="55" customFormat="1" x14ac:dyDescent="0.3">
      <c r="A63" s="42" t="s">
        <v>41</v>
      </c>
      <c r="B63" s="45">
        <v>5</v>
      </c>
      <c r="C63" s="42" t="s">
        <v>241</v>
      </c>
      <c r="D63" s="42" t="s">
        <v>242</v>
      </c>
      <c r="E63" s="42" t="s">
        <v>243</v>
      </c>
      <c r="F63" s="42" t="s">
        <v>244</v>
      </c>
      <c r="G63" s="44" t="s">
        <v>245</v>
      </c>
      <c r="H63" s="40">
        <v>1</v>
      </c>
      <c r="I63" s="40">
        <v>1</v>
      </c>
      <c r="J63" s="40">
        <v>0</v>
      </c>
      <c r="K63" s="45">
        <v>14</v>
      </c>
      <c r="L63" s="45">
        <v>14</v>
      </c>
      <c r="M63" s="45">
        <v>0</v>
      </c>
      <c r="N63" s="40">
        <v>0</v>
      </c>
      <c r="O63" s="45">
        <v>0</v>
      </c>
      <c r="P63" s="40">
        <v>3</v>
      </c>
      <c r="Q63" s="40" t="s">
        <v>64</v>
      </c>
      <c r="R63" s="40" t="s">
        <v>19</v>
      </c>
      <c r="S63" s="42"/>
      <c r="T63" s="42"/>
    </row>
    <row r="64" spans="1:20" s="55" customFormat="1" ht="27.6" x14ac:dyDescent="0.3">
      <c r="A64" s="42" t="s">
        <v>41</v>
      </c>
      <c r="B64" s="45">
        <v>5</v>
      </c>
      <c r="C64" s="42" t="s">
        <v>246</v>
      </c>
      <c r="D64" s="42" t="s">
        <v>247</v>
      </c>
      <c r="E64" s="42" t="s">
        <v>248</v>
      </c>
      <c r="F64" s="42" t="s">
        <v>212</v>
      </c>
      <c r="G64" s="44" t="s">
        <v>213</v>
      </c>
      <c r="H64" s="40">
        <v>2</v>
      </c>
      <c r="I64" s="40">
        <v>1</v>
      </c>
      <c r="J64" s="40">
        <v>0</v>
      </c>
      <c r="K64" s="45">
        <v>28</v>
      </c>
      <c r="L64" s="45">
        <v>14</v>
      </c>
      <c r="M64" s="45">
        <v>0</v>
      </c>
      <c r="N64" s="40">
        <v>0</v>
      </c>
      <c r="O64" s="45">
        <v>0</v>
      </c>
      <c r="P64" s="40">
        <v>4</v>
      </c>
      <c r="Q64" s="40" t="s">
        <v>49</v>
      </c>
      <c r="R64" s="40" t="s">
        <v>19</v>
      </c>
      <c r="S64" s="42"/>
      <c r="T64" s="42"/>
    </row>
    <row r="65" spans="1:20" s="55" customFormat="1" ht="82.8" x14ac:dyDescent="0.3">
      <c r="A65" s="42" t="s">
        <v>41</v>
      </c>
      <c r="B65" s="45">
        <v>5</v>
      </c>
      <c r="C65" s="42" t="s">
        <v>249</v>
      </c>
      <c r="D65" s="42" t="s">
        <v>250</v>
      </c>
      <c r="E65" s="42" t="s">
        <v>251</v>
      </c>
      <c r="F65" s="42" t="s">
        <v>191</v>
      </c>
      <c r="G65" s="44" t="s">
        <v>192</v>
      </c>
      <c r="H65" s="40">
        <v>2</v>
      </c>
      <c r="I65" s="40">
        <v>1</v>
      </c>
      <c r="J65" s="40">
        <v>0</v>
      </c>
      <c r="K65" s="45">
        <v>28</v>
      </c>
      <c r="L65" s="45">
        <v>14</v>
      </c>
      <c r="M65" s="45">
        <v>0</v>
      </c>
      <c r="N65" s="40">
        <v>0</v>
      </c>
      <c r="O65" s="45">
        <v>0</v>
      </c>
      <c r="P65" s="40">
        <v>4</v>
      </c>
      <c r="Q65" s="40" t="s">
        <v>49</v>
      </c>
      <c r="R65" s="40" t="s">
        <v>19</v>
      </c>
      <c r="S65" s="42" t="s">
        <v>258</v>
      </c>
      <c r="T65" s="42"/>
    </row>
    <row r="66" spans="1:20" s="55" customFormat="1" ht="24" customHeight="1" x14ac:dyDescent="0.3">
      <c r="A66" s="42" t="s">
        <v>41</v>
      </c>
      <c r="B66" s="45">
        <v>5</v>
      </c>
      <c r="C66" s="42" t="s">
        <v>252</v>
      </c>
      <c r="D66" s="42" t="s">
        <v>253</v>
      </c>
      <c r="E66" s="42" t="s">
        <v>254</v>
      </c>
      <c r="F66" s="42" t="s">
        <v>244</v>
      </c>
      <c r="G66" s="44" t="s">
        <v>245</v>
      </c>
      <c r="H66" s="40">
        <v>2</v>
      </c>
      <c r="I66" s="40">
        <v>1</v>
      </c>
      <c r="J66" s="40">
        <v>0</v>
      </c>
      <c r="K66" s="45">
        <v>28</v>
      </c>
      <c r="L66" s="45">
        <v>14</v>
      </c>
      <c r="M66" s="45">
        <v>0</v>
      </c>
      <c r="N66" s="40">
        <v>0</v>
      </c>
      <c r="O66" s="45">
        <v>0</v>
      </c>
      <c r="P66" s="40">
        <v>4</v>
      </c>
      <c r="Q66" s="40" t="s">
        <v>49</v>
      </c>
      <c r="R66" s="40" t="s">
        <v>19</v>
      </c>
      <c r="S66" s="42"/>
      <c r="T66" s="42"/>
    </row>
    <row r="67" spans="1:20" s="55" customFormat="1" x14ac:dyDescent="0.3">
      <c r="A67" s="42" t="s">
        <v>41</v>
      </c>
      <c r="B67" s="45">
        <v>5</v>
      </c>
      <c r="C67" s="42" t="s">
        <v>255</v>
      </c>
      <c r="D67" s="42" t="s">
        <v>256</v>
      </c>
      <c r="E67" s="42" t="s">
        <v>257</v>
      </c>
      <c r="F67" s="42" t="s">
        <v>244</v>
      </c>
      <c r="G67" s="44" t="s">
        <v>245</v>
      </c>
      <c r="H67" s="40">
        <v>2</v>
      </c>
      <c r="I67" s="40">
        <v>2</v>
      </c>
      <c r="J67" s="40">
        <v>0</v>
      </c>
      <c r="K67" s="45">
        <v>28</v>
      </c>
      <c r="L67" s="45">
        <v>28</v>
      </c>
      <c r="M67" s="45">
        <v>0</v>
      </c>
      <c r="N67" s="40">
        <v>0</v>
      </c>
      <c r="O67" s="45">
        <v>0</v>
      </c>
      <c r="P67" s="40">
        <v>5</v>
      </c>
      <c r="Q67" s="40" t="s">
        <v>49</v>
      </c>
      <c r="R67" s="40" t="s">
        <v>19</v>
      </c>
      <c r="S67" s="42"/>
      <c r="T67" s="42"/>
    </row>
    <row r="68" spans="1:20" s="55" customFormat="1" ht="27.6" x14ac:dyDescent="0.3">
      <c r="A68" s="42" t="s">
        <v>41</v>
      </c>
      <c r="B68" s="45">
        <v>5</v>
      </c>
      <c r="C68" s="42" t="s">
        <v>259</v>
      </c>
      <c r="D68" s="42" t="s">
        <v>260</v>
      </c>
      <c r="E68" s="42" t="s">
        <v>261</v>
      </c>
      <c r="F68" s="42" t="s">
        <v>262</v>
      </c>
      <c r="G68" s="44" t="s">
        <v>263</v>
      </c>
      <c r="H68" s="40">
        <v>2</v>
      </c>
      <c r="I68" s="40">
        <v>1</v>
      </c>
      <c r="J68" s="40">
        <v>0</v>
      </c>
      <c r="K68" s="45">
        <v>28</v>
      </c>
      <c r="L68" s="45">
        <v>14</v>
      </c>
      <c r="M68" s="45">
        <v>0</v>
      </c>
      <c r="N68" s="40">
        <v>0</v>
      </c>
      <c r="O68" s="45">
        <v>0</v>
      </c>
      <c r="P68" s="40">
        <v>4</v>
      </c>
      <c r="Q68" s="40" t="s">
        <v>49</v>
      </c>
      <c r="R68" s="40" t="s">
        <v>19</v>
      </c>
      <c r="S68" s="42"/>
      <c r="T68" s="42"/>
    </row>
    <row r="69" spans="1:20" s="55" customFormat="1" ht="138" x14ac:dyDescent="0.3">
      <c r="A69" s="42" t="s">
        <v>41</v>
      </c>
      <c r="B69" s="45">
        <v>5</v>
      </c>
      <c r="C69" s="42" t="s">
        <v>264</v>
      </c>
      <c r="D69" s="42" t="s">
        <v>265</v>
      </c>
      <c r="E69" s="42" t="s">
        <v>266</v>
      </c>
      <c r="F69" s="42" t="s">
        <v>267</v>
      </c>
      <c r="G69" s="44" t="s">
        <v>268</v>
      </c>
      <c r="H69" s="40">
        <v>2</v>
      </c>
      <c r="I69" s="40">
        <v>1</v>
      </c>
      <c r="J69" s="40">
        <v>0</v>
      </c>
      <c r="K69" s="45">
        <v>28</v>
      </c>
      <c r="L69" s="45">
        <v>14</v>
      </c>
      <c r="M69" s="45">
        <v>0</v>
      </c>
      <c r="N69" s="40">
        <v>0</v>
      </c>
      <c r="O69" s="45">
        <v>0</v>
      </c>
      <c r="P69" s="40">
        <v>3</v>
      </c>
      <c r="Q69" s="40" t="s">
        <v>49</v>
      </c>
      <c r="R69" s="40" t="s">
        <v>19</v>
      </c>
      <c r="S69" s="42" t="s">
        <v>269</v>
      </c>
      <c r="T69" s="42"/>
    </row>
    <row r="70" spans="1:20" s="55" customFormat="1" ht="27.6" x14ac:dyDescent="0.3">
      <c r="A70" s="42" t="s">
        <v>41</v>
      </c>
      <c r="B70" s="45">
        <v>5</v>
      </c>
      <c r="C70" s="42" t="s">
        <v>270</v>
      </c>
      <c r="D70" s="42" t="s">
        <v>627</v>
      </c>
      <c r="E70" s="42" t="s">
        <v>271</v>
      </c>
      <c r="F70" s="42" t="s">
        <v>191</v>
      </c>
      <c r="G70" s="44" t="s">
        <v>192</v>
      </c>
      <c r="H70" s="40">
        <v>0</v>
      </c>
      <c r="I70" s="40">
        <v>0</v>
      </c>
      <c r="J70" s="40">
        <v>0</v>
      </c>
      <c r="K70" s="45">
        <v>0</v>
      </c>
      <c r="L70" s="45">
        <v>0</v>
      </c>
      <c r="M70" s="45">
        <v>0</v>
      </c>
      <c r="N70" s="40">
        <v>10</v>
      </c>
      <c r="O70" s="45">
        <v>0</v>
      </c>
      <c r="P70" s="40">
        <v>2</v>
      </c>
      <c r="Q70" s="40" t="s">
        <v>193</v>
      </c>
      <c r="R70" s="40" t="s">
        <v>19</v>
      </c>
      <c r="S70" s="42"/>
      <c r="T70" s="42"/>
    </row>
    <row r="71" spans="1:20" s="55" customFormat="1" x14ac:dyDescent="0.3">
      <c r="A71" s="92" t="s">
        <v>20</v>
      </c>
      <c r="B71" s="93"/>
      <c r="C71" s="93"/>
      <c r="D71" s="93"/>
      <c r="E71" s="93"/>
      <c r="F71" s="93"/>
      <c r="G71" s="94"/>
      <c r="H71" s="65">
        <f t="shared" ref="H71:M71" si="3">SUM(H61:H70)</f>
        <v>15</v>
      </c>
      <c r="I71" s="65">
        <f t="shared" si="3"/>
        <v>10</v>
      </c>
      <c r="J71" s="65">
        <f t="shared" si="3"/>
        <v>0</v>
      </c>
      <c r="K71" s="65">
        <f t="shared" si="3"/>
        <v>210</v>
      </c>
      <c r="L71" s="65">
        <f t="shared" si="3"/>
        <v>140</v>
      </c>
      <c r="M71" s="65">
        <f t="shared" si="3"/>
        <v>0</v>
      </c>
      <c r="N71" s="65">
        <f>SUM(N61:N70)</f>
        <v>10</v>
      </c>
      <c r="O71" s="65">
        <f>(SUM(O61:O70))*8</f>
        <v>0</v>
      </c>
      <c r="P71" s="65">
        <f>SUM(P61:P70)</f>
        <v>33</v>
      </c>
      <c r="Q71" s="41"/>
      <c r="R71" s="41"/>
      <c r="S71" s="60"/>
      <c r="T71" s="60"/>
    </row>
    <row r="72" spans="1:20" s="55" customFormat="1" ht="27.6" x14ac:dyDescent="0.3">
      <c r="A72" s="42" t="s">
        <v>41</v>
      </c>
      <c r="B72" s="45">
        <v>6</v>
      </c>
      <c r="C72" s="42" t="s">
        <v>272</v>
      </c>
      <c r="D72" s="42" t="s">
        <v>273</v>
      </c>
      <c r="E72" s="42" t="s">
        <v>274</v>
      </c>
      <c r="F72" s="42" t="s">
        <v>68</v>
      </c>
      <c r="G72" s="44" t="s">
        <v>69</v>
      </c>
      <c r="H72" s="40">
        <v>2</v>
      </c>
      <c r="I72" s="45">
        <v>2</v>
      </c>
      <c r="J72" s="45">
        <v>0</v>
      </c>
      <c r="K72" s="45">
        <v>28</v>
      </c>
      <c r="L72" s="45">
        <v>28</v>
      </c>
      <c r="M72" s="45">
        <v>0</v>
      </c>
      <c r="N72" s="40">
        <v>0</v>
      </c>
      <c r="O72" s="45">
        <v>0</v>
      </c>
      <c r="P72" s="40">
        <v>4</v>
      </c>
      <c r="Q72" s="40" t="s">
        <v>64</v>
      </c>
      <c r="R72" s="40" t="s">
        <v>19</v>
      </c>
      <c r="S72" s="42"/>
      <c r="T72" s="42"/>
    </row>
    <row r="73" spans="1:20" s="55" customFormat="1" ht="27.6" x14ac:dyDescent="0.3">
      <c r="A73" s="42" t="s">
        <v>41</v>
      </c>
      <c r="B73" s="45">
        <v>6</v>
      </c>
      <c r="C73" s="42" t="s">
        <v>275</v>
      </c>
      <c r="D73" s="42" t="s">
        <v>276</v>
      </c>
      <c r="E73" s="42" t="s">
        <v>277</v>
      </c>
      <c r="F73" s="42" t="s">
        <v>278</v>
      </c>
      <c r="G73" s="44" t="s">
        <v>279</v>
      </c>
      <c r="H73" s="40">
        <v>2</v>
      </c>
      <c r="I73" s="45">
        <v>2</v>
      </c>
      <c r="J73" s="45">
        <v>0</v>
      </c>
      <c r="K73" s="45">
        <v>28</v>
      </c>
      <c r="L73" s="45">
        <v>28</v>
      </c>
      <c r="M73" s="45">
        <v>0</v>
      </c>
      <c r="N73" s="40">
        <v>0</v>
      </c>
      <c r="O73" s="45">
        <v>0</v>
      </c>
      <c r="P73" s="40">
        <v>5</v>
      </c>
      <c r="Q73" s="40" t="s">
        <v>49</v>
      </c>
      <c r="R73" s="40" t="s">
        <v>19</v>
      </c>
      <c r="S73" s="42"/>
      <c r="T73" s="42"/>
    </row>
    <row r="74" spans="1:20" s="55" customFormat="1" ht="82.8" x14ac:dyDescent="0.3">
      <c r="A74" s="42" t="s">
        <v>41</v>
      </c>
      <c r="B74" s="45">
        <v>6</v>
      </c>
      <c r="C74" s="42" t="s">
        <v>280</v>
      </c>
      <c r="D74" s="42" t="s">
        <v>281</v>
      </c>
      <c r="E74" s="42" t="s">
        <v>282</v>
      </c>
      <c r="F74" s="42" t="s">
        <v>191</v>
      </c>
      <c r="G74" s="44" t="s">
        <v>192</v>
      </c>
      <c r="H74" s="40">
        <v>2</v>
      </c>
      <c r="I74" s="45">
        <v>2</v>
      </c>
      <c r="J74" s="45">
        <v>0</v>
      </c>
      <c r="K74" s="45">
        <v>28</v>
      </c>
      <c r="L74" s="45">
        <v>28</v>
      </c>
      <c r="M74" s="45">
        <v>0</v>
      </c>
      <c r="N74" s="40">
        <v>0</v>
      </c>
      <c r="O74" s="45">
        <v>0</v>
      </c>
      <c r="P74" s="40">
        <v>5</v>
      </c>
      <c r="Q74" s="40" t="s">
        <v>49</v>
      </c>
      <c r="R74" s="40" t="s">
        <v>19</v>
      </c>
      <c r="S74" s="42" t="s">
        <v>283</v>
      </c>
      <c r="T74" s="42"/>
    </row>
    <row r="75" spans="1:20" s="55" customFormat="1" x14ac:dyDescent="0.3">
      <c r="A75" s="42" t="s">
        <v>41</v>
      </c>
      <c r="B75" s="45">
        <v>6</v>
      </c>
      <c r="C75" s="42" t="s">
        <v>284</v>
      </c>
      <c r="D75" s="42" t="s">
        <v>285</v>
      </c>
      <c r="E75" s="42" t="s">
        <v>286</v>
      </c>
      <c r="F75" s="42" t="s">
        <v>244</v>
      </c>
      <c r="G75" s="44" t="s">
        <v>245</v>
      </c>
      <c r="H75" s="40">
        <v>2</v>
      </c>
      <c r="I75" s="45">
        <v>2</v>
      </c>
      <c r="J75" s="45">
        <v>0</v>
      </c>
      <c r="K75" s="45">
        <v>28</v>
      </c>
      <c r="L75" s="45">
        <v>28</v>
      </c>
      <c r="M75" s="45">
        <v>0</v>
      </c>
      <c r="N75" s="40">
        <v>0</v>
      </c>
      <c r="O75" s="45">
        <v>0</v>
      </c>
      <c r="P75" s="40">
        <v>5</v>
      </c>
      <c r="Q75" s="40" t="s">
        <v>49</v>
      </c>
      <c r="R75" s="40" t="s">
        <v>19</v>
      </c>
      <c r="S75" s="42"/>
      <c r="T75" s="42"/>
    </row>
    <row r="76" spans="1:20" s="55" customFormat="1" ht="143.4" customHeight="1" x14ac:dyDescent="0.3">
      <c r="A76" s="42" t="s">
        <v>41</v>
      </c>
      <c r="B76" s="45">
        <v>6</v>
      </c>
      <c r="C76" s="42" t="s">
        <v>287</v>
      </c>
      <c r="D76" s="42" t="s">
        <v>288</v>
      </c>
      <c r="E76" s="42" t="s">
        <v>289</v>
      </c>
      <c r="F76" s="42" t="s">
        <v>290</v>
      </c>
      <c r="G76" s="44" t="s">
        <v>291</v>
      </c>
      <c r="H76" s="40">
        <v>2</v>
      </c>
      <c r="I76" s="45">
        <v>2</v>
      </c>
      <c r="J76" s="45">
        <v>0</v>
      </c>
      <c r="K76" s="45">
        <v>28</v>
      </c>
      <c r="L76" s="45">
        <v>28</v>
      </c>
      <c r="M76" s="45">
        <v>0</v>
      </c>
      <c r="N76" s="40">
        <v>0</v>
      </c>
      <c r="O76" s="45">
        <v>0</v>
      </c>
      <c r="P76" s="40">
        <v>4</v>
      </c>
      <c r="Q76" s="40" t="s">
        <v>49</v>
      </c>
      <c r="R76" s="40" t="s">
        <v>19</v>
      </c>
      <c r="S76" s="42" t="s">
        <v>292</v>
      </c>
      <c r="T76" s="42"/>
    </row>
    <row r="77" spans="1:20" s="55" customFormat="1" ht="27.6" x14ac:dyDescent="0.3">
      <c r="A77" s="42" t="s">
        <v>41</v>
      </c>
      <c r="B77" s="45">
        <v>6</v>
      </c>
      <c r="C77" s="42" t="s">
        <v>293</v>
      </c>
      <c r="D77" s="42" t="s">
        <v>294</v>
      </c>
      <c r="E77" s="42" t="s">
        <v>295</v>
      </c>
      <c r="F77" s="42" t="s">
        <v>132</v>
      </c>
      <c r="G77" s="44" t="s">
        <v>133</v>
      </c>
      <c r="H77" s="40">
        <v>2</v>
      </c>
      <c r="I77" s="45">
        <v>1</v>
      </c>
      <c r="J77" s="45">
        <v>0</v>
      </c>
      <c r="K77" s="45">
        <v>28</v>
      </c>
      <c r="L77" s="45">
        <v>14</v>
      </c>
      <c r="M77" s="45">
        <v>0</v>
      </c>
      <c r="N77" s="40">
        <v>0</v>
      </c>
      <c r="O77" s="45">
        <v>0</v>
      </c>
      <c r="P77" s="40">
        <v>3</v>
      </c>
      <c r="Q77" s="40" t="s">
        <v>49</v>
      </c>
      <c r="R77" s="40" t="s">
        <v>19</v>
      </c>
      <c r="S77" s="42"/>
      <c r="T77" s="42"/>
    </row>
    <row r="78" spans="1:20" s="55" customFormat="1" ht="27.6" x14ac:dyDescent="0.3">
      <c r="A78" s="42" t="s">
        <v>41</v>
      </c>
      <c r="B78" s="45">
        <v>6</v>
      </c>
      <c r="C78" s="42" t="s">
        <v>296</v>
      </c>
      <c r="D78" s="42" t="s">
        <v>297</v>
      </c>
      <c r="E78" s="42" t="s">
        <v>298</v>
      </c>
      <c r="F78" s="42" t="s">
        <v>299</v>
      </c>
      <c r="G78" s="56" t="s">
        <v>642</v>
      </c>
      <c r="H78" s="40">
        <v>2</v>
      </c>
      <c r="I78" s="45">
        <v>0</v>
      </c>
      <c r="J78" s="45">
        <v>0</v>
      </c>
      <c r="K78" s="45">
        <v>28</v>
      </c>
      <c r="L78" s="45">
        <v>0</v>
      </c>
      <c r="M78" s="45">
        <v>0</v>
      </c>
      <c r="N78" s="40">
        <v>0</v>
      </c>
      <c r="O78" s="45">
        <v>0</v>
      </c>
      <c r="P78" s="40">
        <v>2</v>
      </c>
      <c r="Q78" s="40" t="s">
        <v>49</v>
      </c>
      <c r="R78" s="40" t="s">
        <v>19</v>
      </c>
      <c r="S78" s="42"/>
      <c r="T78" s="42"/>
    </row>
    <row r="79" spans="1:20" s="55" customFormat="1" ht="27.6" x14ac:dyDescent="0.3">
      <c r="A79" s="42" t="s">
        <v>41</v>
      </c>
      <c r="B79" s="45">
        <v>6</v>
      </c>
      <c r="C79" s="42" t="s">
        <v>300</v>
      </c>
      <c r="D79" s="42" t="s">
        <v>36</v>
      </c>
      <c r="E79" s="42" t="s">
        <v>37</v>
      </c>
      <c r="F79" s="42" t="s">
        <v>43</v>
      </c>
      <c r="G79" s="44" t="s">
        <v>44</v>
      </c>
      <c r="H79" s="40">
        <v>0</v>
      </c>
      <c r="I79" s="45">
        <v>2</v>
      </c>
      <c r="J79" s="45">
        <v>0</v>
      </c>
      <c r="K79" s="45">
        <v>0</v>
      </c>
      <c r="L79" s="45">
        <v>28</v>
      </c>
      <c r="M79" s="45">
        <v>0</v>
      </c>
      <c r="N79" s="40">
        <v>0</v>
      </c>
      <c r="O79" s="45">
        <v>0</v>
      </c>
      <c r="P79" s="40">
        <v>2</v>
      </c>
      <c r="Q79" s="40" t="s">
        <v>64</v>
      </c>
      <c r="R79" s="40" t="s">
        <v>19</v>
      </c>
      <c r="S79" s="42"/>
      <c r="T79" s="42"/>
    </row>
    <row r="80" spans="1:20" s="55" customFormat="1" ht="27.6" x14ac:dyDescent="0.3">
      <c r="A80" s="42" t="s">
        <v>41</v>
      </c>
      <c r="B80" s="45">
        <v>6</v>
      </c>
      <c r="C80" s="42"/>
      <c r="D80" s="42" t="s">
        <v>147</v>
      </c>
      <c r="E80" s="42" t="s">
        <v>188</v>
      </c>
      <c r="F80" s="40"/>
      <c r="G80" s="44"/>
      <c r="H80" s="45"/>
      <c r="I80" s="45"/>
      <c r="J80" s="45"/>
      <c r="K80" s="45"/>
      <c r="L80" s="45"/>
      <c r="M80" s="45"/>
      <c r="N80" s="40"/>
      <c r="O80" s="45"/>
      <c r="P80" s="40">
        <v>2</v>
      </c>
      <c r="Q80" s="40"/>
      <c r="R80" s="40" t="s">
        <v>21</v>
      </c>
      <c r="S80" s="42"/>
      <c r="T80" s="42"/>
    </row>
    <row r="81" spans="1:20" s="55" customFormat="1" x14ac:dyDescent="0.3">
      <c r="A81" s="92" t="s">
        <v>20</v>
      </c>
      <c r="B81" s="93"/>
      <c r="C81" s="93"/>
      <c r="D81" s="93"/>
      <c r="E81" s="93"/>
      <c r="F81" s="93"/>
      <c r="G81" s="94"/>
      <c r="H81" s="65">
        <f>SUM(H72:H80)</f>
        <v>14</v>
      </c>
      <c r="I81" s="65">
        <f t="shared" ref="I81:P81" si="4">SUM(I72:I80)</f>
        <v>13</v>
      </c>
      <c r="J81" s="65">
        <f t="shared" si="4"/>
        <v>0</v>
      </c>
      <c r="K81" s="65">
        <f t="shared" si="4"/>
        <v>196</v>
      </c>
      <c r="L81" s="65">
        <f t="shared" si="4"/>
        <v>182</v>
      </c>
      <c r="M81" s="65">
        <f t="shared" si="4"/>
        <v>0</v>
      </c>
      <c r="N81" s="65">
        <f>SUM(N72:N80)</f>
        <v>0</v>
      </c>
      <c r="O81" s="65">
        <f>(SUM(O72:O80))*8</f>
        <v>0</v>
      </c>
      <c r="P81" s="65">
        <f t="shared" si="4"/>
        <v>32</v>
      </c>
      <c r="Q81" s="65"/>
      <c r="R81" s="65"/>
      <c r="S81" s="60"/>
      <c r="T81" s="60"/>
    </row>
    <row r="82" spans="1:20" s="55" customFormat="1" ht="27.6" x14ac:dyDescent="0.3">
      <c r="A82" s="42" t="s">
        <v>41</v>
      </c>
      <c r="B82" s="45">
        <v>7</v>
      </c>
      <c r="C82" s="42" t="s">
        <v>301</v>
      </c>
      <c r="D82" s="42" t="s">
        <v>302</v>
      </c>
      <c r="E82" s="42" t="s">
        <v>303</v>
      </c>
      <c r="F82" s="42" t="s">
        <v>278</v>
      </c>
      <c r="G82" s="44" t="s">
        <v>279</v>
      </c>
      <c r="H82" s="40">
        <v>2</v>
      </c>
      <c r="I82" s="40">
        <v>2</v>
      </c>
      <c r="J82" s="40">
        <v>0</v>
      </c>
      <c r="K82" s="45">
        <v>28</v>
      </c>
      <c r="L82" s="45">
        <v>28</v>
      </c>
      <c r="M82" s="45">
        <v>0</v>
      </c>
      <c r="N82" s="40">
        <v>0</v>
      </c>
      <c r="O82" s="40">
        <v>0</v>
      </c>
      <c r="P82" s="40">
        <v>5</v>
      </c>
      <c r="Q82" s="40" t="s">
        <v>49</v>
      </c>
      <c r="R82" s="40" t="s">
        <v>19</v>
      </c>
      <c r="S82" s="42"/>
      <c r="T82" s="42"/>
    </row>
    <row r="83" spans="1:20" s="55" customFormat="1" x14ac:dyDescent="0.3">
      <c r="A83" s="42" t="s">
        <v>41</v>
      </c>
      <c r="B83" s="45">
        <v>7</v>
      </c>
      <c r="C83" s="42" t="s">
        <v>304</v>
      </c>
      <c r="D83" s="42" t="s">
        <v>305</v>
      </c>
      <c r="E83" s="42" t="s">
        <v>306</v>
      </c>
      <c r="F83" s="42" t="s">
        <v>244</v>
      </c>
      <c r="G83" s="44" t="s">
        <v>245</v>
      </c>
      <c r="H83" s="40">
        <v>2</v>
      </c>
      <c r="I83" s="40">
        <v>0</v>
      </c>
      <c r="J83" s="40">
        <v>0</v>
      </c>
      <c r="K83" s="45">
        <v>28</v>
      </c>
      <c r="L83" s="45">
        <v>0</v>
      </c>
      <c r="M83" s="45">
        <v>0</v>
      </c>
      <c r="N83" s="40">
        <v>0</v>
      </c>
      <c r="O83" s="40">
        <v>0</v>
      </c>
      <c r="P83" s="40">
        <v>4</v>
      </c>
      <c r="Q83" s="40" t="s">
        <v>307</v>
      </c>
      <c r="R83" s="40" t="s">
        <v>19</v>
      </c>
      <c r="S83" s="42"/>
      <c r="T83" s="42"/>
    </row>
    <row r="84" spans="1:20" s="55" customFormat="1" ht="96.6" x14ac:dyDescent="0.3">
      <c r="A84" s="42" t="s">
        <v>41</v>
      </c>
      <c r="B84" s="45">
        <v>7</v>
      </c>
      <c r="C84" s="42" t="s">
        <v>308</v>
      </c>
      <c r="D84" s="42" t="s">
        <v>309</v>
      </c>
      <c r="E84" s="42" t="s">
        <v>310</v>
      </c>
      <c r="F84" s="42" t="s">
        <v>311</v>
      </c>
      <c r="G84" s="44" t="s">
        <v>312</v>
      </c>
      <c r="H84" s="40">
        <v>2</v>
      </c>
      <c r="I84" s="40">
        <v>2</v>
      </c>
      <c r="J84" s="40">
        <v>0</v>
      </c>
      <c r="K84" s="45">
        <v>28</v>
      </c>
      <c r="L84" s="45">
        <v>28</v>
      </c>
      <c r="M84" s="45">
        <v>0</v>
      </c>
      <c r="N84" s="40">
        <v>0</v>
      </c>
      <c r="O84" s="40">
        <v>0</v>
      </c>
      <c r="P84" s="40">
        <v>4</v>
      </c>
      <c r="Q84" s="40" t="s">
        <v>49</v>
      </c>
      <c r="R84" s="40" t="s">
        <v>19</v>
      </c>
      <c r="S84" s="42" t="s">
        <v>313</v>
      </c>
      <c r="T84" s="42"/>
    </row>
    <row r="85" spans="1:20" s="55" customFormat="1" ht="86.4" customHeight="1" x14ac:dyDescent="0.3">
      <c r="A85" s="42" t="s">
        <v>41</v>
      </c>
      <c r="B85" s="45">
        <v>7</v>
      </c>
      <c r="C85" s="55" t="s">
        <v>316</v>
      </c>
      <c r="D85" s="42" t="s">
        <v>314</v>
      </c>
      <c r="E85" s="42" t="s">
        <v>315</v>
      </c>
      <c r="F85" s="42" t="s">
        <v>290</v>
      </c>
      <c r="G85" s="44" t="s">
        <v>291</v>
      </c>
      <c r="H85" s="40">
        <v>2</v>
      </c>
      <c r="I85" s="40">
        <v>2</v>
      </c>
      <c r="J85" s="40">
        <v>0</v>
      </c>
      <c r="K85" s="45">
        <v>28</v>
      </c>
      <c r="L85" s="45">
        <v>28</v>
      </c>
      <c r="M85" s="45">
        <v>0</v>
      </c>
      <c r="N85" s="40">
        <v>0</v>
      </c>
      <c r="O85" s="40">
        <v>0</v>
      </c>
      <c r="P85" s="40">
        <v>4</v>
      </c>
      <c r="Q85" s="40" t="s">
        <v>49</v>
      </c>
      <c r="R85" s="40" t="s">
        <v>19</v>
      </c>
      <c r="S85" s="42" t="s">
        <v>317</v>
      </c>
      <c r="T85" s="42"/>
    </row>
    <row r="86" spans="1:20" s="55" customFormat="1" x14ac:dyDescent="0.3">
      <c r="A86" s="42" t="s">
        <v>41</v>
      </c>
      <c r="B86" s="45">
        <v>7</v>
      </c>
      <c r="C86" s="42" t="s">
        <v>318</v>
      </c>
      <c r="D86" s="42" t="s">
        <v>319</v>
      </c>
      <c r="E86" s="42" t="s">
        <v>319</v>
      </c>
      <c r="F86" s="42" t="s">
        <v>320</v>
      </c>
      <c r="G86" s="44" t="s">
        <v>321</v>
      </c>
      <c r="H86" s="40">
        <v>2</v>
      </c>
      <c r="I86" s="40">
        <v>0</v>
      </c>
      <c r="J86" s="40">
        <v>0</v>
      </c>
      <c r="K86" s="45">
        <v>28</v>
      </c>
      <c r="L86" s="45">
        <v>0</v>
      </c>
      <c r="M86" s="45">
        <v>0</v>
      </c>
      <c r="N86" s="40">
        <v>0</v>
      </c>
      <c r="O86" s="40">
        <v>0</v>
      </c>
      <c r="P86" s="40">
        <v>2</v>
      </c>
      <c r="Q86" s="40" t="s">
        <v>64</v>
      </c>
      <c r="R86" s="40" t="s">
        <v>19</v>
      </c>
      <c r="S86" s="42"/>
      <c r="T86" s="42"/>
    </row>
    <row r="87" spans="1:20" s="55" customFormat="1" ht="27.6" x14ac:dyDescent="0.3">
      <c r="A87" s="42" t="s">
        <v>41</v>
      </c>
      <c r="B87" s="45">
        <v>7</v>
      </c>
      <c r="C87" s="42" t="s">
        <v>322</v>
      </c>
      <c r="D87" s="42" t="s">
        <v>323</v>
      </c>
      <c r="E87" s="42" t="s">
        <v>324</v>
      </c>
      <c r="F87" s="42" t="s">
        <v>325</v>
      </c>
      <c r="G87" s="56" t="s">
        <v>651</v>
      </c>
      <c r="H87" s="40">
        <v>2</v>
      </c>
      <c r="I87" s="40">
        <v>2</v>
      </c>
      <c r="J87" s="40">
        <v>0</v>
      </c>
      <c r="K87" s="45">
        <v>28</v>
      </c>
      <c r="L87" s="45">
        <v>28</v>
      </c>
      <c r="M87" s="45">
        <v>0</v>
      </c>
      <c r="N87" s="40">
        <v>0</v>
      </c>
      <c r="O87" s="40">
        <v>0</v>
      </c>
      <c r="P87" s="40">
        <v>4</v>
      </c>
      <c r="Q87" s="40" t="s">
        <v>49</v>
      </c>
      <c r="R87" s="40" t="s">
        <v>19</v>
      </c>
      <c r="S87" s="42"/>
      <c r="T87" s="42"/>
    </row>
    <row r="88" spans="1:20" s="55" customFormat="1" ht="27.6" x14ac:dyDescent="0.3">
      <c r="A88" s="42" t="s">
        <v>41</v>
      </c>
      <c r="B88" s="45">
        <v>7</v>
      </c>
      <c r="C88" s="42" t="s">
        <v>326</v>
      </c>
      <c r="D88" s="42" t="s">
        <v>327</v>
      </c>
      <c r="E88" s="42" t="s">
        <v>328</v>
      </c>
      <c r="F88" s="42" t="s">
        <v>83</v>
      </c>
      <c r="G88" s="44" t="s">
        <v>84</v>
      </c>
      <c r="H88" s="40">
        <v>2</v>
      </c>
      <c r="I88" s="40">
        <v>0</v>
      </c>
      <c r="J88" s="40">
        <v>0</v>
      </c>
      <c r="K88" s="45">
        <v>28</v>
      </c>
      <c r="L88" s="45">
        <v>0</v>
      </c>
      <c r="M88" s="45">
        <v>0</v>
      </c>
      <c r="N88" s="40">
        <v>0</v>
      </c>
      <c r="O88" s="40">
        <v>0</v>
      </c>
      <c r="P88" s="40">
        <v>2</v>
      </c>
      <c r="Q88" s="40" t="s">
        <v>64</v>
      </c>
      <c r="R88" s="40" t="s">
        <v>19</v>
      </c>
      <c r="S88" s="42"/>
      <c r="T88" s="42"/>
    </row>
    <row r="89" spans="1:20" s="55" customFormat="1" x14ac:dyDescent="0.3">
      <c r="A89" s="42" t="s">
        <v>41</v>
      </c>
      <c r="B89" s="45">
        <v>7</v>
      </c>
      <c r="C89" s="42" t="s">
        <v>329</v>
      </c>
      <c r="D89" s="42" t="s">
        <v>330</v>
      </c>
      <c r="E89" s="42" t="s">
        <v>331</v>
      </c>
      <c r="F89" s="42" t="s">
        <v>332</v>
      </c>
      <c r="G89" s="56" t="s">
        <v>652</v>
      </c>
      <c r="H89" s="40">
        <v>2</v>
      </c>
      <c r="I89" s="40">
        <v>0</v>
      </c>
      <c r="J89" s="40">
        <v>0</v>
      </c>
      <c r="K89" s="45">
        <v>28</v>
      </c>
      <c r="L89" s="45">
        <v>0</v>
      </c>
      <c r="M89" s="45">
        <v>0</v>
      </c>
      <c r="N89" s="40">
        <v>0</v>
      </c>
      <c r="O89" s="40">
        <v>0</v>
      </c>
      <c r="P89" s="40">
        <v>2</v>
      </c>
      <c r="Q89" s="40" t="s">
        <v>49</v>
      </c>
      <c r="R89" s="40" t="s">
        <v>19</v>
      </c>
      <c r="S89" s="42"/>
      <c r="T89" s="42"/>
    </row>
    <row r="90" spans="1:20" s="55" customFormat="1" ht="27.6" x14ac:dyDescent="0.3">
      <c r="A90" s="42" t="s">
        <v>41</v>
      </c>
      <c r="B90" s="45">
        <v>7</v>
      </c>
      <c r="C90" s="42" t="s">
        <v>333</v>
      </c>
      <c r="D90" s="42" t="s">
        <v>334</v>
      </c>
      <c r="E90" s="42" t="s">
        <v>335</v>
      </c>
      <c r="F90" s="42" t="s">
        <v>191</v>
      </c>
      <c r="G90" s="44" t="s">
        <v>192</v>
      </c>
      <c r="H90" s="40">
        <v>0</v>
      </c>
      <c r="I90" s="40">
        <v>5</v>
      </c>
      <c r="J90" s="40">
        <v>0</v>
      </c>
      <c r="K90" s="45">
        <v>0</v>
      </c>
      <c r="L90" s="45">
        <v>70</v>
      </c>
      <c r="M90" s="45">
        <v>0</v>
      </c>
      <c r="N90" s="40">
        <v>0</v>
      </c>
      <c r="O90" s="40">
        <v>0</v>
      </c>
      <c r="P90" s="40">
        <v>2</v>
      </c>
      <c r="Q90" s="40" t="s">
        <v>64</v>
      </c>
      <c r="R90" s="40" t="s">
        <v>19</v>
      </c>
      <c r="S90" s="42"/>
      <c r="T90" s="42"/>
    </row>
    <row r="91" spans="1:20" s="55" customFormat="1" ht="27.6" x14ac:dyDescent="0.3">
      <c r="A91" s="42" t="s">
        <v>41</v>
      </c>
      <c r="B91" s="45">
        <v>7</v>
      </c>
      <c r="C91" s="42" t="s">
        <v>336</v>
      </c>
      <c r="D91" s="42" t="s">
        <v>628</v>
      </c>
      <c r="E91" s="42" t="s">
        <v>337</v>
      </c>
      <c r="F91" s="42" t="s">
        <v>191</v>
      </c>
      <c r="G91" s="44" t="s">
        <v>192</v>
      </c>
      <c r="H91" s="40">
        <v>0</v>
      </c>
      <c r="I91" s="40">
        <v>0</v>
      </c>
      <c r="J91" s="40">
        <v>0</v>
      </c>
      <c r="K91" s="45">
        <v>0</v>
      </c>
      <c r="L91" s="45">
        <v>0</v>
      </c>
      <c r="M91" s="45">
        <v>0</v>
      </c>
      <c r="N91" s="40">
        <v>20</v>
      </c>
      <c r="O91" s="40">
        <v>0</v>
      </c>
      <c r="P91" s="40">
        <v>4</v>
      </c>
      <c r="Q91" s="40" t="s">
        <v>193</v>
      </c>
      <c r="R91" s="40" t="s">
        <v>19</v>
      </c>
      <c r="S91" s="42"/>
      <c r="T91" s="42"/>
    </row>
    <row r="92" spans="1:20" s="55" customFormat="1" x14ac:dyDescent="0.3">
      <c r="A92" s="95" t="s">
        <v>20</v>
      </c>
      <c r="B92" s="96"/>
      <c r="C92" s="96"/>
      <c r="D92" s="96"/>
      <c r="E92" s="96"/>
      <c r="F92" s="96"/>
      <c r="G92" s="97"/>
      <c r="H92" s="67">
        <f t="shared" ref="H92:N92" si="5">SUM(H82:H91)</f>
        <v>16</v>
      </c>
      <c r="I92" s="67">
        <f t="shared" si="5"/>
        <v>13</v>
      </c>
      <c r="J92" s="67">
        <f t="shared" si="5"/>
        <v>0</v>
      </c>
      <c r="K92" s="67">
        <f t="shared" si="5"/>
        <v>224</v>
      </c>
      <c r="L92" s="67">
        <f t="shared" si="5"/>
        <v>182</v>
      </c>
      <c r="M92" s="67">
        <f t="shared" si="5"/>
        <v>0</v>
      </c>
      <c r="N92" s="67">
        <f t="shared" si="5"/>
        <v>20</v>
      </c>
      <c r="O92" s="67">
        <f>(SUM(O82:O91))*8</f>
        <v>0</v>
      </c>
      <c r="P92" s="67">
        <f>SUM(P82:P91)</f>
        <v>33</v>
      </c>
      <c r="Q92" s="67"/>
      <c r="R92" s="67"/>
      <c r="S92" s="68"/>
      <c r="T92" s="68"/>
    </row>
    <row r="93" spans="1:20" s="55" customFormat="1" x14ac:dyDescent="0.3">
      <c r="A93" s="42" t="s">
        <v>41</v>
      </c>
      <c r="B93" s="45">
        <v>8</v>
      </c>
      <c r="C93" s="42" t="s">
        <v>338</v>
      </c>
      <c r="D93" s="42" t="s">
        <v>339</v>
      </c>
      <c r="E93" s="42" t="s">
        <v>340</v>
      </c>
      <c r="F93" s="42" t="s">
        <v>290</v>
      </c>
      <c r="G93" s="44" t="s">
        <v>291</v>
      </c>
      <c r="H93" s="40">
        <v>2</v>
      </c>
      <c r="I93" s="40">
        <v>2</v>
      </c>
      <c r="J93" s="40">
        <v>0</v>
      </c>
      <c r="K93" s="45">
        <v>28</v>
      </c>
      <c r="L93" s="45">
        <v>28</v>
      </c>
      <c r="M93" s="45">
        <v>0</v>
      </c>
      <c r="N93" s="40">
        <v>0</v>
      </c>
      <c r="O93" s="40">
        <v>0</v>
      </c>
      <c r="P93" s="40">
        <v>5</v>
      </c>
      <c r="Q93" s="40" t="s">
        <v>307</v>
      </c>
      <c r="R93" s="40" t="s">
        <v>19</v>
      </c>
      <c r="S93" s="42"/>
      <c r="T93" s="42"/>
    </row>
    <row r="94" spans="1:20" s="55" customFormat="1" x14ac:dyDescent="0.3">
      <c r="A94" s="42" t="s">
        <v>41</v>
      </c>
      <c r="B94" s="45">
        <v>8</v>
      </c>
      <c r="C94" s="42" t="s">
        <v>341</v>
      </c>
      <c r="D94" s="42" t="s">
        <v>342</v>
      </c>
      <c r="E94" s="42" t="s">
        <v>343</v>
      </c>
      <c r="F94" s="42" t="s">
        <v>653</v>
      </c>
      <c r="G94" s="56" t="s">
        <v>654</v>
      </c>
      <c r="H94" s="40">
        <v>2</v>
      </c>
      <c r="I94" s="40">
        <v>1</v>
      </c>
      <c r="J94" s="40">
        <v>0</v>
      </c>
      <c r="K94" s="45">
        <v>28</v>
      </c>
      <c r="L94" s="45">
        <v>14</v>
      </c>
      <c r="M94" s="45">
        <v>0</v>
      </c>
      <c r="N94" s="40">
        <v>0</v>
      </c>
      <c r="O94" s="40">
        <v>0</v>
      </c>
      <c r="P94" s="40">
        <v>3</v>
      </c>
      <c r="Q94" s="40" t="s">
        <v>49</v>
      </c>
      <c r="R94" s="40" t="s">
        <v>19</v>
      </c>
      <c r="S94" s="42"/>
      <c r="T94" s="42"/>
    </row>
    <row r="95" spans="1:20" s="55" customFormat="1" ht="41.4" x14ac:dyDescent="0.3">
      <c r="A95" s="42" t="s">
        <v>41</v>
      </c>
      <c r="B95" s="45">
        <v>8</v>
      </c>
      <c r="C95" s="42" t="s">
        <v>344</v>
      </c>
      <c r="D95" s="42" t="s">
        <v>345</v>
      </c>
      <c r="E95" s="42" t="s">
        <v>346</v>
      </c>
      <c r="F95" s="42" t="s">
        <v>83</v>
      </c>
      <c r="G95" s="44" t="s">
        <v>84</v>
      </c>
      <c r="H95" s="40">
        <v>2</v>
      </c>
      <c r="I95" s="40">
        <v>0</v>
      </c>
      <c r="J95" s="40">
        <v>0</v>
      </c>
      <c r="K95" s="45">
        <v>28</v>
      </c>
      <c r="L95" s="45">
        <v>0</v>
      </c>
      <c r="M95" s="45">
        <v>0</v>
      </c>
      <c r="N95" s="40">
        <v>0</v>
      </c>
      <c r="O95" s="40">
        <v>0</v>
      </c>
      <c r="P95" s="40">
        <v>2</v>
      </c>
      <c r="Q95" s="40" t="s">
        <v>49</v>
      </c>
      <c r="R95" s="40" t="s">
        <v>19</v>
      </c>
      <c r="S95" s="42"/>
      <c r="T95" s="42"/>
    </row>
    <row r="96" spans="1:20" s="55" customFormat="1" ht="27.6" x14ac:dyDescent="0.3">
      <c r="A96" s="42" t="s">
        <v>41</v>
      </c>
      <c r="B96" s="45">
        <v>8</v>
      </c>
      <c r="C96" s="42" t="s">
        <v>347</v>
      </c>
      <c r="D96" s="42" t="s">
        <v>348</v>
      </c>
      <c r="E96" s="42" t="s">
        <v>349</v>
      </c>
      <c r="F96" s="42" t="s">
        <v>350</v>
      </c>
      <c r="G96" s="42" t="s">
        <v>351</v>
      </c>
      <c r="H96" s="40">
        <v>2</v>
      </c>
      <c r="I96" s="40">
        <v>3</v>
      </c>
      <c r="J96" s="40">
        <v>0</v>
      </c>
      <c r="K96" s="45">
        <v>28</v>
      </c>
      <c r="L96" s="45">
        <v>42</v>
      </c>
      <c r="M96" s="45">
        <v>0</v>
      </c>
      <c r="N96" s="40">
        <v>0</v>
      </c>
      <c r="O96" s="40">
        <v>0</v>
      </c>
      <c r="P96" s="40">
        <v>5</v>
      </c>
      <c r="Q96" s="40" t="s">
        <v>49</v>
      </c>
      <c r="R96" s="40" t="s">
        <v>19</v>
      </c>
      <c r="S96" s="42"/>
      <c r="T96" s="42"/>
    </row>
    <row r="97" spans="1:20" s="55" customFormat="1" ht="27.6" x14ac:dyDescent="0.3">
      <c r="A97" s="42" t="s">
        <v>41</v>
      </c>
      <c r="B97" s="45">
        <v>8</v>
      </c>
      <c r="C97" s="42" t="s">
        <v>352</v>
      </c>
      <c r="D97" s="42" t="s">
        <v>353</v>
      </c>
      <c r="E97" s="42" t="s">
        <v>354</v>
      </c>
      <c r="F97" s="42" t="s">
        <v>191</v>
      </c>
      <c r="G97" s="44" t="s">
        <v>192</v>
      </c>
      <c r="H97" s="40">
        <v>0</v>
      </c>
      <c r="I97" s="40">
        <v>5</v>
      </c>
      <c r="J97" s="40">
        <v>0</v>
      </c>
      <c r="K97" s="45">
        <v>0</v>
      </c>
      <c r="L97" s="45">
        <v>70</v>
      </c>
      <c r="M97" s="45">
        <v>0</v>
      </c>
      <c r="N97" s="40">
        <v>0</v>
      </c>
      <c r="O97" s="40">
        <v>0</v>
      </c>
      <c r="P97" s="40">
        <v>2</v>
      </c>
      <c r="Q97" s="40" t="s">
        <v>64</v>
      </c>
      <c r="R97" s="40" t="s">
        <v>19</v>
      </c>
      <c r="S97" s="42"/>
      <c r="T97" s="42"/>
    </row>
    <row r="98" spans="1:20" s="55" customFormat="1" ht="27.6" x14ac:dyDescent="0.3">
      <c r="A98" s="42" t="s">
        <v>41</v>
      </c>
      <c r="B98" s="45">
        <v>8</v>
      </c>
      <c r="C98" s="42" t="s">
        <v>355</v>
      </c>
      <c r="D98" s="42" t="s">
        <v>356</v>
      </c>
      <c r="E98" s="42" t="s">
        <v>357</v>
      </c>
      <c r="F98" s="42" t="s">
        <v>132</v>
      </c>
      <c r="G98" s="44" t="s">
        <v>133</v>
      </c>
      <c r="H98" s="40">
        <v>1</v>
      </c>
      <c r="I98" s="40">
        <v>2</v>
      </c>
      <c r="J98" s="40">
        <v>0</v>
      </c>
      <c r="K98" s="45">
        <v>14</v>
      </c>
      <c r="L98" s="45">
        <v>28</v>
      </c>
      <c r="M98" s="45">
        <v>0</v>
      </c>
      <c r="N98" s="40">
        <v>0</v>
      </c>
      <c r="O98" s="40">
        <v>0</v>
      </c>
      <c r="P98" s="40">
        <v>3</v>
      </c>
      <c r="Q98" s="40" t="s">
        <v>49</v>
      </c>
      <c r="R98" s="40" t="s">
        <v>19</v>
      </c>
      <c r="S98" s="42"/>
      <c r="T98" s="42"/>
    </row>
    <row r="99" spans="1:20" s="55" customFormat="1" ht="27.6" x14ac:dyDescent="0.3">
      <c r="A99" s="42" t="s">
        <v>41</v>
      </c>
      <c r="B99" s="45">
        <v>8</v>
      </c>
      <c r="C99" s="42"/>
      <c r="D99" s="42" t="s">
        <v>147</v>
      </c>
      <c r="E99" s="42" t="s">
        <v>188</v>
      </c>
      <c r="F99" s="42"/>
      <c r="G99" s="42"/>
      <c r="H99" s="40">
        <v>0</v>
      </c>
      <c r="I99" s="40">
        <v>0</v>
      </c>
      <c r="J99" s="40">
        <v>0</v>
      </c>
      <c r="K99" s="45">
        <v>0</v>
      </c>
      <c r="L99" s="45">
        <v>0</v>
      </c>
      <c r="M99" s="45">
        <v>0</v>
      </c>
      <c r="N99" s="40">
        <v>0</v>
      </c>
      <c r="O99" s="40">
        <v>0</v>
      </c>
      <c r="P99" s="40">
        <v>2</v>
      </c>
      <c r="Q99" s="40"/>
      <c r="R99" s="40" t="s">
        <v>21</v>
      </c>
      <c r="S99" s="42"/>
      <c r="T99" s="42"/>
    </row>
    <row r="100" spans="1:20" s="55" customFormat="1" ht="41.4" x14ac:dyDescent="0.3">
      <c r="A100" s="42" t="s">
        <v>41</v>
      </c>
      <c r="B100" s="45">
        <v>8</v>
      </c>
      <c r="C100" s="42"/>
      <c r="D100" s="42" t="s">
        <v>358</v>
      </c>
      <c r="E100" s="42" t="s">
        <v>359</v>
      </c>
      <c r="F100" s="40"/>
      <c r="G100" s="42"/>
      <c r="H100" s="40">
        <v>0</v>
      </c>
      <c r="I100" s="40">
        <v>0</v>
      </c>
      <c r="J100" s="40">
        <v>0</v>
      </c>
      <c r="K100" s="45">
        <v>0</v>
      </c>
      <c r="L100" s="45">
        <v>0</v>
      </c>
      <c r="M100" s="45">
        <v>0</v>
      </c>
      <c r="N100" s="40">
        <v>0</v>
      </c>
      <c r="O100" s="40">
        <v>0</v>
      </c>
      <c r="P100" s="40">
        <v>6</v>
      </c>
      <c r="Q100" s="40"/>
      <c r="R100" s="40" t="s">
        <v>22</v>
      </c>
      <c r="S100" s="42"/>
      <c r="T100" s="42"/>
    </row>
    <row r="101" spans="1:20" s="55" customFormat="1" x14ac:dyDescent="0.3">
      <c r="A101" s="95" t="s">
        <v>20</v>
      </c>
      <c r="B101" s="96"/>
      <c r="C101" s="96"/>
      <c r="D101" s="96"/>
      <c r="E101" s="96"/>
      <c r="F101" s="96"/>
      <c r="G101" s="97"/>
      <c r="H101" s="67">
        <f t="shared" ref="H101:N101" si="6">SUM(H93:H100)</f>
        <v>9</v>
      </c>
      <c r="I101" s="67">
        <f t="shared" si="6"/>
        <v>13</v>
      </c>
      <c r="J101" s="67">
        <f t="shared" si="6"/>
        <v>0</v>
      </c>
      <c r="K101" s="67">
        <f t="shared" si="6"/>
        <v>126</v>
      </c>
      <c r="L101" s="67">
        <f t="shared" si="6"/>
        <v>182</v>
      </c>
      <c r="M101" s="67">
        <f t="shared" si="6"/>
        <v>0</v>
      </c>
      <c r="N101" s="67">
        <f t="shared" si="6"/>
        <v>0</v>
      </c>
      <c r="O101" s="67">
        <f>(SUM(O93:O100))*8</f>
        <v>0</v>
      </c>
      <c r="P101" s="67">
        <f>SUM(P93:P100)</f>
        <v>28</v>
      </c>
      <c r="Q101" s="67"/>
      <c r="R101" s="67"/>
      <c r="S101" s="68"/>
      <c r="T101" s="68"/>
    </row>
    <row r="102" spans="1:20" s="55" customFormat="1" x14ac:dyDescent="0.3">
      <c r="A102" s="42" t="s">
        <v>41</v>
      </c>
      <c r="B102" s="45">
        <v>9</v>
      </c>
      <c r="C102" s="42" t="s">
        <v>360</v>
      </c>
      <c r="D102" s="42" t="s">
        <v>361</v>
      </c>
      <c r="E102" s="42" t="s">
        <v>362</v>
      </c>
      <c r="F102" s="42" t="s">
        <v>363</v>
      </c>
      <c r="G102" s="44" t="s">
        <v>364</v>
      </c>
      <c r="H102" s="40">
        <v>2</v>
      </c>
      <c r="I102" s="40">
        <v>0</v>
      </c>
      <c r="J102" s="40">
        <v>0</v>
      </c>
      <c r="K102" s="45">
        <v>28</v>
      </c>
      <c r="L102" s="45">
        <v>0</v>
      </c>
      <c r="M102" s="45">
        <v>0</v>
      </c>
      <c r="N102" s="40">
        <v>0</v>
      </c>
      <c r="O102" s="40">
        <v>0</v>
      </c>
      <c r="P102" s="40">
        <v>3</v>
      </c>
      <c r="Q102" s="40" t="s">
        <v>64</v>
      </c>
      <c r="R102" s="40" t="s">
        <v>19</v>
      </c>
      <c r="S102" s="42"/>
      <c r="T102" s="42"/>
    </row>
    <row r="103" spans="1:20" s="55" customFormat="1" x14ac:dyDescent="0.3">
      <c r="A103" s="42" t="s">
        <v>41</v>
      </c>
      <c r="B103" s="45">
        <v>9</v>
      </c>
      <c r="C103" s="42" t="s">
        <v>365</v>
      </c>
      <c r="D103" s="42" t="s">
        <v>366</v>
      </c>
      <c r="E103" s="42" t="s">
        <v>367</v>
      </c>
      <c r="F103" s="42" t="s">
        <v>83</v>
      </c>
      <c r="G103" s="44" t="s">
        <v>84</v>
      </c>
      <c r="H103" s="40">
        <v>2</v>
      </c>
      <c r="I103" s="40">
        <v>0</v>
      </c>
      <c r="J103" s="40">
        <v>0</v>
      </c>
      <c r="K103" s="45">
        <v>28</v>
      </c>
      <c r="L103" s="45">
        <v>0</v>
      </c>
      <c r="M103" s="45">
        <v>0</v>
      </c>
      <c r="N103" s="40">
        <v>0</v>
      </c>
      <c r="O103" s="40">
        <v>0</v>
      </c>
      <c r="P103" s="40">
        <v>2</v>
      </c>
      <c r="Q103" s="40" t="s">
        <v>49</v>
      </c>
      <c r="R103" s="40" t="s">
        <v>19</v>
      </c>
      <c r="S103" s="42"/>
      <c r="T103" s="42"/>
    </row>
    <row r="104" spans="1:20" s="55" customFormat="1" ht="41.4" x14ac:dyDescent="0.3">
      <c r="A104" s="42" t="s">
        <v>41</v>
      </c>
      <c r="B104" s="45">
        <v>9</v>
      </c>
      <c r="C104" s="42" t="s">
        <v>368</v>
      </c>
      <c r="D104" s="42" t="s">
        <v>369</v>
      </c>
      <c r="E104" s="42" t="s">
        <v>370</v>
      </c>
      <c r="F104" s="42" t="s">
        <v>132</v>
      </c>
      <c r="G104" s="44" t="s">
        <v>133</v>
      </c>
      <c r="H104" s="40">
        <v>2</v>
      </c>
      <c r="I104" s="40">
        <v>3</v>
      </c>
      <c r="J104" s="40">
        <v>0</v>
      </c>
      <c r="K104" s="45">
        <v>28</v>
      </c>
      <c r="L104" s="45">
        <v>42</v>
      </c>
      <c r="M104" s="45">
        <v>0</v>
      </c>
      <c r="N104" s="40">
        <v>0</v>
      </c>
      <c r="O104" s="40">
        <v>0</v>
      </c>
      <c r="P104" s="40">
        <v>5</v>
      </c>
      <c r="Q104" s="40" t="s">
        <v>307</v>
      </c>
      <c r="R104" s="40" t="s">
        <v>19</v>
      </c>
      <c r="S104" s="42"/>
      <c r="T104" s="42"/>
    </row>
    <row r="105" spans="1:20" s="55" customFormat="1" ht="27.6" x14ac:dyDescent="0.3">
      <c r="A105" s="42" t="s">
        <v>41</v>
      </c>
      <c r="B105" s="45">
        <v>9</v>
      </c>
      <c r="C105" s="42" t="s">
        <v>371</v>
      </c>
      <c r="D105" s="42" t="s">
        <v>372</v>
      </c>
      <c r="E105" s="42" t="s">
        <v>373</v>
      </c>
      <c r="F105" s="42" t="s">
        <v>78</v>
      </c>
      <c r="G105" s="44" t="s">
        <v>79</v>
      </c>
      <c r="H105" s="40">
        <v>2</v>
      </c>
      <c r="I105" s="40">
        <v>0</v>
      </c>
      <c r="J105" s="40">
        <v>0</v>
      </c>
      <c r="K105" s="45">
        <v>28</v>
      </c>
      <c r="L105" s="45">
        <v>0</v>
      </c>
      <c r="M105" s="45">
        <v>0</v>
      </c>
      <c r="N105" s="40">
        <v>0</v>
      </c>
      <c r="O105" s="40">
        <v>0</v>
      </c>
      <c r="P105" s="40">
        <v>2</v>
      </c>
      <c r="Q105" s="40" t="s">
        <v>49</v>
      </c>
      <c r="R105" s="40" t="s">
        <v>19</v>
      </c>
      <c r="S105" s="42"/>
      <c r="T105" s="42"/>
    </row>
    <row r="106" spans="1:20" s="55" customFormat="1" ht="27.6" x14ac:dyDescent="0.3">
      <c r="A106" s="42" t="s">
        <v>41</v>
      </c>
      <c r="B106" s="45">
        <v>9</v>
      </c>
      <c r="C106" s="42" t="s">
        <v>374</v>
      </c>
      <c r="D106" s="42" t="s">
        <v>375</v>
      </c>
      <c r="E106" s="42" t="s">
        <v>376</v>
      </c>
      <c r="F106" s="42" t="s">
        <v>88</v>
      </c>
      <c r="G106" s="44" t="s">
        <v>89</v>
      </c>
      <c r="H106" s="40">
        <v>2</v>
      </c>
      <c r="I106" s="40">
        <v>1</v>
      </c>
      <c r="J106" s="40">
        <v>0</v>
      </c>
      <c r="K106" s="45">
        <v>28</v>
      </c>
      <c r="L106" s="45">
        <v>14</v>
      </c>
      <c r="M106" s="45">
        <v>0</v>
      </c>
      <c r="N106" s="40">
        <v>0</v>
      </c>
      <c r="O106" s="40">
        <v>0</v>
      </c>
      <c r="P106" s="40">
        <v>3</v>
      </c>
      <c r="Q106" s="40" t="s">
        <v>49</v>
      </c>
      <c r="R106" s="40" t="s">
        <v>19</v>
      </c>
      <c r="S106" s="42"/>
      <c r="T106" s="42"/>
    </row>
    <row r="107" spans="1:20" s="55" customFormat="1" ht="27.6" x14ac:dyDescent="0.3">
      <c r="A107" s="42" t="s">
        <v>41</v>
      </c>
      <c r="B107" s="45">
        <v>9</v>
      </c>
      <c r="C107" s="42" t="s">
        <v>377</v>
      </c>
      <c r="D107" s="42" t="s">
        <v>378</v>
      </c>
      <c r="E107" s="42" t="s">
        <v>379</v>
      </c>
      <c r="F107" s="42" t="s">
        <v>380</v>
      </c>
      <c r="G107" s="44" t="s">
        <v>98</v>
      </c>
      <c r="H107" s="40">
        <v>0</v>
      </c>
      <c r="I107" s="40">
        <v>2</v>
      </c>
      <c r="J107" s="40">
        <v>0</v>
      </c>
      <c r="K107" s="45">
        <v>0</v>
      </c>
      <c r="L107" s="45">
        <v>28</v>
      </c>
      <c r="M107" s="45">
        <v>0</v>
      </c>
      <c r="N107" s="40">
        <v>0</v>
      </c>
      <c r="O107" s="40">
        <v>0</v>
      </c>
      <c r="P107" s="40">
        <v>0</v>
      </c>
      <c r="Q107" s="40" t="s">
        <v>64</v>
      </c>
      <c r="R107" s="40" t="s">
        <v>19</v>
      </c>
      <c r="S107" s="42"/>
      <c r="T107" s="42"/>
    </row>
    <row r="108" spans="1:20" s="55" customFormat="1" ht="27.6" x14ac:dyDescent="0.3">
      <c r="A108" s="42" t="s">
        <v>41</v>
      </c>
      <c r="B108" s="45">
        <v>9</v>
      </c>
      <c r="C108" s="55" t="s">
        <v>382</v>
      </c>
      <c r="D108" s="42" t="s">
        <v>381</v>
      </c>
      <c r="E108" s="42" t="s">
        <v>383</v>
      </c>
      <c r="F108" s="42" t="s">
        <v>191</v>
      </c>
      <c r="G108" s="44" t="s">
        <v>192</v>
      </c>
      <c r="H108" s="40">
        <v>0</v>
      </c>
      <c r="I108" s="40">
        <v>5</v>
      </c>
      <c r="J108" s="40">
        <v>0</v>
      </c>
      <c r="K108" s="45">
        <v>0</v>
      </c>
      <c r="L108" s="45">
        <v>70</v>
      </c>
      <c r="M108" s="45">
        <v>0</v>
      </c>
      <c r="N108" s="40">
        <v>0</v>
      </c>
      <c r="O108" s="40">
        <v>0</v>
      </c>
      <c r="P108" s="40">
        <v>7</v>
      </c>
      <c r="Q108" s="40" t="s">
        <v>64</v>
      </c>
      <c r="R108" s="40" t="s">
        <v>19</v>
      </c>
      <c r="S108" s="42"/>
      <c r="T108" s="42"/>
    </row>
    <row r="109" spans="1:20" s="55" customFormat="1" ht="41.4" x14ac:dyDescent="0.3">
      <c r="A109" s="42" t="s">
        <v>41</v>
      </c>
      <c r="B109" s="45">
        <v>9</v>
      </c>
      <c r="C109" s="42"/>
      <c r="D109" s="42" t="s">
        <v>358</v>
      </c>
      <c r="E109" s="42" t="s">
        <v>359</v>
      </c>
      <c r="F109" s="42"/>
      <c r="G109" s="42"/>
      <c r="H109" s="40">
        <v>0</v>
      </c>
      <c r="I109" s="40">
        <v>4</v>
      </c>
      <c r="J109" s="40">
        <v>0</v>
      </c>
      <c r="K109" s="45">
        <v>0</v>
      </c>
      <c r="L109" s="45">
        <v>24</v>
      </c>
      <c r="M109" s="45">
        <v>0</v>
      </c>
      <c r="N109" s="40">
        <v>0</v>
      </c>
      <c r="O109" s="40">
        <v>0</v>
      </c>
      <c r="P109" s="40">
        <v>6</v>
      </c>
      <c r="Q109" s="40"/>
      <c r="R109" s="40" t="s">
        <v>22</v>
      </c>
      <c r="S109" s="42"/>
      <c r="T109" s="42"/>
    </row>
    <row r="110" spans="1:20" s="55" customFormat="1" ht="27.6" x14ac:dyDescent="0.3">
      <c r="A110" s="42" t="s">
        <v>41</v>
      </c>
      <c r="B110" s="45">
        <v>9</v>
      </c>
      <c r="C110" s="42" t="s">
        <v>384</v>
      </c>
      <c r="D110" s="42" t="s">
        <v>629</v>
      </c>
      <c r="E110" s="42" t="s">
        <v>385</v>
      </c>
      <c r="F110" s="42" t="s">
        <v>191</v>
      </c>
      <c r="G110" s="44" t="s">
        <v>192</v>
      </c>
      <c r="H110" s="40">
        <v>0</v>
      </c>
      <c r="I110" s="40">
        <v>0</v>
      </c>
      <c r="J110" s="40">
        <v>0</v>
      </c>
      <c r="K110" s="45">
        <v>0</v>
      </c>
      <c r="L110" s="45">
        <v>0</v>
      </c>
      <c r="M110" s="45">
        <v>0</v>
      </c>
      <c r="N110" s="40">
        <v>20</v>
      </c>
      <c r="O110" s="40">
        <v>0</v>
      </c>
      <c r="P110" s="40">
        <v>4</v>
      </c>
      <c r="Q110" s="40" t="s">
        <v>193</v>
      </c>
      <c r="R110" s="40" t="s">
        <v>19</v>
      </c>
      <c r="S110" s="42"/>
      <c r="T110" s="42"/>
    </row>
    <row r="111" spans="1:20" s="55" customFormat="1" x14ac:dyDescent="0.3">
      <c r="A111" s="95" t="s">
        <v>20</v>
      </c>
      <c r="B111" s="96"/>
      <c r="C111" s="96"/>
      <c r="D111" s="96"/>
      <c r="E111" s="96"/>
      <c r="F111" s="96"/>
      <c r="G111" s="97"/>
      <c r="H111" s="67">
        <f t="shared" ref="H111:N111" si="7">SUM(H102:H110)</f>
        <v>10</v>
      </c>
      <c r="I111" s="67">
        <f t="shared" si="7"/>
        <v>15</v>
      </c>
      <c r="J111" s="67">
        <f t="shared" si="7"/>
        <v>0</v>
      </c>
      <c r="K111" s="67">
        <f t="shared" si="7"/>
        <v>140</v>
      </c>
      <c r="L111" s="67">
        <f t="shared" si="7"/>
        <v>178</v>
      </c>
      <c r="M111" s="67">
        <f t="shared" si="7"/>
        <v>0</v>
      </c>
      <c r="N111" s="67">
        <f t="shared" si="7"/>
        <v>20</v>
      </c>
      <c r="O111" s="67">
        <f>(SUM(O102:O110))*8</f>
        <v>0</v>
      </c>
      <c r="P111" s="67">
        <f>SUM(P102:P110)</f>
        <v>32</v>
      </c>
      <c r="Q111" s="67"/>
      <c r="R111" s="67"/>
      <c r="S111" s="68"/>
      <c r="T111" s="68"/>
    </row>
    <row r="112" spans="1:20" s="55" customFormat="1" ht="27.6" x14ac:dyDescent="0.3">
      <c r="A112" s="42" t="s">
        <v>41</v>
      </c>
      <c r="B112" s="45">
        <v>10</v>
      </c>
      <c r="C112" s="42" t="s">
        <v>386</v>
      </c>
      <c r="D112" s="42" t="s">
        <v>387</v>
      </c>
      <c r="E112" s="42" t="s">
        <v>388</v>
      </c>
      <c r="F112" s="42" t="s">
        <v>389</v>
      </c>
      <c r="G112" s="44" t="s">
        <v>390</v>
      </c>
      <c r="H112" s="40">
        <v>2</v>
      </c>
      <c r="I112" s="40">
        <v>1</v>
      </c>
      <c r="J112" s="40">
        <v>0</v>
      </c>
      <c r="K112" s="45">
        <v>28</v>
      </c>
      <c r="L112" s="45">
        <v>14</v>
      </c>
      <c r="M112" s="45">
        <v>0</v>
      </c>
      <c r="N112" s="40">
        <v>0</v>
      </c>
      <c r="O112" s="40">
        <v>0</v>
      </c>
      <c r="P112" s="40">
        <v>4</v>
      </c>
      <c r="Q112" s="40" t="s">
        <v>49</v>
      </c>
      <c r="R112" s="40" t="s">
        <v>19</v>
      </c>
      <c r="S112" s="42"/>
      <c r="T112" s="42"/>
    </row>
    <row r="113" spans="1:20" s="55" customFormat="1" ht="27.6" x14ac:dyDescent="0.3">
      <c r="A113" s="42" t="s">
        <v>41</v>
      </c>
      <c r="B113" s="45">
        <v>10</v>
      </c>
      <c r="C113" s="42" t="s">
        <v>391</v>
      </c>
      <c r="D113" s="42" t="s">
        <v>392</v>
      </c>
      <c r="E113" s="42" t="s">
        <v>393</v>
      </c>
      <c r="F113" s="42" t="s">
        <v>380</v>
      </c>
      <c r="G113" s="44" t="s">
        <v>98</v>
      </c>
      <c r="H113" s="40">
        <v>0</v>
      </c>
      <c r="I113" s="40">
        <v>2</v>
      </c>
      <c r="J113" s="40">
        <v>0</v>
      </c>
      <c r="K113" s="45">
        <v>0</v>
      </c>
      <c r="L113" s="45">
        <v>28</v>
      </c>
      <c r="M113" s="45">
        <v>0</v>
      </c>
      <c r="N113" s="40">
        <v>0</v>
      </c>
      <c r="O113" s="40">
        <v>0</v>
      </c>
      <c r="P113" s="40">
        <v>0</v>
      </c>
      <c r="Q113" s="40" t="s">
        <v>64</v>
      </c>
      <c r="R113" s="40" t="s">
        <v>19</v>
      </c>
      <c r="S113" s="42"/>
      <c r="T113" s="42"/>
    </row>
    <row r="114" spans="1:20" s="55" customFormat="1" ht="27.6" x14ac:dyDescent="0.3">
      <c r="A114" s="42" t="s">
        <v>41</v>
      </c>
      <c r="B114" s="45">
        <v>10</v>
      </c>
      <c r="C114" s="42" t="s">
        <v>394</v>
      </c>
      <c r="D114" s="42" t="s">
        <v>395</v>
      </c>
      <c r="E114" s="42" t="s">
        <v>396</v>
      </c>
      <c r="F114" s="42" t="s">
        <v>191</v>
      </c>
      <c r="G114" s="44" t="s">
        <v>192</v>
      </c>
      <c r="H114" s="40">
        <v>0</v>
      </c>
      <c r="I114" s="40">
        <v>6</v>
      </c>
      <c r="J114" s="40">
        <v>0</v>
      </c>
      <c r="K114" s="45">
        <v>0</v>
      </c>
      <c r="L114" s="45">
        <v>84</v>
      </c>
      <c r="M114" s="45">
        <v>0</v>
      </c>
      <c r="N114" s="40">
        <v>0</v>
      </c>
      <c r="O114" s="40">
        <v>0</v>
      </c>
      <c r="P114" s="40">
        <v>7</v>
      </c>
      <c r="Q114" s="40" t="s">
        <v>64</v>
      </c>
      <c r="R114" s="40" t="s">
        <v>19</v>
      </c>
      <c r="S114" s="42"/>
      <c r="T114" s="42"/>
    </row>
    <row r="115" spans="1:20" s="55" customFormat="1" ht="27.6" x14ac:dyDescent="0.3">
      <c r="A115" s="42" t="s">
        <v>41</v>
      </c>
      <c r="B115" s="45">
        <v>10</v>
      </c>
      <c r="C115" s="42"/>
      <c r="D115" s="42" t="s">
        <v>147</v>
      </c>
      <c r="E115" s="42" t="s">
        <v>188</v>
      </c>
      <c r="F115" s="42"/>
      <c r="G115" s="42"/>
      <c r="H115" s="40"/>
      <c r="I115" s="40"/>
      <c r="J115" s="40"/>
      <c r="K115" s="45"/>
      <c r="L115" s="45"/>
      <c r="M115" s="45"/>
      <c r="N115" s="40"/>
      <c r="O115" s="40"/>
      <c r="P115" s="40">
        <v>4</v>
      </c>
      <c r="Q115" s="40"/>
      <c r="R115" s="40" t="s">
        <v>21</v>
      </c>
      <c r="S115" s="42"/>
      <c r="T115" s="42"/>
    </row>
    <row r="116" spans="1:20" s="55" customFormat="1" ht="41.4" x14ac:dyDescent="0.3">
      <c r="A116" s="42" t="s">
        <v>41</v>
      </c>
      <c r="B116" s="45">
        <v>10</v>
      </c>
      <c r="C116" s="42"/>
      <c r="D116" s="42" t="s">
        <v>358</v>
      </c>
      <c r="E116" s="42" t="s">
        <v>359</v>
      </c>
      <c r="F116" s="40"/>
      <c r="G116" s="42"/>
      <c r="H116" s="40"/>
      <c r="I116" s="40"/>
      <c r="J116" s="40"/>
      <c r="K116" s="45"/>
      <c r="L116" s="45"/>
      <c r="M116" s="45"/>
      <c r="N116" s="40"/>
      <c r="O116" s="40"/>
      <c r="P116" s="40">
        <v>13</v>
      </c>
      <c r="Q116" s="40"/>
      <c r="R116" s="40" t="s">
        <v>22</v>
      </c>
      <c r="S116" s="42"/>
      <c r="T116" s="42"/>
    </row>
    <row r="117" spans="1:20" s="46" customFormat="1" x14ac:dyDescent="0.3">
      <c r="A117" s="105" t="s">
        <v>20</v>
      </c>
      <c r="B117" s="106"/>
      <c r="C117" s="106"/>
      <c r="D117" s="106"/>
      <c r="E117" s="106"/>
      <c r="F117" s="106"/>
      <c r="G117" s="107"/>
      <c r="H117" s="69">
        <f t="shared" ref="H117:N117" si="8">SUM(H112:H116)</f>
        <v>2</v>
      </c>
      <c r="I117" s="69">
        <f t="shared" si="8"/>
        <v>9</v>
      </c>
      <c r="J117" s="69">
        <f t="shared" si="8"/>
        <v>0</v>
      </c>
      <c r="K117" s="67">
        <f t="shared" si="8"/>
        <v>28</v>
      </c>
      <c r="L117" s="67">
        <f t="shared" si="8"/>
        <v>126</v>
      </c>
      <c r="M117" s="69">
        <f t="shared" si="8"/>
        <v>0</v>
      </c>
      <c r="N117" s="67">
        <f t="shared" si="8"/>
        <v>0</v>
      </c>
      <c r="O117" s="69">
        <f>(SUM(O112:O116))*8</f>
        <v>0</v>
      </c>
      <c r="P117" s="69">
        <f>SUM(P112:P116)</f>
        <v>28</v>
      </c>
      <c r="Q117" s="69"/>
      <c r="R117" s="70"/>
      <c r="S117" s="68"/>
      <c r="T117" s="71"/>
    </row>
    <row r="118" spans="1:20" s="39" customFormat="1" x14ac:dyDescent="0.3">
      <c r="A118" s="89" t="s">
        <v>23</v>
      </c>
      <c r="B118" s="90"/>
      <c r="C118" s="90"/>
      <c r="D118" s="90"/>
      <c r="E118" s="90"/>
      <c r="F118" s="90"/>
      <c r="G118" s="91"/>
      <c r="H118" s="72"/>
      <c r="I118" s="72"/>
      <c r="J118" s="72"/>
      <c r="K118" s="73">
        <f>K22+K35+K48+K60+K71+K81+K92+K101+K111+K117</f>
        <v>1652</v>
      </c>
      <c r="L118" s="73">
        <f>L22+L35+L48+L60+L71+L81+L92+L101+L111+L117</f>
        <v>1606</v>
      </c>
      <c r="M118" s="72">
        <f>M22+M35+M48+M60+M71+M81+M92</f>
        <v>0</v>
      </c>
      <c r="N118" s="73">
        <f>(N22+N35+N48+N60+N71+N81+N92+N111)*8</f>
        <v>480</v>
      </c>
      <c r="O118" s="72">
        <f>(O22+O35+O48+O60)*8</f>
        <v>160</v>
      </c>
      <c r="P118" s="72">
        <f>P22+P35+P48+P60+P71+P81+P92+P101+P111+P117</f>
        <v>300</v>
      </c>
      <c r="Q118" s="74"/>
      <c r="R118" s="75"/>
      <c r="S118" s="76"/>
      <c r="T118" s="77"/>
    </row>
    <row r="119" spans="1:20" s="78" customFormat="1" x14ac:dyDescent="0.3">
      <c r="A119" s="102" t="s">
        <v>661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</row>
    <row r="120" spans="1:20" s="78" customFormat="1" x14ac:dyDescent="0.3">
      <c r="A120" s="103" t="s">
        <v>638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</row>
    <row r="121" spans="1:20" s="78" customFormat="1" x14ac:dyDescent="0.3">
      <c r="A121" s="103" t="s">
        <v>662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</row>
    <row r="122" spans="1:20" s="78" customFormat="1" x14ac:dyDescent="0.3">
      <c r="A122" s="64"/>
      <c r="B122" s="79"/>
      <c r="K122" s="64"/>
      <c r="L122" s="80"/>
      <c r="M122" s="81"/>
      <c r="N122" s="80"/>
      <c r="O122" s="81"/>
      <c r="P122" s="82"/>
      <c r="Q122" s="83"/>
      <c r="R122" s="84"/>
      <c r="S122" s="64"/>
    </row>
    <row r="123" spans="1:20" s="46" customFormat="1" x14ac:dyDescent="0.3">
      <c r="A123" s="99" t="s">
        <v>32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1"/>
    </row>
    <row r="124" spans="1:20" s="46" customFormat="1" x14ac:dyDescent="0.3">
      <c r="A124" s="104" t="s">
        <v>397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</row>
    <row r="125" spans="1:20" s="46" customFormat="1" x14ac:dyDescent="0.3">
      <c r="A125" s="98" t="s">
        <v>630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</row>
    <row r="126" spans="1:20" s="55" customFormat="1" ht="27.6" x14ac:dyDescent="0.3">
      <c r="A126" s="42" t="s">
        <v>41</v>
      </c>
      <c r="B126" s="40">
        <v>8</v>
      </c>
      <c r="C126" s="42" t="s">
        <v>398</v>
      </c>
      <c r="D126" s="42" t="s">
        <v>399</v>
      </c>
      <c r="E126" s="54" t="s">
        <v>400</v>
      </c>
      <c r="F126" s="42" t="s">
        <v>311</v>
      </c>
      <c r="G126" s="44" t="s">
        <v>312</v>
      </c>
      <c r="H126" s="40">
        <v>2</v>
      </c>
      <c r="I126" s="40">
        <v>2</v>
      </c>
      <c r="J126" s="40">
        <v>0</v>
      </c>
      <c r="K126" s="45">
        <v>28</v>
      </c>
      <c r="L126" s="45">
        <v>28</v>
      </c>
      <c r="M126" s="45">
        <v>0</v>
      </c>
      <c r="N126" s="45">
        <v>0</v>
      </c>
      <c r="O126" s="45">
        <v>0</v>
      </c>
      <c r="P126" s="40">
        <v>4</v>
      </c>
      <c r="Q126" s="40" t="s">
        <v>49</v>
      </c>
      <c r="R126" s="40" t="s">
        <v>22</v>
      </c>
      <c r="S126" s="42"/>
      <c r="T126" s="42"/>
    </row>
    <row r="127" spans="1:20" s="55" customFormat="1" ht="23.25" customHeight="1" x14ac:dyDescent="0.3">
      <c r="A127" s="42" t="s">
        <v>41</v>
      </c>
      <c r="B127" s="40">
        <v>9</v>
      </c>
      <c r="C127" s="42" t="s">
        <v>401</v>
      </c>
      <c r="D127" s="42" t="s">
        <v>402</v>
      </c>
      <c r="E127" s="54" t="s">
        <v>403</v>
      </c>
      <c r="F127" s="42" t="s">
        <v>127</v>
      </c>
      <c r="G127" s="44" t="s">
        <v>128</v>
      </c>
      <c r="H127" s="40">
        <v>2</v>
      </c>
      <c r="I127" s="40">
        <v>1</v>
      </c>
      <c r="J127" s="40">
        <v>0</v>
      </c>
      <c r="K127" s="45">
        <v>28</v>
      </c>
      <c r="L127" s="45">
        <v>14</v>
      </c>
      <c r="M127" s="45">
        <v>0</v>
      </c>
      <c r="N127" s="45">
        <v>0</v>
      </c>
      <c r="O127" s="45">
        <v>0</v>
      </c>
      <c r="P127" s="40">
        <v>3</v>
      </c>
      <c r="Q127" s="40" t="s">
        <v>64</v>
      </c>
      <c r="R127" s="40" t="s">
        <v>22</v>
      </c>
      <c r="S127" s="42"/>
      <c r="T127" s="42"/>
    </row>
    <row r="128" spans="1:20" s="55" customFormat="1" ht="41.4" x14ac:dyDescent="0.3">
      <c r="A128" s="42" t="s">
        <v>41</v>
      </c>
      <c r="B128" s="40">
        <v>9</v>
      </c>
      <c r="C128" s="42" t="s">
        <v>433</v>
      </c>
      <c r="D128" s="42" t="s">
        <v>404</v>
      </c>
      <c r="E128" s="54" t="s">
        <v>417</v>
      </c>
      <c r="F128" s="42" t="s">
        <v>262</v>
      </c>
      <c r="G128" s="44" t="s">
        <v>263</v>
      </c>
      <c r="H128" s="40">
        <v>2</v>
      </c>
      <c r="I128" s="40">
        <v>0</v>
      </c>
      <c r="J128" s="40">
        <v>0</v>
      </c>
      <c r="K128" s="45">
        <v>28</v>
      </c>
      <c r="L128" s="45">
        <v>0</v>
      </c>
      <c r="M128" s="45">
        <v>0</v>
      </c>
      <c r="N128" s="45">
        <v>0</v>
      </c>
      <c r="O128" s="45">
        <v>0</v>
      </c>
      <c r="P128" s="40">
        <v>2</v>
      </c>
      <c r="Q128" s="40" t="s">
        <v>49</v>
      </c>
      <c r="R128" s="40" t="s">
        <v>22</v>
      </c>
      <c r="S128" s="42"/>
      <c r="T128" s="42"/>
    </row>
    <row r="129" spans="1:20" s="55" customFormat="1" x14ac:dyDescent="0.3">
      <c r="A129" s="42" t="s">
        <v>41</v>
      </c>
      <c r="B129" s="40">
        <v>8</v>
      </c>
      <c r="C129" s="42" t="s">
        <v>434</v>
      </c>
      <c r="D129" s="42" t="s">
        <v>405</v>
      </c>
      <c r="E129" s="54" t="s">
        <v>418</v>
      </c>
      <c r="F129" s="42" t="s">
        <v>262</v>
      </c>
      <c r="G129" s="44" t="s">
        <v>263</v>
      </c>
      <c r="H129" s="40">
        <v>1</v>
      </c>
      <c r="I129" s="40">
        <v>1</v>
      </c>
      <c r="J129" s="40">
        <v>0</v>
      </c>
      <c r="K129" s="45">
        <v>14</v>
      </c>
      <c r="L129" s="45">
        <v>14</v>
      </c>
      <c r="M129" s="45">
        <v>0</v>
      </c>
      <c r="N129" s="45">
        <v>0</v>
      </c>
      <c r="O129" s="45">
        <v>0</v>
      </c>
      <c r="P129" s="40">
        <v>2</v>
      </c>
      <c r="Q129" s="40" t="s">
        <v>49</v>
      </c>
      <c r="R129" s="40" t="s">
        <v>22</v>
      </c>
      <c r="S129" s="42"/>
      <c r="T129" s="42"/>
    </row>
    <row r="130" spans="1:20" s="55" customFormat="1" ht="27.6" x14ac:dyDescent="0.3">
      <c r="A130" s="42" t="s">
        <v>41</v>
      </c>
      <c r="B130" s="40">
        <v>10</v>
      </c>
      <c r="C130" s="42" t="s">
        <v>435</v>
      </c>
      <c r="D130" s="42" t="s">
        <v>406</v>
      </c>
      <c r="E130" s="54" t="s">
        <v>419</v>
      </c>
      <c r="F130" s="42" t="s">
        <v>290</v>
      </c>
      <c r="G130" s="44" t="s">
        <v>291</v>
      </c>
      <c r="H130" s="40">
        <v>1</v>
      </c>
      <c r="I130" s="40">
        <v>1</v>
      </c>
      <c r="J130" s="40">
        <v>0</v>
      </c>
      <c r="K130" s="45">
        <v>14</v>
      </c>
      <c r="L130" s="45">
        <v>14</v>
      </c>
      <c r="M130" s="45">
        <v>0</v>
      </c>
      <c r="N130" s="45">
        <v>0</v>
      </c>
      <c r="O130" s="45">
        <v>0</v>
      </c>
      <c r="P130" s="40">
        <v>3</v>
      </c>
      <c r="Q130" s="40" t="s">
        <v>64</v>
      </c>
      <c r="R130" s="40" t="s">
        <v>22</v>
      </c>
      <c r="S130" s="42"/>
      <c r="T130" s="42"/>
    </row>
    <row r="131" spans="1:20" s="55" customFormat="1" ht="27.6" x14ac:dyDescent="0.3">
      <c r="A131" s="42" t="s">
        <v>41</v>
      </c>
      <c r="B131" s="40">
        <v>9</v>
      </c>
      <c r="C131" s="42" t="s">
        <v>436</v>
      </c>
      <c r="D131" s="42" t="s">
        <v>407</v>
      </c>
      <c r="E131" s="54" t="s">
        <v>420</v>
      </c>
      <c r="F131" s="42" t="s">
        <v>290</v>
      </c>
      <c r="G131" s="44" t="s">
        <v>291</v>
      </c>
      <c r="H131" s="40">
        <v>1</v>
      </c>
      <c r="I131" s="40">
        <v>1</v>
      </c>
      <c r="J131" s="40">
        <v>0</v>
      </c>
      <c r="K131" s="45">
        <v>14</v>
      </c>
      <c r="L131" s="45">
        <v>14</v>
      </c>
      <c r="M131" s="45">
        <v>0</v>
      </c>
      <c r="N131" s="45">
        <v>0</v>
      </c>
      <c r="O131" s="45">
        <v>0</v>
      </c>
      <c r="P131" s="40">
        <v>3</v>
      </c>
      <c r="Q131" s="40" t="s">
        <v>49</v>
      </c>
      <c r="R131" s="40" t="s">
        <v>22</v>
      </c>
      <c r="S131" s="42"/>
      <c r="T131" s="42"/>
    </row>
    <row r="132" spans="1:20" s="55" customFormat="1" ht="24" customHeight="1" x14ac:dyDescent="0.3">
      <c r="A132" s="42" t="s">
        <v>41</v>
      </c>
      <c r="B132" s="40">
        <v>10</v>
      </c>
      <c r="C132" s="42" t="s">
        <v>437</v>
      </c>
      <c r="D132" s="42" t="s">
        <v>408</v>
      </c>
      <c r="E132" s="54" t="s">
        <v>421</v>
      </c>
      <c r="F132" s="42" t="s">
        <v>118</v>
      </c>
      <c r="G132" s="44" t="s">
        <v>119</v>
      </c>
      <c r="H132" s="40">
        <v>2</v>
      </c>
      <c r="I132" s="40">
        <v>1</v>
      </c>
      <c r="J132" s="40">
        <v>0</v>
      </c>
      <c r="K132" s="45">
        <v>28</v>
      </c>
      <c r="L132" s="45">
        <v>14</v>
      </c>
      <c r="M132" s="45">
        <v>0</v>
      </c>
      <c r="N132" s="45">
        <v>0</v>
      </c>
      <c r="O132" s="45">
        <v>0</v>
      </c>
      <c r="P132" s="40">
        <v>3</v>
      </c>
      <c r="Q132" s="40" t="s">
        <v>49</v>
      </c>
      <c r="R132" s="40" t="s">
        <v>22</v>
      </c>
      <c r="S132" s="42"/>
      <c r="T132" s="42"/>
    </row>
    <row r="133" spans="1:20" s="55" customFormat="1" x14ac:dyDescent="0.3">
      <c r="A133" s="42" t="s">
        <v>41</v>
      </c>
      <c r="B133" s="40">
        <v>8</v>
      </c>
      <c r="C133" s="42" t="s">
        <v>438</v>
      </c>
      <c r="D133" s="42" t="s">
        <v>409</v>
      </c>
      <c r="E133" s="54" t="s">
        <v>422</v>
      </c>
      <c r="F133" s="42" t="s">
        <v>161</v>
      </c>
      <c r="G133" s="56" t="s">
        <v>644</v>
      </c>
      <c r="H133" s="40">
        <v>2</v>
      </c>
      <c r="I133" s="40">
        <v>0</v>
      </c>
      <c r="J133" s="40">
        <v>0</v>
      </c>
      <c r="K133" s="45">
        <v>28</v>
      </c>
      <c r="L133" s="45">
        <v>0</v>
      </c>
      <c r="M133" s="45">
        <v>0</v>
      </c>
      <c r="N133" s="45">
        <v>0</v>
      </c>
      <c r="O133" s="45">
        <v>0</v>
      </c>
      <c r="P133" s="40">
        <v>2</v>
      </c>
      <c r="Q133" s="40" t="s">
        <v>49</v>
      </c>
      <c r="R133" s="40" t="s">
        <v>22</v>
      </c>
      <c r="S133" s="42"/>
      <c r="T133" s="42"/>
    </row>
    <row r="134" spans="1:20" s="55" customFormat="1" ht="27.6" x14ac:dyDescent="0.3">
      <c r="A134" s="42" t="s">
        <v>41</v>
      </c>
      <c r="B134" s="40">
        <v>8</v>
      </c>
      <c r="C134" s="42" t="s">
        <v>439</v>
      </c>
      <c r="D134" s="42" t="s">
        <v>410</v>
      </c>
      <c r="E134" s="54" t="s">
        <v>423</v>
      </c>
      <c r="F134" s="42" t="s">
        <v>645</v>
      </c>
      <c r="G134" s="56" t="s">
        <v>646</v>
      </c>
      <c r="H134" s="40">
        <v>2</v>
      </c>
      <c r="I134" s="40">
        <v>1</v>
      </c>
      <c r="J134" s="40">
        <v>0</v>
      </c>
      <c r="K134" s="45">
        <v>28</v>
      </c>
      <c r="L134" s="45">
        <v>14</v>
      </c>
      <c r="M134" s="45">
        <v>0</v>
      </c>
      <c r="N134" s="45">
        <v>0</v>
      </c>
      <c r="O134" s="45">
        <v>0</v>
      </c>
      <c r="P134" s="40">
        <v>3</v>
      </c>
      <c r="Q134" s="40" t="s">
        <v>64</v>
      </c>
      <c r="R134" s="40" t="s">
        <v>22</v>
      </c>
      <c r="S134" s="42"/>
      <c r="T134" s="42"/>
    </row>
    <row r="135" spans="1:20" s="55" customFormat="1" ht="41.4" x14ac:dyDescent="0.3">
      <c r="A135" s="42" t="s">
        <v>41</v>
      </c>
      <c r="B135" s="40">
        <v>9</v>
      </c>
      <c r="C135" s="42" t="s">
        <v>440</v>
      </c>
      <c r="D135" s="42" t="s">
        <v>441</v>
      </c>
      <c r="E135" s="54" t="s">
        <v>424</v>
      </c>
      <c r="F135" s="42" t="s">
        <v>222</v>
      </c>
      <c r="G135" s="56" t="s">
        <v>650</v>
      </c>
      <c r="H135" s="40">
        <v>2</v>
      </c>
      <c r="I135" s="40">
        <v>0</v>
      </c>
      <c r="J135" s="40">
        <v>0</v>
      </c>
      <c r="K135" s="45">
        <v>28</v>
      </c>
      <c r="L135" s="45">
        <v>0</v>
      </c>
      <c r="M135" s="45">
        <v>0</v>
      </c>
      <c r="N135" s="45">
        <v>0</v>
      </c>
      <c r="O135" s="45">
        <v>0</v>
      </c>
      <c r="P135" s="40">
        <v>2</v>
      </c>
      <c r="Q135" s="40" t="s">
        <v>64</v>
      </c>
      <c r="R135" s="40" t="s">
        <v>22</v>
      </c>
      <c r="S135" s="42"/>
      <c r="T135" s="42"/>
    </row>
    <row r="136" spans="1:20" s="55" customFormat="1" ht="27.75" customHeight="1" x14ac:dyDescent="0.3">
      <c r="A136" s="42" t="s">
        <v>41</v>
      </c>
      <c r="B136" s="40">
        <v>10</v>
      </c>
      <c r="C136" s="42" t="s">
        <v>442</v>
      </c>
      <c r="D136" s="42" t="s">
        <v>411</v>
      </c>
      <c r="E136" s="54" t="s">
        <v>425</v>
      </c>
      <c r="F136" s="42" t="s">
        <v>432</v>
      </c>
      <c r="G136" s="44" t="s">
        <v>448</v>
      </c>
      <c r="H136" s="40">
        <v>2</v>
      </c>
      <c r="I136" s="40">
        <v>2</v>
      </c>
      <c r="J136" s="40">
        <v>0</v>
      </c>
      <c r="K136" s="45">
        <v>28</v>
      </c>
      <c r="L136" s="45">
        <v>28</v>
      </c>
      <c r="M136" s="45">
        <v>0</v>
      </c>
      <c r="N136" s="45">
        <v>0</v>
      </c>
      <c r="O136" s="45">
        <v>0</v>
      </c>
      <c r="P136" s="40">
        <v>4</v>
      </c>
      <c r="Q136" s="40" t="s">
        <v>64</v>
      </c>
      <c r="R136" s="40" t="s">
        <v>22</v>
      </c>
      <c r="S136" s="42"/>
      <c r="T136" s="42"/>
    </row>
    <row r="137" spans="1:20" s="55" customFormat="1" ht="41.4" x14ac:dyDescent="0.3">
      <c r="A137" s="42" t="s">
        <v>41</v>
      </c>
      <c r="B137" s="40">
        <v>9</v>
      </c>
      <c r="C137" s="42" t="s">
        <v>443</v>
      </c>
      <c r="D137" s="42" t="s">
        <v>412</v>
      </c>
      <c r="E137" s="54" t="s">
        <v>426</v>
      </c>
      <c r="F137" s="42" t="s">
        <v>262</v>
      </c>
      <c r="G137" s="44" t="s">
        <v>263</v>
      </c>
      <c r="H137" s="40">
        <v>2</v>
      </c>
      <c r="I137" s="40">
        <v>2</v>
      </c>
      <c r="J137" s="40">
        <v>0</v>
      </c>
      <c r="K137" s="45">
        <v>28</v>
      </c>
      <c r="L137" s="45">
        <v>28</v>
      </c>
      <c r="M137" s="45">
        <v>0</v>
      </c>
      <c r="N137" s="45">
        <v>0</v>
      </c>
      <c r="O137" s="45">
        <v>0</v>
      </c>
      <c r="P137" s="40">
        <v>4</v>
      </c>
      <c r="Q137" s="40" t="s">
        <v>64</v>
      </c>
      <c r="R137" s="40" t="s">
        <v>22</v>
      </c>
      <c r="S137" s="42"/>
      <c r="T137" s="42"/>
    </row>
    <row r="138" spans="1:20" s="55" customFormat="1" ht="27.6" x14ac:dyDescent="0.3">
      <c r="A138" s="42" t="s">
        <v>41</v>
      </c>
      <c r="B138" s="40">
        <v>8</v>
      </c>
      <c r="C138" s="42" t="s">
        <v>444</v>
      </c>
      <c r="D138" s="42" t="s">
        <v>413</v>
      </c>
      <c r="E138" s="54" t="s">
        <v>427</v>
      </c>
      <c r="F138" s="42" t="s">
        <v>311</v>
      </c>
      <c r="G138" s="44" t="s">
        <v>312</v>
      </c>
      <c r="H138" s="40">
        <v>1</v>
      </c>
      <c r="I138" s="40">
        <v>2</v>
      </c>
      <c r="J138" s="40">
        <v>0</v>
      </c>
      <c r="K138" s="45">
        <v>14</v>
      </c>
      <c r="L138" s="45">
        <v>18</v>
      </c>
      <c r="M138" s="45">
        <v>0</v>
      </c>
      <c r="N138" s="45">
        <v>0</v>
      </c>
      <c r="O138" s="45">
        <v>0</v>
      </c>
      <c r="P138" s="40">
        <v>3</v>
      </c>
      <c r="Q138" s="40" t="s">
        <v>64</v>
      </c>
      <c r="R138" s="40" t="s">
        <v>22</v>
      </c>
      <c r="S138" s="42"/>
      <c r="T138" s="42"/>
    </row>
    <row r="139" spans="1:20" s="55" customFormat="1" ht="27.6" x14ac:dyDescent="0.3">
      <c r="A139" s="42" t="s">
        <v>41</v>
      </c>
      <c r="B139" s="40">
        <v>9</v>
      </c>
      <c r="C139" s="42" t="s">
        <v>445</v>
      </c>
      <c r="D139" s="42" t="s">
        <v>414</v>
      </c>
      <c r="E139" s="54" t="s">
        <v>428</v>
      </c>
      <c r="F139" s="42" t="s">
        <v>431</v>
      </c>
      <c r="G139" s="56" t="s">
        <v>641</v>
      </c>
      <c r="H139" s="40">
        <v>2</v>
      </c>
      <c r="I139" s="40">
        <v>0</v>
      </c>
      <c r="J139" s="40">
        <v>0</v>
      </c>
      <c r="K139" s="45">
        <v>28</v>
      </c>
      <c r="L139" s="45">
        <v>0</v>
      </c>
      <c r="M139" s="45">
        <v>0</v>
      </c>
      <c r="N139" s="45">
        <v>0</v>
      </c>
      <c r="O139" s="45">
        <v>0</v>
      </c>
      <c r="P139" s="40">
        <v>2</v>
      </c>
      <c r="Q139" s="40" t="s">
        <v>64</v>
      </c>
      <c r="R139" s="40" t="s">
        <v>22</v>
      </c>
      <c r="S139" s="42"/>
      <c r="T139" s="42"/>
    </row>
    <row r="140" spans="1:20" s="55" customFormat="1" ht="27.6" x14ac:dyDescent="0.3">
      <c r="A140" s="42" t="s">
        <v>41</v>
      </c>
      <c r="B140" s="40">
        <v>10</v>
      </c>
      <c r="C140" s="42" t="s">
        <v>446</v>
      </c>
      <c r="D140" s="42" t="s">
        <v>415</v>
      </c>
      <c r="E140" s="54" t="s">
        <v>429</v>
      </c>
      <c r="F140" s="42" t="s">
        <v>645</v>
      </c>
      <c r="G140" s="56" t="s">
        <v>646</v>
      </c>
      <c r="H140" s="40">
        <v>2</v>
      </c>
      <c r="I140" s="40">
        <v>0</v>
      </c>
      <c r="J140" s="40">
        <v>0</v>
      </c>
      <c r="K140" s="45">
        <v>28</v>
      </c>
      <c r="L140" s="45">
        <v>0</v>
      </c>
      <c r="M140" s="45">
        <v>0</v>
      </c>
      <c r="N140" s="45">
        <v>0</v>
      </c>
      <c r="O140" s="45">
        <v>0</v>
      </c>
      <c r="P140" s="40">
        <v>2</v>
      </c>
      <c r="Q140" s="40" t="s">
        <v>49</v>
      </c>
      <c r="R140" s="40" t="s">
        <v>22</v>
      </c>
      <c r="S140" s="42"/>
      <c r="T140" s="42"/>
    </row>
    <row r="141" spans="1:20" s="55" customFormat="1" ht="27.6" x14ac:dyDescent="0.3">
      <c r="A141" s="42" t="s">
        <v>41</v>
      </c>
      <c r="B141" s="40">
        <v>9</v>
      </c>
      <c r="C141" s="42" t="s">
        <v>447</v>
      </c>
      <c r="D141" s="42" t="s">
        <v>416</v>
      </c>
      <c r="E141" s="54" t="s">
        <v>430</v>
      </c>
      <c r="F141" s="42" t="s">
        <v>127</v>
      </c>
      <c r="G141" s="44" t="s">
        <v>128</v>
      </c>
      <c r="H141" s="40">
        <v>2</v>
      </c>
      <c r="I141" s="40">
        <v>0</v>
      </c>
      <c r="J141" s="40">
        <v>0</v>
      </c>
      <c r="K141" s="45">
        <v>28</v>
      </c>
      <c r="L141" s="45">
        <v>0</v>
      </c>
      <c r="M141" s="45">
        <v>0</v>
      </c>
      <c r="N141" s="45">
        <v>0</v>
      </c>
      <c r="O141" s="45">
        <v>0</v>
      </c>
      <c r="P141" s="40">
        <v>2</v>
      </c>
      <c r="Q141" s="40" t="s">
        <v>49</v>
      </c>
      <c r="R141" s="40" t="s">
        <v>22</v>
      </c>
      <c r="S141" s="42"/>
      <c r="T141" s="42"/>
    </row>
    <row r="142" spans="1:20" s="55" customFormat="1" x14ac:dyDescent="0.3">
      <c r="A142" s="87" t="s">
        <v>449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</row>
    <row r="143" spans="1:20" s="57" customFormat="1" x14ac:dyDescent="0.3">
      <c r="A143" s="88" t="s">
        <v>631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s="55" customFormat="1" ht="27.75" customHeight="1" x14ac:dyDescent="0.3">
      <c r="A144" s="42" t="s">
        <v>41</v>
      </c>
      <c r="B144" s="40">
        <v>8</v>
      </c>
      <c r="C144" s="42" t="s">
        <v>486</v>
      </c>
      <c r="D144" s="42" t="s">
        <v>450</v>
      </c>
      <c r="E144" s="54" t="s">
        <v>466</v>
      </c>
      <c r="F144" s="42" t="s">
        <v>482</v>
      </c>
      <c r="G144" s="44" t="s">
        <v>502</v>
      </c>
      <c r="H144" s="40">
        <v>2</v>
      </c>
      <c r="I144" s="40">
        <v>2</v>
      </c>
      <c r="J144" s="40">
        <v>0</v>
      </c>
      <c r="K144" s="45">
        <v>28</v>
      </c>
      <c r="L144" s="45">
        <v>28</v>
      </c>
      <c r="M144" s="45">
        <v>0</v>
      </c>
      <c r="N144" s="45">
        <v>0</v>
      </c>
      <c r="O144" s="45">
        <v>0</v>
      </c>
      <c r="P144" s="40">
        <v>4</v>
      </c>
      <c r="Q144" s="40" t="s">
        <v>49</v>
      </c>
      <c r="R144" s="40" t="s">
        <v>22</v>
      </c>
      <c r="S144" s="42"/>
      <c r="T144" s="42"/>
    </row>
    <row r="145" spans="1:20" s="55" customFormat="1" ht="55.2" x14ac:dyDescent="0.3">
      <c r="A145" s="42" t="s">
        <v>41</v>
      </c>
      <c r="B145" s="40">
        <v>9</v>
      </c>
      <c r="C145" s="42" t="s">
        <v>487</v>
      </c>
      <c r="D145" s="42" t="s">
        <v>451</v>
      </c>
      <c r="E145" s="54" t="s">
        <v>467</v>
      </c>
      <c r="F145" s="42" t="s">
        <v>278</v>
      </c>
      <c r="G145" s="44" t="s">
        <v>279</v>
      </c>
      <c r="H145" s="40">
        <v>2</v>
      </c>
      <c r="I145" s="40">
        <v>2</v>
      </c>
      <c r="J145" s="40">
        <v>0</v>
      </c>
      <c r="K145" s="45">
        <v>28</v>
      </c>
      <c r="L145" s="45">
        <v>28</v>
      </c>
      <c r="M145" s="45">
        <v>0</v>
      </c>
      <c r="N145" s="45">
        <v>0</v>
      </c>
      <c r="O145" s="45">
        <v>0</v>
      </c>
      <c r="P145" s="40">
        <v>4</v>
      </c>
      <c r="Q145" s="40" t="s">
        <v>49</v>
      </c>
      <c r="R145" s="40" t="s">
        <v>22</v>
      </c>
      <c r="S145" s="42"/>
      <c r="T145" s="42"/>
    </row>
    <row r="146" spans="1:20" s="55" customFormat="1" ht="34.5" customHeight="1" x14ac:dyDescent="0.3">
      <c r="A146" s="42" t="s">
        <v>41</v>
      </c>
      <c r="B146" s="40">
        <v>8</v>
      </c>
      <c r="C146" s="42" t="s">
        <v>488</v>
      </c>
      <c r="D146" s="42" t="s">
        <v>452</v>
      </c>
      <c r="E146" s="54" t="s">
        <v>468</v>
      </c>
      <c r="F146" s="42" t="s">
        <v>483</v>
      </c>
      <c r="G146" s="44" t="s">
        <v>503</v>
      </c>
      <c r="H146" s="40">
        <v>3</v>
      </c>
      <c r="I146" s="40">
        <v>2</v>
      </c>
      <c r="J146" s="40">
        <v>0</v>
      </c>
      <c r="K146" s="45">
        <v>42</v>
      </c>
      <c r="L146" s="45">
        <v>28</v>
      </c>
      <c r="M146" s="45">
        <v>0</v>
      </c>
      <c r="N146" s="45">
        <v>0</v>
      </c>
      <c r="O146" s="45">
        <v>0</v>
      </c>
      <c r="P146" s="40">
        <v>5</v>
      </c>
      <c r="Q146" s="40" t="s">
        <v>49</v>
      </c>
      <c r="R146" s="40" t="s">
        <v>22</v>
      </c>
      <c r="S146" s="42"/>
      <c r="T146" s="42"/>
    </row>
    <row r="147" spans="1:20" s="55" customFormat="1" ht="55.2" x14ac:dyDescent="0.3">
      <c r="A147" s="42" t="s">
        <v>41</v>
      </c>
      <c r="B147" s="40">
        <v>9</v>
      </c>
      <c r="C147" s="42" t="s">
        <v>489</v>
      </c>
      <c r="D147" s="42" t="s">
        <v>453</v>
      </c>
      <c r="E147" s="54" t="s">
        <v>469</v>
      </c>
      <c r="F147" s="42" t="s">
        <v>482</v>
      </c>
      <c r="G147" s="44" t="s">
        <v>502</v>
      </c>
      <c r="H147" s="40">
        <v>2</v>
      </c>
      <c r="I147" s="40">
        <v>2</v>
      </c>
      <c r="J147" s="40">
        <v>0</v>
      </c>
      <c r="K147" s="45">
        <v>28</v>
      </c>
      <c r="L147" s="45">
        <v>28</v>
      </c>
      <c r="M147" s="45">
        <v>0</v>
      </c>
      <c r="N147" s="45">
        <v>0</v>
      </c>
      <c r="O147" s="45">
        <v>0</v>
      </c>
      <c r="P147" s="40">
        <v>4</v>
      </c>
      <c r="Q147" s="40" t="s">
        <v>49</v>
      </c>
      <c r="R147" s="40" t="s">
        <v>22</v>
      </c>
      <c r="S147" s="42"/>
      <c r="T147" s="42"/>
    </row>
    <row r="148" spans="1:20" s="55" customFormat="1" ht="41.4" x14ac:dyDescent="0.3">
      <c r="A148" s="42" t="s">
        <v>41</v>
      </c>
      <c r="B148" s="40">
        <v>10</v>
      </c>
      <c r="C148" s="42" t="s">
        <v>490</v>
      </c>
      <c r="D148" s="42" t="s">
        <v>454</v>
      </c>
      <c r="E148" s="54" t="s">
        <v>470</v>
      </c>
      <c r="F148" s="42" t="s">
        <v>484</v>
      </c>
      <c r="G148" s="56" t="s">
        <v>655</v>
      </c>
      <c r="H148" s="40">
        <v>2</v>
      </c>
      <c r="I148" s="40">
        <v>0</v>
      </c>
      <c r="J148" s="40">
        <v>0</v>
      </c>
      <c r="K148" s="45">
        <v>28</v>
      </c>
      <c r="L148" s="45">
        <v>0</v>
      </c>
      <c r="M148" s="45">
        <v>0</v>
      </c>
      <c r="N148" s="45">
        <v>0</v>
      </c>
      <c r="O148" s="45">
        <v>0</v>
      </c>
      <c r="P148" s="40">
        <v>2</v>
      </c>
      <c r="Q148" s="40" t="s">
        <v>49</v>
      </c>
      <c r="R148" s="40" t="s">
        <v>22</v>
      </c>
      <c r="S148" s="42"/>
      <c r="T148" s="42"/>
    </row>
    <row r="149" spans="1:20" s="55" customFormat="1" ht="41.4" x14ac:dyDescent="0.3">
      <c r="A149" s="42" t="s">
        <v>41</v>
      </c>
      <c r="B149" s="40">
        <v>9</v>
      </c>
      <c r="C149" s="42" t="s">
        <v>491</v>
      </c>
      <c r="D149" s="42" t="s">
        <v>455</v>
      </c>
      <c r="E149" s="54" t="s">
        <v>471</v>
      </c>
      <c r="F149" s="42" t="s">
        <v>485</v>
      </c>
      <c r="G149" s="56" t="s">
        <v>504</v>
      </c>
      <c r="H149" s="40">
        <v>2</v>
      </c>
      <c r="I149" s="40">
        <v>0</v>
      </c>
      <c r="J149" s="40">
        <v>0</v>
      </c>
      <c r="K149" s="45">
        <v>28</v>
      </c>
      <c r="L149" s="45">
        <v>0</v>
      </c>
      <c r="M149" s="45">
        <v>0</v>
      </c>
      <c r="N149" s="45">
        <v>0</v>
      </c>
      <c r="O149" s="45">
        <v>0</v>
      </c>
      <c r="P149" s="40">
        <v>2</v>
      </c>
      <c r="Q149" s="40" t="s">
        <v>49</v>
      </c>
      <c r="R149" s="40" t="s">
        <v>22</v>
      </c>
      <c r="S149" s="42"/>
      <c r="T149" s="42"/>
    </row>
    <row r="150" spans="1:20" s="55" customFormat="1" ht="27.6" x14ac:dyDescent="0.3">
      <c r="A150" s="42" t="s">
        <v>41</v>
      </c>
      <c r="B150" s="40">
        <v>8</v>
      </c>
      <c r="C150" s="42" t="s">
        <v>492</v>
      </c>
      <c r="D150" s="42" t="s">
        <v>456</v>
      </c>
      <c r="E150" s="54" t="s">
        <v>472</v>
      </c>
      <c r="F150" s="42" t="s">
        <v>363</v>
      </c>
      <c r="G150" s="56" t="s">
        <v>364</v>
      </c>
      <c r="H150" s="40">
        <v>1</v>
      </c>
      <c r="I150" s="40">
        <v>1</v>
      </c>
      <c r="J150" s="40">
        <v>0</v>
      </c>
      <c r="K150" s="45">
        <v>14</v>
      </c>
      <c r="L150" s="45">
        <v>14</v>
      </c>
      <c r="M150" s="45">
        <v>0</v>
      </c>
      <c r="N150" s="45">
        <v>0</v>
      </c>
      <c r="O150" s="45">
        <v>0</v>
      </c>
      <c r="P150" s="40">
        <v>2</v>
      </c>
      <c r="Q150" s="40" t="s">
        <v>64</v>
      </c>
      <c r="R150" s="40" t="s">
        <v>22</v>
      </c>
      <c r="S150" s="42"/>
      <c r="T150" s="42"/>
    </row>
    <row r="151" spans="1:20" s="55" customFormat="1" ht="27.6" x14ac:dyDescent="0.3">
      <c r="A151" s="42" t="s">
        <v>41</v>
      </c>
      <c r="B151" s="40">
        <v>10</v>
      </c>
      <c r="C151" s="42" t="s">
        <v>493</v>
      </c>
      <c r="D151" s="42" t="s">
        <v>457</v>
      </c>
      <c r="E151" s="54" t="s">
        <v>473</v>
      </c>
      <c r="F151" s="42" t="s">
        <v>484</v>
      </c>
      <c r="G151" s="56" t="s">
        <v>655</v>
      </c>
      <c r="H151" s="40">
        <v>0</v>
      </c>
      <c r="I151" s="40">
        <v>2</v>
      </c>
      <c r="J151" s="40">
        <v>0</v>
      </c>
      <c r="K151" s="45">
        <v>0</v>
      </c>
      <c r="L151" s="45">
        <v>28</v>
      </c>
      <c r="M151" s="45">
        <v>0</v>
      </c>
      <c r="N151" s="45">
        <v>0</v>
      </c>
      <c r="O151" s="45">
        <v>0</v>
      </c>
      <c r="P151" s="40">
        <v>2</v>
      </c>
      <c r="Q151" s="40" t="s">
        <v>64</v>
      </c>
      <c r="R151" s="40" t="s">
        <v>22</v>
      </c>
      <c r="S151" s="42"/>
      <c r="T151" s="42"/>
    </row>
    <row r="152" spans="1:20" s="55" customFormat="1" x14ac:dyDescent="0.3">
      <c r="A152" s="42" t="s">
        <v>41</v>
      </c>
      <c r="B152" s="40">
        <v>9</v>
      </c>
      <c r="C152" s="42" t="s">
        <v>494</v>
      </c>
      <c r="D152" s="42" t="s">
        <v>458</v>
      </c>
      <c r="E152" s="54" t="s">
        <v>474</v>
      </c>
      <c r="F152" s="42" t="s">
        <v>161</v>
      </c>
      <c r="G152" s="56" t="s">
        <v>644</v>
      </c>
      <c r="H152" s="40">
        <v>2</v>
      </c>
      <c r="I152" s="40">
        <v>1</v>
      </c>
      <c r="J152" s="40">
        <v>0</v>
      </c>
      <c r="K152" s="45">
        <v>28</v>
      </c>
      <c r="L152" s="45">
        <v>14</v>
      </c>
      <c r="M152" s="45">
        <v>0</v>
      </c>
      <c r="N152" s="45">
        <v>0</v>
      </c>
      <c r="O152" s="45">
        <v>0</v>
      </c>
      <c r="P152" s="40">
        <v>3</v>
      </c>
      <c r="Q152" s="40" t="s">
        <v>49</v>
      </c>
      <c r="R152" s="40" t="s">
        <v>22</v>
      </c>
      <c r="S152" s="42"/>
      <c r="T152" s="42"/>
    </row>
    <row r="153" spans="1:20" s="55" customFormat="1" ht="41.4" x14ac:dyDescent="0.3">
      <c r="A153" s="42" t="s">
        <v>41</v>
      </c>
      <c r="B153" s="40">
        <v>8</v>
      </c>
      <c r="C153" s="42" t="s">
        <v>495</v>
      </c>
      <c r="D153" s="42" t="s">
        <v>459</v>
      </c>
      <c r="E153" s="54" t="s">
        <v>475</v>
      </c>
      <c r="F153" s="42" t="s">
        <v>363</v>
      </c>
      <c r="G153" s="44" t="s">
        <v>364</v>
      </c>
      <c r="H153" s="40">
        <v>2</v>
      </c>
      <c r="I153" s="40">
        <v>1</v>
      </c>
      <c r="J153" s="40">
        <v>0</v>
      </c>
      <c r="K153" s="45">
        <v>28</v>
      </c>
      <c r="L153" s="45">
        <v>14</v>
      </c>
      <c r="M153" s="45">
        <v>0</v>
      </c>
      <c r="N153" s="45">
        <v>0</v>
      </c>
      <c r="O153" s="45">
        <v>0</v>
      </c>
      <c r="P153" s="40">
        <v>3</v>
      </c>
      <c r="Q153" s="40" t="s">
        <v>49</v>
      </c>
      <c r="R153" s="40" t="s">
        <v>22</v>
      </c>
      <c r="S153" s="42"/>
      <c r="T153" s="42"/>
    </row>
    <row r="154" spans="1:20" s="55" customFormat="1" ht="69" x14ac:dyDescent="0.3">
      <c r="A154" s="42" t="s">
        <v>41</v>
      </c>
      <c r="B154" s="40">
        <v>9</v>
      </c>
      <c r="C154" s="42" t="s">
        <v>496</v>
      </c>
      <c r="D154" s="42" t="s">
        <v>460</v>
      </c>
      <c r="E154" s="54" t="s">
        <v>476</v>
      </c>
      <c r="F154" s="42" t="s">
        <v>485</v>
      </c>
      <c r="G154" s="44" t="s">
        <v>504</v>
      </c>
      <c r="H154" s="40">
        <v>0</v>
      </c>
      <c r="I154" s="40">
        <v>2</v>
      </c>
      <c r="J154" s="40">
        <v>0</v>
      </c>
      <c r="K154" s="45">
        <v>0</v>
      </c>
      <c r="L154" s="45">
        <v>28</v>
      </c>
      <c r="M154" s="45">
        <v>0</v>
      </c>
      <c r="N154" s="45">
        <v>0</v>
      </c>
      <c r="O154" s="45">
        <v>0</v>
      </c>
      <c r="P154" s="40">
        <v>2</v>
      </c>
      <c r="Q154" s="40" t="s">
        <v>64</v>
      </c>
      <c r="R154" s="40" t="s">
        <v>22</v>
      </c>
      <c r="S154" s="42"/>
      <c r="T154" s="42"/>
    </row>
    <row r="155" spans="1:20" s="55" customFormat="1" ht="27.6" x14ac:dyDescent="0.3">
      <c r="A155" s="42" t="s">
        <v>41</v>
      </c>
      <c r="B155" s="40">
        <v>10</v>
      </c>
      <c r="C155" s="42" t="s">
        <v>497</v>
      </c>
      <c r="D155" s="42" t="s">
        <v>461</v>
      </c>
      <c r="E155" s="54" t="s">
        <v>477</v>
      </c>
      <c r="F155" s="42" t="s">
        <v>485</v>
      </c>
      <c r="G155" s="44" t="s">
        <v>504</v>
      </c>
      <c r="H155" s="40">
        <v>2</v>
      </c>
      <c r="I155" s="40">
        <v>0</v>
      </c>
      <c r="J155" s="40">
        <v>0</v>
      </c>
      <c r="K155" s="45">
        <v>28</v>
      </c>
      <c r="L155" s="45">
        <v>0</v>
      </c>
      <c r="M155" s="45">
        <v>0</v>
      </c>
      <c r="N155" s="45">
        <v>0</v>
      </c>
      <c r="O155" s="45">
        <v>0</v>
      </c>
      <c r="P155" s="40">
        <v>2</v>
      </c>
      <c r="Q155" s="40" t="s">
        <v>49</v>
      </c>
      <c r="R155" s="40" t="s">
        <v>22</v>
      </c>
      <c r="S155" s="42"/>
      <c r="T155" s="42"/>
    </row>
    <row r="156" spans="1:20" s="55" customFormat="1" ht="27.6" x14ac:dyDescent="0.3">
      <c r="A156" s="42" t="s">
        <v>41</v>
      </c>
      <c r="B156" s="40">
        <v>9</v>
      </c>
      <c r="C156" s="42" t="s">
        <v>498</v>
      </c>
      <c r="D156" s="42" t="s">
        <v>462</v>
      </c>
      <c r="E156" s="54" t="s">
        <v>478</v>
      </c>
      <c r="F156" s="42" t="s">
        <v>278</v>
      </c>
      <c r="G156" s="44" t="s">
        <v>279</v>
      </c>
      <c r="H156" s="40">
        <v>0</v>
      </c>
      <c r="I156" s="40">
        <v>2</v>
      </c>
      <c r="J156" s="40">
        <v>0</v>
      </c>
      <c r="K156" s="45">
        <v>0</v>
      </c>
      <c r="L156" s="45">
        <v>28</v>
      </c>
      <c r="M156" s="45">
        <v>0</v>
      </c>
      <c r="N156" s="45">
        <v>0</v>
      </c>
      <c r="O156" s="45">
        <v>0</v>
      </c>
      <c r="P156" s="40">
        <v>2</v>
      </c>
      <c r="Q156" s="40" t="s">
        <v>64</v>
      </c>
      <c r="R156" s="40" t="s">
        <v>22</v>
      </c>
      <c r="S156" s="42"/>
      <c r="T156" s="42"/>
    </row>
    <row r="157" spans="1:20" s="55" customFormat="1" ht="27.6" x14ac:dyDescent="0.3">
      <c r="A157" s="42" t="s">
        <v>41</v>
      </c>
      <c r="B157" s="40">
        <v>10</v>
      </c>
      <c r="C157" s="42" t="s">
        <v>499</v>
      </c>
      <c r="D157" s="42" t="s">
        <v>463</v>
      </c>
      <c r="E157" s="54" t="s">
        <v>479</v>
      </c>
      <c r="F157" s="42" t="s">
        <v>485</v>
      </c>
      <c r="G157" s="44" t="s">
        <v>504</v>
      </c>
      <c r="H157" s="40">
        <v>0</v>
      </c>
      <c r="I157" s="40">
        <v>1</v>
      </c>
      <c r="J157" s="40">
        <v>0</v>
      </c>
      <c r="K157" s="45">
        <v>0</v>
      </c>
      <c r="L157" s="45">
        <v>14</v>
      </c>
      <c r="M157" s="45">
        <v>0</v>
      </c>
      <c r="N157" s="45">
        <v>0</v>
      </c>
      <c r="O157" s="45">
        <v>0</v>
      </c>
      <c r="P157" s="40">
        <v>1</v>
      </c>
      <c r="Q157" s="40" t="s">
        <v>64</v>
      </c>
      <c r="R157" s="40" t="s">
        <v>22</v>
      </c>
      <c r="S157" s="42"/>
      <c r="T157" s="42"/>
    </row>
    <row r="158" spans="1:20" s="55" customFormat="1" ht="55.2" x14ac:dyDescent="0.3">
      <c r="A158" s="42" t="s">
        <v>41</v>
      </c>
      <c r="B158" s="40">
        <v>8</v>
      </c>
      <c r="C158" s="42" t="s">
        <v>500</v>
      </c>
      <c r="D158" s="42" t="s">
        <v>464</v>
      </c>
      <c r="E158" s="54" t="s">
        <v>480</v>
      </c>
      <c r="F158" s="42" t="s">
        <v>278</v>
      </c>
      <c r="G158" s="44" t="s">
        <v>279</v>
      </c>
      <c r="H158" s="40">
        <v>1</v>
      </c>
      <c r="I158" s="40">
        <v>1</v>
      </c>
      <c r="J158" s="40">
        <v>0</v>
      </c>
      <c r="K158" s="45">
        <v>14</v>
      </c>
      <c r="L158" s="45">
        <v>14</v>
      </c>
      <c r="M158" s="45">
        <v>0</v>
      </c>
      <c r="N158" s="45">
        <v>0</v>
      </c>
      <c r="O158" s="45">
        <v>0</v>
      </c>
      <c r="P158" s="40">
        <v>2</v>
      </c>
      <c r="Q158" s="40" t="s">
        <v>49</v>
      </c>
      <c r="R158" s="40" t="s">
        <v>22</v>
      </c>
      <c r="S158" s="42"/>
      <c r="T158" s="42"/>
    </row>
    <row r="159" spans="1:20" s="55" customFormat="1" ht="27.6" x14ac:dyDescent="0.3">
      <c r="A159" s="42" t="s">
        <v>41</v>
      </c>
      <c r="B159" s="40">
        <v>9</v>
      </c>
      <c r="C159" s="42" t="s">
        <v>501</v>
      </c>
      <c r="D159" s="42" t="s">
        <v>465</v>
      </c>
      <c r="E159" s="54" t="s">
        <v>481</v>
      </c>
      <c r="F159" s="42" t="s">
        <v>68</v>
      </c>
      <c r="G159" s="44" t="s">
        <v>69</v>
      </c>
      <c r="H159" s="40">
        <v>2</v>
      </c>
      <c r="I159" s="40">
        <v>2</v>
      </c>
      <c r="J159" s="40">
        <v>0</v>
      </c>
      <c r="K159" s="45">
        <v>28</v>
      </c>
      <c r="L159" s="45">
        <v>28</v>
      </c>
      <c r="M159" s="45">
        <v>0</v>
      </c>
      <c r="N159" s="45">
        <v>0</v>
      </c>
      <c r="O159" s="45">
        <v>0</v>
      </c>
      <c r="P159" s="40">
        <v>4</v>
      </c>
      <c r="Q159" s="40" t="s">
        <v>49</v>
      </c>
      <c r="R159" s="40" t="s">
        <v>22</v>
      </c>
      <c r="S159" s="42"/>
      <c r="T159" s="42"/>
    </row>
    <row r="160" spans="1:20" s="55" customFormat="1" x14ac:dyDescent="0.3">
      <c r="A160" s="87" t="s">
        <v>505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</row>
    <row r="161" spans="1:20" s="57" customFormat="1" x14ac:dyDescent="0.3">
      <c r="A161" s="88" t="s">
        <v>632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55" customFormat="1" ht="27.6" x14ac:dyDescent="0.3">
      <c r="A162" s="42" t="s">
        <v>41</v>
      </c>
      <c r="B162" s="40">
        <v>10</v>
      </c>
      <c r="C162" s="42" t="s">
        <v>527</v>
      </c>
      <c r="D162" s="42" t="s">
        <v>506</v>
      </c>
      <c r="E162" s="54" t="s">
        <v>516</v>
      </c>
      <c r="F162" s="42" t="s">
        <v>171</v>
      </c>
      <c r="G162" s="44" t="s">
        <v>172</v>
      </c>
      <c r="H162" s="40">
        <v>2</v>
      </c>
      <c r="I162" s="40">
        <v>1</v>
      </c>
      <c r="J162" s="40">
        <v>0</v>
      </c>
      <c r="K162" s="45">
        <v>28</v>
      </c>
      <c r="L162" s="45">
        <v>14</v>
      </c>
      <c r="M162" s="45">
        <v>0</v>
      </c>
      <c r="N162" s="45">
        <v>0</v>
      </c>
      <c r="O162" s="45">
        <v>0</v>
      </c>
      <c r="P162" s="40">
        <v>4</v>
      </c>
      <c r="Q162" s="40" t="s">
        <v>49</v>
      </c>
      <c r="R162" s="40" t="s">
        <v>22</v>
      </c>
      <c r="S162" s="42"/>
      <c r="T162" s="42"/>
    </row>
    <row r="163" spans="1:20" s="55" customFormat="1" ht="27.6" x14ac:dyDescent="0.3">
      <c r="A163" s="42" t="s">
        <v>41</v>
      </c>
      <c r="B163" s="40">
        <v>9</v>
      </c>
      <c r="C163" s="42" t="s">
        <v>528</v>
      </c>
      <c r="D163" s="42" t="s">
        <v>507</v>
      </c>
      <c r="E163" s="54" t="s">
        <v>517</v>
      </c>
      <c r="F163" s="42" t="s">
        <v>127</v>
      </c>
      <c r="G163" s="44" t="s">
        <v>128</v>
      </c>
      <c r="H163" s="40">
        <v>2</v>
      </c>
      <c r="I163" s="40">
        <v>1</v>
      </c>
      <c r="J163" s="40">
        <v>0</v>
      </c>
      <c r="K163" s="45">
        <v>28</v>
      </c>
      <c r="L163" s="45">
        <v>14</v>
      </c>
      <c r="M163" s="45">
        <v>0</v>
      </c>
      <c r="N163" s="45">
        <v>0</v>
      </c>
      <c r="O163" s="45">
        <v>0</v>
      </c>
      <c r="P163" s="40">
        <v>3</v>
      </c>
      <c r="Q163" s="40" t="s">
        <v>64</v>
      </c>
      <c r="R163" s="40" t="s">
        <v>22</v>
      </c>
      <c r="S163" s="42"/>
      <c r="T163" s="42"/>
    </row>
    <row r="164" spans="1:20" s="55" customFormat="1" ht="27.6" x14ac:dyDescent="0.3">
      <c r="A164" s="42" t="s">
        <v>41</v>
      </c>
      <c r="B164" s="40">
        <v>8</v>
      </c>
      <c r="C164" s="42" t="s">
        <v>529</v>
      </c>
      <c r="D164" s="42" t="s">
        <v>508</v>
      </c>
      <c r="E164" s="54" t="s">
        <v>518</v>
      </c>
      <c r="F164" s="42" t="s">
        <v>118</v>
      </c>
      <c r="G164" s="44" t="s">
        <v>119</v>
      </c>
      <c r="H164" s="40">
        <v>2</v>
      </c>
      <c r="I164" s="40">
        <v>1</v>
      </c>
      <c r="J164" s="40">
        <v>0</v>
      </c>
      <c r="K164" s="45">
        <v>28</v>
      </c>
      <c r="L164" s="45">
        <v>14</v>
      </c>
      <c r="M164" s="45">
        <v>0</v>
      </c>
      <c r="N164" s="45">
        <v>0</v>
      </c>
      <c r="O164" s="45">
        <v>0</v>
      </c>
      <c r="P164" s="40">
        <v>3</v>
      </c>
      <c r="Q164" s="40" t="s">
        <v>49</v>
      </c>
      <c r="R164" s="40" t="s">
        <v>22</v>
      </c>
      <c r="S164" s="42"/>
      <c r="T164" s="42"/>
    </row>
    <row r="165" spans="1:20" s="55" customFormat="1" x14ac:dyDescent="0.3">
      <c r="A165" s="42" t="s">
        <v>41</v>
      </c>
      <c r="B165" s="40">
        <v>9</v>
      </c>
      <c r="C165" s="42" t="s">
        <v>530</v>
      </c>
      <c r="D165" s="42" t="s">
        <v>509</v>
      </c>
      <c r="E165" s="54" t="s">
        <v>519</v>
      </c>
      <c r="F165" s="42" t="s">
        <v>171</v>
      </c>
      <c r="G165" s="44" t="s">
        <v>172</v>
      </c>
      <c r="H165" s="40">
        <v>2</v>
      </c>
      <c r="I165" s="40">
        <v>1</v>
      </c>
      <c r="J165" s="40">
        <v>0</v>
      </c>
      <c r="K165" s="45">
        <v>28</v>
      </c>
      <c r="L165" s="45">
        <v>14</v>
      </c>
      <c r="M165" s="45">
        <v>0</v>
      </c>
      <c r="N165" s="45">
        <v>0</v>
      </c>
      <c r="O165" s="45">
        <v>0</v>
      </c>
      <c r="P165" s="40">
        <v>3</v>
      </c>
      <c r="Q165" s="40" t="s">
        <v>49</v>
      </c>
      <c r="R165" s="40" t="s">
        <v>22</v>
      </c>
      <c r="S165" s="42"/>
      <c r="T165" s="42"/>
    </row>
    <row r="166" spans="1:20" s="55" customFormat="1" ht="27.6" x14ac:dyDescent="0.3">
      <c r="A166" s="42" t="s">
        <v>41</v>
      </c>
      <c r="B166" s="40">
        <v>8</v>
      </c>
      <c r="C166" s="42" t="s">
        <v>531</v>
      </c>
      <c r="D166" s="42" t="s">
        <v>510</v>
      </c>
      <c r="E166" s="54" t="s">
        <v>520</v>
      </c>
      <c r="F166" s="42" t="s">
        <v>171</v>
      </c>
      <c r="G166" s="44" t="s">
        <v>172</v>
      </c>
      <c r="H166" s="40">
        <v>2</v>
      </c>
      <c r="I166" s="40">
        <v>1</v>
      </c>
      <c r="J166" s="40">
        <v>0</v>
      </c>
      <c r="K166" s="45">
        <v>28</v>
      </c>
      <c r="L166" s="45">
        <v>14</v>
      </c>
      <c r="M166" s="45">
        <v>0</v>
      </c>
      <c r="N166" s="45">
        <v>0</v>
      </c>
      <c r="O166" s="45">
        <v>0</v>
      </c>
      <c r="P166" s="40">
        <v>2</v>
      </c>
      <c r="Q166" s="40" t="s">
        <v>49</v>
      </c>
      <c r="R166" s="40" t="s">
        <v>22</v>
      </c>
      <c r="S166" s="42"/>
      <c r="T166" s="42"/>
    </row>
    <row r="167" spans="1:20" s="55" customFormat="1" ht="27.6" x14ac:dyDescent="0.3">
      <c r="A167" s="42" t="s">
        <v>41</v>
      </c>
      <c r="B167" s="40">
        <v>10</v>
      </c>
      <c r="C167" s="42" t="s">
        <v>532</v>
      </c>
      <c r="D167" s="42" t="s">
        <v>511</v>
      </c>
      <c r="E167" s="54" t="s">
        <v>521</v>
      </c>
      <c r="F167" s="42" t="s">
        <v>83</v>
      </c>
      <c r="G167" s="44" t="s">
        <v>84</v>
      </c>
      <c r="H167" s="40">
        <v>2</v>
      </c>
      <c r="I167" s="40">
        <v>0</v>
      </c>
      <c r="J167" s="40">
        <v>0</v>
      </c>
      <c r="K167" s="45">
        <v>28</v>
      </c>
      <c r="L167" s="45">
        <v>0</v>
      </c>
      <c r="M167" s="45">
        <v>0</v>
      </c>
      <c r="N167" s="45">
        <v>0</v>
      </c>
      <c r="O167" s="45">
        <v>0</v>
      </c>
      <c r="P167" s="40">
        <v>2</v>
      </c>
      <c r="Q167" s="40" t="s">
        <v>64</v>
      </c>
      <c r="R167" s="40" t="s">
        <v>22</v>
      </c>
      <c r="S167" s="42"/>
      <c r="T167" s="42"/>
    </row>
    <row r="168" spans="1:20" s="55" customFormat="1" x14ac:dyDescent="0.3">
      <c r="A168" s="42" t="s">
        <v>41</v>
      </c>
      <c r="B168" s="40">
        <v>10</v>
      </c>
      <c r="C168" s="42" t="s">
        <v>533</v>
      </c>
      <c r="D168" s="42" t="s">
        <v>512</v>
      </c>
      <c r="E168" s="54" t="s">
        <v>522</v>
      </c>
      <c r="F168" s="42" t="s">
        <v>47</v>
      </c>
      <c r="G168" s="44" t="s">
        <v>48</v>
      </c>
      <c r="H168" s="40">
        <v>2</v>
      </c>
      <c r="I168" s="40">
        <v>0</v>
      </c>
      <c r="J168" s="40">
        <v>0</v>
      </c>
      <c r="K168" s="45">
        <v>28</v>
      </c>
      <c r="L168" s="45">
        <v>0</v>
      </c>
      <c r="M168" s="45">
        <v>0</v>
      </c>
      <c r="N168" s="45">
        <v>0</v>
      </c>
      <c r="O168" s="45">
        <v>0</v>
      </c>
      <c r="P168" s="40">
        <v>3</v>
      </c>
      <c r="Q168" s="40" t="s">
        <v>64</v>
      </c>
      <c r="R168" s="40" t="s">
        <v>22</v>
      </c>
      <c r="S168" s="42"/>
      <c r="T168" s="42"/>
    </row>
    <row r="169" spans="1:20" s="55" customFormat="1" ht="27.6" x14ac:dyDescent="0.3">
      <c r="A169" s="42" t="s">
        <v>41</v>
      </c>
      <c r="B169" s="40">
        <v>10</v>
      </c>
      <c r="C169" s="42" t="s">
        <v>534</v>
      </c>
      <c r="D169" s="42" t="s">
        <v>513</v>
      </c>
      <c r="E169" s="54" t="s">
        <v>523</v>
      </c>
      <c r="F169" s="42" t="s">
        <v>526</v>
      </c>
      <c r="G169" s="56" t="s">
        <v>640</v>
      </c>
      <c r="H169" s="40">
        <v>2</v>
      </c>
      <c r="I169" s="40">
        <v>0</v>
      </c>
      <c r="J169" s="40">
        <v>0</v>
      </c>
      <c r="K169" s="45">
        <v>28</v>
      </c>
      <c r="L169" s="45">
        <v>0</v>
      </c>
      <c r="M169" s="45">
        <v>0</v>
      </c>
      <c r="N169" s="45">
        <v>0</v>
      </c>
      <c r="O169" s="45">
        <v>0</v>
      </c>
      <c r="P169" s="40">
        <v>3</v>
      </c>
      <c r="Q169" s="40" t="s">
        <v>49</v>
      </c>
      <c r="R169" s="40" t="s">
        <v>22</v>
      </c>
      <c r="S169" s="42"/>
      <c r="T169" s="42"/>
    </row>
    <row r="170" spans="1:20" s="55" customFormat="1" ht="23.25" customHeight="1" x14ac:dyDescent="0.3">
      <c r="A170" s="42" t="s">
        <v>41</v>
      </c>
      <c r="B170" s="40">
        <v>9</v>
      </c>
      <c r="C170" s="42" t="s">
        <v>535</v>
      </c>
      <c r="D170" s="42" t="s">
        <v>514</v>
      </c>
      <c r="E170" s="54" t="s">
        <v>524</v>
      </c>
      <c r="F170" s="42" t="s">
        <v>47</v>
      </c>
      <c r="G170" s="44" t="s">
        <v>48</v>
      </c>
      <c r="H170" s="40">
        <v>2</v>
      </c>
      <c r="I170" s="40">
        <v>0</v>
      </c>
      <c r="J170" s="40">
        <v>0</v>
      </c>
      <c r="K170" s="45">
        <v>28</v>
      </c>
      <c r="L170" s="45">
        <v>0</v>
      </c>
      <c r="M170" s="45">
        <v>0</v>
      </c>
      <c r="N170" s="45">
        <v>0</v>
      </c>
      <c r="O170" s="45">
        <v>0</v>
      </c>
      <c r="P170" s="40">
        <v>3</v>
      </c>
      <c r="Q170" s="40" t="s">
        <v>49</v>
      </c>
      <c r="R170" s="40" t="s">
        <v>22</v>
      </c>
      <c r="S170" s="42"/>
      <c r="T170" s="42"/>
    </row>
    <row r="171" spans="1:20" s="55" customFormat="1" x14ac:dyDescent="0.3">
      <c r="A171" s="42" t="s">
        <v>41</v>
      </c>
      <c r="B171" s="40">
        <v>9</v>
      </c>
      <c r="C171" s="42" t="s">
        <v>28</v>
      </c>
      <c r="D171" s="42" t="s">
        <v>515</v>
      </c>
      <c r="E171" s="54" t="s">
        <v>525</v>
      </c>
      <c r="F171" s="42" t="s">
        <v>171</v>
      </c>
      <c r="G171" s="44" t="s">
        <v>172</v>
      </c>
      <c r="H171" s="40">
        <v>0</v>
      </c>
      <c r="I171" s="40">
        <v>2</v>
      </c>
      <c r="J171" s="40">
        <v>0</v>
      </c>
      <c r="K171" s="45">
        <v>0</v>
      </c>
      <c r="L171" s="45">
        <v>14</v>
      </c>
      <c r="M171" s="45">
        <v>0</v>
      </c>
      <c r="N171" s="40">
        <v>2</v>
      </c>
      <c r="O171" s="45">
        <v>0</v>
      </c>
      <c r="P171" s="40">
        <v>5</v>
      </c>
      <c r="Q171" s="40" t="s">
        <v>4</v>
      </c>
      <c r="R171" s="40" t="s">
        <v>22</v>
      </c>
      <c r="S171" s="42"/>
      <c r="T171" s="42"/>
    </row>
    <row r="172" spans="1:20" s="55" customFormat="1" x14ac:dyDescent="0.3">
      <c r="A172" s="87" t="s">
        <v>536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spans="1:20" s="57" customFormat="1" x14ac:dyDescent="0.3">
      <c r="A173" s="88" t="s">
        <v>633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55" customFormat="1" ht="55.2" x14ac:dyDescent="0.3">
      <c r="A174" s="42" t="s">
        <v>41</v>
      </c>
      <c r="B174" s="40">
        <v>10</v>
      </c>
      <c r="C174" s="42" t="s">
        <v>566</v>
      </c>
      <c r="D174" s="42" t="s">
        <v>538</v>
      </c>
      <c r="E174" s="54" t="s">
        <v>551</v>
      </c>
      <c r="F174" s="42" t="s">
        <v>564</v>
      </c>
      <c r="G174" s="44" t="s">
        <v>578</v>
      </c>
      <c r="H174" s="40">
        <v>2</v>
      </c>
      <c r="I174" s="40">
        <v>0</v>
      </c>
      <c r="J174" s="40">
        <v>0</v>
      </c>
      <c r="K174" s="45">
        <v>28</v>
      </c>
      <c r="L174" s="45">
        <v>0</v>
      </c>
      <c r="M174" s="45">
        <v>0</v>
      </c>
      <c r="N174" s="45">
        <v>0</v>
      </c>
      <c r="O174" s="45">
        <v>0</v>
      </c>
      <c r="P174" s="40">
        <v>3</v>
      </c>
      <c r="Q174" s="40" t="s">
        <v>49</v>
      </c>
      <c r="R174" s="40" t="s">
        <v>22</v>
      </c>
      <c r="S174" s="42"/>
      <c r="T174" s="42"/>
    </row>
    <row r="175" spans="1:20" s="55" customFormat="1" ht="27.6" x14ac:dyDescent="0.3">
      <c r="A175" s="42" t="s">
        <v>41</v>
      </c>
      <c r="B175" s="40">
        <v>8</v>
      </c>
      <c r="C175" s="42" t="s">
        <v>567</v>
      </c>
      <c r="D175" s="42" t="s">
        <v>539</v>
      </c>
      <c r="E175" s="54" t="s">
        <v>552</v>
      </c>
      <c r="F175" s="42" t="s">
        <v>564</v>
      </c>
      <c r="G175" s="44" t="s">
        <v>578</v>
      </c>
      <c r="H175" s="40">
        <v>2</v>
      </c>
      <c r="I175" s="40">
        <v>0</v>
      </c>
      <c r="J175" s="40">
        <v>0</v>
      </c>
      <c r="K175" s="45">
        <v>28</v>
      </c>
      <c r="L175" s="45">
        <v>0</v>
      </c>
      <c r="M175" s="45">
        <v>0</v>
      </c>
      <c r="N175" s="45">
        <v>0</v>
      </c>
      <c r="O175" s="45">
        <v>0</v>
      </c>
      <c r="P175" s="40">
        <v>3</v>
      </c>
      <c r="Q175" s="40" t="s">
        <v>64</v>
      </c>
      <c r="R175" s="40" t="s">
        <v>22</v>
      </c>
      <c r="S175" s="42"/>
      <c r="T175" s="42"/>
    </row>
    <row r="176" spans="1:20" s="55" customFormat="1" ht="55.2" x14ac:dyDescent="0.3">
      <c r="A176" s="42" t="s">
        <v>41</v>
      </c>
      <c r="B176" s="40">
        <v>10</v>
      </c>
      <c r="C176" s="42" t="s">
        <v>534</v>
      </c>
      <c r="D176" s="42" t="s">
        <v>540</v>
      </c>
      <c r="E176" s="54" t="s">
        <v>553</v>
      </c>
      <c r="F176" s="42" t="s">
        <v>68</v>
      </c>
      <c r="G176" s="44" t="s">
        <v>69</v>
      </c>
      <c r="H176" s="40">
        <v>2</v>
      </c>
      <c r="I176" s="40">
        <v>0</v>
      </c>
      <c r="J176" s="40">
        <v>0</v>
      </c>
      <c r="K176" s="45">
        <v>28</v>
      </c>
      <c r="L176" s="45">
        <v>0</v>
      </c>
      <c r="M176" s="45">
        <v>0</v>
      </c>
      <c r="N176" s="45">
        <v>0</v>
      </c>
      <c r="O176" s="45">
        <v>0</v>
      </c>
      <c r="P176" s="40">
        <v>3</v>
      </c>
      <c r="Q176" s="40" t="s">
        <v>49</v>
      </c>
      <c r="R176" s="40" t="s">
        <v>22</v>
      </c>
      <c r="S176" s="42"/>
      <c r="T176" s="42"/>
    </row>
    <row r="177" spans="1:20" s="55" customFormat="1" x14ac:dyDescent="0.3">
      <c r="A177" s="42" t="s">
        <v>41</v>
      </c>
      <c r="B177" s="40">
        <v>9</v>
      </c>
      <c r="C177" s="42" t="s">
        <v>568</v>
      </c>
      <c r="D177" s="42" t="s">
        <v>541</v>
      </c>
      <c r="E177" s="54" t="s">
        <v>554</v>
      </c>
      <c r="F177" s="42" t="s">
        <v>625</v>
      </c>
      <c r="G177" s="58" t="s">
        <v>637</v>
      </c>
      <c r="H177" s="40">
        <v>1</v>
      </c>
      <c r="I177" s="40">
        <v>1</v>
      </c>
      <c r="J177" s="40">
        <v>0</v>
      </c>
      <c r="K177" s="45">
        <v>14</v>
      </c>
      <c r="L177" s="45">
        <v>14</v>
      </c>
      <c r="M177" s="45">
        <v>0</v>
      </c>
      <c r="N177" s="45">
        <v>0</v>
      </c>
      <c r="O177" s="45">
        <v>0</v>
      </c>
      <c r="P177" s="40">
        <v>3</v>
      </c>
      <c r="Q177" s="40" t="s">
        <v>64</v>
      </c>
      <c r="R177" s="40" t="s">
        <v>22</v>
      </c>
      <c r="S177" s="42"/>
      <c r="T177" s="42"/>
    </row>
    <row r="178" spans="1:20" s="55" customFormat="1" ht="27.6" x14ac:dyDescent="0.3">
      <c r="A178" s="42" t="s">
        <v>41</v>
      </c>
      <c r="B178" s="40">
        <v>8</v>
      </c>
      <c r="C178" s="42" t="s">
        <v>569</v>
      </c>
      <c r="D178" s="42" t="s">
        <v>542</v>
      </c>
      <c r="E178" s="54" t="s">
        <v>555</v>
      </c>
      <c r="F178" s="42" t="s">
        <v>565</v>
      </c>
      <c r="G178" s="44" t="s">
        <v>579</v>
      </c>
      <c r="H178" s="40">
        <v>2</v>
      </c>
      <c r="I178" s="40">
        <v>2</v>
      </c>
      <c r="J178" s="40">
        <v>0</v>
      </c>
      <c r="K178" s="45">
        <v>28</v>
      </c>
      <c r="L178" s="45">
        <v>28</v>
      </c>
      <c r="M178" s="45">
        <v>0</v>
      </c>
      <c r="N178" s="45">
        <v>0</v>
      </c>
      <c r="O178" s="45">
        <v>0</v>
      </c>
      <c r="P178" s="40">
        <v>4</v>
      </c>
      <c r="Q178" s="40" t="s">
        <v>49</v>
      </c>
      <c r="R178" s="40" t="s">
        <v>22</v>
      </c>
      <c r="S178" s="42"/>
      <c r="T178" s="42"/>
    </row>
    <row r="179" spans="1:20" s="55" customFormat="1" ht="27.6" x14ac:dyDescent="0.3">
      <c r="A179" s="42" t="s">
        <v>41</v>
      </c>
      <c r="B179" s="40">
        <v>9</v>
      </c>
      <c r="C179" s="42" t="s">
        <v>570</v>
      </c>
      <c r="D179" s="42" t="s">
        <v>543</v>
      </c>
      <c r="E179" s="54" t="s">
        <v>556</v>
      </c>
      <c r="F179" s="42" t="s">
        <v>565</v>
      </c>
      <c r="G179" s="44" t="s">
        <v>579</v>
      </c>
      <c r="H179" s="40">
        <v>2</v>
      </c>
      <c r="I179" s="40">
        <v>0</v>
      </c>
      <c r="J179" s="40">
        <v>0</v>
      </c>
      <c r="K179" s="45">
        <v>28</v>
      </c>
      <c r="L179" s="45">
        <v>0</v>
      </c>
      <c r="M179" s="45">
        <v>0</v>
      </c>
      <c r="N179" s="45">
        <v>0</v>
      </c>
      <c r="O179" s="45">
        <v>0</v>
      </c>
      <c r="P179" s="40">
        <v>3</v>
      </c>
      <c r="Q179" s="40" t="s">
        <v>49</v>
      </c>
      <c r="R179" s="40" t="s">
        <v>22</v>
      </c>
      <c r="S179" s="42"/>
      <c r="T179" s="42"/>
    </row>
    <row r="180" spans="1:20" s="55" customFormat="1" ht="41.4" x14ac:dyDescent="0.3">
      <c r="A180" s="42" t="s">
        <v>41</v>
      </c>
      <c r="B180" s="40">
        <v>8</v>
      </c>
      <c r="C180" s="42" t="s">
        <v>571</v>
      </c>
      <c r="D180" s="42" t="s">
        <v>544</v>
      </c>
      <c r="E180" s="54" t="s">
        <v>557</v>
      </c>
      <c r="F180" s="42" t="s">
        <v>191</v>
      </c>
      <c r="G180" s="44" t="s">
        <v>192</v>
      </c>
      <c r="H180" s="40">
        <v>2</v>
      </c>
      <c r="I180" s="40">
        <v>0</v>
      </c>
      <c r="J180" s="40">
        <v>0</v>
      </c>
      <c r="K180" s="45">
        <v>28</v>
      </c>
      <c r="L180" s="45">
        <v>0</v>
      </c>
      <c r="M180" s="45">
        <v>0</v>
      </c>
      <c r="N180" s="45">
        <v>0</v>
      </c>
      <c r="O180" s="45">
        <v>0</v>
      </c>
      <c r="P180" s="40">
        <v>3</v>
      </c>
      <c r="Q180" s="40" t="s">
        <v>49</v>
      </c>
      <c r="R180" s="40" t="s">
        <v>22</v>
      </c>
      <c r="S180" s="42"/>
      <c r="T180" s="42"/>
    </row>
    <row r="181" spans="1:20" s="55" customFormat="1" ht="55.2" x14ac:dyDescent="0.3">
      <c r="A181" s="42" t="s">
        <v>41</v>
      </c>
      <c r="B181" s="40">
        <v>9</v>
      </c>
      <c r="C181" s="42" t="s">
        <v>572</v>
      </c>
      <c r="D181" s="42" t="s">
        <v>545</v>
      </c>
      <c r="E181" s="54" t="s">
        <v>558</v>
      </c>
      <c r="F181" s="42" t="s">
        <v>156</v>
      </c>
      <c r="G181" s="44" t="s">
        <v>157</v>
      </c>
      <c r="H181" s="40">
        <v>1</v>
      </c>
      <c r="I181" s="40">
        <v>1</v>
      </c>
      <c r="J181" s="40">
        <v>0</v>
      </c>
      <c r="K181" s="45">
        <v>14</v>
      </c>
      <c r="L181" s="45">
        <v>14</v>
      </c>
      <c r="M181" s="45">
        <v>0</v>
      </c>
      <c r="N181" s="45">
        <v>0</v>
      </c>
      <c r="O181" s="45">
        <v>0</v>
      </c>
      <c r="P181" s="40">
        <v>3</v>
      </c>
      <c r="Q181" s="40" t="s">
        <v>64</v>
      </c>
      <c r="R181" s="40" t="s">
        <v>22</v>
      </c>
      <c r="S181" s="42"/>
      <c r="T181" s="42"/>
    </row>
    <row r="182" spans="1:20" s="55" customFormat="1" ht="27.6" x14ac:dyDescent="0.3">
      <c r="A182" s="42" t="s">
        <v>41</v>
      </c>
      <c r="B182" s="40">
        <v>8</v>
      </c>
      <c r="C182" s="42" t="s">
        <v>573</v>
      </c>
      <c r="D182" s="42" t="s">
        <v>546</v>
      </c>
      <c r="E182" s="54" t="s">
        <v>559</v>
      </c>
      <c r="F182" s="42" t="s">
        <v>217</v>
      </c>
      <c r="G182" s="44" t="s">
        <v>218</v>
      </c>
      <c r="H182" s="40">
        <v>1</v>
      </c>
      <c r="I182" s="40">
        <v>1</v>
      </c>
      <c r="J182" s="40">
        <v>0</v>
      </c>
      <c r="K182" s="45">
        <v>14</v>
      </c>
      <c r="L182" s="45">
        <v>14</v>
      </c>
      <c r="M182" s="45">
        <v>0</v>
      </c>
      <c r="N182" s="45">
        <v>0</v>
      </c>
      <c r="O182" s="45">
        <v>0</v>
      </c>
      <c r="P182" s="40">
        <v>3</v>
      </c>
      <c r="Q182" s="40" t="s">
        <v>49</v>
      </c>
      <c r="R182" s="40" t="s">
        <v>22</v>
      </c>
      <c r="S182" s="42"/>
      <c r="T182" s="42"/>
    </row>
    <row r="183" spans="1:20" s="55" customFormat="1" ht="41.4" x14ac:dyDescent="0.3">
      <c r="A183" s="42" t="s">
        <v>41</v>
      </c>
      <c r="B183" s="40">
        <v>10</v>
      </c>
      <c r="C183" s="42" t="s">
        <v>574</v>
      </c>
      <c r="D183" s="42" t="s">
        <v>547</v>
      </c>
      <c r="E183" s="54" t="s">
        <v>560</v>
      </c>
      <c r="F183" s="42" t="s">
        <v>217</v>
      </c>
      <c r="G183" s="44" t="s">
        <v>218</v>
      </c>
      <c r="H183" s="40">
        <v>2</v>
      </c>
      <c r="I183" s="40">
        <v>0</v>
      </c>
      <c r="J183" s="40">
        <v>0</v>
      </c>
      <c r="K183" s="45">
        <v>28</v>
      </c>
      <c r="L183" s="45">
        <v>0</v>
      </c>
      <c r="M183" s="45">
        <v>0</v>
      </c>
      <c r="N183" s="45">
        <v>0</v>
      </c>
      <c r="O183" s="45">
        <v>0</v>
      </c>
      <c r="P183" s="40">
        <v>3</v>
      </c>
      <c r="Q183" s="40" t="s">
        <v>49</v>
      </c>
      <c r="R183" s="40" t="s">
        <v>22</v>
      </c>
      <c r="S183" s="42"/>
      <c r="T183" s="42"/>
    </row>
    <row r="184" spans="1:20" s="55" customFormat="1" ht="27.6" x14ac:dyDescent="0.3">
      <c r="A184" s="42" t="s">
        <v>41</v>
      </c>
      <c r="B184" s="40">
        <v>9</v>
      </c>
      <c r="C184" s="42" t="s">
        <v>575</v>
      </c>
      <c r="D184" s="42" t="s">
        <v>548</v>
      </c>
      <c r="E184" s="54" t="s">
        <v>561</v>
      </c>
      <c r="F184" s="42" t="s">
        <v>389</v>
      </c>
      <c r="G184" s="44" t="s">
        <v>390</v>
      </c>
      <c r="H184" s="40">
        <v>1</v>
      </c>
      <c r="I184" s="40">
        <v>2</v>
      </c>
      <c r="J184" s="40">
        <v>0</v>
      </c>
      <c r="K184" s="45">
        <v>14</v>
      </c>
      <c r="L184" s="45">
        <v>28</v>
      </c>
      <c r="M184" s="45">
        <v>0</v>
      </c>
      <c r="N184" s="45">
        <v>0</v>
      </c>
      <c r="O184" s="45">
        <v>0</v>
      </c>
      <c r="P184" s="40">
        <v>4</v>
      </c>
      <c r="Q184" s="40" t="s">
        <v>49</v>
      </c>
      <c r="R184" s="40" t="s">
        <v>22</v>
      </c>
      <c r="S184" s="42"/>
      <c r="T184" s="42"/>
    </row>
    <row r="185" spans="1:20" s="55" customFormat="1" x14ac:dyDescent="0.3">
      <c r="A185" s="42" t="s">
        <v>41</v>
      </c>
      <c r="B185" s="40">
        <v>10</v>
      </c>
      <c r="C185" s="42" t="s">
        <v>576</v>
      </c>
      <c r="D185" s="42" t="s">
        <v>549</v>
      </c>
      <c r="E185" s="54" t="s">
        <v>562</v>
      </c>
      <c r="F185" s="42" t="s">
        <v>389</v>
      </c>
      <c r="G185" s="44" t="s">
        <v>390</v>
      </c>
      <c r="H185" s="40">
        <v>1</v>
      </c>
      <c r="I185" s="40">
        <v>2</v>
      </c>
      <c r="J185" s="40">
        <v>0</v>
      </c>
      <c r="K185" s="45">
        <v>14</v>
      </c>
      <c r="L185" s="45">
        <v>28</v>
      </c>
      <c r="M185" s="45">
        <v>0</v>
      </c>
      <c r="N185" s="45">
        <v>0</v>
      </c>
      <c r="O185" s="45">
        <v>0</v>
      </c>
      <c r="P185" s="40">
        <v>3</v>
      </c>
      <c r="Q185" s="40" t="s">
        <v>49</v>
      </c>
      <c r="R185" s="40" t="s">
        <v>22</v>
      </c>
      <c r="S185" s="42"/>
      <c r="T185" s="42"/>
    </row>
    <row r="186" spans="1:20" s="55" customFormat="1" x14ac:dyDescent="0.3">
      <c r="A186" s="42" t="s">
        <v>41</v>
      </c>
      <c r="B186" s="40">
        <v>10</v>
      </c>
      <c r="C186" s="42" t="s">
        <v>577</v>
      </c>
      <c r="D186" s="42" t="s">
        <v>550</v>
      </c>
      <c r="E186" s="54" t="s">
        <v>563</v>
      </c>
      <c r="F186" s="42" t="s">
        <v>54</v>
      </c>
      <c r="G186" s="44" t="s">
        <v>55</v>
      </c>
      <c r="H186" s="40">
        <v>2</v>
      </c>
      <c r="I186" s="40">
        <v>1</v>
      </c>
      <c r="J186" s="40">
        <v>0</v>
      </c>
      <c r="K186" s="45">
        <v>28</v>
      </c>
      <c r="L186" s="45">
        <v>14</v>
      </c>
      <c r="M186" s="45">
        <v>0</v>
      </c>
      <c r="N186" s="45">
        <v>0</v>
      </c>
      <c r="O186" s="45">
        <v>0</v>
      </c>
      <c r="P186" s="40">
        <v>3</v>
      </c>
      <c r="Q186" s="40" t="s">
        <v>49</v>
      </c>
      <c r="R186" s="40" t="s">
        <v>22</v>
      </c>
      <c r="S186" s="42"/>
      <c r="T186" s="42"/>
    </row>
    <row r="187" spans="1:20" s="55" customFormat="1" x14ac:dyDescent="0.3">
      <c r="A187" s="87" t="s">
        <v>537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</row>
    <row r="188" spans="1:20" s="57" customFormat="1" x14ac:dyDescent="0.3">
      <c r="A188" s="88" t="s">
        <v>634</v>
      </c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55" customFormat="1" ht="27.6" x14ac:dyDescent="0.3">
      <c r="A189" s="42" t="s">
        <v>41</v>
      </c>
      <c r="B189" s="40">
        <v>8</v>
      </c>
      <c r="C189" s="42" t="s">
        <v>611</v>
      </c>
      <c r="D189" s="42" t="s">
        <v>580</v>
      </c>
      <c r="E189" s="54" t="s">
        <v>592</v>
      </c>
      <c r="F189" s="42" t="s">
        <v>604</v>
      </c>
      <c r="G189" s="56" t="s">
        <v>651</v>
      </c>
      <c r="H189" s="40">
        <v>1</v>
      </c>
      <c r="I189" s="40">
        <v>2</v>
      </c>
      <c r="J189" s="40">
        <v>0</v>
      </c>
      <c r="K189" s="45">
        <v>14</v>
      </c>
      <c r="L189" s="45">
        <v>28</v>
      </c>
      <c r="M189" s="45">
        <v>0</v>
      </c>
      <c r="N189" s="45">
        <v>0</v>
      </c>
      <c r="O189" s="45">
        <v>0</v>
      </c>
      <c r="P189" s="40">
        <v>3</v>
      </c>
      <c r="Q189" s="40" t="s">
        <v>49</v>
      </c>
      <c r="R189" s="40" t="s">
        <v>22</v>
      </c>
      <c r="S189" s="42"/>
      <c r="T189" s="42"/>
    </row>
    <row r="190" spans="1:20" s="55" customFormat="1" x14ac:dyDescent="0.3">
      <c r="A190" s="42" t="s">
        <v>41</v>
      </c>
      <c r="B190" s="40">
        <v>8</v>
      </c>
      <c r="C190" s="42" t="s">
        <v>612</v>
      </c>
      <c r="D190" s="42" t="s">
        <v>581</v>
      </c>
      <c r="E190" s="54" t="s">
        <v>593</v>
      </c>
      <c r="F190" s="42" t="s">
        <v>604</v>
      </c>
      <c r="G190" s="56" t="s">
        <v>651</v>
      </c>
      <c r="H190" s="40">
        <v>1</v>
      </c>
      <c r="I190" s="40">
        <v>2</v>
      </c>
      <c r="J190" s="40">
        <v>0</v>
      </c>
      <c r="K190" s="45">
        <v>14</v>
      </c>
      <c r="L190" s="45">
        <v>28</v>
      </c>
      <c r="M190" s="45">
        <v>0</v>
      </c>
      <c r="N190" s="45">
        <v>0</v>
      </c>
      <c r="O190" s="45">
        <v>0</v>
      </c>
      <c r="P190" s="40">
        <v>4</v>
      </c>
      <c r="Q190" s="40" t="s">
        <v>49</v>
      </c>
      <c r="R190" s="40" t="s">
        <v>22</v>
      </c>
      <c r="S190" s="42"/>
      <c r="T190" s="42"/>
    </row>
    <row r="191" spans="1:20" s="55" customFormat="1" ht="41.4" x14ac:dyDescent="0.3">
      <c r="A191" s="42" t="s">
        <v>41</v>
      </c>
      <c r="B191" s="40">
        <v>9</v>
      </c>
      <c r="C191" s="42" t="s">
        <v>613</v>
      </c>
      <c r="D191" s="42" t="s">
        <v>582</v>
      </c>
      <c r="E191" s="54" t="s">
        <v>594</v>
      </c>
      <c r="F191" s="42" t="s">
        <v>605</v>
      </c>
      <c r="G191" s="44" t="s">
        <v>133</v>
      </c>
      <c r="H191" s="40">
        <v>2</v>
      </c>
      <c r="I191" s="40">
        <v>0</v>
      </c>
      <c r="J191" s="40">
        <v>0</v>
      </c>
      <c r="K191" s="45">
        <v>28</v>
      </c>
      <c r="L191" s="45">
        <v>0</v>
      </c>
      <c r="M191" s="45">
        <v>0</v>
      </c>
      <c r="N191" s="45">
        <v>0</v>
      </c>
      <c r="O191" s="45">
        <v>0</v>
      </c>
      <c r="P191" s="40">
        <v>3</v>
      </c>
      <c r="Q191" s="40" t="s">
        <v>64</v>
      </c>
      <c r="R191" s="40" t="s">
        <v>22</v>
      </c>
      <c r="S191" s="42"/>
      <c r="T191" s="42"/>
    </row>
    <row r="192" spans="1:20" s="55" customFormat="1" ht="39" customHeight="1" x14ac:dyDescent="0.3">
      <c r="A192" s="42" t="s">
        <v>41</v>
      </c>
      <c r="B192" s="40">
        <v>10</v>
      </c>
      <c r="C192" s="42" t="s">
        <v>614</v>
      </c>
      <c r="D192" s="42" t="s">
        <v>583</v>
      </c>
      <c r="E192" s="54" t="s">
        <v>595</v>
      </c>
      <c r="F192" s="42" t="s">
        <v>605</v>
      </c>
      <c r="G192" s="44" t="s">
        <v>133</v>
      </c>
      <c r="H192" s="40">
        <v>1</v>
      </c>
      <c r="I192" s="40">
        <v>3</v>
      </c>
      <c r="J192" s="40">
        <v>0</v>
      </c>
      <c r="K192" s="45">
        <v>14</v>
      </c>
      <c r="L192" s="45">
        <v>42</v>
      </c>
      <c r="M192" s="45">
        <v>0</v>
      </c>
      <c r="N192" s="45">
        <v>0</v>
      </c>
      <c r="O192" s="45">
        <v>0</v>
      </c>
      <c r="P192" s="40">
        <v>4</v>
      </c>
      <c r="Q192" s="40" t="s">
        <v>64</v>
      </c>
      <c r="R192" s="40" t="s">
        <v>22</v>
      </c>
      <c r="S192" s="42"/>
      <c r="T192" s="42"/>
    </row>
    <row r="193" spans="1:20" s="55" customFormat="1" ht="41.4" x14ac:dyDescent="0.3">
      <c r="A193" s="42" t="s">
        <v>41</v>
      </c>
      <c r="B193" s="40">
        <v>9</v>
      </c>
      <c r="C193" s="42" t="s">
        <v>615</v>
      </c>
      <c r="D193" s="42" t="s">
        <v>584</v>
      </c>
      <c r="E193" s="54" t="s">
        <v>596</v>
      </c>
      <c r="F193" s="42" t="s">
        <v>605</v>
      </c>
      <c r="G193" s="44" t="s">
        <v>133</v>
      </c>
      <c r="H193" s="40">
        <v>2</v>
      </c>
      <c r="I193" s="40">
        <v>2</v>
      </c>
      <c r="J193" s="40">
        <v>0</v>
      </c>
      <c r="K193" s="45">
        <v>28</v>
      </c>
      <c r="L193" s="45">
        <v>28</v>
      </c>
      <c r="M193" s="45">
        <v>0</v>
      </c>
      <c r="N193" s="45">
        <v>0</v>
      </c>
      <c r="O193" s="45">
        <v>0</v>
      </c>
      <c r="P193" s="40">
        <v>4</v>
      </c>
      <c r="Q193" s="40" t="s">
        <v>49</v>
      </c>
      <c r="R193" s="40" t="s">
        <v>22</v>
      </c>
      <c r="S193" s="42"/>
      <c r="T193" s="42"/>
    </row>
    <row r="194" spans="1:20" s="55" customFormat="1" ht="69" x14ac:dyDescent="0.3">
      <c r="A194" s="42" t="s">
        <v>41</v>
      </c>
      <c r="B194" s="40">
        <v>10</v>
      </c>
      <c r="C194" s="42" t="s">
        <v>616</v>
      </c>
      <c r="D194" s="42" t="s">
        <v>585</v>
      </c>
      <c r="E194" s="54" t="s">
        <v>597</v>
      </c>
      <c r="F194" s="42" t="s">
        <v>606</v>
      </c>
      <c r="G194" s="56" t="s">
        <v>652</v>
      </c>
      <c r="H194" s="40">
        <v>1</v>
      </c>
      <c r="I194" s="40">
        <v>2</v>
      </c>
      <c r="J194" s="40">
        <v>0</v>
      </c>
      <c r="K194" s="45">
        <v>14</v>
      </c>
      <c r="L194" s="45">
        <v>28</v>
      </c>
      <c r="M194" s="45">
        <v>0</v>
      </c>
      <c r="N194" s="45">
        <v>0</v>
      </c>
      <c r="O194" s="45">
        <v>0</v>
      </c>
      <c r="P194" s="40">
        <v>3</v>
      </c>
      <c r="Q194" s="40" t="s">
        <v>49</v>
      </c>
      <c r="R194" s="40" t="s">
        <v>22</v>
      </c>
      <c r="S194" s="42"/>
      <c r="T194" s="42"/>
    </row>
    <row r="195" spans="1:20" s="55" customFormat="1" ht="41.4" x14ac:dyDescent="0.3">
      <c r="A195" s="42" t="s">
        <v>41</v>
      </c>
      <c r="B195" s="40">
        <v>10</v>
      </c>
      <c r="C195" s="42" t="s">
        <v>617</v>
      </c>
      <c r="D195" s="42" t="s">
        <v>586</v>
      </c>
      <c r="E195" s="54" t="s">
        <v>598</v>
      </c>
      <c r="F195" s="42" t="s">
        <v>607</v>
      </c>
      <c r="G195" s="44" t="s">
        <v>351</v>
      </c>
      <c r="H195" s="40">
        <v>1</v>
      </c>
      <c r="I195" s="40">
        <v>2</v>
      </c>
      <c r="J195" s="40">
        <v>0</v>
      </c>
      <c r="K195" s="45">
        <v>14</v>
      </c>
      <c r="L195" s="45">
        <v>28</v>
      </c>
      <c r="M195" s="45">
        <v>0</v>
      </c>
      <c r="N195" s="45">
        <v>0</v>
      </c>
      <c r="O195" s="45">
        <v>0</v>
      </c>
      <c r="P195" s="40">
        <v>3</v>
      </c>
      <c r="Q195" s="40" t="s">
        <v>49</v>
      </c>
      <c r="R195" s="40" t="s">
        <v>22</v>
      </c>
      <c r="S195" s="42"/>
      <c r="T195" s="42"/>
    </row>
    <row r="196" spans="1:20" s="55" customFormat="1" ht="27.6" x14ac:dyDescent="0.3">
      <c r="A196" s="42" t="s">
        <v>41</v>
      </c>
      <c r="B196" s="40">
        <v>8</v>
      </c>
      <c r="C196" s="42" t="s">
        <v>618</v>
      </c>
      <c r="D196" s="42" t="s">
        <v>587</v>
      </c>
      <c r="E196" s="54" t="s">
        <v>599</v>
      </c>
      <c r="F196" s="42" t="s">
        <v>608</v>
      </c>
      <c r="G196" s="44" t="s">
        <v>622</v>
      </c>
      <c r="H196" s="40">
        <v>2</v>
      </c>
      <c r="I196" s="40">
        <v>1</v>
      </c>
      <c r="J196" s="40">
        <v>0</v>
      </c>
      <c r="K196" s="45">
        <v>28</v>
      </c>
      <c r="L196" s="45">
        <v>14</v>
      </c>
      <c r="M196" s="45">
        <v>0</v>
      </c>
      <c r="N196" s="45">
        <v>0</v>
      </c>
      <c r="O196" s="45">
        <v>0</v>
      </c>
      <c r="P196" s="40">
        <v>4</v>
      </c>
      <c r="Q196" s="40" t="s">
        <v>49</v>
      </c>
      <c r="R196" s="40" t="s">
        <v>22</v>
      </c>
      <c r="S196" s="42"/>
      <c r="T196" s="42"/>
    </row>
    <row r="197" spans="1:20" s="55" customFormat="1" ht="27.6" x14ac:dyDescent="0.3">
      <c r="A197" s="42" t="s">
        <v>41</v>
      </c>
      <c r="B197" s="40">
        <v>10</v>
      </c>
      <c r="C197" s="42" t="s">
        <v>619</v>
      </c>
      <c r="D197" s="42" t="s">
        <v>588</v>
      </c>
      <c r="E197" s="54" t="s">
        <v>600</v>
      </c>
      <c r="F197" s="42" t="s">
        <v>608</v>
      </c>
      <c r="G197" s="44" t="s">
        <v>622</v>
      </c>
      <c r="H197" s="40">
        <v>2</v>
      </c>
      <c r="I197" s="40">
        <v>2</v>
      </c>
      <c r="J197" s="40">
        <v>0</v>
      </c>
      <c r="K197" s="45">
        <v>28</v>
      </c>
      <c r="L197" s="45">
        <v>28</v>
      </c>
      <c r="M197" s="45">
        <v>0</v>
      </c>
      <c r="N197" s="45">
        <v>0</v>
      </c>
      <c r="O197" s="45">
        <v>0</v>
      </c>
      <c r="P197" s="40">
        <v>5</v>
      </c>
      <c r="Q197" s="40" t="s">
        <v>49</v>
      </c>
      <c r="R197" s="40" t="s">
        <v>22</v>
      </c>
      <c r="S197" s="42"/>
      <c r="T197" s="42"/>
    </row>
    <row r="198" spans="1:20" s="55" customFormat="1" x14ac:dyDescent="0.3">
      <c r="A198" s="42" t="s">
        <v>41</v>
      </c>
      <c r="B198" s="40">
        <v>8</v>
      </c>
      <c r="C198" s="42" t="s">
        <v>620</v>
      </c>
      <c r="D198" s="42" t="s">
        <v>589</v>
      </c>
      <c r="E198" s="54" t="s">
        <v>601</v>
      </c>
      <c r="F198" s="42" t="s">
        <v>609</v>
      </c>
      <c r="G198" s="44" t="s">
        <v>623</v>
      </c>
      <c r="H198" s="40">
        <v>3</v>
      </c>
      <c r="I198" s="40">
        <v>0</v>
      </c>
      <c r="J198" s="40">
        <v>0</v>
      </c>
      <c r="K198" s="45">
        <v>42</v>
      </c>
      <c r="L198" s="45">
        <v>0</v>
      </c>
      <c r="M198" s="45">
        <v>0</v>
      </c>
      <c r="N198" s="45">
        <v>0</v>
      </c>
      <c r="O198" s="45">
        <v>0</v>
      </c>
      <c r="P198" s="40">
        <v>4</v>
      </c>
      <c r="Q198" s="40" t="s">
        <v>49</v>
      </c>
      <c r="R198" s="40" t="s">
        <v>22</v>
      </c>
      <c r="S198" s="42"/>
      <c r="T198" s="42"/>
    </row>
    <row r="199" spans="1:20" s="55" customFormat="1" ht="27.6" x14ac:dyDescent="0.3">
      <c r="A199" s="42" t="s">
        <v>41</v>
      </c>
      <c r="B199" s="40">
        <v>9</v>
      </c>
      <c r="C199" s="42" t="s">
        <v>621</v>
      </c>
      <c r="D199" s="42" t="s">
        <v>590</v>
      </c>
      <c r="E199" s="54" t="s">
        <v>602</v>
      </c>
      <c r="F199" s="42" t="s">
        <v>610</v>
      </c>
      <c r="G199" s="44" t="s">
        <v>84</v>
      </c>
      <c r="H199" s="40">
        <v>3</v>
      </c>
      <c r="I199" s="40">
        <v>0</v>
      </c>
      <c r="J199" s="40">
        <v>0</v>
      </c>
      <c r="K199" s="45">
        <v>42</v>
      </c>
      <c r="L199" s="45">
        <v>0</v>
      </c>
      <c r="M199" s="45">
        <v>0</v>
      </c>
      <c r="N199" s="45">
        <v>0</v>
      </c>
      <c r="O199" s="45">
        <v>0</v>
      </c>
      <c r="P199" s="40">
        <v>3</v>
      </c>
      <c r="Q199" s="40" t="s">
        <v>49</v>
      </c>
      <c r="R199" s="40" t="s">
        <v>22</v>
      </c>
      <c r="S199" s="42"/>
      <c r="T199" s="42"/>
    </row>
    <row r="200" spans="1:20" s="55" customFormat="1" ht="27.6" x14ac:dyDescent="0.3">
      <c r="A200" s="42" t="s">
        <v>41</v>
      </c>
      <c r="B200" s="40">
        <v>9</v>
      </c>
      <c r="C200" s="42" t="s">
        <v>29</v>
      </c>
      <c r="D200" s="42" t="s">
        <v>591</v>
      </c>
      <c r="E200" s="54" t="s">
        <v>603</v>
      </c>
      <c r="F200" s="42" t="s">
        <v>610</v>
      </c>
      <c r="G200" s="44" t="s">
        <v>84</v>
      </c>
      <c r="H200" s="40">
        <v>2</v>
      </c>
      <c r="I200" s="40">
        <v>1</v>
      </c>
      <c r="J200" s="40">
        <v>0</v>
      </c>
      <c r="K200" s="45">
        <v>28</v>
      </c>
      <c r="L200" s="45">
        <v>14</v>
      </c>
      <c r="M200" s="45">
        <v>0</v>
      </c>
      <c r="N200" s="40">
        <v>0</v>
      </c>
      <c r="O200" s="45">
        <v>0</v>
      </c>
      <c r="P200" s="40" t="s">
        <v>624</v>
      </c>
      <c r="Q200" s="40" t="s">
        <v>49</v>
      </c>
      <c r="R200" s="40" t="s">
        <v>22</v>
      </c>
      <c r="S200" s="42"/>
      <c r="T200" s="42"/>
    </row>
    <row r="201" spans="1:20" s="14" customFormat="1" x14ac:dyDescent="0.3">
      <c r="A201" s="4"/>
      <c r="B201" s="50"/>
      <c r="C201" s="4"/>
      <c r="D201" s="27"/>
      <c r="E201" s="27"/>
      <c r="F201" s="27"/>
      <c r="G201" s="34"/>
      <c r="H201" s="10"/>
      <c r="I201" s="10"/>
      <c r="J201" s="10"/>
      <c r="K201" s="10"/>
      <c r="L201" s="10"/>
      <c r="M201" s="10"/>
      <c r="N201" s="10"/>
      <c r="O201" s="10"/>
      <c r="P201" s="18"/>
      <c r="Q201" s="19"/>
      <c r="R201" s="19"/>
    </row>
  </sheetData>
  <sheetProtection algorithmName="SHA-512" hashValue="/bWoM55mN7j9itNEV7WdmTOFLDaXyStZxzvwnmKiX25jbjpcjUL4GmChp33ELpmScAkAVx7umuX9qI6mvMjzGw==" saltValue="9IHTJ5tawV7Tg+meCYcmIQ==" spinCount="100000" sheet="1" objects="1" scenarios="1"/>
  <mergeCells count="28">
    <mergeCell ref="A188:T188"/>
    <mergeCell ref="A35:G35"/>
    <mergeCell ref="A22:G22"/>
    <mergeCell ref="A71:G71"/>
    <mergeCell ref="A60:G60"/>
    <mergeCell ref="A48:G48"/>
    <mergeCell ref="A187:T187"/>
    <mergeCell ref="A173:T173"/>
    <mergeCell ref="H7:J7"/>
    <mergeCell ref="A142:T142"/>
    <mergeCell ref="A143:T143"/>
    <mergeCell ref="A124:T124"/>
    <mergeCell ref="A117:G117"/>
    <mergeCell ref="H6:O6"/>
    <mergeCell ref="K7:O7"/>
    <mergeCell ref="A160:T160"/>
    <mergeCell ref="A161:T161"/>
    <mergeCell ref="A172:T172"/>
    <mergeCell ref="A118:G118"/>
    <mergeCell ref="A81:G81"/>
    <mergeCell ref="A92:G92"/>
    <mergeCell ref="A101:G101"/>
    <mergeCell ref="A111:G111"/>
    <mergeCell ref="A125:T125"/>
    <mergeCell ref="A123:T123"/>
    <mergeCell ref="A119:T119"/>
    <mergeCell ref="A120:T120"/>
    <mergeCell ref="A121:T121"/>
  </mergeCells>
  <phoneticPr fontId="1" type="noConversion"/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&amp;C&amp;"Arial Narrow,Normál"&amp;10&amp;P</oddFooter>
  </headerFooter>
  <rowBreaks count="1" manualBreakCount="1">
    <brk id="11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2020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2020-08-17T13:28:59Z</cp:lastPrinted>
  <dcterms:created xsi:type="dcterms:W3CDTF">2017-08-27T22:25:18Z</dcterms:created>
  <dcterms:modified xsi:type="dcterms:W3CDTF">2020-09-06T19:41:25Z</dcterms:modified>
</cp:coreProperties>
</file>