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23040" windowHeight="8316"/>
  </bookViews>
  <sheets>
    <sheet name="Nappali 2020" sheetId="4" r:id="rId1"/>
    <sheet name="Angol 2020" sheetId="3" r:id="rId2"/>
  </sheets>
  <definedNames>
    <definedName name="_xlnm.Print_Titles" localSheetId="1">'Angol 2020'!$5:$7</definedName>
    <definedName name="_xlnm.Print_Titles" localSheetId="0">'Nappali 2020'!$6:$8</definedName>
    <definedName name="_xlnm.Print_Area" localSheetId="1">'Angol 2020'!$A$1:$T$45</definedName>
    <definedName name="_xlnm.Print_Area" localSheetId="0">'Nappali 2020'!$A$1:$T$53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3" l="1"/>
  <c r="I43" i="3"/>
  <c r="J43" i="3"/>
  <c r="K43" i="3"/>
  <c r="L43" i="3"/>
  <c r="M43" i="3"/>
  <c r="N43" i="3"/>
  <c r="O43" i="3"/>
  <c r="P43" i="3"/>
  <c r="P30" i="4"/>
  <c r="P20" i="4"/>
  <c r="M20" i="4"/>
  <c r="N20" i="4"/>
  <c r="O20" i="4"/>
  <c r="L20" i="4"/>
  <c r="K20" i="4"/>
  <c r="J20" i="4"/>
  <c r="I20" i="4"/>
  <c r="H20" i="4"/>
  <c r="O35" i="3" l="1"/>
  <c r="N35" i="3"/>
  <c r="N25" i="3"/>
  <c r="N15" i="3"/>
  <c r="N50" i="4"/>
  <c r="O50" i="4"/>
  <c r="O40" i="4"/>
  <c r="N40" i="4"/>
  <c r="N30" i="4"/>
  <c r="I35" i="3" l="1"/>
  <c r="J35" i="3"/>
  <c r="K35" i="3"/>
  <c r="L35" i="3"/>
  <c r="M35" i="3"/>
  <c r="P35" i="3"/>
  <c r="H35" i="3"/>
  <c r="I25" i="3"/>
  <c r="J25" i="3"/>
  <c r="K25" i="3"/>
  <c r="L25" i="3"/>
  <c r="M25" i="3"/>
  <c r="O25" i="3"/>
  <c r="P25" i="3"/>
  <c r="H25" i="3"/>
  <c r="O15" i="3"/>
  <c r="I15" i="3"/>
  <c r="J15" i="3"/>
  <c r="K15" i="3"/>
  <c r="L15" i="3"/>
  <c r="M15" i="3"/>
  <c r="P15" i="3"/>
  <c r="H15" i="3"/>
  <c r="O30" i="4" l="1"/>
  <c r="H50" i="4" l="1"/>
  <c r="I50" i="4"/>
  <c r="J50" i="4"/>
  <c r="K50" i="4"/>
  <c r="L50" i="4"/>
  <c r="M50" i="4"/>
  <c r="P50" i="4"/>
  <c r="I40" i="4"/>
  <c r="J40" i="4"/>
  <c r="K40" i="4"/>
  <c r="L40" i="4"/>
  <c r="M40" i="4"/>
  <c r="P40" i="4"/>
  <c r="H40" i="4"/>
  <c r="I30" i="4"/>
  <c r="J30" i="4"/>
  <c r="K30" i="4"/>
  <c r="L30" i="4"/>
  <c r="M30" i="4"/>
  <c r="H30" i="4"/>
</calcChain>
</file>

<file path=xl/sharedStrings.xml><?xml version="1.0" encoding="utf-8"?>
<sst xmlns="http://schemas.openxmlformats.org/spreadsheetml/2006/main" count="595" uniqueCount="297">
  <si>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</si>
  <si>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</si>
  <si>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</si>
  <si>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</si>
  <si>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</si>
  <si>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</si>
  <si>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</si>
  <si>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</si>
  <si>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</si>
  <si>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</si>
  <si>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</si>
  <si>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</si>
  <si>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</si>
  <si>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</si>
  <si>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</si>
  <si>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</si>
  <si>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</si>
  <si>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</si>
  <si>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</si>
  <si>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</si>
  <si>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</si>
  <si>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Tantárgykód</t>
  </si>
  <si>
    <t>Növénykórtan</t>
  </si>
  <si>
    <t>Terep.gyak. nap</t>
  </si>
  <si>
    <t>Naposi gyak. (nap)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</si>
  <si>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</si>
  <si>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</si>
  <si>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</si>
  <si>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</si>
  <si>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</si>
  <si>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</si>
  <si>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</si>
  <si>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</si>
  <si>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</si>
  <si>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</si>
  <si>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</si>
  <si>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</si>
  <si>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</si>
  <si>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</si>
  <si>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</si>
  <si>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</si>
  <si>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</si>
  <si>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</si>
  <si>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exam</t>
  </si>
  <si>
    <t>signature</t>
  </si>
  <si>
    <t>Biometria</t>
  </si>
  <si>
    <t>Biometrics</t>
  </si>
  <si>
    <t>Field trip (days)</t>
  </si>
  <si>
    <t>Field trip 2 (days)</t>
  </si>
  <si>
    <t>Altogether:</t>
  </si>
  <si>
    <t>Obligatory</t>
  </si>
  <si>
    <t>Optional</t>
  </si>
  <si>
    <t>Tantárgynév (angol)</t>
  </si>
  <si>
    <t xml:space="preserve">2020/2021. tanévtől érvényes felmenő rendszerben </t>
  </si>
  <si>
    <t xml:space="preserve">Herbológia </t>
  </si>
  <si>
    <t>Herbology</t>
  </si>
  <si>
    <t>Dr. Nádasyné Dr. Ihárosi Erzsébet</t>
  </si>
  <si>
    <t>Alkalmazott biokémia</t>
  </si>
  <si>
    <t>Applied biochemistry</t>
  </si>
  <si>
    <t>KEGNNVM143V</t>
  </si>
  <si>
    <t>KEGNNBM142C</t>
  </si>
  <si>
    <t xml:space="preserve">Alkalmazott növényélettan </t>
  </si>
  <si>
    <t>Applied plant physiology</t>
  </si>
  <si>
    <t>KEGNMVM112K</t>
  </si>
  <si>
    <t xml:space="preserve">Környezetvédelem </t>
  </si>
  <si>
    <t>Environment protection</t>
  </si>
  <si>
    <t>KEGNGTM121A</t>
  </si>
  <si>
    <t xml:space="preserve">Kereskedelmi ismeretek </t>
  </si>
  <si>
    <t>Trade knowledge</t>
  </si>
  <si>
    <t>F</t>
  </si>
  <si>
    <t>KEGNNVM144A</t>
  </si>
  <si>
    <t xml:space="preserve">Növénykórtan (virológia, bakteriológia, mikológia) </t>
  </si>
  <si>
    <t>Plant pathology (virology, bacteriology, mycology)</t>
  </si>
  <si>
    <t>KEGNNBM142D</t>
  </si>
  <si>
    <t xml:space="preserve">Alkalmazott növényi genetika és biotechnológia </t>
  </si>
  <si>
    <t>Applied plant genetics and biotechnology</t>
  </si>
  <si>
    <t>KEGNGMM122D</t>
  </si>
  <si>
    <t xml:space="preserve">Alkalmazott térinformatika </t>
  </si>
  <si>
    <t>Applied geographic information systems</t>
  </si>
  <si>
    <t xml:space="preserve">Vidékfejlesztés és vállalkozás menedzsment </t>
  </si>
  <si>
    <t>KEGNVVM143V</t>
  </si>
  <si>
    <t>Management of rural enterprises and rural development</t>
  </si>
  <si>
    <t>KEGNNVM126X</t>
  </si>
  <si>
    <t xml:space="preserve">Diplomamunka készítés I. </t>
  </si>
  <si>
    <t>Thesis work I.</t>
  </si>
  <si>
    <t>E</t>
  </si>
  <si>
    <t>Dr. Csitári Gábor</t>
  </si>
  <si>
    <t>Dr. Allaga József</t>
  </si>
  <si>
    <t>Dr. Anda Angéla</t>
  </si>
  <si>
    <t>Dr. Tóth Éva</t>
  </si>
  <si>
    <t>KEGNNVM244A</t>
  </si>
  <si>
    <t>Dr. Takács András Péter</t>
  </si>
  <si>
    <t>Dr. Taller János</t>
  </si>
  <si>
    <t>Dr. Busznyák János</t>
  </si>
  <si>
    <t>KEGNNVM243N</t>
  </si>
  <si>
    <t xml:space="preserve">Növényvédelmi toxikológia - ökotoxikológia </t>
  </si>
  <si>
    <t>Toxicology and ecotoxicology</t>
  </si>
  <si>
    <t>KEGNNVM244N</t>
  </si>
  <si>
    <t xml:space="preserve">Növényvédőszer kérmia </t>
  </si>
  <si>
    <t>Pesticide chemistry</t>
  </si>
  <si>
    <t>KEGNNBM242B</t>
  </si>
  <si>
    <t xml:space="preserve">Alkalmazott ökológia </t>
  </si>
  <si>
    <t>Applied ecology</t>
  </si>
  <si>
    <t>KEGNNVM244B</t>
  </si>
  <si>
    <t xml:space="preserve">Növényvédelmi állattan </t>
  </si>
  <si>
    <t>Applied zoology</t>
  </si>
  <si>
    <t>KEGNAMM244A</t>
  </si>
  <si>
    <t xml:space="preserve">Növényvédelmi gépek szerkezettana és alkalmazástechnikája </t>
  </si>
  <si>
    <t>Mechanics and applications-technology of plant protection machines</t>
  </si>
  <si>
    <t>KEGNGMM243D</t>
  </si>
  <si>
    <t xml:space="preserve">Biometria </t>
  </si>
  <si>
    <t xml:space="preserve">Élelmiszer-lánc biztonság </t>
  </si>
  <si>
    <t>KEGNNVM243É</t>
  </si>
  <si>
    <t>Food chain safety</t>
  </si>
  <si>
    <t xml:space="preserve">Diplomamunka készítés II. </t>
  </si>
  <si>
    <t>Thesis work II.</t>
  </si>
  <si>
    <t>KEGNNVM226X</t>
  </si>
  <si>
    <t>Dr. Budai Péter</t>
  </si>
  <si>
    <t>Hegedűsné Dr. Baranyai Nóra</t>
  </si>
  <si>
    <t>Dr. Pályi Béla</t>
  </si>
  <si>
    <t>Dr. Marczali Zsolt</t>
  </si>
  <si>
    <t>Dr. Szeglet Péter</t>
  </si>
  <si>
    <t>KEGNNVM112B</t>
  </si>
  <si>
    <t xml:space="preserve">Növényvédelmi előrejelzés </t>
  </si>
  <si>
    <t>Forecasting of  harmful organisms</t>
  </si>
  <si>
    <t>Dr. Keresztes Balázs</t>
  </si>
  <si>
    <t>KEGNNVM112A</t>
  </si>
  <si>
    <t>Biológiai és ökológiai növényvédelem</t>
  </si>
  <si>
    <t>Biological and ecological plant protection</t>
  </si>
  <si>
    <t xml:space="preserve">Termesztett kultúrák betegségei és az ellenük való védekezés </t>
  </si>
  <si>
    <t>KEGNNVM144D</t>
  </si>
  <si>
    <t>Crop diseases and disease control</t>
  </si>
  <si>
    <t>Pests of cultivated plants and pest control</t>
  </si>
  <si>
    <t>KEGNNVM145E</t>
  </si>
  <si>
    <t xml:space="preserve">Termesztett kultúrák kártevői és az ellenük való védekezés </t>
  </si>
  <si>
    <t>KEGNNVM144F</t>
  </si>
  <si>
    <t xml:space="preserve">Termesztett kultúrák gyomnövényei és az ellenük való védekezés </t>
  </si>
  <si>
    <t>Weeds of cultivated plants and weed control</t>
  </si>
  <si>
    <t>KEGNNVM121A</t>
  </si>
  <si>
    <t xml:space="preserve">Erdészeti növényvédelem </t>
  </si>
  <si>
    <t>Forest plant protection</t>
  </si>
  <si>
    <t>KEGNNVM128X</t>
  </si>
  <si>
    <t xml:space="preserve">Diplomamunka készítés III. </t>
  </si>
  <si>
    <t>Thesis work III.</t>
  </si>
  <si>
    <t>KEGNNVM120B</t>
  </si>
  <si>
    <t xml:space="preserve">Diagnosztika és alkalmazástechnika gyakorlat (Komplex tantárgyi gyakorlat) </t>
  </si>
  <si>
    <t>Diagnostic and technology transfer practice</t>
  </si>
  <si>
    <t>KEGNNVM245B</t>
  </si>
  <si>
    <t xml:space="preserve">Integrált növényvédelem </t>
  </si>
  <si>
    <t>Integrated pest management</t>
  </si>
  <si>
    <t>KEGNNVM212E</t>
  </si>
  <si>
    <t xml:space="preserve">Növényvédelmi jog és szakigazgatás </t>
  </si>
  <si>
    <t>Legislation of plant protection</t>
  </si>
  <si>
    <t>Dr. Szabó Rita</t>
  </si>
  <si>
    <t>KEGNNVM242D</t>
  </si>
  <si>
    <t xml:space="preserve">Növényvédelmi higiéne </t>
  </si>
  <si>
    <t>Plant protection hygiene</t>
  </si>
  <si>
    <t>KEGNNVM222B</t>
  </si>
  <si>
    <t xml:space="preserve">Növényvédelmi szaktanácsadás </t>
  </si>
  <si>
    <t>Extension service management in crop protection</t>
  </si>
  <si>
    <t>KEGNNVM242N</t>
  </si>
  <si>
    <t xml:space="preserve">Növényi károsítók tömegszaporodási jelenségei </t>
  </si>
  <si>
    <t>Epidemiology of diseases, outbreaks of pests and weed invasions</t>
  </si>
  <si>
    <t>KEGNNVM242B</t>
  </si>
  <si>
    <t xml:space="preserve">Kórélettan és molekuláris növénykórtan </t>
  </si>
  <si>
    <t>Physiological and molecular plant pathology</t>
  </si>
  <si>
    <t xml:space="preserve">Diplomamunka készítés IV. </t>
  </si>
  <si>
    <t>Thesis work IV</t>
  </si>
  <si>
    <t>KEGNNVM22XX</t>
  </si>
  <si>
    <t>KEGNNVM221A</t>
  </si>
  <si>
    <t xml:space="preserve">Üzemi gyakorlat </t>
  </si>
  <si>
    <t>Running practice</t>
  </si>
  <si>
    <t>ASCNVH</t>
  </si>
  <si>
    <t>IZCBWV</t>
  </si>
  <si>
    <t>D6ID0F</t>
  </si>
  <si>
    <t>PXHRB4</t>
  </si>
  <si>
    <t>F71GQV</t>
  </si>
  <si>
    <t>GYY8T2</t>
  </si>
  <si>
    <t>AN80VI</t>
  </si>
  <si>
    <t>V35AJ1</t>
  </si>
  <si>
    <t>GK-NO</t>
  </si>
  <si>
    <t>D3HT3Y</t>
  </si>
  <si>
    <t>Dr. András Takács</t>
  </si>
  <si>
    <t>MNNB001K111</t>
  </si>
  <si>
    <t>MNNB001K121</t>
  </si>
  <si>
    <t>Alkalmazott növényélettan és biotechnológia</t>
  </si>
  <si>
    <t>Applied plant physiology and biotechnology</t>
  </si>
  <si>
    <t>Applied genetics</t>
  </si>
  <si>
    <t>Alkalmazott genetika</t>
  </si>
  <si>
    <t>MNNB001K131</t>
  </si>
  <si>
    <t>KA4STT</t>
  </si>
  <si>
    <t>VS6192</t>
  </si>
  <si>
    <t>DFPU9U</t>
  </si>
  <si>
    <t>Information technology in plant production</t>
  </si>
  <si>
    <t>Informatika a mezőgazdaságban</t>
  </si>
  <si>
    <t>MNGM001G111</t>
  </si>
  <si>
    <t>CKTK0F</t>
  </si>
  <si>
    <t>F.</t>
  </si>
  <si>
    <t>Applied soil science</t>
  </si>
  <si>
    <t>Alkalmazott talajtan</t>
  </si>
  <si>
    <t>MNNO001K111</t>
  </si>
  <si>
    <t>Soil management and plant production</t>
  </si>
  <si>
    <t>Földhasználat és növénytermesztés</t>
  </si>
  <si>
    <t>MNNON01G211</t>
  </si>
  <si>
    <t>Dr. Gábor Csitári</t>
  </si>
  <si>
    <t>Dr. Péter Szeglet</t>
  </si>
  <si>
    <t xml:space="preserve">Dr. János Busznyák </t>
  </si>
  <si>
    <t>Dr. Zoltán Tóth</t>
  </si>
  <si>
    <t>FL9N84</t>
  </si>
  <si>
    <t>CS2J42</t>
  </si>
  <si>
    <t>Alkalmazott rovartan</t>
  </si>
  <si>
    <t>MNNVN02K111</t>
  </si>
  <si>
    <t>I6DYKG</t>
  </si>
  <si>
    <t>MNGM002K122</t>
  </si>
  <si>
    <t>Plant pathology</t>
  </si>
  <si>
    <t>MNNVN02K112</t>
  </si>
  <si>
    <t>Dr. Zsolt Marczali</t>
  </si>
  <si>
    <t>Herbology, weed biology, weed knowledge</t>
  </si>
  <si>
    <t>Dr. Erzsébet Nádasyné</t>
  </si>
  <si>
    <t>Herbológia, gyombiológia és gyomismeret</t>
  </si>
  <si>
    <t>MNNVN02K333</t>
  </si>
  <si>
    <t>Environmental protection</t>
  </si>
  <si>
    <t>Környezetvédelem</t>
  </si>
  <si>
    <t>MNMV002K222</t>
  </si>
  <si>
    <t>Insect physiology and ecology</t>
  </si>
  <si>
    <t>Rovarok élettana és ökológiája</t>
  </si>
  <si>
    <t>MNNVN02K430</t>
  </si>
  <si>
    <t>Dr. Angéla Anda</t>
  </si>
  <si>
    <t>Diagnostic training</t>
  </si>
  <si>
    <t>Diagnosztika gyakorlat</t>
  </si>
  <si>
    <t>MNNVN02G141</t>
  </si>
  <si>
    <t>Preparation of MSc thesis I.</t>
  </si>
  <si>
    <t>Diplomamunka készítés I.</t>
  </si>
  <si>
    <t>MNNVN02G110</t>
  </si>
  <si>
    <t xml:space="preserve">Piac és marketing </t>
  </si>
  <si>
    <t>Trade and marketing</t>
  </si>
  <si>
    <t>MNGT001G001</t>
  </si>
  <si>
    <t>Alkalmazott növénykórtan</t>
  </si>
  <si>
    <t xml:space="preserve">Applied plant pathology </t>
  </si>
  <si>
    <t>MNNVN01K101</t>
  </si>
  <si>
    <t>MNAMN01K201</t>
  </si>
  <si>
    <t xml:space="preserve">Application technology of plant protection machines </t>
  </si>
  <si>
    <t>Növényvédelmi gépek alkalmazástechnikája</t>
  </si>
  <si>
    <t>Dr. Béla Pályi</t>
  </si>
  <si>
    <t>MNNVN01K300</t>
  </si>
  <si>
    <t xml:space="preserve">Pesticide chemistry </t>
  </si>
  <si>
    <t>Növényvédőszer kémia</t>
  </si>
  <si>
    <t>MNNVN01K310</t>
  </si>
  <si>
    <t>Toxikológia és ökotoxikológia</t>
  </si>
  <si>
    <t xml:space="preserve">Toxicology and ecotoxicology </t>
  </si>
  <si>
    <t>Dr. Péter Budai</t>
  </si>
  <si>
    <t>MNNVN01K320</t>
  </si>
  <si>
    <t xml:space="preserve">Weed management </t>
  </si>
  <si>
    <t>Gyomirtás</t>
  </si>
  <si>
    <t>MNGT001K101</t>
  </si>
  <si>
    <t>Economics of farm enterprises I.</t>
  </si>
  <si>
    <t>Mezőgazdasági termelés gazdaságtana I.</t>
  </si>
  <si>
    <t>MNVN01A121</t>
  </si>
  <si>
    <t>Diplomamunka készítés II.</t>
  </si>
  <si>
    <t>Preparation of MSc thesis II.</t>
  </si>
  <si>
    <t>Dr. Zsuzsanna Bacsi</t>
  </si>
  <si>
    <t>MNNVN02K341</t>
  </si>
  <si>
    <t>Integrált növényvédelem</t>
  </si>
  <si>
    <t xml:space="preserve">Integrated plant protection </t>
  </si>
  <si>
    <t>MNNVN02G130</t>
  </si>
  <si>
    <t>Forest pest management</t>
  </si>
  <si>
    <t>Erdészeti növényvédelem</t>
  </si>
  <si>
    <t>MNNVN02G140</t>
  </si>
  <si>
    <t>Növényvédelmi szakigazgatás</t>
  </si>
  <si>
    <t>Plant protection administration</t>
  </si>
  <si>
    <t>MNGTN02K150</t>
  </si>
  <si>
    <t>Mezőgazdasági termelés gazdaságtana II.</t>
  </si>
  <si>
    <t>Economics of farm enterprises II.</t>
  </si>
  <si>
    <t>MNMVN02A131</t>
  </si>
  <si>
    <t>Preparation of MSc thesis III.</t>
  </si>
  <si>
    <t>Diplomamunka készítés III.</t>
  </si>
  <si>
    <t>GK-M-NO-ENG</t>
  </si>
  <si>
    <t>Üzemi gyakorlat: Megyei Kormányhivatalok Növényvédelmi osztályain, NÉBIH központban eltöltött 2 hetes gyekorlat a szeptemberi félévkezdést megelőző 2 hét</t>
  </si>
  <si>
    <t>Diagnosztika és alkalmazástechnika gyakorlat (Komplex tantárgyi gyakorlat) a Növényvédelmi Intézet szervezésében üzemlátogatások, terepbejárás, gépüzemeltetés gyakorlat vizsgaidőszak zárását követö első 2 hét</t>
  </si>
  <si>
    <t>BKRT0T</t>
  </si>
  <si>
    <t>Homework</t>
  </si>
  <si>
    <t>Diagnostic training: 1 week field trip after the summer exam period</t>
  </si>
  <si>
    <t>Dr. Tóth Gergely</t>
  </si>
  <si>
    <t>JIMH5G</t>
  </si>
  <si>
    <t>Dr. Hollósy Zsolt</t>
  </si>
  <si>
    <t>BZ5AQ1</t>
  </si>
  <si>
    <t xml:space="preserve">Szabadon választható ″C″ tárgy </t>
  </si>
  <si>
    <t xml:space="preserve">Optional (’C’) course </t>
  </si>
  <si>
    <t>Szabadon választható ″C″ tárgy</t>
  </si>
  <si>
    <t>Optional (’C’) course</t>
  </si>
  <si>
    <t>Georgikon Campus, Georgikon Kar (Keszthely)</t>
  </si>
  <si>
    <t>Hatályos:</t>
  </si>
  <si>
    <t>Növényorvosi mesterképzési szak (MSc) (nappali munkarend)</t>
  </si>
  <si>
    <t>Félév</t>
  </si>
  <si>
    <t>Georgikon Campus, Faculty of Georgikon (Keszthely)</t>
  </si>
  <si>
    <t>MSc in Plant Protection (full time training)</t>
  </si>
  <si>
    <r>
      <rPr>
        <sz val="10"/>
        <rFont val="Calibri"/>
        <family val="2"/>
        <charset val="238"/>
        <scheme val="minor"/>
      </rPr>
      <t>Leader of the Program</t>
    </r>
    <r>
      <rPr>
        <b/>
        <sz val="10"/>
        <rFont val="Calibri"/>
        <family val="2"/>
        <charset val="238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</si>
</sst>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9.88671875" style="4" customWidth="1"/>
    <col min="2" max="2" width="6.21875" style="3" customWidth="1"/>
    <col min="3" max="3" width="13.6640625" style="4" bestFit="1" customWidth="1"/>
    <col min="4" max="4" width="20.33203125" style="5" customWidth="1"/>
    <col min="5" max="5" width="18.44140625" style="5" customWidth="1"/>
    <col min="6" max="6" width="14.5546875" style="5" customWidth="1"/>
    <col min="7" max="7" width="7.44140625" style="6" hidden="1" customWidth="1"/>
    <col min="8" max="8" width="4.109375" style="7" customWidth="1"/>
    <col min="9" max="9" width="5.33203125" style="7" customWidth="1"/>
    <col min="10" max="10" width="3.88671875" style="7" customWidth="1"/>
    <col min="11" max="11" width="5.6640625" style="7" customWidth="1"/>
    <col min="12" max="12" width="5" style="7" customWidth="1"/>
    <col min="13" max="13" width="4.44140625" style="7" customWidth="1"/>
    <col min="14" max="14" width="6" style="7" customWidth="1"/>
    <col min="15" max="15" width="6.44140625" style="7" customWidth="1"/>
    <col min="16" max="16" width="6.33203125" style="8" customWidth="1"/>
    <col min="17" max="17" width="5" style="9" customWidth="1"/>
    <col min="18" max="18" width="5.5546875" style="9" customWidth="1"/>
    <col min="19" max="19" width="13.44140625" style="10" customWidth="1"/>
    <col min="20" max="20" width="11.88671875" style="10" customWidth="1"/>
    <col min="21" max="106" width="9.109375" style="10" customWidth="1"/>
    <col min="107" max="16384" width="8.88671875" style="10"/>
  </cols>
  <sheetData>
    <row r="1" spans="1:20" x14ac:dyDescent="0.3">
      <c r="A1" s="1" t="s">
        <v>290</v>
      </c>
    </row>
    <row r="2" spans="1:20" x14ac:dyDescent="0.3">
      <c r="A2" s="11" t="s">
        <v>3</v>
      </c>
      <c r="B2" s="11"/>
      <c r="C2" s="12" t="s">
        <v>292</v>
      </c>
      <c r="D2" s="12"/>
      <c r="E2" s="12"/>
      <c r="F2" s="44"/>
      <c r="G2" s="44"/>
      <c r="H2" s="44"/>
      <c r="I2" s="44"/>
      <c r="J2" s="44"/>
      <c r="K2" s="44"/>
      <c r="L2" s="44"/>
      <c r="M2" s="44"/>
      <c r="N2" s="44"/>
      <c r="O2" s="13"/>
      <c r="P2" s="14"/>
      <c r="Q2" s="14"/>
      <c r="R2" s="15"/>
      <c r="S2" s="15"/>
    </row>
    <row r="3" spans="1:20" x14ac:dyDescent="0.3">
      <c r="A3" s="16" t="s">
        <v>4</v>
      </c>
      <c r="B3" s="16"/>
      <c r="C3" s="17" t="s">
        <v>91</v>
      </c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3"/>
      <c r="P3" s="14"/>
      <c r="Q3" s="14"/>
      <c r="R3" s="15"/>
      <c r="S3" s="15"/>
    </row>
    <row r="4" spans="1:20" ht="14.4" customHeight="1" x14ac:dyDescent="0.3">
      <c r="A4" s="2" t="s">
        <v>291</v>
      </c>
      <c r="B4" s="19"/>
      <c r="C4" s="20" t="s">
        <v>53</v>
      </c>
      <c r="D4" s="2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x14ac:dyDescent="0.3">
      <c r="A5" s="21"/>
      <c r="B5" s="19"/>
      <c r="C5" s="22"/>
      <c r="D5" s="23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3">
      <c r="A6" s="21"/>
      <c r="B6" s="24"/>
      <c r="C6" s="22"/>
      <c r="F6" s="25"/>
      <c r="G6" s="26"/>
      <c r="H6" s="117" t="s">
        <v>15</v>
      </c>
      <c r="I6" s="117"/>
      <c r="J6" s="117"/>
      <c r="K6" s="117"/>
      <c r="L6" s="117"/>
      <c r="M6" s="117"/>
      <c r="N6" s="117"/>
      <c r="O6" s="117"/>
      <c r="P6" s="13"/>
      <c r="Q6" s="27"/>
      <c r="R6" s="27"/>
    </row>
    <row r="7" spans="1:20" x14ac:dyDescent="0.3">
      <c r="A7" s="21"/>
      <c r="B7" s="28"/>
      <c r="C7" s="22"/>
      <c r="D7" s="23"/>
      <c r="E7" s="23"/>
      <c r="F7" s="23"/>
      <c r="G7" s="29"/>
      <c r="H7" s="116" t="s">
        <v>16</v>
      </c>
      <c r="I7" s="116"/>
      <c r="J7" s="116"/>
      <c r="K7" s="116" t="s">
        <v>5</v>
      </c>
      <c r="L7" s="116"/>
      <c r="M7" s="116"/>
      <c r="N7" s="116"/>
      <c r="O7" s="116"/>
      <c r="P7" s="13"/>
      <c r="Q7" s="14"/>
      <c r="R7" s="14"/>
    </row>
    <row r="8" spans="1:20" s="35" customFormat="1" ht="41.4" x14ac:dyDescent="0.3">
      <c r="A8" s="30" t="s">
        <v>6</v>
      </c>
      <c r="B8" s="31" t="s">
        <v>293</v>
      </c>
      <c r="C8" s="30" t="s">
        <v>21</v>
      </c>
      <c r="D8" s="32" t="s">
        <v>7</v>
      </c>
      <c r="E8" s="32" t="s">
        <v>52</v>
      </c>
      <c r="F8" s="32" t="s">
        <v>2</v>
      </c>
      <c r="G8" s="33" t="s">
        <v>8</v>
      </c>
      <c r="H8" s="31" t="s">
        <v>9</v>
      </c>
      <c r="I8" s="31" t="s">
        <v>0</v>
      </c>
      <c r="J8" s="31" t="s">
        <v>1</v>
      </c>
      <c r="K8" s="31" t="s">
        <v>9</v>
      </c>
      <c r="L8" s="31" t="s">
        <v>0</v>
      </c>
      <c r="M8" s="31" t="s">
        <v>1</v>
      </c>
      <c r="N8" s="31" t="s">
        <v>23</v>
      </c>
      <c r="O8" s="31" t="s">
        <v>24</v>
      </c>
      <c r="P8" s="31" t="s">
        <v>10</v>
      </c>
      <c r="Q8" s="33" t="s">
        <v>11</v>
      </c>
      <c r="R8" s="33" t="s">
        <v>12</v>
      </c>
      <c r="S8" s="34" t="s">
        <v>13</v>
      </c>
      <c r="T8" s="33" t="s">
        <v>14</v>
      </c>
    </row>
    <row r="9" spans="1:20" s="50" customFormat="1" ht="27.6" x14ac:dyDescent="0.3">
      <c r="A9" s="54" t="s">
        <v>180</v>
      </c>
      <c r="B9" s="55">
        <v>1</v>
      </c>
      <c r="C9" s="36" t="s">
        <v>90</v>
      </c>
      <c r="D9" s="35" t="s">
        <v>54</v>
      </c>
      <c r="E9" s="36" t="s">
        <v>55</v>
      </c>
      <c r="F9" s="35" t="s">
        <v>56</v>
      </c>
      <c r="G9" s="41" t="s">
        <v>172</v>
      </c>
      <c r="H9" s="37">
        <v>2</v>
      </c>
      <c r="I9" s="37">
        <v>2</v>
      </c>
      <c r="J9" s="37">
        <v>0</v>
      </c>
      <c r="K9" s="55">
        <v>28</v>
      </c>
      <c r="L9" s="55">
        <v>28</v>
      </c>
      <c r="M9" s="37">
        <v>0</v>
      </c>
      <c r="N9" s="37">
        <v>0</v>
      </c>
      <c r="O9" s="37">
        <v>0</v>
      </c>
      <c r="P9" s="37">
        <v>4</v>
      </c>
      <c r="Q9" s="37" t="s">
        <v>17</v>
      </c>
      <c r="R9" s="57" t="s">
        <v>18</v>
      </c>
      <c r="S9" s="36"/>
      <c r="T9" s="36"/>
    </row>
    <row r="10" spans="1:20" s="50" customFormat="1" x14ac:dyDescent="0.3">
      <c r="A10" s="54" t="s">
        <v>180</v>
      </c>
      <c r="B10" s="55">
        <v>1</v>
      </c>
      <c r="C10" s="36" t="s">
        <v>59</v>
      </c>
      <c r="D10" s="36" t="s">
        <v>57</v>
      </c>
      <c r="E10" s="36" t="s">
        <v>58</v>
      </c>
      <c r="F10" s="36" t="s">
        <v>86</v>
      </c>
      <c r="G10" s="41" t="s">
        <v>181</v>
      </c>
      <c r="H10" s="37">
        <v>2</v>
      </c>
      <c r="I10" s="37">
        <v>1</v>
      </c>
      <c r="J10" s="37">
        <v>0</v>
      </c>
      <c r="K10" s="55">
        <v>28</v>
      </c>
      <c r="L10" s="55">
        <v>14</v>
      </c>
      <c r="M10" s="37">
        <v>0</v>
      </c>
      <c r="N10" s="37">
        <v>0</v>
      </c>
      <c r="O10" s="37">
        <v>0</v>
      </c>
      <c r="P10" s="37">
        <v>3</v>
      </c>
      <c r="Q10" s="37" t="s">
        <v>17</v>
      </c>
      <c r="R10" s="57" t="s">
        <v>18</v>
      </c>
      <c r="S10" s="36"/>
      <c r="T10" s="36"/>
    </row>
    <row r="11" spans="1:20" s="50" customFormat="1" ht="27.6" x14ac:dyDescent="0.3">
      <c r="A11" s="54" t="s">
        <v>180</v>
      </c>
      <c r="B11" s="55">
        <v>1</v>
      </c>
      <c r="C11" s="36" t="s">
        <v>60</v>
      </c>
      <c r="D11" s="36" t="s">
        <v>61</v>
      </c>
      <c r="E11" s="36" t="s">
        <v>62</v>
      </c>
      <c r="F11" s="36" t="s">
        <v>87</v>
      </c>
      <c r="G11" s="41" t="s">
        <v>177</v>
      </c>
      <c r="H11" s="37">
        <v>1</v>
      </c>
      <c r="I11" s="37">
        <v>1</v>
      </c>
      <c r="J11" s="37">
        <v>0</v>
      </c>
      <c r="K11" s="55">
        <v>14</v>
      </c>
      <c r="L11" s="55">
        <v>14</v>
      </c>
      <c r="M11" s="37">
        <v>0</v>
      </c>
      <c r="N11" s="37">
        <v>0</v>
      </c>
      <c r="O11" s="37">
        <v>0</v>
      </c>
      <c r="P11" s="37">
        <v>2</v>
      </c>
      <c r="Q11" s="37" t="s">
        <v>17</v>
      </c>
      <c r="R11" s="57" t="s">
        <v>18</v>
      </c>
      <c r="S11" s="36"/>
      <c r="T11" s="36"/>
    </row>
    <row r="12" spans="1:20" s="50" customFormat="1" ht="27.6" x14ac:dyDescent="0.3">
      <c r="A12" s="54" t="s">
        <v>180</v>
      </c>
      <c r="B12" s="55">
        <v>1</v>
      </c>
      <c r="C12" s="36" t="s">
        <v>63</v>
      </c>
      <c r="D12" s="36" t="s">
        <v>64</v>
      </c>
      <c r="E12" s="36" t="s">
        <v>65</v>
      </c>
      <c r="F12" s="36" t="s">
        <v>88</v>
      </c>
      <c r="G12" s="41" t="s">
        <v>178</v>
      </c>
      <c r="H12" s="37">
        <v>2</v>
      </c>
      <c r="I12" s="37">
        <v>0</v>
      </c>
      <c r="J12" s="37">
        <v>0</v>
      </c>
      <c r="K12" s="55">
        <v>28</v>
      </c>
      <c r="L12" s="55">
        <v>0</v>
      </c>
      <c r="M12" s="37">
        <v>0</v>
      </c>
      <c r="N12" s="37">
        <v>0</v>
      </c>
      <c r="O12" s="37">
        <v>0</v>
      </c>
      <c r="P12" s="37">
        <v>2</v>
      </c>
      <c r="Q12" s="37" t="s">
        <v>17</v>
      </c>
      <c r="R12" s="57" t="s">
        <v>18</v>
      </c>
      <c r="S12" s="36"/>
      <c r="T12" s="36"/>
    </row>
    <row r="13" spans="1:20" s="50" customFormat="1" x14ac:dyDescent="0.3">
      <c r="A13" s="54" t="s">
        <v>180</v>
      </c>
      <c r="B13" s="55">
        <v>1</v>
      </c>
      <c r="C13" s="36" t="s">
        <v>66</v>
      </c>
      <c r="D13" s="36" t="s">
        <v>67</v>
      </c>
      <c r="E13" s="36" t="s">
        <v>68</v>
      </c>
      <c r="F13" s="36" t="s">
        <v>89</v>
      </c>
      <c r="G13" s="41" t="s">
        <v>176</v>
      </c>
      <c r="H13" s="37">
        <v>0</v>
      </c>
      <c r="I13" s="37">
        <v>1</v>
      </c>
      <c r="J13" s="37">
        <v>0</v>
      </c>
      <c r="K13" s="55">
        <v>0</v>
      </c>
      <c r="L13" s="55">
        <v>14</v>
      </c>
      <c r="M13" s="37">
        <v>0</v>
      </c>
      <c r="N13" s="37">
        <v>0</v>
      </c>
      <c r="O13" s="37">
        <v>0</v>
      </c>
      <c r="P13" s="37">
        <v>1</v>
      </c>
      <c r="Q13" s="37" t="s">
        <v>69</v>
      </c>
      <c r="R13" s="57" t="s">
        <v>18</v>
      </c>
      <c r="S13" s="36"/>
      <c r="T13" s="36"/>
    </row>
    <row r="14" spans="1:20" s="50" customFormat="1" ht="55.2" x14ac:dyDescent="0.3">
      <c r="A14" s="54" t="s">
        <v>180</v>
      </c>
      <c r="B14" s="55">
        <v>1</v>
      </c>
      <c r="C14" s="36" t="s">
        <v>70</v>
      </c>
      <c r="D14" s="36" t="s">
        <v>71</v>
      </c>
      <c r="E14" s="36" t="s">
        <v>72</v>
      </c>
      <c r="F14" s="36" t="s">
        <v>91</v>
      </c>
      <c r="G14" s="41" t="s">
        <v>173</v>
      </c>
      <c r="H14" s="37">
        <v>2</v>
      </c>
      <c r="I14" s="37">
        <v>2</v>
      </c>
      <c r="J14" s="37">
        <v>0</v>
      </c>
      <c r="K14" s="55">
        <v>28</v>
      </c>
      <c r="L14" s="55">
        <v>28</v>
      </c>
      <c r="M14" s="37">
        <v>0</v>
      </c>
      <c r="N14" s="37">
        <v>0</v>
      </c>
      <c r="O14" s="37">
        <v>0</v>
      </c>
      <c r="P14" s="37">
        <v>4</v>
      </c>
      <c r="Q14" s="37" t="s">
        <v>17</v>
      </c>
      <c r="R14" s="57" t="s">
        <v>18</v>
      </c>
      <c r="S14" s="36"/>
      <c r="T14" s="36"/>
    </row>
    <row r="15" spans="1:20" s="50" customFormat="1" ht="41.4" x14ac:dyDescent="0.3">
      <c r="A15" s="54" t="s">
        <v>180</v>
      </c>
      <c r="B15" s="55">
        <v>1</v>
      </c>
      <c r="C15" s="36" t="s">
        <v>73</v>
      </c>
      <c r="D15" s="36" t="s">
        <v>74</v>
      </c>
      <c r="E15" s="36" t="s">
        <v>75</v>
      </c>
      <c r="F15" s="36" t="s">
        <v>92</v>
      </c>
      <c r="G15" s="41" t="s">
        <v>196</v>
      </c>
      <c r="H15" s="37">
        <v>1</v>
      </c>
      <c r="I15" s="37">
        <v>1</v>
      </c>
      <c r="J15" s="37">
        <v>0</v>
      </c>
      <c r="K15" s="55">
        <v>14</v>
      </c>
      <c r="L15" s="55">
        <v>14</v>
      </c>
      <c r="M15" s="37">
        <v>0</v>
      </c>
      <c r="N15" s="37">
        <v>0</v>
      </c>
      <c r="O15" s="37">
        <v>0</v>
      </c>
      <c r="P15" s="37">
        <v>2</v>
      </c>
      <c r="Q15" s="37" t="s">
        <v>17</v>
      </c>
      <c r="R15" s="57" t="s">
        <v>18</v>
      </c>
      <c r="S15" s="36"/>
      <c r="T15" s="36"/>
    </row>
    <row r="16" spans="1:20" s="50" customFormat="1" ht="27.6" x14ac:dyDescent="0.3">
      <c r="A16" s="54" t="s">
        <v>180</v>
      </c>
      <c r="B16" s="55">
        <v>1</v>
      </c>
      <c r="C16" s="36" t="s">
        <v>76</v>
      </c>
      <c r="D16" s="36" t="s">
        <v>77</v>
      </c>
      <c r="E16" s="36" t="s">
        <v>78</v>
      </c>
      <c r="F16" s="36" t="s">
        <v>93</v>
      </c>
      <c r="G16" s="41" t="s">
        <v>179</v>
      </c>
      <c r="H16" s="37">
        <v>0</v>
      </c>
      <c r="I16" s="37">
        <v>2</v>
      </c>
      <c r="J16" s="37">
        <v>0</v>
      </c>
      <c r="K16" s="55">
        <v>0</v>
      </c>
      <c r="L16" s="55">
        <v>28</v>
      </c>
      <c r="M16" s="37">
        <v>0</v>
      </c>
      <c r="N16" s="37">
        <v>0</v>
      </c>
      <c r="O16" s="37">
        <v>0</v>
      </c>
      <c r="P16" s="37">
        <v>2</v>
      </c>
      <c r="Q16" s="37" t="s">
        <v>69</v>
      </c>
      <c r="R16" s="57" t="s">
        <v>18</v>
      </c>
      <c r="S16" s="36"/>
      <c r="T16" s="36"/>
    </row>
    <row r="17" spans="1:20" s="62" customFormat="1" ht="41.4" x14ac:dyDescent="0.3">
      <c r="A17" s="58" t="s">
        <v>180</v>
      </c>
      <c r="B17" s="59">
        <v>1</v>
      </c>
      <c r="C17" s="39" t="s">
        <v>80</v>
      </c>
      <c r="D17" s="39" t="s">
        <v>79</v>
      </c>
      <c r="E17" s="39" t="s">
        <v>81</v>
      </c>
      <c r="F17" s="39" t="s">
        <v>284</v>
      </c>
      <c r="G17" s="60" t="s">
        <v>285</v>
      </c>
      <c r="H17" s="40">
        <v>2</v>
      </c>
      <c r="I17" s="40">
        <v>1</v>
      </c>
      <c r="J17" s="40">
        <v>0</v>
      </c>
      <c r="K17" s="59">
        <v>28</v>
      </c>
      <c r="L17" s="59">
        <v>14</v>
      </c>
      <c r="M17" s="59">
        <v>0</v>
      </c>
      <c r="N17" s="59">
        <v>0</v>
      </c>
      <c r="O17" s="59">
        <v>0</v>
      </c>
      <c r="P17" s="59">
        <v>3</v>
      </c>
      <c r="Q17" s="61" t="s">
        <v>17</v>
      </c>
      <c r="R17" s="61" t="s">
        <v>18</v>
      </c>
      <c r="S17" s="39"/>
      <c r="T17" s="39"/>
    </row>
    <row r="18" spans="1:20" s="50" customFormat="1" ht="27.6" x14ac:dyDescent="0.3">
      <c r="A18" s="54" t="s">
        <v>180</v>
      </c>
      <c r="B18" s="63"/>
      <c r="C18" s="36" t="s">
        <v>82</v>
      </c>
      <c r="D18" s="36" t="s">
        <v>83</v>
      </c>
      <c r="E18" s="36" t="s">
        <v>84</v>
      </c>
      <c r="F18" s="36" t="s">
        <v>91</v>
      </c>
      <c r="G18" s="41" t="s">
        <v>173</v>
      </c>
      <c r="H18" s="37">
        <v>0</v>
      </c>
      <c r="I18" s="37">
        <v>2</v>
      </c>
      <c r="J18" s="37">
        <v>0</v>
      </c>
      <c r="K18" s="55">
        <v>0</v>
      </c>
      <c r="L18" s="55">
        <v>28</v>
      </c>
      <c r="M18" s="55">
        <v>0</v>
      </c>
      <c r="N18" s="55"/>
      <c r="O18" s="55"/>
      <c r="P18" s="55">
        <v>6</v>
      </c>
      <c r="Q18" s="57" t="s">
        <v>85</v>
      </c>
      <c r="R18" s="57" t="s">
        <v>18</v>
      </c>
      <c r="S18" s="36"/>
      <c r="T18" s="36"/>
    </row>
    <row r="19" spans="1:20" s="50" customFormat="1" ht="27.6" x14ac:dyDescent="0.3">
      <c r="A19" s="64"/>
      <c r="B19" s="63">
        <v>1</v>
      </c>
      <c r="C19" s="36"/>
      <c r="D19" s="36" t="s">
        <v>286</v>
      </c>
      <c r="E19" s="36" t="s">
        <v>287</v>
      </c>
      <c r="F19" s="36"/>
      <c r="G19" s="41"/>
      <c r="H19" s="37"/>
      <c r="I19" s="37"/>
      <c r="J19" s="37"/>
      <c r="K19" s="55"/>
      <c r="L19" s="55"/>
      <c r="M19" s="55"/>
      <c r="N19" s="55"/>
      <c r="O19" s="55"/>
      <c r="P19" s="55"/>
      <c r="Q19" s="57"/>
      <c r="R19" s="57" t="s">
        <v>20</v>
      </c>
      <c r="S19" s="36"/>
      <c r="T19" s="36"/>
    </row>
    <row r="20" spans="1:20" s="50" customFormat="1" x14ac:dyDescent="0.3">
      <c r="A20" s="121" t="s">
        <v>19</v>
      </c>
      <c r="B20" s="122"/>
      <c r="C20" s="122"/>
      <c r="D20" s="122"/>
      <c r="E20" s="122"/>
      <c r="F20" s="122"/>
      <c r="G20" s="122"/>
      <c r="H20" s="42">
        <f t="shared" ref="H20:P20" si="0">SUM(H9:H19)</f>
        <v>12</v>
      </c>
      <c r="I20" s="42">
        <f t="shared" si="0"/>
        <v>13</v>
      </c>
      <c r="J20" s="42">
        <f t="shared" si="0"/>
        <v>0</v>
      </c>
      <c r="K20" s="43">
        <f t="shared" si="0"/>
        <v>168</v>
      </c>
      <c r="L20" s="43">
        <f t="shared" si="0"/>
        <v>182</v>
      </c>
      <c r="M20" s="42">
        <f t="shared" si="0"/>
        <v>0</v>
      </c>
      <c r="N20" s="42">
        <f t="shared" si="0"/>
        <v>0</v>
      </c>
      <c r="O20" s="42">
        <f t="shared" si="0"/>
        <v>0</v>
      </c>
      <c r="P20" s="42">
        <f t="shared" si="0"/>
        <v>29</v>
      </c>
      <c r="Q20" s="65"/>
      <c r="R20" s="65"/>
      <c r="S20" s="66"/>
      <c r="T20" s="66"/>
    </row>
    <row r="21" spans="1:20" s="50" customFormat="1" ht="41.4" x14ac:dyDescent="0.3">
      <c r="A21" s="54" t="s">
        <v>180</v>
      </c>
      <c r="B21" s="55">
        <v>2</v>
      </c>
      <c r="C21" s="36" t="s">
        <v>94</v>
      </c>
      <c r="D21" s="36" t="s">
        <v>95</v>
      </c>
      <c r="E21" s="36" t="s">
        <v>96</v>
      </c>
      <c r="F21" s="36" t="s">
        <v>117</v>
      </c>
      <c r="G21" s="41" t="s">
        <v>190</v>
      </c>
      <c r="H21" s="37">
        <v>2</v>
      </c>
      <c r="I21" s="55">
        <v>1</v>
      </c>
      <c r="J21" s="55">
        <v>0</v>
      </c>
      <c r="K21" s="55">
        <v>28</v>
      </c>
      <c r="L21" s="55">
        <v>14</v>
      </c>
      <c r="M21" s="55">
        <v>0</v>
      </c>
      <c r="N21" s="37">
        <v>0</v>
      </c>
      <c r="O21" s="37">
        <v>0</v>
      </c>
      <c r="P21" s="37">
        <v>3</v>
      </c>
      <c r="Q21" s="37" t="s">
        <v>17</v>
      </c>
      <c r="R21" s="57" t="s">
        <v>18</v>
      </c>
      <c r="S21" s="36"/>
      <c r="T21" s="36"/>
    </row>
    <row r="22" spans="1:20" s="50" customFormat="1" ht="27.6" x14ac:dyDescent="0.3">
      <c r="A22" s="54" t="s">
        <v>180</v>
      </c>
      <c r="B22" s="55">
        <v>2</v>
      </c>
      <c r="C22" s="36" t="s">
        <v>97</v>
      </c>
      <c r="D22" s="36" t="s">
        <v>98</v>
      </c>
      <c r="E22" s="36" t="s">
        <v>99</v>
      </c>
      <c r="F22" s="36" t="s">
        <v>56</v>
      </c>
      <c r="G22" s="41" t="s">
        <v>172</v>
      </c>
      <c r="H22" s="37">
        <v>2</v>
      </c>
      <c r="I22" s="55">
        <v>2</v>
      </c>
      <c r="J22" s="55">
        <v>0</v>
      </c>
      <c r="K22" s="55">
        <v>28</v>
      </c>
      <c r="L22" s="55">
        <v>28</v>
      </c>
      <c r="M22" s="55">
        <v>0</v>
      </c>
      <c r="N22" s="37">
        <v>0</v>
      </c>
      <c r="O22" s="37">
        <v>0</v>
      </c>
      <c r="P22" s="37">
        <v>4</v>
      </c>
      <c r="Q22" s="37" t="s">
        <v>17</v>
      </c>
      <c r="R22" s="57" t="s">
        <v>18</v>
      </c>
      <c r="S22" s="36"/>
      <c r="T22" s="36"/>
    </row>
    <row r="23" spans="1:20" s="50" customFormat="1" x14ac:dyDescent="0.3">
      <c r="A23" s="54" t="s">
        <v>180</v>
      </c>
      <c r="B23" s="55">
        <v>2</v>
      </c>
      <c r="C23" s="36" t="s">
        <v>100</v>
      </c>
      <c r="D23" s="36" t="s">
        <v>101</v>
      </c>
      <c r="E23" s="36" t="s">
        <v>102</v>
      </c>
      <c r="F23" s="36" t="s">
        <v>121</v>
      </c>
      <c r="G23" s="41" t="s">
        <v>208</v>
      </c>
      <c r="H23" s="37">
        <v>1</v>
      </c>
      <c r="I23" s="55">
        <v>1</v>
      </c>
      <c r="J23" s="55">
        <v>0</v>
      </c>
      <c r="K23" s="55">
        <v>14</v>
      </c>
      <c r="L23" s="55">
        <v>14</v>
      </c>
      <c r="M23" s="55">
        <v>0</v>
      </c>
      <c r="N23" s="37">
        <v>0</v>
      </c>
      <c r="O23" s="37">
        <v>0</v>
      </c>
      <c r="P23" s="37">
        <v>2</v>
      </c>
      <c r="Q23" s="37" t="s">
        <v>17</v>
      </c>
      <c r="R23" s="57" t="s">
        <v>18</v>
      </c>
      <c r="S23" s="36"/>
      <c r="T23" s="36"/>
    </row>
    <row r="24" spans="1:20" s="50" customFormat="1" x14ac:dyDescent="0.3">
      <c r="A24" s="54" t="s">
        <v>180</v>
      </c>
      <c r="B24" s="55">
        <v>2</v>
      </c>
      <c r="C24" s="36" t="s">
        <v>103</v>
      </c>
      <c r="D24" s="36" t="s">
        <v>104</v>
      </c>
      <c r="E24" s="36" t="s">
        <v>105</v>
      </c>
      <c r="F24" s="36" t="s">
        <v>120</v>
      </c>
      <c r="G24" s="41" t="s">
        <v>174</v>
      </c>
      <c r="H24" s="37">
        <v>2</v>
      </c>
      <c r="I24" s="55">
        <v>2</v>
      </c>
      <c r="J24" s="55">
        <v>0</v>
      </c>
      <c r="K24" s="55">
        <v>28</v>
      </c>
      <c r="L24" s="55">
        <v>28</v>
      </c>
      <c r="M24" s="55">
        <v>0</v>
      </c>
      <c r="N24" s="37">
        <v>0</v>
      </c>
      <c r="O24" s="37">
        <v>0</v>
      </c>
      <c r="P24" s="37">
        <v>4</v>
      </c>
      <c r="Q24" s="37" t="s">
        <v>17</v>
      </c>
      <c r="R24" s="57" t="s">
        <v>18</v>
      </c>
      <c r="S24" s="36"/>
      <c r="T24" s="36"/>
    </row>
    <row r="25" spans="1:20" s="50" customFormat="1" ht="55.2" x14ac:dyDescent="0.3">
      <c r="A25" s="54" t="s">
        <v>180</v>
      </c>
      <c r="B25" s="55">
        <v>2</v>
      </c>
      <c r="C25" s="36" t="s">
        <v>106</v>
      </c>
      <c r="D25" s="36" t="s">
        <v>107</v>
      </c>
      <c r="E25" s="36" t="s">
        <v>108</v>
      </c>
      <c r="F25" s="36" t="s">
        <v>119</v>
      </c>
      <c r="G25" s="41" t="s">
        <v>192</v>
      </c>
      <c r="H25" s="37">
        <v>2</v>
      </c>
      <c r="I25" s="55">
        <v>2</v>
      </c>
      <c r="J25" s="55">
        <v>0</v>
      </c>
      <c r="K25" s="55">
        <v>28</v>
      </c>
      <c r="L25" s="55">
        <v>28</v>
      </c>
      <c r="M25" s="55">
        <v>0</v>
      </c>
      <c r="N25" s="37">
        <v>0</v>
      </c>
      <c r="O25" s="37">
        <v>0</v>
      </c>
      <c r="P25" s="37">
        <v>4</v>
      </c>
      <c r="Q25" s="37" t="s">
        <v>17</v>
      </c>
      <c r="R25" s="57" t="s">
        <v>18</v>
      </c>
      <c r="S25" s="36"/>
      <c r="T25" s="36"/>
    </row>
    <row r="26" spans="1:20" s="50" customFormat="1" ht="27.6" x14ac:dyDescent="0.3">
      <c r="A26" s="54" t="s">
        <v>180</v>
      </c>
      <c r="B26" s="55">
        <v>2</v>
      </c>
      <c r="C26" s="36" t="s">
        <v>109</v>
      </c>
      <c r="D26" s="36" t="s">
        <v>110</v>
      </c>
      <c r="E26" s="36" t="s">
        <v>46</v>
      </c>
      <c r="F26" s="36" t="s">
        <v>118</v>
      </c>
      <c r="G26" s="41" t="s">
        <v>209</v>
      </c>
      <c r="H26" s="37">
        <v>1</v>
      </c>
      <c r="I26" s="55">
        <v>2</v>
      </c>
      <c r="J26" s="55">
        <v>0</v>
      </c>
      <c r="K26" s="55">
        <v>14</v>
      </c>
      <c r="L26" s="55">
        <v>28</v>
      </c>
      <c r="M26" s="55">
        <v>0</v>
      </c>
      <c r="N26" s="37">
        <v>0</v>
      </c>
      <c r="O26" s="37">
        <v>0</v>
      </c>
      <c r="P26" s="37">
        <v>3</v>
      </c>
      <c r="Q26" s="37" t="s">
        <v>69</v>
      </c>
      <c r="R26" s="57" t="s">
        <v>18</v>
      </c>
      <c r="S26" s="36"/>
      <c r="T26" s="36"/>
    </row>
    <row r="27" spans="1:20" s="50" customFormat="1" ht="27.6" x14ac:dyDescent="0.3">
      <c r="A27" s="54" t="s">
        <v>180</v>
      </c>
      <c r="B27" s="55">
        <v>2</v>
      </c>
      <c r="C27" s="36" t="s">
        <v>112</v>
      </c>
      <c r="D27" s="36" t="s">
        <v>111</v>
      </c>
      <c r="E27" s="36" t="s">
        <v>113</v>
      </c>
      <c r="F27" s="36" t="s">
        <v>117</v>
      </c>
      <c r="G27" s="41" t="s">
        <v>190</v>
      </c>
      <c r="H27" s="37">
        <v>2</v>
      </c>
      <c r="I27" s="55">
        <v>1</v>
      </c>
      <c r="J27" s="55">
        <v>0</v>
      </c>
      <c r="K27" s="55">
        <v>28</v>
      </c>
      <c r="L27" s="55">
        <v>14</v>
      </c>
      <c r="M27" s="55">
        <v>0</v>
      </c>
      <c r="N27" s="37">
        <v>0</v>
      </c>
      <c r="O27" s="37">
        <v>0</v>
      </c>
      <c r="P27" s="37">
        <v>3</v>
      </c>
      <c r="Q27" s="37" t="s">
        <v>17</v>
      </c>
      <c r="R27" s="57" t="s">
        <v>18</v>
      </c>
      <c r="S27" s="36"/>
      <c r="T27" s="36"/>
    </row>
    <row r="28" spans="1:20" s="50" customFormat="1" ht="27.6" x14ac:dyDescent="0.3">
      <c r="A28" s="54" t="s">
        <v>180</v>
      </c>
      <c r="B28" s="55">
        <v>2</v>
      </c>
      <c r="C28" s="36" t="s">
        <v>116</v>
      </c>
      <c r="D28" s="36" t="s">
        <v>114</v>
      </c>
      <c r="E28" s="36" t="s">
        <v>115</v>
      </c>
      <c r="F28" s="36" t="s">
        <v>91</v>
      </c>
      <c r="G28" s="41" t="s">
        <v>173</v>
      </c>
      <c r="H28" s="37">
        <v>0</v>
      </c>
      <c r="I28" s="55">
        <v>2</v>
      </c>
      <c r="J28" s="55">
        <v>0</v>
      </c>
      <c r="K28" s="55">
        <v>0</v>
      </c>
      <c r="L28" s="55">
        <v>28</v>
      </c>
      <c r="M28" s="55">
        <v>0</v>
      </c>
      <c r="N28" s="37">
        <v>0</v>
      </c>
      <c r="O28" s="37">
        <v>0</v>
      </c>
      <c r="P28" s="37">
        <v>6</v>
      </c>
      <c r="Q28" s="37" t="s">
        <v>85</v>
      </c>
      <c r="R28" s="57" t="s">
        <v>20</v>
      </c>
      <c r="S28" s="36"/>
      <c r="T28" s="36"/>
    </row>
    <row r="29" spans="1:20" s="50" customFormat="1" ht="27.6" x14ac:dyDescent="0.3">
      <c r="A29" s="64"/>
      <c r="B29" s="63">
        <v>2</v>
      </c>
      <c r="C29" s="36"/>
      <c r="D29" s="36" t="s">
        <v>286</v>
      </c>
      <c r="E29" s="36" t="s">
        <v>287</v>
      </c>
      <c r="F29" s="36"/>
      <c r="G29" s="41"/>
      <c r="H29" s="37"/>
      <c r="I29" s="37"/>
      <c r="J29" s="37"/>
      <c r="K29" s="55"/>
      <c r="L29" s="55"/>
      <c r="M29" s="55"/>
      <c r="N29" s="55"/>
      <c r="O29" s="55"/>
      <c r="P29" s="55"/>
      <c r="Q29" s="57"/>
      <c r="R29" s="57" t="s">
        <v>20</v>
      </c>
      <c r="S29" s="36"/>
      <c r="T29" s="36"/>
    </row>
    <row r="30" spans="1:20" s="35" customFormat="1" x14ac:dyDescent="0.3">
      <c r="A30" s="118" t="s">
        <v>19</v>
      </c>
      <c r="B30" s="119"/>
      <c r="C30" s="119"/>
      <c r="D30" s="119"/>
      <c r="E30" s="119"/>
      <c r="F30" s="119"/>
      <c r="G30" s="120"/>
      <c r="H30" s="67">
        <f t="shared" ref="H30:N30" si="1">SUM(H21:H28)</f>
        <v>12</v>
      </c>
      <c r="I30" s="67">
        <f t="shared" si="1"/>
        <v>13</v>
      </c>
      <c r="J30" s="67">
        <f t="shared" si="1"/>
        <v>0</v>
      </c>
      <c r="K30" s="67">
        <f t="shared" si="1"/>
        <v>168</v>
      </c>
      <c r="L30" s="67">
        <f t="shared" si="1"/>
        <v>182</v>
      </c>
      <c r="M30" s="67">
        <f t="shared" si="1"/>
        <v>0</v>
      </c>
      <c r="N30" s="67">
        <f t="shared" si="1"/>
        <v>0</v>
      </c>
      <c r="O30" s="67">
        <f>(SUM(O21:O28))*8</f>
        <v>0</v>
      </c>
      <c r="P30" s="67">
        <f>SUM(P21:P28)</f>
        <v>29</v>
      </c>
      <c r="Q30" s="65"/>
      <c r="R30" s="65"/>
      <c r="S30" s="66"/>
      <c r="T30" s="66"/>
    </row>
    <row r="31" spans="1:20" s="50" customFormat="1" ht="27.6" x14ac:dyDescent="0.3">
      <c r="A31" s="54" t="s">
        <v>180</v>
      </c>
      <c r="B31" s="55">
        <v>3</v>
      </c>
      <c r="C31" s="36" t="s">
        <v>122</v>
      </c>
      <c r="D31" s="36" t="s">
        <v>123</v>
      </c>
      <c r="E31" s="36" t="s">
        <v>124</v>
      </c>
      <c r="F31" s="36" t="s">
        <v>125</v>
      </c>
      <c r="G31" s="41" t="s">
        <v>175</v>
      </c>
      <c r="H31" s="37">
        <v>2</v>
      </c>
      <c r="I31" s="37">
        <v>0</v>
      </c>
      <c r="J31" s="37">
        <v>0</v>
      </c>
      <c r="K31" s="55">
        <v>28</v>
      </c>
      <c r="L31" s="55">
        <v>0</v>
      </c>
      <c r="M31" s="55">
        <v>0</v>
      </c>
      <c r="N31" s="37">
        <v>0</v>
      </c>
      <c r="O31" s="55">
        <v>0</v>
      </c>
      <c r="P31" s="37">
        <v>2</v>
      </c>
      <c r="Q31" s="37" t="s">
        <v>17</v>
      </c>
      <c r="R31" s="37" t="s">
        <v>18</v>
      </c>
      <c r="S31" s="36"/>
      <c r="T31" s="36"/>
    </row>
    <row r="32" spans="1:20" s="50" customFormat="1" ht="41.4" x14ac:dyDescent="0.3">
      <c r="A32" s="54" t="s">
        <v>180</v>
      </c>
      <c r="B32" s="55">
        <v>3</v>
      </c>
      <c r="C32" s="36" t="s">
        <v>126</v>
      </c>
      <c r="D32" s="36" t="s">
        <v>127</v>
      </c>
      <c r="E32" s="36" t="s">
        <v>128</v>
      </c>
      <c r="F32" s="36" t="s">
        <v>125</v>
      </c>
      <c r="G32" s="41" t="s">
        <v>175</v>
      </c>
      <c r="H32" s="37">
        <v>2</v>
      </c>
      <c r="I32" s="37">
        <v>0</v>
      </c>
      <c r="J32" s="37">
        <v>0</v>
      </c>
      <c r="K32" s="55">
        <v>28</v>
      </c>
      <c r="L32" s="55">
        <v>0</v>
      </c>
      <c r="M32" s="55">
        <v>0</v>
      </c>
      <c r="N32" s="37">
        <v>0</v>
      </c>
      <c r="O32" s="55">
        <v>0</v>
      </c>
      <c r="P32" s="37">
        <v>2</v>
      </c>
      <c r="Q32" s="37" t="s">
        <v>17</v>
      </c>
      <c r="R32" s="37" t="s">
        <v>18</v>
      </c>
      <c r="S32" s="36"/>
      <c r="T32" s="36"/>
    </row>
    <row r="33" spans="1:20" s="50" customFormat="1" ht="41.4" x14ac:dyDescent="0.3">
      <c r="A33" s="54" t="s">
        <v>180</v>
      </c>
      <c r="B33" s="55">
        <v>3</v>
      </c>
      <c r="C33" s="36" t="s">
        <v>130</v>
      </c>
      <c r="D33" s="36" t="s">
        <v>129</v>
      </c>
      <c r="E33" s="36" t="s">
        <v>131</v>
      </c>
      <c r="F33" s="36" t="s">
        <v>91</v>
      </c>
      <c r="G33" s="41" t="s">
        <v>173</v>
      </c>
      <c r="H33" s="37">
        <v>2</v>
      </c>
      <c r="I33" s="37">
        <v>2</v>
      </c>
      <c r="J33" s="37">
        <v>0</v>
      </c>
      <c r="K33" s="55">
        <v>28</v>
      </c>
      <c r="L33" s="55">
        <v>28</v>
      </c>
      <c r="M33" s="55">
        <v>0</v>
      </c>
      <c r="N33" s="37">
        <v>0</v>
      </c>
      <c r="O33" s="55">
        <v>0</v>
      </c>
      <c r="P33" s="37">
        <v>4</v>
      </c>
      <c r="Q33" s="37" t="s">
        <v>17</v>
      </c>
      <c r="R33" s="37" t="s">
        <v>18</v>
      </c>
      <c r="S33" s="36"/>
      <c r="T33" s="36"/>
    </row>
    <row r="34" spans="1:20" s="50" customFormat="1" ht="41.4" x14ac:dyDescent="0.3">
      <c r="A34" s="54" t="s">
        <v>180</v>
      </c>
      <c r="B34" s="55">
        <v>3</v>
      </c>
      <c r="C34" s="36" t="s">
        <v>133</v>
      </c>
      <c r="D34" s="36" t="s">
        <v>134</v>
      </c>
      <c r="E34" s="36" t="s">
        <v>132</v>
      </c>
      <c r="F34" s="36" t="s">
        <v>120</v>
      </c>
      <c r="G34" s="41" t="s">
        <v>174</v>
      </c>
      <c r="H34" s="37">
        <v>3</v>
      </c>
      <c r="I34" s="37">
        <v>2</v>
      </c>
      <c r="J34" s="37">
        <v>0</v>
      </c>
      <c r="K34" s="55">
        <v>42</v>
      </c>
      <c r="L34" s="55">
        <v>28</v>
      </c>
      <c r="M34" s="55">
        <v>0</v>
      </c>
      <c r="N34" s="37">
        <v>0</v>
      </c>
      <c r="O34" s="55">
        <v>0</v>
      </c>
      <c r="P34" s="37">
        <v>5</v>
      </c>
      <c r="Q34" s="37" t="s">
        <v>17</v>
      </c>
      <c r="R34" s="37" t="s">
        <v>18</v>
      </c>
      <c r="S34" s="36"/>
      <c r="T34" s="36"/>
    </row>
    <row r="35" spans="1:20" s="50" customFormat="1" ht="41.4" x14ac:dyDescent="0.3">
      <c r="A35" s="54" t="s">
        <v>180</v>
      </c>
      <c r="B35" s="55">
        <v>3</v>
      </c>
      <c r="C35" s="36" t="s">
        <v>135</v>
      </c>
      <c r="D35" s="36" t="s">
        <v>136</v>
      </c>
      <c r="E35" s="36" t="s">
        <v>137</v>
      </c>
      <c r="F35" s="36" t="s">
        <v>56</v>
      </c>
      <c r="G35" s="41" t="s">
        <v>172</v>
      </c>
      <c r="H35" s="37">
        <v>2</v>
      </c>
      <c r="I35" s="37">
        <v>2</v>
      </c>
      <c r="J35" s="37">
        <v>0</v>
      </c>
      <c r="K35" s="55">
        <v>28</v>
      </c>
      <c r="L35" s="55">
        <v>28</v>
      </c>
      <c r="M35" s="55">
        <v>0</v>
      </c>
      <c r="N35" s="37">
        <v>0</v>
      </c>
      <c r="O35" s="55">
        <v>0</v>
      </c>
      <c r="P35" s="37">
        <v>4</v>
      </c>
      <c r="Q35" s="37" t="s">
        <v>17</v>
      </c>
      <c r="R35" s="37" t="s">
        <v>18</v>
      </c>
      <c r="S35" s="36"/>
      <c r="T35" s="36"/>
    </row>
    <row r="36" spans="1:20" s="50" customFormat="1" ht="27.6" x14ac:dyDescent="0.3">
      <c r="A36" s="54" t="s">
        <v>180</v>
      </c>
      <c r="B36" s="55">
        <v>3</v>
      </c>
      <c r="C36" s="36" t="s">
        <v>138</v>
      </c>
      <c r="D36" s="36" t="s">
        <v>139</v>
      </c>
      <c r="E36" s="36" t="s">
        <v>140</v>
      </c>
      <c r="F36" s="36" t="s">
        <v>125</v>
      </c>
      <c r="G36" s="41" t="s">
        <v>175</v>
      </c>
      <c r="H36" s="37">
        <v>0</v>
      </c>
      <c r="I36" s="37">
        <v>1</v>
      </c>
      <c r="J36" s="37">
        <v>0</v>
      </c>
      <c r="K36" s="55">
        <v>0</v>
      </c>
      <c r="L36" s="55">
        <v>14</v>
      </c>
      <c r="M36" s="55">
        <v>0</v>
      </c>
      <c r="N36" s="37">
        <v>0</v>
      </c>
      <c r="O36" s="55">
        <v>0</v>
      </c>
      <c r="P36" s="37">
        <v>1</v>
      </c>
      <c r="Q36" s="37" t="s">
        <v>85</v>
      </c>
      <c r="R36" s="37" t="s">
        <v>18</v>
      </c>
      <c r="S36" s="36"/>
      <c r="T36" s="36"/>
    </row>
    <row r="37" spans="1:20" s="50" customFormat="1" ht="27.6" x14ac:dyDescent="0.3">
      <c r="A37" s="54" t="s">
        <v>180</v>
      </c>
      <c r="B37" s="55">
        <v>3</v>
      </c>
      <c r="C37" s="36" t="s">
        <v>141</v>
      </c>
      <c r="D37" s="36" t="s">
        <v>142</v>
      </c>
      <c r="E37" s="36" t="s">
        <v>143</v>
      </c>
      <c r="F37" s="36" t="s">
        <v>91</v>
      </c>
      <c r="G37" s="41" t="s">
        <v>173</v>
      </c>
      <c r="H37" s="37">
        <v>0</v>
      </c>
      <c r="I37" s="37">
        <v>4</v>
      </c>
      <c r="J37" s="37">
        <v>0</v>
      </c>
      <c r="K37" s="55">
        <v>0</v>
      </c>
      <c r="L37" s="55">
        <v>56</v>
      </c>
      <c r="M37" s="55">
        <v>0</v>
      </c>
      <c r="N37" s="37">
        <v>0</v>
      </c>
      <c r="O37" s="55">
        <v>0</v>
      </c>
      <c r="P37" s="37">
        <v>8</v>
      </c>
      <c r="Q37" s="37" t="s">
        <v>85</v>
      </c>
      <c r="R37" s="37" t="s">
        <v>18</v>
      </c>
      <c r="S37" s="36"/>
      <c r="T37" s="36"/>
    </row>
    <row r="38" spans="1:20" s="50" customFormat="1" ht="55.2" x14ac:dyDescent="0.3">
      <c r="A38" s="54" t="s">
        <v>180</v>
      </c>
      <c r="B38" s="55">
        <v>3</v>
      </c>
      <c r="C38" s="45" t="s">
        <v>144</v>
      </c>
      <c r="D38" s="36" t="s">
        <v>145</v>
      </c>
      <c r="E38" s="36" t="s">
        <v>146</v>
      </c>
      <c r="F38" s="36" t="s">
        <v>91</v>
      </c>
      <c r="G38" s="41" t="s">
        <v>173</v>
      </c>
      <c r="H38" s="37">
        <v>0</v>
      </c>
      <c r="I38" s="37">
        <v>0</v>
      </c>
      <c r="J38" s="37">
        <v>0</v>
      </c>
      <c r="K38" s="55">
        <v>0</v>
      </c>
      <c r="L38" s="55">
        <v>0</v>
      </c>
      <c r="M38" s="55">
        <v>0</v>
      </c>
      <c r="N38" s="37">
        <v>80</v>
      </c>
      <c r="O38" s="55">
        <v>0</v>
      </c>
      <c r="P38" s="37">
        <v>0</v>
      </c>
      <c r="Q38" s="37" t="s">
        <v>18</v>
      </c>
      <c r="R38" s="37" t="s">
        <v>18</v>
      </c>
      <c r="S38" s="36"/>
      <c r="T38" s="36"/>
    </row>
    <row r="39" spans="1:20" s="50" customFormat="1" ht="27.6" x14ac:dyDescent="0.3">
      <c r="A39" s="54"/>
      <c r="B39" s="55">
        <v>3</v>
      </c>
      <c r="C39" s="36"/>
      <c r="D39" s="36" t="s">
        <v>288</v>
      </c>
      <c r="E39" s="36" t="s">
        <v>289</v>
      </c>
      <c r="F39" s="36"/>
      <c r="G39" s="41"/>
      <c r="H39" s="37"/>
      <c r="I39" s="37"/>
      <c r="J39" s="37"/>
      <c r="K39" s="55"/>
      <c r="L39" s="55"/>
      <c r="M39" s="55"/>
      <c r="N39" s="55"/>
      <c r="O39" s="55"/>
      <c r="P39" s="55"/>
      <c r="Q39" s="57"/>
      <c r="R39" s="57" t="s">
        <v>20</v>
      </c>
      <c r="S39" s="36"/>
      <c r="T39" s="36"/>
    </row>
    <row r="40" spans="1:20" s="50" customFormat="1" x14ac:dyDescent="0.3">
      <c r="A40" s="118" t="s">
        <v>19</v>
      </c>
      <c r="B40" s="119"/>
      <c r="C40" s="119"/>
      <c r="D40" s="119"/>
      <c r="E40" s="119"/>
      <c r="F40" s="119"/>
      <c r="G40" s="120"/>
      <c r="H40" s="67">
        <f>SUM(H31:H39)</f>
        <v>11</v>
      </c>
      <c r="I40" s="67">
        <f t="shared" ref="I40:P40" si="2">SUM(I31:I39)</f>
        <v>11</v>
      </c>
      <c r="J40" s="67">
        <f t="shared" si="2"/>
        <v>0</v>
      </c>
      <c r="K40" s="67">
        <f t="shared" si="2"/>
        <v>154</v>
      </c>
      <c r="L40" s="67">
        <f t="shared" si="2"/>
        <v>154</v>
      </c>
      <c r="M40" s="67">
        <f t="shared" si="2"/>
        <v>0</v>
      </c>
      <c r="N40" s="67">
        <f>SUM(N31:N39)</f>
        <v>80</v>
      </c>
      <c r="O40" s="67">
        <f>SUM(O31:O39)</f>
        <v>0</v>
      </c>
      <c r="P40" s="67">
        <f t="shared" si="2"/>
        <v>26</v>
      </c>
      <c r="Q40" s="65"/>
      <c r="R40" s="65"/>
      <c r="S40" s="66"/>
      <c r="T40" s="66"/>
    </row>
    <row r="41" spans="1:20" s="50" customFormat="1" ht="27.6" x14ac:dyDescent="0.3">
      <c r="A41" s="54" t="s">
        <v>180</v>
      </c>
      <c r="B41" s="55">
        <v>4</v>
      </c>
      <c r="C41" s="36" t="s">
        <v>147</v>
      </c>
      <c r="D41" s="36" t="s">
        <v>148</v>
      </c>
      <c r="E41" s="36" t="s">
        <v>149</v>
      </c>
      <c r="F41" s="36" t="s">
        <v>91</v>
      </c>
      <c r="G41" s="41" t="s">
        <v>173</v>
      </c>
      <c r="H41" s="37">
        <v>3</v>
      </c>
      <c r="I41" s="37">
        <v>2</v>
      </c>
      <c r="J41" s="37">
        <v>0</v>
      </c>
      <c r="K41" s="55">
        <v>42</v>
      </c>
      <c r="L41" s="55">
        <v>28</v>
      </c>
      <c r="M41" s="55">
        <v>0</v>
      </c>
      <c r="N41" s="37">
        <v>0</v>
      </c>
      <c r="O41" s="55">
        <v>0</v>
      </c>
      <c r="P41" s="37">
        <v>5</v>
      </c>
      <c r="Q41" s="57" t="s">
        <v>17</v>
      </c>
      <c r="R41" s="57" t="s">
        <v>18</v>
      </c>
      <c r="S41" s="36"/>
      <c r="T41" s="36"/>
    </row>
    <row r="42" spans="1:20" s="50" customFormat="1" ht="27.6" x14ac:dyDescent="0.3">
      <c r="A42" s="54" t="s">
        <v>180</v>
      </c>
      <c r="B42" s="55">
        <v>4</v>
      </c>
      <c r="C42" s="36" t="s">
        <v>150</v>
      </c>
      <c r="D42" s="36" t="s">
        <v>151</v>
      </c>
      <c r="E42" s="36" t="s">
        <v>152</v>
      </c>
      <c r="F42" s="36" t="s">
        <v>153</v>
      </c>
      <c r="G42" s="41" t="s">
        <v>191</v>
      </c>
      <c r="H42" s="37">
        <v>2</v>
      </c>
      <c r="I42" s="37">
        <v>0</v>
      </c>
      <c r="J42" s="37">
        <v>0</v>
      </c>
      <c r="K42" s="55">
        <v>28</v>
      </c>
      <c r="L42" s="55">
        <v>0</v>
      </c>
      <c r="M42" s="55">
        <v>0</v>
      </c>
      <c r="N42" s="37">
        <v>0</v>
      </c>
      <c r="O42" s="55">
        <v>0</v>
      </c>
      <c r="P42" s="37">
        <v>2</v>
      </c>
      <c r="Q42" s="57" t="s">
        <v>17</v>
      </c>
      <c r="R42" s="57" t="s">
        <v>18</v>
      </c>
      <c r="S42" s="36"/>
      <c r="T42" s="36"/>
    </row>
    <row r="43" spans="1:20" s="50" customFormat="1" ht="27.6" x14ac:dyDescent="0.3">
      <c r="A43" s="54" t="s">
        <v>180</v>
      </c>
      <c r="B43" s="55">
        <v>4</v>
      </c>
      <c r="C43" s="36" t="s">
        <v>154</v>
      </c>
      <c r="D43" s="36" t="s">
        <v>155</v>
      </c>
      <c r="E43" s="36" t="s">
        <v>156</v>
      </c>
      <c r="F43" s="36" t="s">
        <v>117</v>
      </c>
      <c r="G43" s="41" t="s">
        <v>190</v>
      </c>
      <c r="H43" s="37">
        <v>1</v>
      </c>
      <c r="I43" s="37">
        <v>1</v>
      </c>
      <c r="J43" s="37">
        <v>0</v>
      </c>
      <c r="K43" s="55">
        <v>14</v>
      </c>
      <c r="L43" s="55">
        <v>14</v>
      </c>
      <c r="M43" s="55">
        <v>0</v>
      </c>
      <c r="N43" s="37">
        <v>0</v>
      </c>
      <c r="O43" s="55">
        <v>0</v>
      </c>
      <c r="P43" s="37">
        <v>2</v>
      </c>
      <c r="Q43" s="57" t="s">
        <v>69</v>
      </c>
      <c r="R43" s="57" t="s">
        <v>18</v>
      </c>
      <c r="S43" s="36"/>
      <c r="T43" s="36"/>
    </row>
    <row r="44" spans="1:20" s="50" customFormat="1" ht="41.4" x14ac:dyDescent="0.3">
      <c r="A44" s="54" t="s">
        <v>180</v>
      </c>
      <c r="B44" s="55">
        <v>4</v>
      </c>
      <c r="C44" s="36" t="s">
        <v>157</v>
      </c>
      <c r="D44" s="36" t="s">
        <v>158</v>
      </c>
      <c r="E44" s="36" t="s">
        <v>159</v>
      </c>
      <c r="F44" s="36" t="s">
        <v>153</v>
      </c>
      <c r="G44" s="41" t="s">
        <v>191</v>
      </c>
      <c r="H44" s="37">
        <v>0</v>
      </c>
      <c r="I44" s="37">
        <v>2</v>
      </c>
      <c r="J44" s="37">
        <v>0</v>
      </c>
      <c r="K44" s="55">
        <v>0</v>
      </c>
      <c r="L44" s="55">
        <v>28</v>
      </c>
      <c r="M44" s="55">
        <v>0</v>
      </c>
      <c r="N44" s="37">
        <v>0</v>
      </c>
      <c r="O44" s="55">
        <v>0</v>
      </c>
      <c r="P44" s="37">
        <v>2</v>
      </c>
      <c r="Q44" s="57" t="s">
        <v>69</v>
      </c>
      <c r="R44" s="57" t="s">
        <v>18</v>
      </c>
      <c r="S44" s="36"/>
      <c r="T44" s="36"/>
    </row>
    <row r="45" spans="1:20" s="50" customFormat="1" ht="55.2" x14ac:dyDescent="0.3">
      <c r="A45" s="54" t="s">
        <v>180</v>
      </c>
      <c r="B45" s="55">
        <v>4</v>
      </c>
      <c r="C45" s="36" t="s">
        <v>160</v>
      </c>
      <c r="D45" s="36" t="s">
        <v>161</v>
      </c>
      <c r="E45" s="36" t="s">
        <v>162</v>
      </c>
      <c r="F45" s="36" t="s">
        <v>91</v>
      </c>
      <c r="G45" s="41" t="s">
        <v>173</v>
      </c>
      <c r="H45" s="37">
        <v>1</v>
      </c>
      <c r="I45" s="37">
        <v>1</v>
      </c>
      <c r="J45" s="37">
        <v>0</v>
      </c>
      <c r="K45" s="55">
        <v>14</v>
      </c>
      <c r="L45" s="55">
        <v>14</v>
      </c>
      <c r="M45" s="55">
        <v>0</v>
      </c>
      <c r="N45" s="37">
        <v>0</v>
      </c>
      <c r="O45" s="55">
        <v>0</v>
      </c>
      <c r="P45" s="37">
        <v>2</v>
      </c>
      <c r="Q45" s="57" t="s">
        <v>17</v>
      </c>
      <c r="R45" s="57" t="s">
        <v>18</v>
      </c>
      <c r="S45" s="41"/>
      <c r="T45" s="36"/>
    </row>
    <row r="46" spans="1:20" s="50" customFormat="1" ht="41.4" x14ac:dyDescent="0.3">
      <c r="A46" s="54" t="s">
        <v>180</v>
      </c>
      <c r="B46" s="55">
        <v>4</v>
      </c>
      <c r="C46" s="36" t="s">
        <v>163</v>
      </c>
      <c r="D46" s="36" t="s">
        <v>164</v>
      </c>
      <c r="E46" s="36" t="s">
        <v>165</v>
      </c>
      <c r="F46" s="36" t="s">
        <v>91</v>
      </c>
      <c r="G46" s="41" t="s">
        <v>173</v>
      </c>
      <c r="H46" s="37">
        <v>1</v>
      </c>
      <c r="I46" s="37">
        <v>1</v>
      </c>
      <c r="J46" s="37">
        <v>0</v>
      </c>
      <c r="K46" s="55">
        <v>14</v>
      </c>
      <c r="L46" s="55">
        <v>14</v>
      </c>
      <c r="M46" s="55">
        <v>0</v>
      </c>
      <c r="N46" s="37">
        <v>0</v>
      </c>
      <c r="O46" s="55">
        <v>0</v>
      </c>
      <c r="P46" s="37">
        <v>2</v>
      </c>
      <c r="Q46" s="57" t="s">
        <v>17</v>
      </c>
      <c r="R46" s="57" t="s">
        <v>18</v>
      </c>
      <c r="S46" s="36"/>
      <c r="T46" s="36"/>
    </row>
    <row r="47" spans="1:20" s="50" customFormat="1" ht="27.6" x14ac:dyDescent="0.3">
      <c r="A47" s="54" t="s">
        <v>180</v>
      </c>
      <c r="B47" s="55">
        <v>4</v>
      </c>
      <c r="C47" s="36" t="s">
        <v>168</v>
      </c>
      <c r="D47" s="36" t="s">
        <v>166</v>
      </c>
      <c r="E47" s="36" t="s">
        <v>167</v>
      </c>
      <c r="F47" s="36" t="s">
        <v>91</v>
      </c>
      <c r="G47" s="41" t="s">
        <v>173</v>
      </c>
      <c r="H47" s="37">
        <v>0</v>
      </c>
      <c r="I47" s="37">
        <v>6</v>
      </c>
      <c r="J47" s="37">
        <v>0</v>
      </c>
      <c r="K47" s="55">
        <v>0</v>
      </c>
      <c r="L47" s="55">
        <v>84</v>
      </c>
      <c r="M47" s="55">
        <v>0</v>
      </c>
      <c r="N47" s="37">
        <v>0</v>
      </c>
      <c r="O47" s="55">
        <v>0</v>
      </c>
      <c r="P47" s="37">
        <v>10</v>
      </c>
      <c r="Q47" s="57" t="s">
        <v>85</v>
      </c>
      <c r="R47" s="57" t="s">
        <v>18</v>
      </c>
      <c r="S47" s="36"/>
      <c r="T47" s="36"/>
    </row>
    <row r="48" spans="1:20" s="50" customFormat="1" ht="27.6" x14ac:dyDescent="0.3">
      <c r="A48" s="54" t="s">
        <v>180</v>
      </c>
      <c r="B48" s="55">
        <v>4</v>
      </c>
      <c r="C48" s="36" t="s">
        <v>169</v>
      </c>
      <c r="D48" s="36" t="s">
        <v>170</v>
      </c>
      <c r="E48" s="36" t="s">
        <v>171</v>
      </c>
      <c r="F48" s="36" t="s">
        <v>91</v>
      </c>
      <c r="G48" s="41" t="s">
        <v>173</v>
      </c>
      <c r="H48" s="37">
        <v>0</v>
      </c>
      <c r="I48" s="37">
        <v>0</v>
      </c>
      <c r="J48" s="37">
        <v>0</v>
      </c>
      <c r="K48" s="55">
        <v>0</v>
      </c>
      <c r="L48" s="55">
        <v>0</v>
      </c>
      <c r="M48" s="55">
        <v>0</v>
      </c>
      <c r="N48" s="37">
        <v>80</v>
      </c>
      <c r="O48" s="55">
        <v>0</v>
      </c>
      <c r="P48" s="37">
        <v>1</v>
      </c>
      <c r="Q48" s="37" t="s">
        <v>69</v>
      </c>
      <c r="R48" s="57" t="s">
        <v>18</v>
      </c>
      <c r="S48" s="36"/>
      <c r="T48" s="36"/>
    </row>
    <row r="49" spans="1:20" s="50" customFormat="1" ht="27.6" x14ac:dyDescent="0.3">
      <c r="A49" s="54"/>
      <c r="B49" s="55">
        <v>4</v>
      </c>
      <c r="C49" s="36"/>
      <c r="D49" s="36" t="s">
        <v>286</v>
      </c>
      <c r="E49" s="36" t="s">
        <v>289</v>
      </c>
      <c r="F49" s="36"/>
      <c r="G49" s="41"/>
      <c r="H49" s="37"/>
      <c r="I49" s="37"/>
      <c r="J49" s="37"/>
      <c r="K49" s="55"/>
      <c r="L49" s="55"/>
      <c r="M49" s="55"/>
      <c r="N49" s="55"/>
      <c r="O49" s="55"/>
      <c r="P49" s="55"/>
      <c r="Q49" s="57"/>
      <c r="R49" s="57" t="s">
        <v>20</v>
      </c>
      <c r="S49" s="36"/>
      <c r="T49" s="36"/>
    </row>
    <row r="50" spans="1:20" s="50" customFormat="1" x14ac:dyDescent="0.3">
      <c r="A50" s="123" t="s">
        <v>19</v>
      </c>
      <c r="B50" s="124"/>
      <c r="C50" s="124"/>
      <c r="D50" s="124"/>
      <c r="E50" s="124"/>
      <c r="F50" s="124"/>
      <c r="G50" s="125"/>
      <c r="H50" s="68">
        <f t="shared" ref="H50:M50" si="3">SUM(H41:H49)</f>
        <v>8</v>
      </c>
      <c r="I50" s="68">
        <f t="shared" si="3"/>
        <v>13</v>
      </c>
      <c r="J50" s="68">
        <f t="shared" si="3"/>
        <v>0</v>
      </c>
      <c r="K50" s="68">
        <f t="shared" si="3"/>
        <v>112</v>
      </c>
      <c r="L50" s="68">
        <f t="shared" si="3"/>
        <v>182</v>
      </c>
      <c r="M50" s="68">
        <f t="shared" si="3"/>
        <v>0</v>
      </c>
      <c r="N50" s="68">
        <f>SUM(N41:N49)</f>
        <v>80</v>
      </c>
      <c r="O50" s="68">
        <f>SUM(O41:O49)</f>
        <v>0</v>
      </c>
      <c r="P50" s="68">
        <f t="shared" ref="P50" si="4">SUM(P41:P49)</f>
        <v>26</v>
      </c>
      <c r="Q50" s="69"/>
      <c r="R50" s="69"/>
      <c r="S50" s="70"/>
      <c r="T50" s="66"/>
    </row>
    <row r="51" spans="1:20" s="38" customFormat="1" x14ac:dyDescent="0.3">
      <c r="H51" s="46"/>
      <c r="I51" s="47"/>
      <c r="J51" s="47"/>
      <c r="K51" s="48"/>
      <c r="L51" s="48"/>
      <c r="M51" s="48"/>
      <c r="N51" s="46"/>
      <c r="O51" s="48"/>
      <c r="P51" s="46"/>
      <c r="Q51" s="46"/>
      <c r="R51" s="49"/>
      <c r="S51" s="50"/>
      <c r="T51" s="51"/>
    </row>
    <row r="52" spans="1:20" x14ac:dyDescent="0.3">
      <c r="A52" s="4" t="s">
        <v>278</v>
      </c>
    </row>
    <row r="53" spans="1:20" x14ac:dyDescent="0.3">
      <c r="A53" s="52" t="s">
        <v>277</v>
      </c>
      <c r="B53" s="48"/>
      <c r="C53" s="50"/>
      <c r="D53" s="50"/>
      <c r="E53" s="50"/>
      <c r="F53" s="50"/>
      <c r="G53" s="53"/>
    </row>
  </sheetData>
  <sheetProtection algorithmName="SHA-512" hashValue="HjvBIF54/6Bpc/EUIQKYdXzxgX1kicH0r40Ikp0glMMKbMLUV39L0pl4M5cXnsZ02oXweV8M5nVJR/DgWvN4rA==" saltValue="sD4EE90d91FN1gFlBB4IFQ==" spinCount="100000" sheet="1" objects="1" scenarios="1"/>
  <sortState ref="A46:EB48">
    <sortCondition ref="D46:D48"/>
  </sortState>
  <mergeCells count="7">
    <mergeCell ref="K7:O7"/>
    <mergeCell ref="H6:O6"/>
    <mergeCell ref="A30:G30"/>
    <mergeCell ref="A20:G20"/>
    <mergeCell ref="A50:G50"/>
    <mergeCell ref="A40:G40"/>
    <mergeCell ref="H7:J7"/>
  </mergeCells>
  <pageMargins left="0.7" right="0.7" top="0.75" bottom="0.75" header="0.3" footer="0.3"/>
  <pageSetup paperSize="9" scale="75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10" zoomScaleSheetLayoutView="100" workbookViewId="0">
      <pane ySplit="7" topLeftCell="A8" activePane="bottomLeft" state="frozen"/>
      <selection pane="bottomLeft" activeCell="A4" sqref="A4"/>
    </sheetView>
  </sheetViews>
  <sheetFormatPr defaultColWidth="9.109375" defaultRowHeight="13.8" x14ac:dyDescent="0.3"/>
  <cols>
    <col min="1" max="1" width="11.88671875" style="91" customWidth="1"/>
    <col min="2" max="2" width="8.44140625" style="71" customWidth="1"/>
    <col min="3" max="3" width="13.88671875" style="71" customWidth="1"/>
    <col min="4" max="4" width="15.5546875" style="72" customWidth="1"/>
    <col min="5" max="5" width="16.33203125" style="72" customWidth="1"/>
    <col min="6" max="6" width="13.6640625" style="73" customWidth="1"/>
    <col min="7" max="7" width="8.6640625" style="73" hidden="1" customWidth="1"/>
    <col min="8" max="8" width="5.33203125" style="74" customWidth="1"/>
    <col min="9" max="9" width="4.5546875" style="74" customWidth="1"/>
    <col min="10" max="10" width="5.6640625" style="74" customWidth="1"/>
    <col min="11" max="11" width="5.44140625" style="74" customWidth="1"/>
    <col min="12" max="12" width="4.33203125" style="74" customWidth="1"/>
    <col min="13" max="13" width="5.33203125" style="74" customWidth="1"/>
    <col min="14" max="14" width="5.77734375" style="74" customWidth="1"/>
    <col min="15" max="15" width="6.44140625" style="74" customWidth="1"/>
    <col min="16" max="16" width="5.5546875" style="75" customWidth="1"/>
    <col min="17" max="17" width="7.88671875" style="76" customWidth="1"/>
    <col min="18" max="18" width="9.21875" style="76" customWidth="1"/>
    <col min="19" max="19" width="11.109375" style="73" customWidth="1"/>
    <col min="20" max="20" width="9.109375" style="77" customWidth="1"/>
    <col min="21" max="16384" width="9.109375" style="10"/>
  </cols>
  <sheetData>
    <row r="1" spans="1:20" x14ac:dyDescent="0.3">
      <c r="A1" s="1" t="s">
        <v>294</v>
      </c>
    </row>
    <row r="2" spans="1:20" x14ac:dyDescent="0.3">
      <c r="A2" s="11" t="s">
        <v>25</v>
      </c>
      <c r="B2" s="11"/>
      <c r="C2" s="78" t="s">
        <v>295</v>
      </c>
      <c r="E2" s="78"/>
      <c r="F2" s="79"/>
      <c r="H2" s="80"/>
      <c r="I2" s="80"/>
      <c r="J2" s="80"/>
      <c r="K2" s="80"/>
      <c r="L2" s="80"/>
      <c r="M2" s="80"/>
      <c r="N2" s="80"/>
      <c r="O2" s="80"/>
      <c r="P2" s="81"/>
      <c r="Q2" s="82"/>
      <c r="R2" s="82"/>
    </row>
    <row r="3" spans="1:20" x14ac:dyDescent="0.3">
      <c r="A3" s="11" t="s">
        <v>296</v>
      </c>
      <c r="B3" s="11"/>
      <c r="C3" s="83" t="s">
        <v>182</v>
      </c>
      <c r="E3" s="84"/>
      <c r="F3" s="79"/>
      <c r="H3" s="80"/>
      <c r="I3" s="80"/>
      <c r="J3" s="80"/>
      <c r="K3" s="80"/>
      <c r="L3" s="80"/>
      <c r="M3" s="80"/>
      <c r="N3" s="80"/>
      <c r="O3" s="80"/>
      <c r="P3" s="81"/>
      <c r="Q3" s="82"/>
      <c r="R3" s="82"/>
    </row>
    <row r="4" spans="1:20" x14ac:dyDescent="0.3">
      <c r="A4" s="85"/>
      <c r="B4" s="85"/>
      <c r="C4" s="86"/>
      <c r="D4" s="78"/>
      <c r="E4" s="78"/>
      <c r="F4" s="79"/>
      <c r="G4" s="87"/>
      <c r="H4" s="80"/>
      <c r="I4" s="80"/>
      <c r="J4" s="80"/>
      <c r="K4" s="80"/>
      <c r="L4" s="80"/>
      <c r="M4" s="80"/>
      <c r="N4" s="80"/>
      <c r="O4" s="80"/>
      <c r="P4" s="81"/>
      <c r="Q4" s="82"/>
      <c r="R4" s="82"/>
    </row>
    <row r="5" spans="1:20" x14ac:dyDescent="0.3">
      <c r="A5" s="88"/>
      <c r="B5" s="81"/>
      <c r="C5" s="81"/>
      <c r="D5" s="88"/>
      <c r="E5" s="88"/>
      <c r="F5" s="88"/>
      <c r="G5" s="89"/>
      <c r="H5" s="130" t="s">
        <v>26</v>
      </c>
      <c r="I5" s="130"/>
      <c r="J5" s="130"/>
      <c r="K5" s="131"/>
      <c r="L5" s="131"/>
      <c r="M5" s="131"/>
      <c r="N5" s="132"/>
      <c r="O5" s="132"/>
      <c r="P5" s="81"/>
      <c r="Q5" s="90"/>
      <c r="R5" s="90"/>
      <c r="T5" s="90"/>
    </row>
    <row r="6" spans="1:20" x14ac:dyDescent="0.3">
      <c r="B6" s="80"/>
      <c r="C6" s="80"/>
      <c r="D6" s="79"/>
      <c r="E6" s="79"/>
      <c r="F6" s="79"/>
      <c r="H6" s="129" t="s">
        <v>27</v>
      </c>
      <c r="I6" s="129"/>
      <c r="J6" s="129"/>
      <c r="K6" s="129" t="s">
        <v>28</v>
      </c>
      <c r="L6" s="129"/>
      <c r="M6" s="129"/>
      <c r="N6" s="135"/>
      <c r="O6" s="135"/>
      <c r="P6" s="81"/>
      <c r="Q6" s="82"/>
      <c r="R6" s="82"/>
    </row>
    <row r="7" spans="1:20" s="44" customFormat="1" ht="41.4" x14ac:dyDescent="0.3">
      <c r="A7" s="92" t="s">
        <v>29</v>
      </c>
      <c r="B7" s="93" t="s">
        <v>30</v>
      </c>
      <c r="C7" s="93" t="s">
        <v>31</v>
      </c>
      <c r="D7" s="94" t="s">
        <v>32</v>
      </c>
      <c r="E7" s="94" t="s">
        <v>33</v>
      </c>
      <c r="F7" s="94" t="s">
        <v>34</v>
      </c>
      <c r="G7" s="95" t="s">
        <v>35</v>
      </c>
      <c r="H7" s="93" t="s">
        <v>36</v>
      </c>
      <c r="I7" s="93" t="s">
        <v>37</v>
      </c>
      <c r="J7" s="93" t="s">
        <v>280</v>
      </c>
      <c r="K7" s="93" t="s">
        <v>36</v>
      </c>
      <c r="L7" s="93" t="s">
        <v>37</v>
      </c>
      <c r="M7" s="93" t="s">
        <v>280</v>
      </c>
      <c r="N7" s="93" t="s">
        <v>47</v>
      </c>
      <c r="O7" s="93" t="s">
        <v>48</v>
      </c>
      <c r="P7" s="93" t="s">
        <v>38</v>
      </c>
      <c r="Q7" s="95" t="s">
        <v>39</v>
      </c>
      <c r="R7" s="95" t="s">
        <v>40</v>
      </c>
      <c r="S7" s="94" t="s">
        <v>41</v>
      </c>
      <c r="T7" s="95" t="s">
        <v>42</v>
      </c>
    </row>
    <row r="8" spans="1:20" s="50" customFormat="1" ht="27.6" x14ac:dyDescent="0.3">
      <c r="A8" s="102" t="s">
        <v>276</v>
      </c>
      <c r="B8" s="103">
        <v>1</v>
      </c>
      <c r="C8" s="56" t="s">
        <v>183</v>
      </c>
      <c r="D8" s="36" t="s">
        <v>57</v>
      </c>
      <c r="E8" s="36" t="s">
        <v>58</v>
      </c>
      <c r="F8" s="36" t="s">
        <v>204</v>
      </c>
      <c r="G8" s="41" t="s">
        <v>181</v>
      </c>
      <c r="H8" s="37">
        <v>2</v>
      </c>
      <c r="I8" s="37">
        <v>1</v>
      </c>
      <c r="J8" s="37">
        <v>1</v>
      </c>
      <c r="K8" s="55">
        <v>28</v>
      </c>
      <c r="L8" s="55">
        <v>14</v>
      </c>
      <c r="M8" s="37">
        <v>14</v>
      </c>
      <c r="N8" s="37">
        <v>0</v>
      </c>
      <c r="O8" s="103">
        <v>0</v>
      </c>
      <c r="P8" s="37">
        <v>5</v>
      </c>
      <c r="Q8" s="37" t="s">
        <v>43</v>
      </c>
      <c r="R8" s="96" t="s">
        <v>50</v>
      </c>
      <c r="S8" s="104"/>
      <c r="T8" s="37"/>
    </row>
    <row r="9" spans="1:20" s="50" customFormat="1" ht="41.4" x14ac:dyDescent="0.3">
      <c r="A9" s="102" t="s">
        <v>276</v>
      </c>
      <c r="B9" s="103">
        <v>1</v>
      </c>
      <c r="C9" s="36" t="s">
        <v>184</v>
      </c>
      <c r="D9" s="36" t="s">
        <v>185</v>
      </c>
      <c r="E9" s="36" t="s">
        <v>186</v>
      </c>
      <c r="F9" s="36" t="s">
        <v>205</v>
      </c>
      <c r="G9" s="41" t="s">
        <v>208</v>
      </c>
      <c r="H9" s="37">
        <v>2</v>
      </c>
      <c r="I9" s="37">
        <v>1</v>
      </c>
      <c r="J9" s="37">
        <v>2</v>
      </c>
      <c r="K9" s="55">
        <v>28</v>
      </c>
      <c r="L9" s="55">
        <v>14</v>
      </c>
      <c r="M9" s="37">
        <v>28</v>
      </c>
      <c r="N9" s="37">
        <v>0</v>
      </c>
      <c r="O9" s="103">
        <v>0</v>
      </c>
      <c r="P9" s="37">
        <v>5</v>
      </c>
      <c r="Q9" s="37" t="s">
        <v>43</v>
      </c>
      <c r="R9" s="96" t="s">
        <v>50</v>
      </c>
      <c r="S9" s="104"/>
      <c r="T9" s="37"/>
    </row>
    <row r="10" spans="1:20" s="50" customFormat="1" ht="27.6" x14ac:dyDescent="0.3">
      <c r="A10" s="102" t="s">
        <v>276</v>
      </c>
      <c r="B10" s="103">
        <v>1</v>
      </c>
      <c r="C10" s="56" t="s">
        <v>189</v>
      </c>
      <c r="D10" s="36" t="s">
        <v>188</v>
      </c>
      <c r="E10" s="36" t="s">
        <v>187</v>
      </c>
      <c r="F10" s="36" t="s">
        <v>92</v>
      </c>
      <c r="G10" s="41" t="s">
        <v>196</v>
      </c>
      <c r="H10" s="37">
        <v>2</v>
      </c>
      <c r="I10" s="37">
        <v>1</v>
      </c>
      <c r="J10" s="37">
        <v>1</v>
      </c>
      <c r="K10" s="55">
        <v>28</v>
      </c>
      <c r="L10" s="55">
        <v>14</v>
      </c>
      <c r="M10" s="37">
        <v>14</v>
      </c>
      <c r="N10" s="37">
        <v>0</v>
      </c>
      <c r="O10" s="103">
        <v>0</v>
      </c>
      <c r="P10" s="37">
        <v>5</v>
      </c>
      <c r="Q10" s="37" t="s">
        <v>43</v>
      </c>
      <c r="R10" s="96" t="s">
        <v>50</v>
      </c>
      <c r="S10" s="104"/>
      <c r="T10" s="37"/>
    </row>
    <row r="11" spans="1:20" s="50" customFormat="1" ht="41.4" x14ac:dyDescent="0.3">
      <c r="A11" s="102" t="s">
        <v>276</v>
      </c>
      <c r="B11" s="103">
        <v>1</v>
      </c>
      <c r="C11" s="36" t="s">
        <v>195</v>
      </c>
      <c r="D11" s="36" t="s">
        <v>194</v>
      </c>
      <c r="E11" s="36" t="s">
        <v>193</v>
      </c>
      <c r="F11" s="36" t="s">
        <v>206</v>
      </c>
      <c r="G11" s="41" t="s">
        <v>179</v>
      </c>
      <c r="H11" s="37">
        <v>0</v>
      </c>
      <c r="I11" s="37">
        <v>2</v>
      </c>
      <c r="J11" s="37">
        <v>2</v>
      </c>
      <c r="K11" s="55">
        <v>0</v>
      </c>
      <c r="L11" s="55">
        <v>28</v>
      </c>
      <c r="M11" s="37">
        <v>28</v>
      </c>
      <c r="N11" s="37">
        <v>0</v>
      </c>
      <c r="O11" s="103">
        <v>0</v>
      </c>
      <c r="P11" s="37">
        <v>3</v>
      </c>
      <c r="Q11" s="37" t="s">
        <v>197</v>
      </c>
      <c r="R11" s="96" t="s">
        <v>50</v>
      </c>
      <c r="S11" s="104"/>
      <c r="T11" s="37"/>
    </row>
    <row r="12" spans="1:20" s="62" customFormat="1" ht="27.6" x14ac:dyDescent="0.3">
      <c r="A12" s="105" t="s">
        <v>276</v>
      </c>
      <c r="B12" s="106">
        <v>1</v>
      </c>
      <c r="C12" s="39" t="s">
        <v>200</v>
      </c>
      <c r="D12" s="39" t="s">
        <v>199</v>
      </c>
      <c r="E12" s="39" t="s">
        <v>198</v>
      </c>
      <c r="F12" s="39" t="s">
        <v>282</v>
      </c>
      <c r="G12" s="60" t="s">
        <v>283</v>
      </c>
      <c r="H12" s="40">
        <v>2</v>
      </c>
      <c r="I12" s="40">
        <v>1</v>
      </c>
      <c r="J12" s="40">
        <v>1</v>
      </c>
      <c r="K12" s="59">
        <v>28</v>
      </c>
      <c r="L12" s="59">
        <v>14</v>
      </c>
      <c r="M12" s="40">
        <v>14</v>
      </c>
      <c r="N12" s="40">
        <v>0</v>
      </c>
      <c r="O12" s="106">
        <v>0</v>
      </c>
      <c r="P12" s="40">
        <v>5</v>
      </c>
      <c r="Q12" s="40" t="s">
        <v>43</v>
      </c>
      <c r="R12" s="96" t="s">
        <v>50</v>
      </c>
      <c r="S12" s="107"/>
      <c r="T12" s="40"/>
    </row>
    <row r="13" spans="1:20" s="50" customFormat="1" ht="41.4" x14ac:dyDescent="0.3">
      <c r="A13" s="102" t="s">
        <v>276</v>
      </c>
      <c r="B13" s="103">
        <v>1</v>
      </c>
      <c r="C13" s="36" t="s">
        <v>203</v>
      </c>
      <c r="D13" s="36" t="s">
        <v>202</v>
      </c>
      <c r="E13" s="36" t="s">
        <v>201</v>
      </c>
      <c r="F13" s="36" t="s">
        <v>207</v>
      </c>
      <c r="G13" s="41" t="s">
        <v>212</v>
      </c>
      <c r="H13" s="37">
        <v>2</v>
      </c>
      <c r="I13" s="37">
        <v>2</v>
      </c>
      <c r="J13" s="37">
        <v>2</v>
      </c>
      <c r="K13" s="55">
        <v>28</v>
      </c>
      <c r="L13" s="55">
        <v>28</v>
      </c>
      <c r="M13" s="37">
        <v>28</v>
      </c>
      <c r="N13" s="37">
        <v>0</v>
      </c>
      <c r="O13" s="103">
        <v>0</v>
      </c>
      <c r="P13" s="37">
        <v>3</v>
      </c>
      <c r="Q13" s="37" t="s">
        <v>197</v>
      </c>
      <c r="R13" s="96" t="s">
        <v>50</v>
      </c>
      <c r="S13" s="104"/>
      <c r="T13" s="37"/>
    </row>
    <row r="14" spans="1:20" s="50" customFormat="1" ht="41.4" x14ac:dyDescent="0.3">
      <c r="A14" s="102" t="s">
        <v>276</v>
      </c>
      <c r="B14" s="103">
        <v>1</v>
      </c>
      <c r="C14" s="36"/>
      <c r="D14" s="36" t="s">
        <v>286</v>
      </c>
      <c r="E14" s="36" t="s">
        <v>289</v>
      </c>
      <c r="F14" s="36"/>
      <c r="G14" s="41"/>
      <c r="H14" s="37"/>
      <c r="I14" s="37"/>
      <c r="J14" s="37"/>
      <c r="K14" s="55"/>
      <c r="L14" s="55"/>
      <c r="M14" s="55">
        <v>0</v>
      </c>
      <c r="N14" s="103">
        <v>0</v>
      </c>
      <c r="O14" s="103">
        <v>0</v>
      </c>
      <c r="P14" s="103"/>
      <c r="Q14" s="108" t="s">
        <v>43</v>
      </c>
      <c r="R14" s="96" t="s">
        <v>51</v>
      </c>
      <c r="S14" s="104"/>
      <c r="T14" s="37"/>
    </row>
    <row r="15" spans="1:20" s="50" customFormat="1" ht="15" customHeight="1" x14ac:dyDescent="0.3">
      <c r="A15" s="126" t="s">
        <v>49</v>
      </c>
      <c r="B15" s="127"/>
      <c r="C15" s="127"/>
      <c r="D15" s="127"/>
      <c r="E15" s="127"/>
      <c r="F15" s="127"/>
      <c r="G15" s="128"/>
      <c r="H15" s="42">
        <f t="shared" ref="H15:N15" si="0">SUM(H8:H14)</f>
        <v>10</v>
      </c>
      <c r="I15" s="42">
        <f t="shared" si="0"/>
        <v>8</v>
      </c>
      <c r="J15" s="42">
        <f t="shared" si="0"/>
        <v>9</v>
      </c>
      <c r="K15" s="42">
        <f t="shared" si="0"/>
        <v>140</v>
      </c>
      <c r="L15" s="42">
        <f t="shared" si="0"/>
        <v>112</v>
      </c>
      <c r="M15" s="42">
        <f t="shared" si="0"/>
        <v>126</v>
      </c>
      <c r="N15" s="42">
        <f t="shared" si="0"/>
        <v>0</v>
      </c>
      <c r="O15" s="42">
        <f>SUM(O8:O14)*8</f>
        <v>0</v>
      </c>
      <c r="P15" s="42">
        <f>SUM(P8:P14)</f>
        <v>26</v>
      </c>
      <c r="Q15" s="109"/>
      <c r="R15" s="109"/>
      <c r="S15" s="110"/>
      <c r="T15" s="111"/>
    </row>
    <row r="16" spans="1:20" s="50" customFormat="1" ht="27.6" x14ac:dyDescent="0.3">
      <c r="A16" s="102" t="s">
        <v>276</v>
      </c>
      <c r="B16" s="103">
        <v>2</v>
      </c>
      <c r="C16" s="36" t="s">
        <v>211</v>
      </c>
      <c r="D16" s="36" t="s">
        <v>210</v>
      </c>
      <c r="E16" s="36" t="s">
        <v>105</v>
      </c>
      <c r="F16" s="36" t="s">
        <v>216</v>
      </c>
      <c r="G16" s="41" t="s">
        <v>174</v>
      </c>
      <c r="H16" s="37">
        <v>2</v>
      </c>
      <c r="I16" s="55">
        <v>0</v>
      </c>
      <c r="J16" s="55">
        <v>1</v>
      </c>
      <c r="K16" s="55">
        <v>28</v>
      </c>
      <c r="L16" s="55">
        <v>0</v>
      </c>
      <c r="M16" s="55">
        <v>14</v>
      </c>
      <c r="N16" s="37">
        <v>0</v>
      </c>
      <c r="O16" s="37">
        <v>0</v>
      </c>
      <c r="P16" s="37">
        <v>3</v>
      </c>
      <c r="Q16" s="37" t="s">
        <v>43</v>
      </c>
      <c r="R16" s="96" t="s">
        <v>50</v>
      </c>
      <c r="S16" s="104"/>
      <c r="T16" s="37"/>
    </row>
    <row r="17" spans="1:20" s="50" customFormat="1" ht="27.6" x14ac:dyDescent="0.3">
      <c r="A17" s="102" t="s">
        <v>276</v>
      </c>
      <c r="B17" s="103"/>
      <c r="C17" s="36" t="s">
        <v>223</v>
      </c>
      <c r="D17" s="36" t="s">
        <v>222</v>
      </c>
      <c r="E17" s="36" t="s">
        <v>221</v>
      </c>
      <c r="F17" s="36" t="s">
        <v>227</v>
      </c>
      <c r="G17" s="41" t="s">
        <v>178</v>
      </c>
      <c r="H17" s="37">
        <v>2</v>
      </c>
      <c r="I17" s="55">
        <v>0</v>
      </c>
      <c r="J17" s="55">
        <v>1</v>
      </c>
      <c r="K17" s="55">
        <v>28</v>
      </c>
      <c r="L17" s="55">
        <v>0</v>
      </c>
      <c r="M17" s="55">
        <v>14</v>
      </c>
      <c r="N17" s="37">
        <v>0</v>
      </c>
      <c r="O17" s="37">
        <v>0</v>
      </c>
      <c r="P17" s="37">
        <v>3</v>
      </c>
      <c r="Q17" s="37" t="s">
        <v>43</v>
      </c>
      <c r="R17" s="96" t="s">
        <v>50</v>
      </c>
      <c r="S17" s="104"/>
      <c r="T17" s="37"/>
    </row>
    <row r="18" spans="1:20" s="50" customFormat="1" ht="27.6" x14ac:dyDescent="0.3">
      <c r="A18" s="102" t="s">
        <v>276</v>
      </c>
      <c r="B18" s="103">
        <v>2</v>
      </c>
      <c r="C18" s="36" t="s">
        <v>213</v>
      </c>
      <c r="D18" s="36" t="s">
        <v>45</v>
      </c>
      <c r="E18" s="36" t="s">
        <v>46</v>
      </c>
      <c r="F18" s="36" t="s">
        <v>204</v>
      </c>
      <c r="G18" s="41" t="s">
        <v>181</v>
      </c>
      <c r="H18" s="37">
        <v>1</v>
      </c>
      <c r="I18" s="55">
        <v>1</v>
      </c>
      <c r="J18" s="55">
        <v>1</v>
      </c>
      <c r="K18" s="55">
        <v>14</v>
      </c>
      <c r="L18" s="55">
        <v>14</v>
      </c>
      <c r="M18" s="55">
        <v>14</v>
      </c>
      <c r="N18" s="37">
        <v>0</v>
      </c>
      <c r="O18" s="37">
        <v>0</v>
      </c>
      <c r="P18" s="37">
        <v>3</v>
      </c>
      <c r="Q18" s="37" t="s">
        <v>197</v>
      </c>
      <c r="R18" s="96" t="s">
        <v>50</v>
      </c>
      <c r="S18" s="104"/>
      <c r="T18" s="37"/>
    </row>
    <row r="19" spans="1:20" s="50" customFormat="1" ht="28.2" thickBot="1" x14ac:dyDescent="0.35">
      <c r="A19" s="102" t="s">
        <v>276</v>
      </c>
      <c r="B19" s="103">
        <v>2</v>
      </c>
      <c r="C19" s="36" t="s">
        <v>215</v>
      </c>
      <c r="D19" s="36" t="s">
        <v>22</v>
      </c>
      <c r="E19" s="36" t="s">
        <v>214</v>
      </c>
      <c r="F19" s="36" t="s">
        <v>182</v>
      </c>
      <c r="G19" s="41" t="s">
        <v>173</v>
      </c>
      <c r="H19" s="37">
        <v>2</v>
      </c>
      <c r="I19" s="55">
        <v>1</v>
      </c>
      <c r="J19" s="55">
        <v>2</v>
      </c>
      <c r="K19" s="55">
        <v>28</v>
      </c>
      <c r="L19" s="55">
        <v>14</v>
      </c>
      <c r="M19" s="55">
        <v>28</v>
      </c>
      <c r="N19" s="37">
        <v>0</v>
      </c>
      <c r="O19" s="37">
        <v>0</v>
      </c>
      <c r="P19" s="37">
        <v>4</v>
      </c>
      <c r="Q19" s="37" t="s">
        <v>43</v>
      </c>
      <c r="R19" s="96" t="s">
        <v>50</v>
      </c>
      <c r="S19" s="104"/>
      <c r="T19" s="37"/>
    </row>
    <row r="20" spans="1:20" s="50" customFormat="1" ht="41.4" x14ac:dyDescent="0.3">
      <c r="A20" s="102" t="s">
        <v>276</v>
      </c>
      <c r="B20" s="103">
        <v>2</v>
      </c>
      <c r="C20" s="112" t="s">
        <v>220</v>
      </c>
      <c r="D20" s="36" t="s">
        <v>219</v>
      </c>
      <c r="E20" s="36" t="s">
        <v>217</v>
      </c>
      <c r="F20" s="36" t="s">
        <v>218</v>
      </c>
      <c r="G20" s="41" t="s">
        <v>172</v>
      </c>
      <c r="H20" s="37">
        <v>2</v>
      </c>
      <c r="I20" s="55">
        <v>1</v>
      </c>
      <c r="J20" s="55">
        <v>1</v>
      </c>
      <c r="K20" s="55">
        <v>28</v>
      </c>
      <c r="L20" s="55">
        <v>14</v>
      </c>
      <c r="M20" s="55">
        <v>14</v>
      </c>
      <c r="N20" s="37">
        <v>0</v>
      </c>
      <c r="O20" s="37">
        <v>0</v>
      </c>
      <c r="P20" s="37">
        <v>3</v>
      </c>
      <c r="Q20" s="37" t="s">
        <v>43</v>
      </c>
      <c r="R20" s="96" t="s">
        <v>50</v>
      </c>
      <c r="S20" s="36"/>
      <c r="T20" s="37"/>
    </row>
    <row r="21" spans="1:20" s="50" customFormat="1" ht="27.6" x14ac:dyDescent="0.3">
      <c r="A21" s="102" t="s">
        <v>276</v>
      </c>
      <c r="B21" s="103">
        <v>2</v>
      </c>
      <c r="C21" s="36" t="s">
        <v>226</v>
      </c>
      <c r="D21" s="36" t="s">
        <v>225</v>
      </c>
      <c r="E21" s="36" t="s">
        <v>224</v>
      </c>
      <c r="F21" s="36" t="s">
        <v>216</v>
      </c>
      <c r="G21" s="41" t="s">
        <v>174</v>
      </c>
      <c r="H21" s="37">
        <v>2</v>
      </c>
      <c r="I21" s="55">
        <v>0</v>
      </c>
      <c r="J21" s="55">
        <v>1</v>
      </c>
      <c r="K21" s="55">
        <v>28</v>
      </c>
      <c r="L21" s="55">
        <v>0</v>
      </c>
      <c r="M21" s="55">
        <v>14</v>
      </c>
      <c r="N21" s="37">
        <v>0</v>
      </c>
      <c r="O21" s="37">
        <v>0</v>
      </c>
      <c r="P21" s="37">
        <v>2</v>
      </c>
      <c r="Q21" s="37" t="s">
        <v>43</v>
      </c>
      <c r="R21" s="96" t="s">
        <v>50</v>
      </c>
      <c r="S21" s="36"/>
      <c r="T21" s="37"/>
    </row>
    <row r="22" spans="1:20" s="50" customFormat="1" ht="27.6" x14ac:dyDescent="0.3">
      <c r="A22" s="102" t="s">
        <v>276</v>
      </c>
      <c r="B22" s="103">
        <v>2</v>
      </c>
      <c r="C22" s="36" t="s">
        <v>230</v>
      </c>
      <c r="D22" s="36" t="s">
        <v>229</v>
      </c>
      <c r="E22" s="36" t="s">
        <v>228</v>
      </c>
      <c r="F22" s="36" t="s">
        <v>182</v>
      </c>
      <c r="G22" s="41" t="s">
        <v>173</v>
      </c>
      <c r="H22" s="37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37">
        <v>40</v>
      </c>
      <c r="O22" s="37">
        <v>0</v>
      </c>
      <c r="P22" s="37">
        <v>4</v>
      </c>
      <c r="Q22" s="37" t="s">
        <v>197</v>
      </c>
      <c r="R22" s="96" t="s">
        <v>50</v>
      </c>
      <c r="S22" s="104"/>
      <c r="T22" s="37"/>
    </row>
    <row r="23" spans="1:20" s="50" customFormat="1" ht="27.6" x14ac:dyDescent="0.3">
      <c r="A23" s="102" t="s">
        <v>276</v>
      </c>
      <c r="B23" s="103">
        <v>2</v>
      </c>
      <c r="C23" s="36" t="s">
        <v>233</v>
      </c>
      <c r="D23" s="36" t="s">
        <v>232</v>
      </c>
      <c r="E23" s="36" t="s">
        <v>231</v>
      </c>
      <c r="F23" s="36" t="s">
        <v>182</v>
      </c>
      <c r="G23" s="41" t="s">
        <v>173</v>
      </c>
      <c r="H23" s="37">
        <v>0</v>
      </c>
      <c r="I23" s="55">
        <v>5</v>
      </c>
      <c r="J23" s="55">
        <v>1</v>
      </c>
      <c r="K23" s="55">
        <v>0</v>
      </c>
      <c r="L23" s="55">
        <v>70</v>
      </c>
      <c r="M23" s="55">
        <v>14</v>
      </c>
      <c r="N23" s="37">
        <v>0</v>
      </c>
      <c r="O23" s="37">
        <v>0</v>
      </c>
      <c r="P23" s="37">
        <v>6</v>
      </c>
      <c r="Q23" s="37" t="s">
        <v>44</v>
      </c>
      <c r="R23" s="96" t="s">
        <v>50</v>
      </c>
      <c r="S23" s="104"/>
      <c r="T23" s="37"/>
    </row>
    <row r="24" spans="1:20" s="50" customFormat="1" ht="41.4" x14ac:dyDescent="0.3">
      <c r="A24" s="102" t="s">
        <v>276</v>
      </c>
      <c r="B24" s="103">
        <v>2</v>
      </c>
      <c r="C24" s="113"/>
      <c r="D24" s="36" t="s">
        <v>288</v>
      </c>
      <c r="E24" s="36" t="s">
        <v>289</v>
      </c>
      <c r="F24" s="104"/>
      <c r="G24" s="104"/>
      <c r="H24" s="37"/>
      <c r="I24" s="37"/>
      <c r="J24" s="103">
        <v>0</v>
      </c>
      <c r="K24" s="103"/>
      <c r="L24" s="103"/>
      <c r="M24" s="103">
        <v>0</v>
      </c>
      <c r="N24" s="103">
        <v>0</v>
      </c>
      <c r="O24" s="103">
        <v>0</v>
      </c>
      <c r="P24" s="37"/>
      <c r="Q24" s="37"/>
      <c r="R24" s="96" t="s">
        <v>51</v>
      </c>
      <c r="S24" s="104"/>
      <c r="T24" s="37"/>
    </row>
    <row r="25" spans="1:20" s="50" customFormat="1" x14ac:dyDescent="0.3">
      <c r="A25" s="126" t="s">
        <v>49</v>
      </c>
      <c r="B25" s="127"/>
      <c r="C25" s="127"/>
      <c r="D25" s="127"/>
      <c r="E25" s="127"/>
      <c r="F25" s="127"/>
      <c r="G25" s="128"/>
      <c r="H25" s="42">
        <f>SUM(H16:H24)</f>
        <v>11</v>
      </c>
      <c r="I25" s="42">
        <f t="shared" ref="I25:P25" si="1">SUM(I16:I24)</f>
        <v>8</v>
      </c>
      <c r="J25" s="42">
        <f t="shared" si="1"/>
        <v>8</v>
      </c>
      <c r="K25" s="42">
        <f t="shared" si="1"/>
        <v>154</v>
      </c>
      <c r="L25" s="42">
        <f t="shared" si="1"/>
        <v>112</v>
      </c>
      <c r="M25" s="42">
        <f t="shared" si="1"/>
        <v>112</v>
      </c>
      <c r="N25" s="42">
        <f>SUM(N16:N24)</f>
        <v>40</v>
      </c>
      <c r="O25" s="42">
        <f t="shared" si="1"/>
        <v>0</v>
      </c>
      <c r="P25" s="42">
        <f t="shared" si="1"/>
        <v>28</v>
      </c>
      <c r="Q25" s="109"/>
      <c r="R25" s="109"/>
      <c r="S25" s="110"/>
      <c r="T25" s="111"/>
    </row>
    <row r="26" spans="1:20" s="35" customFormat="1" ht="27.6" x14ac:dyDescent="0.3">
      <c r="A26" s="102" t="s">
        <v>276</v>
      </c>
      <c r="B26" s="103">
        <v>3</v>
      </c>
      <c r="C26" s="36" t="s">
        <v>236</v>
      </c>
      <c r="D26" s="36" t="s">
        <v>234</v>
      </c>
      <c r="E26" s="36" t="s">
        <v>235</v>
      </c>
      <c r="F26" s="36" t="s">
        <v>260</v>
      </c>
      <c r="G26" s="41" t="s">
        <v>279</v>
      </c>
      <c r="H26" s="37">
        <v>2</v>
      </c>
      <c r="I26" s="37">
        <v>0</v>
      </c>
      <c r="J26" s="37">
        <v>1</v>
      </c>
      <c r="K26" s="55">
        <v>28</v>
      </c>
      <c r="L26" s="55">
        <v>0</v>
      </c>
      <c r="M26" s="55">
        <v>14</v>
      </c>
      <c r="N26" s="37">
        <v>0</v>
      </c>
      <c r="O26" s="55">
        <v>0</v>
      </c>
      <c r="P26" s="37">
        <v>3</v>
      </c>
      <c r="Q26" s="37" t="s">
        <v>197</v>
      </c>
      <c r="R26" s="96" t="s">
        <v>50</v>
      </c>
      <c r="S26" s="104"/>
      <c r="T26" s="37"/>
    </row>
    <row r="27" spans="1:20" s="35" customFormat="1" ht="27.6" x14ac:dyDescent="0.3">
      <c r="A27" s="102" t="s">
        <v>276</v>
      </c>
      <c r="B27" s="103">
        <v>3</v>
      </c>
      <c r="C27" s="36" t="s">
        <v>239</v>
      </c>
      <c r="D27" s="36" t="s">
        <v>237</v>
      </c>
      <c r="E27" s="36" t="s">
        <v>238</v>
      </c>
      <c r="F27" s="36" t="s">
        <v>182</v>
      </c>
      <c r="G27" s="41" t="s">
        <v>173</v>
      </c>
      <c r="H27" s="37">
        <v>2</v>
      </c>
      <c r="I27" s="37">
        <v>0</v>
      </c>
      <c r="J27" s="37">
        <v>1</v>
      </c>
      <c r="K27" s="55">
        <v>28</v>
      </c>
      <c r="L27" s="55">
        <v>0</v>
      </c>
      <c r="M27" s="55">
        <v>14</v>
      </c>
      <c r="N27" s="37">
        <v>0</v>
      </c>
      <c r="O27" s="55">
        <v>0</v>
      </c>
      <c r="P27" s="37">
        <v>3</v>
      </c>
      <c r="Q27" s="37" t="s">
        <v>43</v>
      </c>
      <c r="R27" s="96" t="s">
        <v>50</v>
      </c>
      <c r="S27" s="36"/>
      <c r="T27" s="37"/>
    </row>
    <row r="28" spans="1:20" s="35" customFormat="1" ht="55.2" x14ac:dyDescent="0.3">
      <c r="A28" s="102" t="s">
        <v>276</v>
      </c>
      <c r="B28" s="103">
        <v>3</v>
      </c>
      <c r="C28" s="36" t="s">
        <v>240</v>
      </c>
      <c r="D28" s="36" t="s">
        <v>242</v>
      </c>
      <c r="E28" s="36" t="s">
        <v>241</v>
      </c>
      <c r="F28" s="36" t="s">
        <v>243</v>
      </c>
      <c r="G28" s="41" t="s">
        <v>192</v>
      </c>
      <c r="H28" s="37">
        <v>2</v>
      </c>
      <c r="I28" s="37">
        <v>0</v>
      </c>
      <c r="J28" s="37">
        <v>2</v>
      </c>
      <c r="K28" s="55">
        <v>28</v>
      </c>
      <c r="L28" s="55">
        <v>0</v>
      </c>
      <c r="M28" s="55">
        <v>28</v>
      </c>
      <c r="N28" s="37">
        <v>3</v>
      </c>
      <c r="O28" s="55">
        <v>0</v>
      </c>
      <c r="P28" s="37">
        <v>4</v>
      </c>
      <c r="Q28" s="37" t="s">
        <v>43</v>
      </c>
      <c r="R28" s="96" t="s">
        <v>50</v>
      </c>
      <c r="S28" s="104"/>
      <c r="T28" s="37"/>
    </row>
    <row r="29" spans="1:20" s="35" customFormat="1" ht="27.6" x14ac:dyDescent="0.3">
      <c r="A29" s="102" t="s">
        <v>276</v>
      </c>
      <c r="B29" s="103">
        <v>3</v>
      </c>
      <c r="C29" s="36" t="s">
        <v>244</v>
      </c>
      <c r="D29" s="36" t="s">
        <v>246</v>
      </c>
      <c r="E29" s="36" t="s">
        <v>245</v>
      </c>
      <c r="F29" s="36" t="s">
        <v>218</v>
      </c>
      <c r="G29" s="41" t="s">
        <v>172</v>
      </c>
      <c r="H29" s="37">
        <v>1</v>
      </c>
      <c r="I29" s="37">
        <v>0</v>
      </c>
      <c r="J29" s="37">
        <v>2</v>
      </c>
      <c r="K29" s="55">
        <v>14</v>
      </c>
      <c r="L29" s="55">
        <v>0</v>
      </c>
      <c r="M29" s="55">
        <v>28</v>
      </c>
      <c r="N29" s="37">
        <v>0</v>
      </c>
      <c r="O29" s="55">
        <v>0</v>
      </c>
      <c r="P29" s="37">
        <v>3</v>
      </c>
      <c r="Q29" s="37" t="s">
        <v>43</v>
      </c>
      <c r="R29" s="96" t="s">
        <v>50</v>
      </c>
      <c r="S29" s="36"/>
      <c r="T29" s="37"/>
    </row>
    <row r="30" spans="1:20" s="35" customFormat="1" ht="27.6" x14ac:dyDescent="0.3">
      <c r="A30" s="102" t="s">
        <v>276</v>
      </c>
      <c r="B30" s="103">
        <v>3</v>
      </c>
      <c r="C30" s="36" t="s">
        <v>247</v>
      </c>
      <c r="D30" s="36" t="s">
        <v>248</v>
      </c>
      <c r="E30" s="36" t="s">
        <v>249</v>
      </c>
      <c r="F30" s="36" t="s">
        <v>250</v>
      </c>
      <c r="G30" s="41" t="s">
        <v>190</v>
      </c>
      <c r="H30" s="37">
        <v>2</v>
      </c>
      <c r="I30" s="37">
        <v>0</v>
      </c>
      <c r="J30" s="37">
        <v>1</v>
      </c>
      <c r="K30" s="55">
        <v>28</v>
      </c>
      <c r="L30" s="55">
        <v>0</v>
      </c>
      <c r="M30" s="55">
        <v>14</v>
      </c>
      <c r="N30" s="37">
        <v>0</v>
      </c>
      <c r="O30" s="55">
        <v>0</v>
      </c>
      <c r="P30" s="37">
        <v>3</v>
      </c>
      <c r="Q30" s="37" t="s">
        <v>43</v>
      </c>
      <c r="R30" s="96" t="s">
        <v>50</v>
      </c>
      <c r="S30" s="104"/>
      <c r="T30" s="37"/>
    </row>
    <row r="31" spans="1:20" s="35" customFormat="1" ht="27.6" x14ac:dyDescent="0.3">
      <c r="A31" s="102" t="s">
        <v>276</v>
      </c>
      <c r="B31" s="103">
        <v>3</v>
      </c>
      <c r="C31" s="36" t="s">
        <v>251</v>
      </c>
      <c r="D31" s="36" t="s">
        <v>253</v>
      </c>
      <c r="E31" s="36" t="s">
        <v>252</v>
      </c>
      <c r="F31" s="36" t="s">
        <v>218</v>
      </c>
      <c r="G31" s="41" t="s">
        <v>172</v>
      </c>
      <c r="H31" s="37">
        <v>2</v>
      </c>
      <c r="I31" s="37">
        <v>1</v>
      </c>
      <c r="J31" s="37">
        <v>1</v>
      </c>
      <c r="K31" s="55">
        <v>28</v>
      </c>
      <c r="L31" s="55">
        <v>14</v>
      </c>
      <c r="M31" s="55">
        <v>14</v>
      </c>
      <c r="N31" s="37">
        <v>0</v>
      </c>
      <c r="O31" s="55">
        <v>0</v>
      </c>
      <c r="P31" s="37">
        <v>4</v>
      </c>
      <c r="Q31" s="37" t="s">
        <v>43</v>
      </c>
      <c r="R31" s="96" t="s">
        <v>50</v>
      </c>
      <c r="S31" s="104"/>
      <c r="T31" s="37"/>
    </row>
    <row r="32" spans="1:20" s="35" customFormat="1" ht="41.4" x14ac:dyDescent="0.3">
      <c r="A32" s="102" t="s">
        <v>276</v>
      </c>
      <c r="B32" s="103">
        <v>3</v>
      </c>
      <c r="C32" s="36" t="s">
        <v>254</v>
      </c>
      <c r="D32" s="36" t="s">
        <v>256</v>
      </c>
      <c r="E32" s="36" t="s">
        <v>255</v>
      </c>
      <c r="F32" s="36" t="s">
        <v>260</v>
      </c>
      <c r="G32" s="41" t="s">
        <v>279</v>
      </c>
      <c r="H32" s="37">
        <v>2</v>
      </c>
      <c r="I32" s="37">
        <v>0</v>
      </c>
      <c r="J32" s="37">
        <v>0</v>
      </c>
      <c r="K32" s="55">
        <v>28</v>
      </c>
      <c r="L32" s="55">
        <v>0</v>
      </c>
      <c r="M32" s="55">
        <v>0</v>
      </c>
      <c r="N32" s="37">
        <v>0</v>
      </c>
      <c r="O32" s="55">
        <v>0</v>
      </c>
      <c r="P32" s="37">
        <v>2</v>
      </c>
      <c r="Q32" s="37" t="s">
        <v>43</v>
      </c>
      <c r="R32" s="96" t="s">
        <v>50</v>
      </c>
      <c r="S32" s="104"/>
      <c r="T32" s="37"/>
    </row>
    <row r="33" spans="1:20" s="35" customFormat="1" ht="27.6" x14ac:dyDescent="0.3">
      <c r="A33" s="102" t="s">
        <v>276</v>
      </c>
      <c r="B33" s="103">
        <v>3</v>
      </c>
      <c r="C33" s="36" t="s">
        <v>257</v>
      </c>
      <c r="D33" s="36" t="s">
        <v>258</v>
      </c>
      <c r="E33" s="36" t="s">
        <v>259</v>
      </c>
      <c r="F33" s="36" t="s">
        <v>182</v>
      </c>
      <c r="G33" s="41" t="s">
        <v>173</v>
      </c>
      <c r="H33" s="37">
        <v>0</v>
      </c>
      <c r="I33" s="37">
        <v>8</v>
      </c>
      <c r="J33" s="37">
        <v>2</v>
      </c>
      <c r="K33" s="55">
        <v>0</v>
      </c>
      <c r="L33" s="55">
        <v>112</v>
      </c>
      <c r="M33" s="55">
        <v>28</v>
      </c>
      <c r="N33" s="37">
        <v>0</v>
      </c>
      <c r="O33" s="55">
        <v>0</v>
      </c>
      <c r="P33" s="37">
        <v>10</v>
      </c>
      <c r="Q33" s="37" t="s">
        <v>44</v>
      </c>
      <c r="R33" s="96" t="s">
        <v>50</v>
      </c>
      <c r="S33" s="104"/>
      <c r="T33" s="37"/>
    </row>
    <row r="34" spans="1:20" s="35" customFormat="1" ht="41.4" x14ac:dyDescent="0.3">
      <c r="A34" s="102" t="s">
        <v>276</v>
      </c>
      <c r="B34" s="103">
        <v>3</v>
      </c>
      <c r="C34" s="36"/>
      <c r="D34" s="36" t="s">
        <v>286</v>
      </c>
      <c r="E34" s="36" t="s">
        <v>287</v>
      </c>
      <c r="F34" s="36"/>
      <c r="G34" s="41"/>
      <c r="H34" s="37"/>
      <c r="I34" s="37"/>
      <c r="J34" s="37">
        <v>0</v>
      </c>
      <c r="K34" s="59"/>
      <c r="L34" s="103"/>
      <c r="M34" s="103">
        <v>0</v>
      </c>
      <c r="N34" s="37">
        <v>0</v>
      </c>
      <c r="O34" s="103">
        <v>0</v>
      </c>
      <c r="P34" s="37"/>
      <c r="Q34" s="37"/>
      <c r="R34" s="96" t="s">
        <v>51</v>
      </c>
      <c r="S34" s="104"/>
      <c r="T34" s="37"/>
    </row>
    <row r="35" spans="1:20" s="35" customFormat="1" x14ac:dyDescent="0.3">
      <c r="A35" s="133" t="s">
        <v>49</v>
      </c>
      <c r="B35" s="133"/>
      <c r="C35" s="133"/>
      <c r="D35" s="133"/>
      <c r="E35" s="133"/>
      <c r="F35" s="133"/>
      <c r="G35" s="133"/>
      <c r="H35" s="42">
        <f>SUM(H26:H34)</f>
        <v>13</v>
      </c>
      <c r="I35" s="42">
        <f t="shared" ref="I35:P35" si="2">SUM(I26:I34)</f>
        <v>9</v>
      </c>
      <c r="J35" s="42">
        <f t="shared" si="2"/>
        <v>10</v>
      </c>
      <c r="K35" s="42">
        <f t="shared" si="2"/>
        <v>182</v>
      </c>
      <c r="L35" s="42">
        <f t="shared" si="2"/>
        <v>126</v>
      </c>
      <c r="M35" s="42">
        <f t="shared" si="2"/>
        <v>140</v>
      </c>
      <c r="N35" s="42">
        <f>SUM(N26:N34)</f>
        <v>3</v>
      </c>
      <c r="O35" s="43">
        <f>SUM(O26:O34)</f>
        <v>0</v>
      </c>
      <c r="P35" s="42">
        <f t="shared" si="2"/>
        <v>32</v>
      </c>
      <c r="Q35" s="42"/>
      <c r="R35" s="66"/>
      <c r="S35" s="110"/>
      <c r="T35" s="111"/>
    </row>
    <row r="36" spans="1:20" s="35" customFormat="1" ht="41.4" x14ac:dyDescent="0.3">
      <c r="A36" s="102" t="s">
        <v>276</v>
      </c>
      <c r="B36" s="103">
        <v>4</v>
      </c>
      <c r="C36" s="36" t="s">
        <v>261</v>
      </c>
      <c r="D36" s="36" t="s">
        <v>127</v>
      </c>
      <c r="E36" s="36" t="s">
        <v>128</v>
      </c>
      <c r="F36" s="41" t="s">
        <v>216</v>
      </c>
      <c r="G36" s="41" t="s">
        <v>174</v>
      </c>
      <c r="H36" s="37">
        <v>1</v>
      </c>
      <c r="I36" s="37">
        <v>1</v>
      </c>
      <c r="J36" s="37">
        <v>1</v>
      </c>
      <c r="K36" s="55">
        <v>14</v>
      </c>
      <c r="L36" s="55">
        <v>14</v>
      </c>
      <c r="M36" s="55">
        <v>14</v>
      </c>
      <c r="N36" s="37">
        <v>0</v>
      </c>
      <c r="O36" s="55">
        <v>0</v>
      </c>
      <c r="P36" s="37">
        <v>2</v>
      </c>
      <c r="Q36" s="37" t="s">
        <v>43</v>
      </c>
      <c r="R36" s="96" t="s">
        <v>50</v>
      </c>
      <c r="S36" s="36"/>
      <c r="T36" s="37"/>
    </row>
    <row r="37" spans="1:20" s="35" customFormat="1" ht="27.6" x14ac:dyDescent="0.3">
      <c r="A37" s="102" t="s">
        <v>276</v>
      </c>
      <c r="B37" s="103">
        <v>4</v>
      </c>
      <c r="C37" s="36" t="s">
        <v>261</v>
      </c>
      <c r="D37" s="36" t="s">
        <v>262</v>
      </c>
      <c r="E37" s="36" t="s">
        <v>263</v>
      </c>
      <c r="F37" s="36" t="s">
        <v>182</v>
      </c>
      <c r="G37" s="41" t="s">
        <v>173</v>
      </c>
      <c r="H37" s="37">
        <v>3</v>
      </c>
      <c r="I37" s="37">
        <v>1</v>
      </c>
      <c r="J37" s="37">
        <v>2</v>
      </c>
      <c r="K37" s="55">
        <v>42</v>
      </c>
      <c r="L37" s="55">
        <v>14</v>
      </c>
      <c r="M37" s="55">
        <v>28</v>
      </c>
      <c r="N37" s="37">
        <v>0</v>
      </c>
      <c r="O37" s="55">
        <v>1</v>
      </c>
      <c r="P37" s="37">
        <v>6</v>
      </c>
      <c r="Q37" s="37" t="s">
        <v>43</v>
      </c>
      <c r="R37" s="96" t="s">
        <v>50</v>
      </c>
      <c r="S37" s="36"/>
      <c r="T37" s="37"/>
    </row>
    <row r="38" spans="1:20" s="35" customFormat="1" ht="27.6" x14ac:dyDescent="0.3">
      <c r="A38" s="102" t="s">
        <v>276</v>
      </c>
      <c r="B38" s="103">
        <v>4</v>
      </c>
      <c r="C38" s="36" t="s">
        <v>264</v>
      </c>
      <c r="D38" s="36" t="s">
        <v>266</v>
      </c>
      <c r="E38" s="36" t="s">
        <v>265</v>
      </c>
      <c r="F38" s="36" t="s">
        <v>216</v>
      </c>
      <c r="G38" s="41" t="s">
        <v>174</v>
      </c>
      <c r="H38" s="37">
        <v>1</v>
      </c>
      <c r="I38" s="37">
        <v>0</v>
      </c>
      <c r="J38" s="37">
        <v>2</v>
      </c>
      <c r="K38" s="55">
        <v>14</v>
      </c>
      <c r="L38" s="55">
        <v>0</v>
      </c>
      <c r="M38" s="55">
        <v>28</v>
      </c>
      <c r="N38" s="37">
        <v>0</v>
      </c>
      <c r="O38" s="55">
        <v>1</v>
      </c>
      <c r="P38" s="37">
        <v>3</v>
      </c>
      <c r="Q38" s="37" t="s">
        <v>197</v>
      </c>
      <c r="R38" s="96" t="s">
        <v>50</v>
      </c>
      <c r="S38" s="104"/>
      <c r="T38" s="37"/>
    </row>
    <row r="39" spans="1:20" s="35" customFormat="1" ht="27.6" x14ac:dyDescent="0.3">
      <c r="A39" s="102" t="s">
        <v>276</v>
      </c>
      <c r="B39" s="103">
        <v>4</v>
      </c>
      <c r="C39" s="36" t="s">
        <v>267</v>
      </c>
      <c r="D39" s="36" t="s">
        <v>268</v>
      </c>
      <c r="E39" s="36" t="s">
        <v>269</v>
      </c>
      <c r="F39" s="36" t="s">
        <v>218</v>
      </c>
      <c r="G39" s="41" t="s">
        <v>172</v>
      </c>
      <c r="H39" s="37">
        <v>0</v>
      </c>
      <c r="I39" s="37">
        <v>1</v>
      </c>
      <c r="J39" s="37">
        <v>1</v>
      </c>
      <c r="K39" s="55">
        <v>0</v>
      </c>
      <c r="L39" s="55">
        <v>14</v>
      </c>
      <c r="M39" s="55">
        <v>14</v>
      </c>
      <c r="N39" s="37">
        <v>0</v>
      </c>
      <c r="O39" s="55">
        <v>0</v>
      </c>
      <c r="P39" s="37">
        <v>2</v>
      </c>
      <c r="Q39" s="37" t="s">
        <v>43</v>
      </c>
      <c r="R39" s="96" t="s">
        <v>50</v>
      </c>
      <c r="S39" s="104"/>
      <c r="T39" s="37"/>
    </row>
    <row r="40" spans="1:20" s="35" customFormat="1" ht="41.4" x14ac:dyDescent="0.3">
      <c r="A40" s="102" t="s">
        <v>276</v>
      </c>
      <c r="B40" s="103">
        <v>4</v>
      </c>
      <c r="C40" s="36" t="s">
        <v>270</v>
      </c>
      <c r="D40" s="36" t="s">
        <v>271</v>
      </c>
      <c r="E40" s="36" t="s">
        <v>272</v>
      </c>
      <c r="F40" s="36" t="s">
        <v>260</v>
      </c>
      <c r="G40" s="41" t="s">
        <v>279</v>
      </c>
      <c r="H40" s="37">
        <v>1</v>
      </c>
      <c r="I40" s="37">
        <v>0</v>
      </c>
      <c r="J40" s="37">
        <v>2</v>
      </c>
      <c r="K40" s="55">
        <v>14</v>
      </c>
      <c r="L40" s="55">
        <v>0</v>
      </c>
      <c r="M40" s="55">
        <v>28</v>
      </c>
      <c r="N40" s="37">
        <v>0</v>
      </c>
      <c r="O40" s="55">
        <v>1</v>
      </c>
      <c r="P40" s="37">
        <v>3</v>
      </c>
      <c r="Q40" s="37" t="s">
        <v>43</v>
      </c>
      <c r="R40" s="96" t="s">
        <v>50</v>
      </c>
      <c r="S40" s="36"/>
      <c r="T40" s="37"/>
    </row>
    <row r="41" spans="1:20" s="35" customFormat="1" ht="27.6" x14ac:dyDescent="0.3">
      <c r="A41" s="102" t="s">
        <v>276</v>
      </c>
      <c r="B41" s="103">
        <v>4</v>
      </c>
      <c r="C41" s="36" t="s">
        <v>273</v>
      </c>
      <c r="D41" s="36" t="s">
        <v>275</v>
      </c>
      <c r="E41" s="36" t="s">
        <v>274</v>
      </c>
      <c r="F41" s="36" t="s">
        <v>182</v>
      </c>
      <c r="G41" s="41" t="s">
        <v>173</v>
      </c>
      <c r="H41" s="37">
        <v>0</v>
      </c>
      <c r="I41" s="37">
        <v>10</v>
      </c>
      <c r="J41" s="37">
        <v>2</v>
      </c>
      <c r="K41" s="55">
        <v>0</v>
      </c>
      <c r="L41" s="55">
        <v>140</v>
      </c>
      <c r="M41" s="55">
        <v>28</v>
      </c>
      <c r="N41" s="37">
        <v>0</v>
      </c>
      <c r="O41" s="55">
        <v>0</v>
      </c>
      <c r="P41" s="37">
        <v>12</v>
      </c>
      <c r="Q41" s="37" t="s">
        <v>44</v>
      </c>
      <c r="R41" s="96" t="s">
        <v>50</v>
      </c>
      <c r="S41" s="36"/>
      <c r="T41" s="37"/>
    </row>
    <row r="42" spans="1:20" s="35" customFormat="1" ht="41.4" x14ac:dyDescent="0.3">
      <c r="A42" s="102" t="s">
        <v>276</v>
      </c>
      <c r="B42" s="103">
        <v>4</v>
      </c>
      <c r="C42" s="36"/>
      <c r="D42" s="36" t="s">
        <v>288</v>
      </c>
      <c r="E42" s="36" t="s">
        <v>287</v>
      </c>
      <c r="F42" s="36"/>
      <c r="G42" s="41"/>
      <c r="H42" s="37"/>
      <c r="I42" s="37"/>
      <c r="J42" s="37">
        <v>0</v>
      </c>
      <c r="K42" s="59"/>
      <c r="L42" s="103"/>
      <c r="M42" s="103">
        <v>0</v>
      </c>
      <c r="N42" s="37">
        <v>0</v>
      </c>
      <c r="O42" s="103">
        <v>0</v>
      </c>
      <c r="P42" s="37"/>
      <c r="Q42" s="37" t="s">
        <v>43</v>
      </c>
      <c r="R42" s="96" t="s">
        <v>51</v>
      </c>
      <c r="S42" s="104"/>
      <c r="T42" s="37"/>
    </row>
    <row r="43" spans="1:20" s="35" customFormat="1" x14ac:dyDescent="0.3">
      <c r="A43" s="134" t="s">
        <v>49</v>
      </c>
      <c r="B43" s="134"/>
      <c r="C43" s="134"/>
      <c r="D43" s="134"/>
      <c r="E43" s="134"/>
      <c r="F43" s="134"/>
      <c r="G43" s="134"/>
      <c r="H43" s="97">
        <f t="shared" ref="H43:P43" si="3">SUM(H36:H42)</f>
        <v>6</v>
      </c>
      <c r="I43" s="97">
        <f t="shared" si="3"/>
        <v>13</v>
      </c>
      <c r="J43" s="97">
        <f t="shared" si="3"/>
        <v>10</v>
      </c>
      <c r="K43" s="97">
        <f t="shared" si="3"/>
        <v>84</v>
      </c>
      <c r="L43" s="97">
        <f t="shared" si="3"/>
        <v>182</v>
      </c>
      <c r="M43" s="97">
        <f t="shared" si="3"/>
        <v>140</v>
      </c>
      <c r="N43" s="97">
        <f t="shared" si="3"/>
        <v>0</v>
      </c>
      <c r="O43" s="98">
        <f t="shared" si="3"/>
        <v>3</v>
      </c>
      <c r="P43" s="97">
        <f t="shared" si="3"/>
        <v>28</v>
      </c>
      <c r="Q43" s="97"/>
      <c r="R43" s="114"/>
      <c r="S43" s="115"/>
      <c r="T43" s="114"/>
    </row>
    <row r="44" spans="1:20" s="44" customFormat="1" x14ac:dyDescent="0.3">
      <c r="A44" s="99"/>
      <c r="B44" s="100"/>
      <c r="C44" s="50"/>
      <c r="D44" s="50"/>
      <c r="E44" s="50"/>
      <c r="F44" s="50"/>
      <c r="G44" s="53"/>
      <c r="H44" s="46"/>
      <c r="I44" s="47"/>
      <c r="J44" s="47"/>
      <c r="K44" s="48"/>
      <c r="L44" s="48"/>
      <c r="M44" s="48"/>
      <c r="N44" s="46"/>
      <c r="O44" s="48"/>
      <c r="P44" s="46"/>
      <c r="Q44" s="46"/>
      <c r="R44" s="101"/>
      <c r="S44" s="50"/>
      <c r="T44" s="47"/>
    </row>
    <row r="45" spans="1:20" x14ac:dyDescent="0.3">
      <c r="A45" s="4" t="s">
        <v>281</v>
      </c>
    </row>
    <row r="46" spans="1:20" x14ac:dyDescent="0.3">
      <c r="A46" s="52"/>
    </row>
  </sheetData>
  <sheetProtection algorithmName="SHA-512" hashValue="UdZkU8FyqwRPPE8gXY5zE1E0AleIAi6t90lyMU8/fFGLTUfUNLrpWnoQRt2WCoU3M9zKWr+3JdyrB/S5DOJVRg==" saltValue="Hee+tZ6GYK9uG2lCqE1cZw==" spinCount="100000" sheet="1" objects="1" scenarios="1"/>
  <sortState ref="A83:WWK91">
    <sortCondition ref="B83:B91"/>
    <sortCondition ref="D83:D91"/>
  </sortState>
  <mergeCells count="7">
    <mergeCell ref="A25:G25"/>
    <mergeCell ref="H6:J6"/>
    <mergeCell ref="H5:O5"/>
    <mergeCell ref="A35:G35"/>
    <mergeCell ref="A43:G43"/>
    <mergeCell ref="K6:O6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Angol 2020</vt:lpstr>
      <vt:lpstr>'Angol 2020'!Nyomtatási_cím</vt:lpstr>
      <vt:lpstr>'Nappali 2020'!Nyomtatási_cím</vt:lpstr>
      <vt:lpstr>'Angol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2020-08-17T08:20:29Z</cp:lastPrinted>
  <dcterms:created xsi:type="dcterms:W3CDTF">2017-08-27T22:25:18Z</dcterms:created>
  <dcterms:modified xsi:type="dcterms:W3CDTF">2020-09-05T21:08:37Z</dcterms:modified>
</cp:coreProperties>
</file>