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EOK\"/>
    </mc:Choice>
  </mc:AlternateContent>
  <bookViews>
    <workbookView xWindow="0" yWindow="0" windowWidth="19320" windowHeight="8316"/>
  </bookViews>
  <sheets>
    <sheet name="Nappali 2020" sheetId="4" r:id="rId1"/>
    <sheet name="Levelező 2020" sheetId="5" r:id="rId2"/>
  </sheets>
  <definedNames>
    <definedName name="_xlnm.Print_Titles" localSheetId="1">'Levelező 2020'!$6:$8</definedName>
    <definedName name="_xlnm.Print_Titles" localSheetId="0">'Nappali 2020'!$6:$8</definedName>
    <definedName name="_xlnm.Print_Area" localSheetId="1">'Levelező 2020'!$A$1:$Q$49</definedName>
    <definedName name="_xlnm.Print_Area" localSheetId="0">'Nappali 2020'!$A$1:$T$52</definedName>
  </definedNames>
  <calcPr calcId="162913"/>
</workbook>
</file>

<file path=xl/calcChain.xml><?xml version="1.0" encoding="utf-8"?>
<calcChain xmlns="http://schemas.openxmlformats.org/spreadsheetml/2006/main">
  <c r="L47" i="5" l="1"/>
  <c r="L46" i="5"/>
  <c r="O49" i="4"/>
  <c r="K21" i="5"/>
  <c r="K32" i="5"/>
  <c r="K44" i="5"/>
  <c r="K47" i="5" s="1"/>
  <c r="K46" i="5"/>
  <c r="O23" i="4"/>
  <c r="O50" i="4" s="1"/>
  <c r="O35" i="4"/>
  <c r="O47" i="4"/>
  <c r="N23" i="4"/>
  <c r="N50" i="4"/>
  <c r="N35" i="4"/>
  <c r="N47" i="4"/>
  <c r="N49" i="4"/>
  <c r="I21" i="5"/>
  <c r="I47" i="5" s="1"/>
  <c r="I32" i="5"/>
  <c r="I44" i="5"/>
  <c r="I46" i="5"/>
  <c r="J21" i="5"/>
  <c r="J47" i="5" s="1"/>
  <c r="J32" i="5"/>
  <c r="J44" i="5"/>
  <c r="J46" i="5"/>
  <c r="L21" i="5"/>
  <c r="L32" i="5"/>
  <c r="L44" i="5"/>
  <c r="M21" i="5"/>
  <c r="M47" i="5" s="1"/>
  <c r="M32" i="5"/>
  <c r="M44" i="5"/>
  <c r="M46" i="5"/>
  <c r="H21" i="5"/>
  <c r="H47" i="5"/>
  <c r="H32" i="5"/>
  <c r="H44" i="5"/>
  <c r="H46" i="5"/>
  <c r="H49" i="4"/>
  <c r="I49" i="4"/>
  <c r="J49" i="4"/>
  <c r="K49" i="4"/>
  <c r="L49" i="4"/>
  <c r="M49" i="4"/>
  <c r="P49" i="4"/>
  <c r="I47" i="4"/>
  <c r="J47" i="4"/>
  <c r="K47" i="4"/>
  <c r="L47" i="4"/>
  <c r="M47" i="4"/>
  <c r="P47" i="4"/>
  <c r="H47" i="4"/>
  <c r="I35" i="4"/>
  <c r="I50" i="4" s="1"/>
  <c r="J35" i="4"/>
  <c r="K35" i="4"/>
  <c r="L35" i="4"/>
  <c r="M35" i="4"/>
  <c r="P35" i="4"/>
  <c r="P50" i="4"/>
  <c r="H35" i="4"/>
  <c r="H50" i="4"/>
  <c r="I23" i="4"/>
  <c r="J23" i="4"/>
  <c r="J50" i="4" s="1"/>
  <c r="K23" i="4"/>
  <c r="K50" i="4"/>
  <c r="L23" i="4"/>
  <c r="L50" i="4"/>
  <c r="M23" i="4"/>
  <c r="M50" i="4" s="1"/>
  <c r="P23" i="4"/>
  <c r="H23" i="4"/>
</calcChain>
</file>

<file path=xl/sharedStrings.xml><?xml version="1.0" encoding="utf-8"?>
<sst xmlns="http://schemas.openxmlformats.org/spreadsheetml/2006/main" count="662" uniqueCount="214">
  <si>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</si>
  <si>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</si>
  <si>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</si>
  <si>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</si>
  <si>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</si>
  <si>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</si>
  <si>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</si>
  <si>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</si>
  <si>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</si>
  <si>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</si>
  <si>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</si>
  <si>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</si>
  <si>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</si>
  <si>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</si>
  <si>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</si>
  <si>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</si>
  <si>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</si>
  <si>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</si>
  <si>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A</t>
  </si>
  <si>
    <t>Összesen:</t>
  </si>
  <si>
    <t>B</t>
  </si>
  <si>
    <t>ÖSSZESEN:</t>
  </si>
  <si>
    <t>Tantárgykód</t>
  </si>
  <si>
    <t>Terep.gyak. nap</t>
  </si>
  <si>
    <t>Naposi gyak. (nap)</t>
  </si>
  <si>
    <t>Vizsgaidőszak és szakdolgozat elkészítése: novemberben (4 hét).</t>
  </si>
  <si>
    <t>Záróvizsga-időszak: december vége - január eleje, diplomaosztó: február közepe.</t>
  </si>
  <si>
    <t>Levelező munkarend</t>
  </si>
  <si>
    <t>ÖSSSZESEN:</t>
  </si>
  <si>
    <t>Tantárgynév (angol)</t>
  </si>
  <si>
    <t xml:space="preserve">2020/2021. tanévtől érvényes felmenő rendszerben </t>
  </si>
  <si>
    <t>Mezőgazdasági felsőoktatási szakképzési szak (nappali munkarend)</t>
  </si>
  <si>
    <t>Dr. Bene Szabolcs</t>
  </si>
  <si>
    <t>GK-F-MGM2</t>
  </si>
  <si>
    <t>KEGNGTF122D</t>
  </si>
  <si>
    <t>Kommunikációs ismeretek</t>
  </si>
  <si>
    <t>Mezőgazdasági felsőoktatási szakképzési szak (levelező munkarend)</t>
  </si>
  <si>
    <t>F</t>
  </si>
  <si>
    <t>KEGNILF124A KEGNILF124B</t>
  </si>
  <si>
    <t>Idegen nyelvi alapszintű ismeretek</t>
  </si>
  <si>
    <t>Communication</t>
  </si>
  <si>
    <t>Basic foreign language studies</t>
  </si>
  <si>
    <t>É</t>
  </si>
  <si>
    <t>KEGNGTF112F</t>
  </si>
  <si>
    <t>Munkaerő-piaci ismeretek</t>
  </si>
  <si>
    <t>Knowledges of labour market</t>
  </si>
  <si>
    <t xml:space="preserve">K </t>
  </si>
  <si>
    <t>KEGNAMB143M</t>
  </si>
  <si>
    <t>Műszaki alapismeretek</t>
  </si>
  <si>
    <t>Fundamentals of engineering</t>
  </si>
  <si>
    <t>Dr. Pályi Béla</t>
  </si>
  <si>
    <t>K</t>
  </si>
  <si>
    <t>KEGNGTB112L</t>
  </si>
  <si>
    <t>Biztonságtechnika és munkavédelem</t>
  </si>
  <si>
    <t>Safety technology and labour safety</t>
  </si>
  <si>
    <t>KEGNNVF142K</t>
  </si>
  <si>
    <t>Kémia alapozó</t>
  </si>
  <si>
    <t>Chemistry basics</t>
  </si>
  <si>
    <t>KEGNNBF142N</t>
  </si>
  <si>
    <t>A növénytermesztés biológiai alapjai</t>
  </si>
  <si>
    <t>Biological basics of plant breeding</t>
  </si>
  <si>
    <t>KEGNAAF142E</t>
  </si>
  <si>
    <t>Az állatélettan alapjai</t>
  </si>
  <si>
    <t>Fundamentals of animal physiology</t>
  </si>
  <si>
    <t>KEGNGMF143C</t>
  </si>
  <si>
    <t>Matematika és statisztika</t>
  </si>
  <si>
    <t>Mathematics and statistics</t>
  </si>
  <si>
    <t>KEGNNOF143F</t>
  </si>
  <si>
    <t>Földművelés és földhasználat</t>
  </si>
  <si>
    <t>Soil management and land use</t>
  </si>
  <si>
    <t>KEGNGTB112G</t>
  </si>
  <si>
    <t>Marketing</t>
  </si>
  <si>
    <t>KEGNGTF112D</t>
  </si>
  <si>
    <t>Jogi ismeretek</t>
  </si>
  <si>
    <t>Law studies</t>
  </si>
  <si>
    <t>KEGNRSF120A</t>
  </si>
  <si>
    <t>Testnevelés 1</t>
  </si>
  <si>
    <t>Physical education 1</t>
  </si>
  <si>
    <t>KEGNAAB120Y</t>
  </si>
  <si>
    <t>Hetesi gyakorlat</t>
  </si>
  <si>
    <t>Weekly practice</t>
  </si>
  <si>
    <t>Dr. Tóth Éva</t>
  </si>
  <si>
    <t>F71GQV</t>
  </si>
  <si>
    <t>Lukácsné Pető Judit</t>
  </si>
  <si>
    <t>JIUQEZ</t>
  </si>
  <si>
    <t>DFPU9U</t>
  </si>
  <si>
    <t>Dr. Fodor Lóránt</t>
  </si>
  <si>
    <t>IC8BR9</t>
  </si>
  <si>
    <t>Dr. Szeglet Péter</t>
  </si>
  <si>
    <t>FL9N84</t>
  </si>
  <si>
    <t>Dr. Pál László</t>
  </si>
  <si>
    <t>WZSFJ6</t>
  </si>
  <si>
    <t>IPUJ4W</t>
  </si>
  <si>
    <t>Dr. Menyhárt László</t>
  </si>
  <si>
    <t>Dr. Tóth Zoltán</t>
  </si>
  <si>
    <t>I6DYKG</t>
  </si>
  <si>
    <t>Dr. Lőke Zsuzsanna</t>
  </si>
  <si>
    <t>ZTVASZ</t>
  </si>
  <si>
    <t>Dr. Bánhegyi Gabriella</t>
  </si>
  <si>
    <t>DWPJFP</t>
  </si>
  <si>
    <t>Ollári Béla</t>
  </si>
  <si>
    <t>C233RC</t>
  </si>
  <si>
    <t>Benedek Zsuzsanna</t>
  </si>
  <si>
    <t>OAOHK2</t>
  </si>
  <si>
    <t>KEGNGMF244S</t>
  </si>
  <si>
    <t>Szakmai és pénzügyi információ feldolgozási alapismeretek</t>
  </si>
  <si>
    <t>Professional and financial information processing basics</t>
  </si>
  <si>
    <t>DL5NC6</t>
  </si>
  <si>
    <t>Dr. Csák Máté</t>
  </si>
  <si>
    <t>Gazdálkodási ismeretek</t>
  </si>
  <si>
    <t>KEGNNVVF243G</t>
  </si>
  <si>
    <t>Business management</t>
  </si>
  <si>
    <t>Dr. Demeter Győző</t>
  </si>
  <si>
    <t>TLOZFW</t>
  </si>
  <si>
    <t>KEGNNBF212G</t>
  </si>
  <si>
    <t>Genetika</t>
  </si>
  <si>
    <t>Genetics</t>
  </si>
  <si>
    <t>Dr. Kolics Balázs</t>
  </si>
  <si>
    <t>C31KFX</t>
  </si>
  <si>
    <t>KEGNNOB244B</t>
  </si>
  <si>
    <t>Növénytermesztéstan 1</t>
  </si>
  <si>
    <t>Crop production 1</t>
  </si>
  <si>
    <t>Dr. Záborszky Sándor</t>
  </si>
  <si>
    <t>AUJUFJ</t>
  </si>
  <si>
    <t>KEGNNBF142N aláírás</t>
  </si>
  <si>
    <t>KEGNAAB244Á</t>
  </si>
  <si>
    <t>Általános állattenyésztéstan</t>
  </si>
  <si>
    <t>Animal breeding</t>
  </si>
  <si>
    <t>A4S3YA</t>
  </si>
  <si>
    <t>KEGNAAF142E aláírás</t>
  </si>
  <si>
    <t>KEGNAMB244B</t>
  </si>
  <si>
    <t>Mezőgazdasági géptan</t>
  </si>
  <si>
    <t>Agricultural engineering</t>
  </si>
  <si>
    <t>KEGNAMB143M aláírás</t>
  </si>
  <si>
    <t>KEGNNOB242A</t>
  </si>
  <si>
    <t>Gyepgazdálkodás</t>
  </si>
  <si>
    <t>Grassland management</t>
  </si>
  <si>
    <t>Dr. Lepossa Anita</t>
  </si>
  <si>
    <t>FQ954K</t>
  </si>
  <si>
    <t>KEGNMVB242A</t>
  </si>
  <si>
    <t>Agrometeorológia</t>
  </si>
  <si>
    <t>Agrometeorology</t>
  </si>
  <si>
    <t>Dr. Anda Angéla</t>
  </si>
  <si>
    <t>AN80VI</t>
  </si>
  <si>
    <t>KEGNKEB244K</t>
  </si>
  <si>
    <t>Kertészeti alapismeretek</t>
  </si>
  <si>
    <t>Horticulture basics</t>
  </si>
  <si>
    <t>Dr. Kovács János</t>
  </si>
  <si>
    <t>UKWD1T</t>
  </si>
  <si>
    <t>KEGNAAF221A</t>
  </si>
  <si>
    <t>Szakdolgozat készítés 1</t>
  </si>
  <si>
    <t>Thesis consultation 1</t>
  </si>
  <si>
    <t>KEGNRSF220A</t>
  </si>
  <si>
    <t>Testnevelés 2</t>
  </si>
  <si>
    <t>Physical education 2</t>
  </si>
  <si>
    <t>KEGNGTF143V</t>
  </si>
  <si>
    <t>Vezetési és szervezési ismeretek</t>
  </si>
  <si>
    <t>Management and organization</t>
  </si>
  <si>
    <t>KEGNGTF112F aláírás</t>
  </si>
  <si>
    <t>KEGNNOB144C</t>
  </si>
  <si>
    <t>Növénytermesztéstan 2</t>
  </si>
  <si>
    <t>Crop production 2</t>
  </si>
  <si>
    <t>KEGNNOB244B aláírás</t>
  </si>
  <si>
    <t>KEGNAAF143R</t>
  </si>
  <si>
    <t>Részletes állattenyésztéstan</t>
  </si>
  <si>
    <t>Detailed animal production</t>
  </si>
  <si>
    <t>Dr. Kovács Gellért</t>
  </si>
  <si>
    <t>QKB9GD</t>
  </si>
  <si>
    <t>KEGNAAB244Á aláírás</t>
  </si>
  <si>
    <t>KEGNGTB112I</t>
  </si>
  <si>
    <t>Agrárgazdaságtan</t>
  </si>
  <si>
    <t>Agricultural economics</t>
  </si>
  <si>
    <t>KEGNAAB142B</t>
  </si>
  <si>
    <t>Általános állathigiénia</t>
  </si>
  <si>
    <t>Animal hygiene</t>
  </si>
  <si>
    <t>Dr. Szabóné Dr. Kakas Irén</t>
  </si>
  <si>
    <t>MAZHDN</t>
  </si>
  <si>
    <t>KEGNAAB144J</t>
  </si>
  <si>
    <t>Takarmányozástan</t>
  </si>
  <si>
    <t>Animal nutrition</t>
  </si>
  <si>
    <t>Dr. Dublecz Károly</t>
  </si>
  <si>
    <t>HUE7OW</t>
  </si>
  <si>
    <t>KEGNNVF143M</t>
  </si>
  <si>
    <t>Mezőgazdasági növények védelme</t>
  </si>
  <si>
    <t>Protection of cultivated plants</t>
  </si>
  <si>
    <t>Dr. Marczali Zsolt</t>
  </si>
  <si>
    <t>D6ID0F</t>
  </si>
  <si>
    <t>KEGNAAB143D</t>
  </si>
  <si>
    <t>Részletes állattenyésztéstan 2</t>
  </si>
  <si>
    <t>Detailed animal production 2</t>
  </si>
  <si>
    <t>KEGNMVB143A</t>
  </si>
  <si>
    <t>Vízgazdálkodás</t>
  </si>
  <si>
    <t>Water management</t>
  </si>
  <si>
    <t>Dr. Kucserka Tamás</t>
  </si>
  <si>
    <t>VTJG1V</t>
  </si>
  <si>
    <t>KEGNAAB142K</t>
  </si>
  <si>
    <t>Erdő- és vadgazdálkodás</t>
  </si>
  <si>
    <t>Forestry and wildlife management</t>
  </si>
  <si>
    <t>Dr. Kovács Szilvia</t>
  </si>
  <si>
    <t>ZHZCA8</t>
  </si>
  <si>
    <t>KEGNAAF121Y</t>
  </si>
  <si>
    <t>Szakdolgozat készítés 2</t>
  </si>
  <si>
    <t>Thesis consultation 2</t>
  </si>
  <si>
    <t>KEGNKEF22XC</t>
  </si>
  <si>
    <t>Szakmai gyakorlat</t>
  </si>
  <si>
    <t>Operating practice</t>
  </si>
  <si>
    <t>Dr. Hernádi Hilda</t>
  </si>
  <si>
    <t>Dr. Lukács Gábor</t>
  </si>
  <si>
    <t>XM8USX</t>
  </si>
  <si>
    <t>EHX8GL</t>
  </si>
  <si>
    <t>Georgikon Campus, Georgikon Kar (Keszthely)</t>
  </si>
  <si>
    <t>Hatályos:</t>
  </si>
  <si>
    <t>Félév</t>
  </si>
  <si>
    <t>KEGNAAB244Á és KEGNNOB244B vizsga ≥2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</si>
</sst>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2"/>
      <color theme="1"/>
      <name val="Times New Roman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indexed="8"/>
        <bgColor indexed="5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/>
    <xf numFmtId="1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1" fontId="6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209550</xdr:colOff>
      <xdr:row>8</xdr:row>
      <xdr:rowOff>0</xdr:rowOff>
    </xdr:to>
    <xdr:sp macro="" textlink="">
      <xdr:nvSpPr>
        <xdr:cNvPr id="4097" name="AutoShape 4"/>
        <xdr:cNvSpPr>
          <a:spLocks noChangeArrowheads="1"/>
        </xdr:cNvSpPr>
      </xdr:nvSpPr>
      <xdr:spPr bwMode="auto">
        <a:xfrm>
          <a:off x="0" y="0"/>
          <a:ext cx="91725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209550</xdr:colOff>
      <xdr:row>8</xdr:row>
      <xdr:rowOff>0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0" y="0"/>
          <a:ext cx="91725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4099" name="AutoShape 4"/>
        <xdr:cNvSpPr>
          <a:spLocks noChangeArrowheads="1"/>
        </xdr:cNvSpPr>
      </xdr:nvSpPr>
      <xdr:spPr bwMode="auto">
        <a:xfrm>
          <a:off x="0" y="0"/>
          <a:ext cx="105918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4100" name="AutoShape 2"/>
        <xdr:cNvSpPr>
          <a:spLocks noChangeArrowheads="1"/>
        </xdr:cNvSpPr>
      </xdr:nvSpPr>
      <xdr:spPr bwMode="auto">
        <a:xfrm>
          <a:off x="0" y="0"/>
          <a:ext cx="105918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4101" name="AutoShape 4"/>
        <xdr:cNvSpPr>
          <a:spLocks noChangeArrowheads="1"/>
        </xdr:cNvSpPr>
      </xdr:nvSpPr>
      <xdr:spPr bwMode="auto">
        <a:xfrm>
          <a:off x="0" y="0"/>
          <a:ext cx="105918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4102" name="AutoShape 2"/>
        <xdr:cNvSpPr>
          <a:spLocks noChangeArrowheads="1"/>
        </xdr:cNvSpPr>
      </xdr:nvSpPr>
      <xdr:spPr bwMode="auto">
        <a:xfrm>
          <a:off x="0" y="0"/>
          <a:ext cx="105918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4103" name="AutoShape 4"/>
        <xdr:cNvSpPr>
          <a:spLocks noChangeArrowheads="1"/>
        </xdr:cNvSpPr>
      </xdr:nvSpPr>
      <xdr:spPr bwMode="auto">
        <a:xfrm>
          <a:off x="0" y="0"/>
          <a:ext cx="105918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4104" name="AutoShape 2"/>
        <xdr:cNvSpPr>
          <a:spLocks noChangeArrowheads="1"/>
        </xdr:cNvSpPr>
      </xdr:nvSpPr>
      <xdr:spPr bwMode="auto">
        <a:xfrm>
          <a:off x="0" y="0"/>
          <a:ext cx="105918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276225</xdr:colOff>
      <xdr:row>8</xdr:row>
      <xdr:rowOff>0</xdr:rowOff>
    </xdr:to>
    <xdr:sp macro="" textlink="">
      <xdr:nvSpPr>
        <xdr:cNvPr id="4105" name="AutoShape 4"/>
        <xdr:cNvSpPr>
          <a:spLocks noChangeArrowheads="1"/>
        </xdr:cNvSpPr>
      </xdr:nvSpPr>
      <xdr:spPr bwMode="auto">
        <a:xfrm>
          <a:off x="0" y="0"/>
          <a:ext cx="103727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276225</xdr:colOff>
      <xdr:row>8</xdr:row>
      <xdr:rowOff>0</xdr:rowOff>
    </xdr:to>
    <xdr:sp macro="" textlink="">
      <xdr:nvSpPr>
        <xdr:cNvPr id="4106" name="AutoShape 2"/>
        <xdr:cNvSpPr>
          <a:spLocks noChangeArrowheads="1"/>
        </xdr:cNvSpPr>
      </xdr:nvSpPr>
      <xdr:spPr bwMode="auto">
        <a:xfrm>
          <a:off x="0" y="0"/>
          <a:ext cx="103727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view="pageBreakPreview" zoomScaleNormal="120" zoomScaleSheetLayoutView="100" workbookViewId="0">
      <pane ySplit="8" topLeftCell="A9" activePane="bottomLeft" state="frozen"/>
      <selection pane="bottomLeft" activeCell="A5" sqref="A5"/>
    </sheetView>
  </sheetViews>
  <sheetFormatPr defaultColWidth="8.88671875" defaultRowHeight="13.8" x14ac:dyDescent="0.3"/>
  <cols>
    <col min="1" max="1" width="10.5546875" style="4" customWidth="1"/>
    <col min="2" max="2" width="5.109375" style="3" customWidth="1"/>
    <col min="3" max="3" width="13.109375" style="4" customWidth="1"/>
    <col min="4" max="4" width="17.6640625" style="5" customWidth="1"/>
    <col min="5" max="5" width="17.109375" style="5" customWidth="1"/>
    <col min="6" max="6" width="14.88671875" style="5" customWidth="1"/>
    <col min="7" max="7" width="8.109375" style="6" hidden="1" customWidth="1"/>
    <col min="8" max="8" width="4.109375" style="7" customWidth="1"/>
    <col min="9" max="10" width="4.44140625" style="7" customWidth="1"/>
    <col min="11" max="11" width="4.33203125" style="7" customWidth="1"/>
    <col min="12" max="12" width="3.88671875" style="7" customWidth="1"/>
    <col min="13" max="13" width="5.33203125" style="7" customWidth="1"/>
    <col min="14" max="14" width="6.21875" style="7" customWidth="1"/>
    <col min="15" max="15" width="6.44140625" style="7" customWidth="1"/>
    <col min="16" max="16" width="6.33203125" style="8" customWidth="1"/>
    <col min="17" max="17" width="5.33203125" style="9" customWidth="1"/>
    <col min="18" max="18" width="5.77734375" style="9" customWidth="1"/>
    <col min="19" max="19" width="17.6640625" style="10" customWidth="1"/>
    <col min="20" max="20" width="11.88671875" style="10" customWidth="1"/>
    <col min="21" max="106" width="9.109375" style="10" customWidth="1"/>
    <col min="107" max="16384" width="8.88671875" style="10"/>
  </cols>
  <sheetData>
    <row r="1" spans="1:20" x14ac:dyDescent="0.3">
      <c r="A1" s="1" t="s">
        <v>210</v>
      </c>
    </row>
    <row r="2" spans="1:20" x14ac:dyDescent="0.3">
      <c r="A2" s="11" t="s">
        <v>4</v>
      </c>
      <c r="B2" s="11"/>
      <c r="C2" s="12" t="s">
        <v>31</v>
      </c>
      <c r="D2" s="12"/>
      <c r="E2" s="12"/>
      <c r="F2" s="43"/>
      <c r="G2" s="43"/>
      <c r="H2" s="43"/>
      <c r="I2" s="43"/>
      <c r="J2" s="43"/>
      <c r="K2" s="43"/>
      <c r="L2" s="43"/>
      <c r="M2" s="43"/>
      <c r="N2" s="43"/>
      <c r="O2" s="13"/>
      <c r="P2" s="14"/>
      <c r="Q2" s="14"/>
      <c r="R2" s="15"/>
      <c r="S2" s="15"/>
    </row>
    <row r="3" spans="1:20" x14ac:dyDescent="0.3">
      <c r="A3" s="16" t="s">
        <v>5</v>
      </c>
      <c r="B3" s="16"/>
      <c r="C3" s="17" t="s">
        <v>32</v>
      </c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3"/>
      <c r="P3" s="14"/>
      <c r="Q3" s="14"/>
      <c r="R3" s="15"/>
      <c r="S3" s="15"/>
    </row>
    <row r="4" spans="1:20" ht="14.4" customHeight="1" x14ac:dyDescent="0.3">
      <c r="A4" s="2" t="s">
        <v>211</v>
      </c>
      <c r="B4" s="19"/>
      <c r="C4" s="20" t="s">
        <v>30</v>
      </c>
      <c r="D4" s="20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20" x14ac:dyDescent="0.3">
      <c r="A5" s="21"/>
      <c r="B5" s="19"/>
      <c r="C5" s="22"/>
      <c r="D5" s="23"/>
      <c r="E5" s="2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x14ac:dyDescent="0.3">
      <c r="A6" s="21"/>
      <c r="B6" s="24"/>
      <c r="C6" s="22"/>
      <c r="F6" s="25"/>
      <c r="G6" s="26"/>
      <c r="H6" s="79" t="s">
        <v>16</v>
      </c>
      <c r="I6" s="79"/>
      <c r="J6" s="79"/>
      <c r="K6" s="79"/>
      <c r="L6" s="79"/>
      <c r="M6" s="79"/>
      <c r="N6" s="79"/>
      <c r="O6" s="79"/>
      <c r="P6" s="13"/>
      <c r="Q6" s="27"/>
      <c r="R6" s="27"/>
    </row>
    <row r="7" spans="1:20" x14ac:dyDescent="0.3">
      <c r="A7" s="21"/>
      <c r="B7" s="28"/>
      <c r="C7" s="22"/>
      <c r="D7" s="23"/>
      <c r="E7" s="23"/>
      <c r="F7" s="23"/>
      <c r="G7" s="29"/>
      <c r="H7" s="78" t="s">
        <v>17</v>
      </c>
      <c r="I7" s="78"/>
      <c r="J7" s="78"/>
      <c r="K7" s="78" t="s">
        <v>6</v>
      </c>
      <c r="L7" s="78"/>
      <c r="M7" s="78"/>
      <c r="N7" s="78"/>
      <c r="O7" s="78"/>
      <c r="P7" s="13"/>
      <c r="Q7" s="14"/>
      <c r="R7" s="14"/>
    </row>
    <row r="8" spans="1:20" s="35" customFormat="1" ht="41.4" x14ac:dyDescent="0.3">
      <c r="A8" s="30" t="s">
        <v>7</v>
      </c>
      <c r="B8" s="31" t="s">
        <v>212</v>
      </c>
      <c r="C8" s="30" t="s">
        <v>22</v>
      </c>
      <c r="D8" s="32" t="s">
        <v>8</v>
      </c>
      <c r="E8" s="32" t="s">
        <v>29</v>
      </c>
      <c r="F8" s="32" t="s">
        <v>3</v>
      </c>
      <c r="G8" s="33" t="s">
        <v>9</v>
      </c>
      <c r="H8" s="31" t="s">
        <v>10</v>
      </c>
      <c r="I8" s="31" t="s">
        <v>0</v>
      </c>
      <c r="J8" s="31" t="s">
        <v>1</v>
      </c>
      <c r="K8" s="31" t="s">
        <v>10</v>
      </c>
      <c r="L8" s="31" t="s">
        <v>0</v>
      </c>
      <c r="M8" s="31" t="s">
        <v>1</v>
      </c>
      <c r="N8" s="31" t="s">
        <v>23</v>
      </c>
      <c r="O8" s="31" t="s">
        <v>24</v>
      </c>
      <c r="P8" s="31" t="s">
        <v>11</v>
      </c>
      <c r="Q8" s="33" t="s">
        <v>12</v>
      </c>
      <c r="R8" s="33" t="s">
        <v>13</v>
      </c>
      <c r="S8" s="34" t="s">
        <v>14</v>
      </c>
      <c r="T8" s="33" t="s">
        <v>15</v>
      </c>
    </row>
    <row r="9" spans="1:20" s="47" customFormat="1" ht="27.6" x14ac:dyDescent="0.3">
      <c r="A9" s="36" t="s">
        <v>33</v>
      </c>
      <c r="B9" s="45">
        <v>1</v>
      </c>
      <c r="C9" s="36" t="s">
        <v>34</v>
      </c>
      <c r="D9" s="36" t="s">
        <v>35</v>
      </c>
      <c r="E9" s="36" t="s">
        <v>40</v>
      </c>
      <c r="F9" s="36" t="s">
        <v>81</v>
      </c>
      <c r="G9" s="46" t="s">
        <v>82</v>
      </c>
      <c r="H9" s="37">
        <v>0</v>
      </c>
      <c r="I9" s="37">
        <v>2</v>
      </c>
      <c r="J9" s="37">
        <v>0</v>
      </c>
      <c r="K9" s="45">
        <v>0</v>
      </c>
      <c r="L9" s="45">
        <v>28</v>
      </c>
      <c r="M9" s="37">
        <v>0</v>
      </c>
      <c r="N9" s="37">
        <v>0</v>
      </c>
      <c r="O9" s="37">
        <v>0</v>
      </c>
      <c r="P9" s="37">
        <v>2</v>
      </c>
      <c r="Q9" s="37" t="s">
        <v>37</v>
      </c>
      <c r="R9" s="37" t="s">
        <v>18</v>
      </c>
      <c r="S9" s="36"/>
      <c r="T9" s="36"/>
    </row>
    <row r="10" spans="1:20" s="47" customFormat="1" ht="27.6" x14ac:dyDescent="0.3">
      <c r="A10" s="36" t="s">
        <v>33</v>
      </c>
      <c r="B10" s="45">
        <v>1</v>
      </c>
      <c r="C10" s="36" t="s">
        <v>38</v>
      </c>
      <c r="D10" s="36" t="s">
        <v>39</v>
      </c>
      <c r="E10" s="36" t="s">
        <v>41</v>
      </c>
      <c r="F10" s="36" t="s">
        <v>83</v>
      </c>
      <c r="G10" s="46" t="s">
        <v>84</v>
      </c>
      <c r="H10" s="37">
        <v>0</v>
      </c>
      <c r="I10" s="37">
        <v>4</v>
      </c>
      <c r="J10" s="37">
        <v>0</v>
      </c>
      <c r="K10" s="45">
        <v>0</v>
      </c>
      <c r="L10" s="45">
        <v>56</v>
      </c>
      <c r="M10" s="37">
        <v>0</v>
      </c>
      <c r="N10" s="37">
        <v>0</v>
      </c>
      <c r="O10" s="37">
        <v>0</v>
      </c>
      <c r="P10" s="37">
        <v>4</v>
      </c>
      <c r="Q10" s="37" t="s">
        <v>42</v>
      </c>
      <c r="R10" s="37" t="s">
        <v>18</v>
      </c>
      <c r="S10" s="36"/>
      <c r="T10" s="36"/>
    </row>
    <row r="11" spans="1:20" s="47" customFormat="1" ht="27.6" x14ac:dyDescent="0.3">
      <c r="A11" s="36" t="s">
        <v>33</v>
      </c>
      <c r="B11" s="45">
        <v>1</v>
      </c>
      <c r="C11" s="36" t="s">
        <v>43</v>
      </c>
      <c r="D11" s="36" t="s">
        <v>44</v>
      </c>
      <c r="E11" s="36" t="s">
        <v>45</v>
      </c>
      <c r="F11" s="38" t="s">
        <v>207</v>
      </c>
      <c r="G11" s="48" t="s">
        <v>209</v>
      </c>
      <c r="H11" s="37">
        <v>2</v>
      </c>
      <c r="I11" s="37">
        <v>0</v>
      </c>
      <c r="J11" s="37">
        <v>0</v>
      </c>
      <c r="K11" s="45">
        <v>28</v>
      </c>
      <c r="L11" s="45">
        <v>0</v>
      </c>
      <c r="M11" s="37">
        <v>0</v>
      </c>
      <c r="N11" s="37">
        <v>0</v>
      </c>
      <c r="O11" s="37">
        <v>0</v>
      </c>
      <c r="P11" s="37">
        <v>2</v>
      </c>
      <c r="Q11" s="37" t="s">
        <v>46</v>
      </c>
      <c r="R11" s="37" t="s">
        <v>18</v>
      </c>
      <c r="S11" s="36"/>
      <c r="T11" s="36"/>
    </row>
    <row r="12" spans="1:20" s="47" customFormat="1" ht="27.6" x14ac:dyDescent="0.3">
      <c r="A12" s="36" t="s">
        <v>33</v>
      </c>
      <c r="B12" s="45">
        <v>1</v>
      </c>
      <c r="C12" s="36" t="s">
        <v>47</v>
      </c>
      <c r="D12" s="36" t="s">
        <v>48</v>
      </c>
      <c r="E12" s="36" t="s">
        <v>49</v>
      </c>
      <c r="F12" s="36" t="s">
        <v>50</v>
      </c>
      <c r="G12" s="46" t="s">
        <v>85</v>
      </c>
      <c r="H12" s="37">
        <v>1</v>
      </c>
      <c r="I12" s="37">
        <v>2</v>
      </c>
      <c r="J12" s="37">
        <v>0</v>
      </c>
      <c r="K12" s="45">
        <v>14</v>
      </c>
      <c r="L12" s="45">
        <v>28</v>
      </c>
      <c r="M12" s="37">
        <v>0</v>
      </c>
      <c r="N12" s="37">
        <v>0</v>
      </c>
      <c r="O12" s="37">
        <v>0</v>
      </c>
      <c r="P12" s="37">
        <v>3</v>
      </c>
      <c r="Q12" s="37" t="s">
        <v>51</v>
      </c>
      <c r="R12" s="37" t="s">
        <v>18</v>
      </c>
      <c r="S12" s="36"/>
      <c r="T12" s="36"/>
    </row>
    <row r="13" spans="1:20" s="47" customFormat="1" ht="27.6" x14ac:dyDescent="0.3">
      <c r="A13" s="36" t="s">
        <v>33</v>
      </c>
      <c r="B13" s="45">
        <v>1</v>
      </c>
      <c r="C13" s="36" t="s">
        <v>52</v>
      </c>
      <c r="D13" s="36" t="s">
        <v>53</v>
      </c>
      <c r="E13" s="36" t="s">
        <v>54</v>
      </c>
      <c r="F13" s="38" t="s">
        <v>86</v>
      </c>
      <c r="G13" s="48" t="s">
        <v>87</v>
      </c>
      <c r="H13" s="37">
        <v>2</v>
      </c>
      <c r="I13" s="37">
        <v>0</v>
      </c>
      <c r="J13" s="37">
        <v>0</v>
      </c>
      <c r="K13" s="45">
        <v>28</v>
      </c>
      <c r="L13" s="45">
        <v>0</v>
      </c>
      <c r="M13" s="37">
        <v>0</v>
      </c>
      <c r="N13" s="37">
        <v>0</v>
      </c>
      <c r="O13" s="37">
        <v>0</v>
      </c>
      <c r="P13" s="37">
        <v>2</v>
      </c>
      <c r="Q13" s="37" t="s">
        <v>37</v>
      </c>
      <c r="R13" s="37" t="s">
        <v>18</v>
      </c>
      <c r="S13" s="36"/>
      <c r="T13" s="36"/>
    </row>
    <row r="14" spans="1:20" s="47" customFormat="1" ht="27.6" x14ac:dyDescent="0.3">
      <c r="A14" s="36" t="s">
        <v>33</v>
      </c>
      <c r="B14" s="45">
        <v>1</v>
      </c>
      <c r="C14" s="36" t="s">
        <v>55</v>
      </c>
      <c r="D14" s="36" t="s">
        <v>56</v>
      </c>
      <c r="E14" s="36" t="s">
        <v>57</v>
      </c>
      <c r="F14" s="38" t="s">
        <v>206</v>
      </c>
      <c r="G14" s="48" t="s">
        <v>208</v>
      </c>
      <c r="H14" s="37">
        <v>1</v>
      </c>
      <c r="I14" s="37">
        <v>1</v>
      </c>
      <c r="J14" s="37">
        <v>0</v>
      </c>
      <c r="K14" s="45">
        <v>14</v>
      </c>
      <c r="L14" s="45">
        <v>14</v>
      </c>
      <c r="M14" s="37">
        <v>0</v>
      </c>
      <c r="N14" s="37">
        <v>0</v>
      </c>
      <c r="O14" s="37">
        <v>0</v>
      </c>
      <c r="P14" s="37">
        <v>2</v>
      </c>
      <c r="Q14" s="37" t="s">
        <v>51</v>
      </c>
      <c r="R14" s="37" t="s">
        <v>18</v>
      </c>
      <c r="S14" s="36"/>
      <c r="T14" s="36"/>
    </row>
    <row r="15" spans="1:20" s="47" customFormat="1" ht="27.6" x14ac:dyDescent="0.3">
      <c r="A15" s="36" t="s">
        <v>33</v>
      </c>
      <c r="B15" s="45">
        <v>1</v>
      </c>
      <c r="C15" s="36" t="s">
        <v>58</v>
      </c>
      <c r="D15" s="36" t="s">
        <v>59</v>
      </c>
      <c r="E15" s="36" t="s">
        <v>60</v>
      </c>
      <c r="F15" s="36" t="s">
        <v>88</v>
      </c>
      <c r="G15" s="46" t="s">
        <v>89</v>
      </c>
      <c r="H15" s="37">
        <v>1</v>
      </c>
      <c r="I15" s="37">
        <v>1</v>
      </c>
      <c r="J15" s="37">
        <v>0</v>
      </c>
      <c r="K15" s="45">
        <v>14</v>
      </c>
      <c r="L15" s="45">
        <v>14</v>
      </c>
      <c r="M15" s="37">
        <v>0</v>
      </c>
      <c r="N15" s="37">
        <v>0</v>
      </c>
      <c r="O15" s="37">
        <v>0</v>
      </c>
      <c r="P15" s="37">
        <v>2</v>
      </c>
      <c r="Q15" s="37" t="s">
        <v>51</v>
      </c>
      <c r="R15" s="37" t="s">
        <v>18</v>
      </c>
      <c r="S15" s="36"/>
      <c r="T15" s="36"/>
    </row>
    <row r="16" spans="1:20" s="47" customFormat="1" ht="27.6" x14ac:dyDescent="0.3">
      <c r="A16" s="36" t="s">
        <v>33</v>
      </c>
      <c r="B16" s="45">
        <v>1</v>
      </c>
      <c r="C16" s="36" t="s">
        <v>61</v>
      </c>
      <c r="D16" s="36" t="s">
        <v>62</v>
      </c>
      <c r="E16" s="36" t="s">
        <v>63</v>
      </c>
      <c r="F16" s="36" t="s">
        <v>90</v>
      </c>
      <c r="G16" s="46" t="s">
        <v>91</v>
      </c>
      <c r="H16" s="37">
        <v>1</v>
      </c>
      <c r="I16" s="37">
        <v>1</v>
      </c>
      <c r="J16" s="37">
        <v>0</v>
      </c>
      <c r="K16" s="45">
        <v>14</v>
      </c>
      <c r="L16" s="45">
        <v>14</v>
      </c>
      <c r="M16" s="37">
        <v>0</v>
      </c>
      <c r="N16" s="37">
        <v>0</v>
      </c>
      <c r="O16" s="37">
        <v>0</v>
      </c>
      <c r="P16" s="37">
        <v>2</v>
      </c>
      <c r="Q16" s="37" t="s">
        <v>51</v>
      </c>
      <c r="R16" s="37" t="s">
        <v>18</v>
      </c>
      <c r="S16" s="36"/>
      <c r="T16" s="36"/>
    </row>
    <row r="17" spans="1:20" s="47" customFormat="1" ht="27.6" x14ac:dyDescent="0.3">
      <c r="A17" s="36" t="s">
        <v>33</v>
      </c>
      <c r="B17" s="45">
        <v>1</v>
      </c>
      <c r="C17" s="36" t="s">
        <v>64</v>
      </c>
      <c r="D17" s="36" t="s">
        <v>65</v>
      </c>
      <c r="E17" s="36" t="s">
        <v>66</v>
      </c>
      <c r="F17" s="36" t="s">
        <v>93</v>
      </c>
      <c r="G17" s="46" t="s">
        <v>92</v>
      </c>
      <c r="H17" s="37">
        <v>1</v>
      </c>
      <c r="I17" s="37">
        <v>2</v>
      </c>
      <c r="J17" s="37">
        <v>0</v>
      </c>
      <c r="K17" s="45">
        <v>14</v>
      </c>
      <c r="L17" s="45">
        <v>28</v>
      </c>
      <c r="M17" s="37">
        <v>0</v>
      </c>
      <c r="N17" s="37">
        <v>0</v>
      </c>
      <c r="O17" s="37">
        <v>0</v>
      </c>
      <c r="P17" s="37">
        <v>3</v>
      </c>
      <c r="Q17" s="37" t="s">
        <v>51</v>
      </c>
      <c r="R17" s="37" t="s">
        <v>18</v>
      </c>
      <c r="S17" s="36"/>
      <c r="T17" s="36"/>
    </row>
    <row r="18" spans="1:20" s="47" customFormat="1" ht="27.6" x14ac:dyDescent="0.3">
      <c r="A18" s="36" t="s">
        <v>33</v>
      </c>
      <c r="B18" s="45">
        <v>1</v>
      </c>
      <c r="C18" s="36" t="s">
        <v>67</v>
      </c>
      <c r="D18" s="36" t="s">
        <v>68</v>
      </c>
      <c r="E18" s="36" t="s">
        <v>69</v>
      </c>
      <c r="F18" s="36" t="s">
        <v>94</v>
      </c>
      <c r="G18" s="46" t="s">
        <v>95</v>
      </c>
      <c r="H18" s="37">
        <v>2</v>
      </c>
      <c r="I18" s="37">
        <v>1</v>
      </c>
      <c r="J18" s="37">
        <v>0</v>
      </c>
      <c r="K18" s="45">
        <v>28</v>
      </c>
      <c r="L18" s="45">
        <v>14</v>
      </c>
      <c r="M18" s="37">
        <v>0</v>
      </c>
      <c r="N18" s="37">
        <v>0</v>
      </c>
      <c r="O18" s="37">
        <v>0</v>
      </c>
      <c r="P18" s="37">
        <v>3</v>
      </c>
      <c r="Q18" s="37" t="s">
        <v>51</v>
      </c>
      <c r="R18" s="37" t="s">
        <v>18</v>
      </c>
      <c r="S18" s="36"/>
      <c r="T18" s="36"/>
    </row>
    <row r="19" spans="1:20" s="47" customFormat="1" ht="27.6" x14ac:dyDescent="0.3">
      <c r="A19" s="36" t="s">
        <v>33</v>
      </c>
      <c r="B19" s="45">
        <v>1</v>
      </c>
      <c r="C19" s="36" t="s">
        <v>70</v>
      </c>
      <c r="D19" s="36" t="s">
        <v>71</v>
      </c>
      <c r="E19" s="36" t="s">
        <v>71</v>
      </c>
      <c r="F19" s="36" t="s">
        <v>96</v>
      </c>
      <c r="G19" s="46" t="s">
        <v>97</v>
      </c>
      <c r="H19" s="37">
        <v>2</v>
      </c>
      <c r="I19" s="37">
        <v>0</v>
      </c>
      <c r="J19" s="37">
        <v>0</v>
      </c>
      <c r="K19" s="45">
        <v>28</v>
      </c>
      <c r="L19" s="45">
        <v>0</v>
      </c>
      <c r="M19" s="37">
        <v>0</v>
      </c>
      <c r="N19" s="37">
        <v>0</v>
      </c>
      <c r="O19" s="37">
        <v>0</v>
      </c>
      <c r="P19" s="37">
        <v>2</v>
      </c>
      <c r="Q19" s="37" t="s">
        <v>37</v>
      </c>
      <c r="R19" s="37" t="s">
        <v>18</v>
      </c>
      <c r="S19" s="36"/>
      <c r="T19" s="36"/>
    </row>
    <row r="20" spans="1:20" s="47" customFormat="1" ht="27.6" x14ac:dyDescent="0.3">
      <c r="A20" s="36" t="s">
        <v>33</v>
      </c>
      <c r="B20" s="45">
        <v>1</v>
      </c>
      <c r="C20" s="36" t="s">
        <v>72</v>
      </c>
      <c r="D20" s="36" t="s">
        <v>73</v>
      </c>
      <c r="E20" s="36" t="s">
        <v>74</v>
      </c>
      <c r="F20" s="36" t="s">
        <v>98</v>
      </c>
      <c r="G20" s="46" t="s">
        <v>99</v>
      </c>
      <c r="H20" s="37">
        <v>2</v>
      </c>
      <c r="I20" s="37">
        <v>0</v>
      </c>
      <c r="J20" s="37">
        <v>0</v>
      </c>
      <c r="K20" s="45">
        <v>28</v>
      </c>
      <c r="L20" s="45">
        <v>0</v>
      </c>
      <c r="M20" s="37">
        <v>0</v>
      </c>
      <c r="N20" s="37">
        <v>0</v>
      </c>
      <c r="O20" s="37">
        <v>0</v>
      </c>
      <c r="P20" s="37">
        <v>2</v>
      </c>
      <c r="Q20" s="37" t="s">
        <v>37</v>
      </c>
      <c r="R20" s="37" t="s">
        <v>18</v>
      </c>
      <c r="S20" s="36"/>
      <c r="T20" s="36"/>
    </row>
    <row r="21" spans="1:20" s="47" customFormat="1" ht="27.6" x14ac:dyDescent="0.3">
      <c r="A21" s="36" t="s">
        <v>33</v>
      </c>
      <c r="B21" s="45">
        <v>1</v>
      </c>
      <c r="C21" s="36" t="s">
        <v>75</v>
      </c>
      <c r="D21" s="36" t="s">
        <v>76</v>
      </c>
      <c r="E21" s="36" t="s">
        <v>77</v>
      </c>
      <c r="F21" s="36" t="s">
        <v>100</v>
      </c>
      <c r="G21" s="46" t="s">
        <v>101</v>
      </c>
      <c r="H21" s="37">
        <v>0</v>
      </c>
      <c r="I21" s="37">
        <v>2</v>
      </c>
      <c r="J21" s="37">
        <v>0</v>
      </c>
      <c r="K21" s="45">
        <v>0</v>
      </c>
      <c r="L21" s="45">
        <v>28</v>
      </c>
      <c r="M21" s="37">
        <v>0</v>
      </c>
      <c r="N21" s="37">
        <v>0</v>
      </c>
      <c r="O21" s="37">
        <v>0</v>
      </c>
      <c r="P21" s="37">
        <v>0</v>
      </c>
      <c r="Q21" s="37" t="s">
        <v>18</v>
      </c>
      <c r="R21" s="37" t="s">
        <v>18</v>
      </c>
      <c r="S21" s="36"/>
      <c r="T21" s="36"/>
    </row>
    <row r="22" spans="1:20" s="47" customFormat="1" ht="27.6" x14ac:dyDescent="0.3">
      <c r="A22" s="36" t="s">
        <v>33</v>
      </c>
      <c r="B22" s="45">
        <v>1</v>
      </c>
      <c r="C22" s="36" t="s">
        <v>78</v>
      </c>
      <c r="D22" s="36" t="s">
        <v>79</v>
      </c>
      <c r="E22" s="36" t="s">
        <v>80</v>
      </c>
      <c r="F22" s="36" t="s">
        <v>102</v>
      </c>
      <c r="G22" s="46" t="s">
        <v>103</v>
      </c>
      <c r="H22" s="37">
        <v>0</v>
      </c>
      <c r="I22" s="37">
        <v>0</v>
      </c>
      <c r="J22" s="37">
        <v>0</v>
      </c>
      <c r="K22" s="45">
        <v>0</v>
      </c>
      <c r="L22" s="45">
        <v>0</v>
      </c>
      <c r="M22" s="37">
        <v>0</v>
      </c>
      <c r="N22" s="37">
        <v>0</v>
      </c>
      <c r="O22" s="37">
        <v>5</v>
      </c>
      <c r="P22" s="37">
        <v>0</v>
      </c>
      <c r="Q22" s="37" t="s">
        <v>18</v>
      </c>
      <c r="R22" s="37" t="s">
        <v>18</v>
      </c>
      <c r="S22" s="36"/>
      <c r="T22" s="36"/>
    </row>
    <row r="23" spans="1:20" s="47" customFormat="1" x14ac:dyDescent="0.3">
      <c r="A23" s="80" t="s">
        <v>19</v>
      </c>
      <c r="B23" s="81"/>
      <c r="C23" s="81"/>
      <c r="D23" s="81"/>
      <c r="E23" s="81"/>
      <c r="F23" s="81"/>
      <c r="G23" s="82"/>
      <c r="H23" s="39">
        <f t="shared" ref="H23:N23" si="0">SUM(H9:H22)</f>
        <v>15</v>
      </c>
      <c r="I23" s="39">
        <f t="shared" si="0"/>
        <v>16</v>
      </c>
      <c r="J23" s="39">
        <f t="shared" si="0"/>
        <v>0</v>
      </c>
      <c r="K23" s="39">
        <f t="shared" si="0"/>
        <v>210</v>
      </c>
      <c r="L23" s="39">
        <f t="shared" si="0"/>
        <v>224</v>
      </c>
      <c r="M23" s="39">
        <f t="shared" si="0"/>
        <v>0</v>
      </c>
      <c r="N23" s="39">
        <f t="shared" si="0"/>
        <v>0</v>
      </c>
      <c r="O23" s="39">
        <f>(SUM(O9:O22))*8</f>
        <v>40</v>
      </c>
      <c r="P23" s="39">
        <f>SUM(P9:P22)</f>
        <v>29</v>
      </c>
      <c r="Q23" s="39"/>
      <c r="R23" s="39"/>
      <c r="S23" s="49"/>
      <c r="T23" s="49"/>
    </row>
    <row r="24" spans="1:20" s="47" customFormat="1" ht="38.25" customHeight="1" x14ac:dyDescent="0.3">
      <c r="A24" s="36" t="s">
        <v>33</v>
      </c>
      <c r="B24" s="45">
        <v>2</v>
      </c>
      <c r="C24" s="36" t="s">
        <v>104</v>
      </c>
      <c r="D24" s="36" t="s">
        <v>105</v>
      </c>
      <c r="E24" s="36" t="s">
        <v>106</v>
      </c>
      <c r="F24" s="36" t="s">
        <v>108</v>
      </c>
      <c r="G24" s="46" t="s">
        <v>107</v>
      </c>
      <c r="H24" s="37">
        <v>2</v>
      </c>
      <c r="I24" s="45">
        <v>2</v>
      </c>
      <c r="J24" s="45">
        <v>0</v>
      </c>
      <c r="K24" s="45">
        <v>28</v>
      </c>
      <c r="L24" s="45">
        <v>28</v>
      </c>
      <c r="M24" s="45">
        <v>0</v>
      </c>
      <c r="N24" s="37">
        <v>0</v>
      </c>
      <c r="O24" s="37">
        <v>0</v>
      </c>
      <c r="P24" s="37">
        <v>4</v>
      </c>
      <c r="Q24" s="37" t="s">
        <v>37</v>
      </c>
      <c r="R24" s="37" t="s">
        <v>18</v>
      </c>
      <c r="S24" s="36"/>
      <c r="T24" s="36"/>
    </row>
    <row r="25" spans="1:20" s="47" customFormat="1" ht="27.6" x14ac:dyDescent="0.3">
      <c r="A25" s="36" t="s">
        <v>33</v>
      </c>
      <c r="B25" s="45">
        <v>2</v>
      </c>
      <c r="C25" s="47" t="s">
        <v>110</v>
      </c>
      <c r="D25" s="36" t="s">
        <v>109</v>
      </c>
      <c r="E25" s="36" t="s">
        <v>111</v>
      </c>
      <c r="F25" s="36" t="s">
        <v>112</v>
      </c>
      <c r="G25" s="46" t="s">
        <v>113</v>
      </c>
      <c r="H25" s="37">
        <v>2</v>
      </c>
      <c r="I25" s="45">
        <v>1</v>
      </c>
      <c r="J25" s="45">
        <v>0</v>
      </c>
      <c r="K25" s="45">
        <v>28</v>
      </c>
      <c r="L25" s="45">
        <v>14</v>
      </c>
      <c r="M25" s="45">
        <v>0</v>
      </c>
      <c r="N25" s="37">
        <v>0</v>
      </c>
      <c r="O25" s="37">
        <v>0</v>
      </c>
      <c r="P25" s="37">
        <v>3</v>
      </c>
      <c r="Q25" s="37" t="s">
        <v>51</v>
      </c>
      <c r="R25" s="37" t="s">
        <v>18</v>
      </c>
      <c r="S25" s="36"/>
      <c r="T25" s="36"/>
    </row>
    <row r="26" spans="1:20" s="47" customFormat="1" ht="27.6" x14ac:dyDescent="0.3">
      <c r="A26" s="36" t="s">
        <v>33</v>
      </c>
      <c r="B26" s="45">
        <v>2</v>
      </c>
      <c r="C26" s="36" t="s">
        <v>114</v>
      </c>
      <c r="D26" s="36" t="s">
        <v>115</v>
      </c>
      <c r="E26" s="36" t="s">
        <v>116</v>
      </c>
      <c r="F26" s="36" t="s">
        <v>117</v>
      </c>
      <c r="G26" s="46" t="s">
        <v>118</v>
      </c>
      <c r="H26" s="37">
        <v>2</v>
      </c>
      <c r="I26" s="45">
        <v>0</v>
      </c>
      <c r="J26" s="45">
        <v>0</v>
      </c>
      <c r="K26" s="45">
        <v>28</v>
      </c>
      <c r="L26" s="45">
        <v>0</v>
      </c>
      <c r="M26" s="45">
        <v>0</v>
      </c>
      <c r="N26" s="37">
        <v>0</v>
      </c>
      <c r="O26" s="37">
        <v>0</v>
      </c>
      <c r="P26" s="37">
        <v>2</v>
      </c>
      <c r="Q26" s="37" t="s">
        <v>51</v>
      </c>
      <c r="R26" s="37" t="s">
        <v>18</v>
      </c>
      <c r="S26" s="36"/>
      <c r="T26" s="36"/>
    </row>
    <row r="27" spans="1:20" s="47" customFormat="1" ht="27.6" x14ac:dyDescent="0.3">
      <c r="A27" s="36" t="s">
        <v>33</v>
      </c>
      <c r="B27" s="45">
        <v>2</v>
      </c>
      <c r="C27" s="36" t="s">
        <v>119</v>
      </c>
      <c r="D27" s="36" t="s">
        <v>120</v>
      </c>
      <c r="E27" s="36" t="s">
        <v>121</v>
      </c>
      <c r="F27" s="36" t="s">
        <v>122</v>
      </c>
      <c r="G27" s="46" t="s">
        <v>123</v>
      </c>
      <c r="H27" s="37">
        <v>2</v>
      </c>
      <c r="I27" s="45">
        <v>2</v>
      </c>
      <c r="J27" s="45">
        <v>0</v>
      </c>
      <c r="K27" s="45">
        <v>28</v>
      </c>
      <c r="L27" s="45">
        <v>28</v>
      </c>
      <c r="M27" s="45">
        <v>0</v>
      </c>
      <c r="N27" s="37">
        <v>0</v>
      </c>
      <c r="O27" s="37">
        <v>0</v>
      </c>
      <c r="P27" s="37">
        <v>4</v>
      </c>
      <c r="Q27" s="37" t="s">
        <v>51</v>
      </c>
      <c r="R27" s="37" t="s">
        <v>18</v>
      </c>
      <c r="S27" s="36" t="s">
        <v>124</v>
      </c>
      <c r="T27" s="36"/>
    </row>
    <row r="28" spans="1:20" s="47" customFormat="1" ht="27.6" x14ac:dyDescent="0.3">
      <c r="A28" s="36" t="s">
        <v>33</v>
      </c>
      <c r="B28" s="45">
        <v>2</v>
      </c>
      <c r="C28" s="36" t="s">
        <v>125</v>
      </c>
      <c r="D28" s="36" t="s">
        <v>126</v>
      </c>
      <c r="E28" s="36" t="s">
        <v>127</v>
      </c>
      <c r="F28" s="36" t="s">
        <v>32</v>
      </c>
      <c r="G28" s="46" t="s">
        <v>128</v>
      </c>
      <c r="H28" s="37">
        <v>2</v>
      </c>
      <c r="I28" s="45">
        <v>2</v>
      </c>
      <c r="J28" s="45">
        <v>0</v>
      </c>
      <c r="K28" s="45">
        <v>28</v>
      </c>
      <c r="L28" s="45">
        <v>28</v>
      </c>
      <c r="M28" s="45">
        <v>0</v>
      </c>
      <c r="N28" s="37">
        <v>0</v>
      </c>
      <c r="O28" s="37">
        <v>0</v>
      </c>
      <c r="P28" s="37">
        <v>4</v>
      </c>
      <c r="Q28" s="37" t="s">
        <v>51</v>
      </c>
      <c r="R28" s="37" t="s">
        <v>18</v>
      </c>
      <c r="S28" s="36" t="s">
        <v>129</v>
      </c>
      <c r="T28" s="36"/>
    </row>
    <row r="29" spans="1:20" s="47" customFormat="1" ht="27.6" x14ac:dyDescent="0.3">
      <c r="A29" s="36" t="s">
        <v>33</v>
      </c>
      <c r="B29" s="45">
        <v>2</v>
      </c>
      <c r="C29" s="36" t="s">
        <v>130</v>
      </c>
      <c r="D29" s="36" t="s">
        <v>131</v>
      </c>
      <c r="E29" s="36" t="s">
        <v>132</v>
      </c>
      <c r="F29" s="36" t="s">
        <v>50</v>
      </c>
      <c r="G29" s="46" t="s">
        <v>85</v>
      </c>
      <c r="H29" s="37">
        <v>2</v>
      </c>
      <c r="I29" s="45">
        <v>2</v>
      </c>
      <c r="J29" s="45">
        <v>0</v>
      </c>
      <c r="K29" s="45">
        <v>28</v>
      </c>
      <c r="L29" s="45">
        <v>28</v>
      </c>
      <c r="M29" s="45">
        <v>0</v>
      </c>
      <c r="N29" s="37">
        <v>0</v>
      </c>
      <c r="O29" s="37">
        <v>0</v>
      </c>
      <c r="P29" s="37">
        <v>4</v>
      </c>
      <c r="Q29" s="37" t="s">
        <v>51</v>
      </c>
      <c r="R29" s="37" t="s">
        <v>18</v>
      </c>
      <c r="S29" s="36" t="s">
        <v>133</v>
      </c>
      <c r="T29" s="36"/>
    </row>
    <row r="30" spans="1:20" s="47" customFormat="1" ht="27.6" x14ac:dyDescent="0.3">
      <c r="A30" s="36" t="s">
        <v>33</v>
      </c>
      <c r="B30" s="45">
        <v>2</v>
      </c>
      <c r="C30" s="36" t="s">
        <v>134</v>
      </c>
      <c r="D30" s="36" t="s">
        <v>135</v>
      </c>
      <c r="E30" s="36" t="s">
        <v>136</v>
      </c>
      <c r="F30" s="36" t="s">
        <v>137</v>
      </c>
      <c r="G30" s="46" t="s">
        <v>138</v>
      </c>
      <c r="H30" s="37">
        <v>1</v>
      </c>
      <c r="I30" s="45">
        <v>1</v>
      </c>
      <c r="J30" s="45">
        <v>0</v>
      </c>
      <c r="K30" s="45">
        <v>14</v>
      </c>
      <c r="L30" s="45">
        <v>14</v>
      </c>
      <c r="M30" s="45">
        <v>0</v>
      </c>
      <c r="N30" s="37">
        <v>0</v>
      </c>
      <c r="O30" s="37">
        <v>0</v>
      </c>
      <c r="P30" s="37">
        <v>2</v>
      </c>
      <c r="Q30" s="37" t="s">
        <v>51</v>
      </c>
      <c r="R30" s="37" t="s">
        <v>18</v>
      </c>
      <c r="S30" s="36" t="s">
        <v>124</v>
      </c>
      <c r="T30" s="36"/>
    </row>
    <row r="31" spans="1:20" s="47" customFormat="1" ht="27.6" x14ac:dyDescent="0.3">
      <c r="A31" s="36" t="s">
        <v>33</v>
      </c>
      <c r="B31" s="45">
        <v>2</v>
      </c>
      <c r="C31" s="36" t="s">
        <v>139</v>
      </c>
      <c r="D31" s="36" t="s">
        <v>140</v>
      </c>
      <c r="E31" s="36" t="s">
        <v>141</v>
      </c>
      <c r="F31" s="36" t="s">
        <v>142</v>
      </c>
      <c r="G31" s="46" t="s">
        <v>143</v>
      </c>
      <c r="H31" s="37">
        <v>1</v>
      </c>
      <c r="I31" s="45">
        <v>1</v>
      </c>
      <c r="J31" s="45">
        <v>0</v>
      </c>
      <c r="K31" s="45">
        <v>14</v>
      </c>
      <c r="L31" s="45">
        <v>14</v>
      </c>
      <c r="M31" s="45">
        <v>0</v>
      </c>
      <c r="N31" s="37">
        <v>0</v>
      </c>
      <c r="O31" s="37">
        <v>0</v>
      </c>
      <c r="P31" s="37">
        <v>2</v>
      </c>
      <c r="Q31" s="37" t="s">
        <v>51</v>
      </c>
      <c r="R31" s="37" t="s">
        <v>18</v>
      </c>
      <c r="S31" s="36"/>
      <c r="T31" s="36"/>
    </row>
    <row r="32" spans="1:20" s="47" customFormat="1" ht="27.6" x14ac:dyDescent="0.3">
      <c r="A32" s="36" t="s">
        <v>33</v>
      </c>
      <c r="B32" s="45">
        <v>2</v>
      </c>
      <c r="C32" s="36" t="s">
        <v>144</v>
      </c>
      <c r="D32" s="36" t="s">
        <v>145</v>
      </c>
      <c r="E32" s="36" t="s">
        <v>146</v>
      </c>
      <c r="F32" s="36" t="s">
        <v>147</v>
      </c>
      <c r="G32" s="46" t="s">
        <v>148</v>
      </c>
      <c r="H32" s="37">
        <v>2</v>
      </c>
      <c r="I32" s="45">
        <v>2</v>
      </c>
      <c r="J32" s="45">
        <v>0</v>
      </c>
      <c r="K32" s="45">
        <v>28</v>
      </c>
      <c r="L32" s="45">
        <v>28</v>
      </c>
      <c r="M32" s="45">
        <v>0</v>
      </c>
      <c r="N32" s="37">
        <v>0</v>
      </c>
      <c r="O32" s="37">
        <v>0</v>
      </c>
      <c r="P32" s="37">
        <v>4</v>
      </c>
      <c r="Q32" s="37" t="s">
        <v>51</v>
      </c>
      <c r="R32" s="37" t="s">
        <v>20</v>
      </c>
      <c r="S32" s="36" t="s">
        <v>124</v>
      </c>
      <c r="T32" s="36"/>
    </row>
    <row r="33" spans="1:20" s="47" customFormat="1" ht="27.6" x14ac:dyDescent="0.3">
      <c r="A33" s="36" t="s">
        <v>33</v>
      </c>
      <c r="B33" s="45">
        <v>2</v>
      </c>
      <c r="C33" s="36" t="s">
        <v>149</v>
      </c>
      <c r="D33" s="36" t="s">
        <v>150</v>
      </c>
      <c r="E33" s="36" t="s">
        <v>151</v>
      </c>
      <c r="F33" s="36" t="s">
        <v>32</v>
      </c>
      <c r="G33" s="46" t="s">
        <v>128</v>
      </c>
      <c r="H33" s="37">
        <v>0</v>
      </c>
      <c r="I33" s="45">
        <v>1</v>
      </c>
      <c r="J33" s="45">
        <v>0</v>
      </c>
      <c r="K33" s="45">
        <v>0</v>
      </c>
      <c r="L33" s="45">
        <v>14</v>
      </c>
      <c r="M33" s="45">
        <v>0</v>
      </c>
      <c r="N33" s="37">
        <v>0</v>
      </c>
      <c r="O33" s="37">
        <v>0</v>
      </c>
      <c r="P33" s="37">
        <v>1</v>
      </c>
      <c r="Q33" s="37" t="s">
        <v>42</v>
      </c>
      <c r="R33" s="37" t="s">
        <v>18</v>
      </c>
      <c r="S33" s="36"/>
      <c r="T33" s="36"/>
    </row>
    <row r="34" spans="1:20" s="47" customFormat="1" ht="27.6" x14ac:dyDescent="0.3">
      <c r="A34" s="36" t="s">
        <v>33</v>
      </c>
      <c r="B34" s="45">
        <v>2</v>
      </c>
      <c r="C34" s="36" t="s">
        <v>152</v>
      </c>
      <c r="D34" s="36" t="s">
        <v>153</v>
      </c>
      <c r="E34" s="36" t="s">
        <v>154</v>
      </c>
      <c r="F34" s="36" t="s">
        <v>100</v>
      </c>
      <c r="G34" s="46" t="s">
        <v>101</v>
      </c>
      <c r="H34" s="37">
        <v>0</v>
      </c>
      <c r="I34" s="45">
        <v>2</v>
      </c>
      <c r="J34" s="45">
        <v>0</v>
      </c>
      <c r="K34" s="45">
        <v>0</v>
      </c>
      <c r="L34" s="45">
        <v>28</v>
      </c>
      <c r="M34" s="45">
        <v>0</v>
      </c>
      <c r="N34" s="37">
        <v>0</v>
      </c>
      <c r="O34" s="37">
        <v>0</v>
      </c>
      <c r="P34" s="37">
        <v>0</v>
      </c>
      <c r="Q34" s="37" t="s">
        <v>18</v>
      </c>
      <c r="R34" s="37" t="s">
        <v>18</v>
      </c>
      <c r="S34" s="36"/>
      <c r="T34" s="36"/>
    </row>
    <row r="35" spans="1:20" s="35" customFormat="1" x14ac:dyDescent="0.3">
      <c r="A35" s="80" t="s">
        <v>19</v>
      </c>
      <c r="B35" s="81"/>
      <c r="C35" s="81"/>
      <c r="D35" s="81"/>
      <c r="E35" s="81"/>
      <c r="F35" s="81"/>
      <c r="G35" s="82"/>
      <c r="H35" s="50">
        <f t="shared" ref="H35:N35" si="1">SUM(H24:H34)</f>
        <v>16</v>
      </c>
      <c r="I35" s="50">
        <f t="shared" si="1"/>
        <v>16</v>
      </c>
      <c r="J35" s="50">
        <f t="shared" si="1"/>
        <v>0</v>
      </c>
      <c r="K35" s="50">
        <f t="shared" si="1"/>
        <v>224</v>
      </c>
      <c r="L35" s="50">
        <f t="shared" si="1"/>
        <v>224</v>
      </c>
      <c r="M35" s="50">
        <f t="shared" si="1"/>
        <v>0</v>
      </c>
      <c r="N35" s="50">
        <f t="shared" si="1"/>
        <v>0</v>
      </c>
      <c r="O35" s="50">
        <f>(SUM(O24:O34))*8</f>
        <v>0</v>
      </c>
      <c r="P35" s="50">
        <f>SUM(P24:P34)</f>
        <v>30</v>
      </c>
      <c r="Q35" s="39"/>
      <c r="R35" s="39"/>
      <c r="S35" s="49"/>
      <c r="T35" s="49"/>
    </row>
    <row r="36" spans="1:20" s="47" customFormat="1" ht="27.6" x14ac:dyDescent="0.3">
      <c r="A36" s="36" t="s">
        <v>33</v>
      </c>
      <c r="B36" s="45">
        <v>3</v>
      </c>
      <c r="C36" s="36" t="s">
        <v>155</v>
      </c>
      <c r="D36" s="36" t="s">
        <v>156</v>
      </c>
      <c r="E36" s="36" t="s">
        <v>157</v>
      </c>
      <c r="F36" s="38" t="s">
        <v>81</v>
      </c>
      <c r="G36" s="48" t="s">
        <v>82</v>
      </c>
      <c r="H36" s="37">
        <v>2</v>
      </c>
      <c r="I36" s="37">
        <v>1</v>
      </c>
      <c r="J36" s="37">
        <v>0</v>
      </c>
      <c r="K36" s="45">
        <v>28</v>
      </c>
      <c r="L36" s="45">
        <v>14</v>
      </c>
      <c r="M36" s="45">
        <v>0</v>
      </c>
      <c r="N36" s="37">
        <v>0</v>
      </c>
      <c r="O36" s="45">
        <v>0</v>
      </c>
      <c r="P36" s="37">
        <v>3</v>
      </c>
      <c r="Q36" s="37" t="s">
        <v>37</v>
      </c>
      <c r="R36" s="37" t="s">
        <v>18</v>
      </c>
      <c r="S36" s="36" t="s">
        <v>158</v>
      </c>
      <c r="T36" s="36"/>
    </row>
    <row r="37" spans="1:20" s="47" customFormat="1" ht="27.6" x14ac:dyDescent="0.3">
      <c r="A37" s="36" t="s">
        <v>33</v>
      </c>
      <c r="B37" s="45">
        <v>3</v>
      </c>
      <c r="C37" s="36" t="s">
        <v>159</v>
      </c>
      <c r="D37" s="36" t="s">
        <v>160</v>
      </c>
      <c r="E37" s="36" t="s">
        <v>161</v>
      </c>
      <c r="F37" s="36" t="s">
        <v>122</v>
      </c>
      <c r="G37" s="46" t="s">
        <v>123</v>
      </c>
      <c r="H37" s="37">
        <v>2</v>
      </c>
      <c r="I37" s="37">
        <v>2</v>
      </c>
      <c r="J37" s="37">
        <v>0</v>
      </c>
      <c r="K37" s="45">
        <v>28</v>
      </c>
      <c r="L37" s="45">
        <v>28</v>
      </c>
      <c r="M37" s="45">
        <v>0</v>
      </c>
      <c r="N37" s="37">
        <v>0</v>
      </c>
      <c r="O37" s="45">
        <v>0</v>
      </c>
      <c r="P37" s="37">
        <v>4</v>
      </c>
      <c r="Q37" s="37" t="s">
        <v>51</v>
      </c>
      <c r="R37" s="37" t="s">
        <v>18</v>
      </c>
      <c r="S37" s="36" t="s">
        <v>162</v>
      </c>
      <c r="T37" s="36"/>
    </row>
    <row r="38" spans="1:20" s="47" customFormat="1" ht="27.6" x14ac:dyDescent="0.3">
      <c r="A38" s="36" t="s">
        <v>33</v>
      </c>
      <c r="B38" s="45">
        <v>3</v>
      </c>
      <c r="C38" s="36" t="s">
        <v>163</v>
      </c>
      <c r="D38" s="36" t="s">
        <v>164</v>
      </c>
      <c r="E38" s="36" t="s">
        <v>165</v>
      </c>
      <c r="F38" s="36" t="s">
        <v>166</v>
      </c>
      <c r="G38" s="46" t="s">
        <v>167</v>
      </c>
      <c r="H38" s="37">
        <v>2</v>
      </c>
      <c r="I38" s="37">
        <v>1</v>
      </c>
      <c r="J38" s="37">
        <v>0</v>
      </c>
      <c r="K38" s="45">
        <v>28</v>
      </c>
      <c r="L38" s="45">
        <v>14</v>
      </c>
      <c r="M38" s="45">
        <v>0</v>
      </c>
      <c r="N38" s="37">
        <v>0</v>
      </c>
      <c r="O38" s="45">
        <v>0</v>
      </c>
      <c r="P38" s="37">
        <v>3</v>
      </c>
      <c r="Q38" s="37" t="s">
        <v>51</v>
      </c>
      <c r="R38" s="37" t="s">
        <v>18</v>
      </c>
      <c r="S38" s="36" t="s">
        <v>168</v>
      </c>
      <c r="T38" s="36"/>
    </row>
    <row r="39" spans="1:20" s="47" customFormat="1" ht="27.6" x14ac:dyDescent="0.3">
      <c r="A39" s="36" t="s">
        <v>33</v>
      </c>
      <c r="B39" s="45">
        <v>3</v>
      </c>
      <c r="C39" s="36" t="s">
        <v>169</v>
      </c>
      <c r="D39" s="36" t="s">
        <v>170</v>
      </c>
      <c r="E39" s="36" t="s">
        <v>171</v>
      </c>
      <c r="F39" s="36" t="s">
        <v>98</v>
      </c>
      <c r="G39" s="46" t="s">
        <v>99</v>
      </c>
      <c r="H39" s="37">
        <v>2</v>
      </c>
      <c r="I39" s="37">
        <v>0</v>
      </c>
      <c r="J39" s="37">
        <v>0</v>
      </c>
      <c r="K39" s="45">
        <v>28</v>
      </c>
      <c r="L39" s="45">
        <v>0</v>
      </c>
      <c r="M39" s="45">
        <v>0</v>
      </c>
      <c r="N39" s="37">
        <v>0</v>
      </c>
      <c r="O39" s="45">
        <v>0</v>
      </c>
      <c r="P39" s="37">
        <v>2</v>
      </c>
      <c r="Q39" s="37" t="s">
        <v>51</v>
      </c>
      <c r="R39" s="37" t="s">
        <v>18</v>
      </c>
      <c r="S39" s="36"/>
      <c r="T39" s="36"/>
    </row>
    <row r="40" spans="1:20" s="47" customFormat="1" ht="27.6" x14ac:dyDescent="0.3">
      <c r="A40" s="36" t="s">
        <v>33</v>
      </c>
      <c r="B40" s="45">
        <v>3</v>
      </c>
      <c r="C40" s="36" t="s">
        <v>172</v>
      </c>
      <c r="D40" s="36" t="s">
        <v>173</v>
      </c>
      <c r="E40" s="36" t="s">
        <v>174</v>
      </c>
      <c r="F40" s="36" t="s">
        <v>175</v>
      </c>
      <c r="G40" s="46" t="s">
        <v>176</v>
      </c>
      <c r="H40" s="37">
        <v>1</v>
      </c>
      <c r="I40" s="37">
        <v>1</v>
      </c>
      <c r="J40" s="37">
        <v>0</v>
      </c>
      <c r="K40" s="45">
        <v>14</v>
      </c>
      <c r="L40" s="45">
        <v>14</v>
      </c>
      <c r="M40" s="45">
        <v>0</v>
      </c>
      <c r="N40" s="37">
        <v>0</v>
      </c>
      <c r="O40" s="45">
        <v>0</v>
      </c>
      <c r="P40" s="37">
        <v>2</v>
      </c>
      <c r="Q40" s="37" t="s">
        <v>51</v>
      </c>
      <c r="R40" s="37" t="s">
        <v>18</v>
      </c>
      <c r="S40" s="36"/>
      <c r="T40" s="36"/>
    </row>
    <row r="41" spans="1:20" s="47" customFormat="1" ht="27.6" x14ac:dyDescent="0.3">
      <c r="A41" s="36" t="s">
        <v>33</v>
      </c>
      <c r="B41" s="45">
        <v>3</v>
      </c>
      <c r="C41" s="36" t="s">
        <v>177</v>
      </c>
      <c r="D41" s="36" t="s">
        <v>178</v>
      </c>
      <c r="E41" s="36" t="s">
        <v>179</v>
      </c>
      <c r="F41" s="36" t="s">
        <v>180</v>
      </c>
      <c r="G41" s="46" t="s">
        <v>181</v>
      </c>
      <c r="H41" s="37">
        <v>2</v>
      </c>
      <c r="I41" s="37">
        <v>2</v>
      </c>
      <c r="J41" s="37">
        <v>0</v>
      </c>
      <c r="K41" s="45">
        <v>28</v>
      </c>
      <c r="L41" s="45">
        <v>28</v>
      </c>
      <c r="M41" s="45">
        <v>0</v>
      </c>
      <c r="N41" s="37">
        <v>0</v>
      </c>
      <c r="O41" s="45">
        <v>0</v>
      </c>
      <c r="P41" s="37">
        <v>4</v>
      </c>
      <c r="Q41" s="37" t="s">
        <v>51</v>
      </c>
      <c r="R41" s="37" t="s">
        <v>18</v>
      </c>
      <c r="S41" s="36" t="s">
        <v>168</v>
      </c>
      <c r="T41" s="36"/>
    </row>
    <row r="42" spans="1:20" s="47" customFormat="1" ht="27.6" x14ac:dyDescent="0.3">
      <c r="A42" s="36" t="s">
        <v>33</v>
      </c>
      <c r="B42" s="45">
        <v>3</v>
      </c>
      <c r="C42" s="36" t="s">
        <v>182</v>
      </c>
      <c r="D42" s="36" t="s">
        <v>183</v>
      </c>
      <c r="E42" s="36" t="s">
        <v>184</v>
      </c>
      <c r="F42" s="36" t="s">
        <v>185</v>
      </c>
      <c r="G42" s="46" t="s">
        <v>186</v>
      </c>
      <c r="H42" s="37">
        <v>1</v>
      </c>
      <c r="I42" s="37">
        <v>2</v>
      </c>
      <c r="J42" s="37">
        <v>0</v>
      </c>
      <c r="K42" s="45">
        <v>14</v>
      </c>
      <c r="L42" s="45">
        <v>28</v>
      </c>
      <c r="M42" s="45">
        <v>0</v>
      </c>
      <c r="N42" s="37">
        <v>0</v>
      </c>
      <c r="O42" s="45">
        <v>0</v>
      </c>
      <c r="P42" s="37">
        <v>3</v>
      </c>
      <c r="Q42" s="37" t="s">
        <v>51</v>
      </c>
      <c r="R42" s="37" t="s">
        <v>20</v>
      </c>
      <c r="S42" s="36" t="s">
        <v>162</v>
      </c>
      <c r="T42" s="36"/>
    </row>
    <row r="43" spans="1:20" s="47" customFormat="1" ht="27.6" x14ac:dyDescent="0.3">
      <c r="A43" s="36" t="s">
        <v>33</v>
      </c>
      <c r="B43" s="45">
        <v>3</v>
      </c>
      <c r="C43" s="36" t="s">
        <v>187</v>
      </c>
      <c r="D43" s="36" t="s">
        <v>188</v>
      </c>
      <c r="E43" s="36" t="s">
        <v>189</v>
      </c>
      <c r="F43" s="36" t="s">
        <v>32</v>
      </c>
      <c r="G43" s="46" t="s">
        <v>128</v>
      </c>
      <c r="H43" s="37">
        <v>2</v>
      </c>
      <c r="I43" s="37">
        <v>1</v>
      </c>
      <c r="J43" s="37">
        <v>0</v>
      </c>
      <c r="K43" s="45">
        <v>28</v>
      </c>
      <c r="L43" s="45">
        <v>14</v>
      </c>
      <c r="M43" s="45">
        <v>0</v>
      </c>
      <c r="N43" s="37">
        <v>0</v>
      </c>
      <c r="O43" s="45">
        <v>0</v>
      </c>
      <c r="P43" s="37">
        <v>3</v>
      </c>
      <c r="Q43" s="37" t="s">
        <v>51</v>
      </c>
      <c r="R43" s="37" t="s">
        <v>20</v>
      </c>
      <c r="S43" s="36" t="s">
        <v>168</v>
      </c>
      <c r="T43" s="36"/>
    </row>
    <row r="44" spans="1:20" s="47" customFormat="1" ht="27.6" x14ac:dyDescent="0.3">
      <c r="A44" s="36" t="s">
        <v>33</v>
      </c>
      <c r="B44" s="45">
        <v>3</v>
      </c>
      <c r="C44" s="36" t="s">
        <v>190</v>
      </c>
      <c r="D44" s="36" t="s">
        <v>191</v>
      </c>
      <c r="E44" s="36" t="s">
        <v>192</v>
      </c>
      <c r="F44" s="36" t="s">
        <v>193</v>
      </c>
      <c r="G44" s="46" t="s">
        <v>194</v>
      </c>
      <c r="H44" s="37">
        <v>1</v>
      </c>
      <c r="I44" s="37">
        <v>2</v>
      </c>
      <c r="J44" s="37">
        <v>0</v>
      </c>
      <c r="K44" s="45">
        <v>14</v>
      </c>
      <c r="L44" s="45">
        <v>28</v>
      </c>
      <c r="M44" s="45">
        <v>0</v>
      </c>
      <c r="N44" s="37">
        <v>0</v>
      </c>
      <c r="O44" s="45">
        <v>0</v>
      </c>
      <c r="P44" s="37">
        <v>3</v>
      </c>
      <c r="Q44" s="37" t="s">
        <v>51</v>
      </c>
      <c r="R44" s="37" t="s">
        <v>20</v>
      </c>
      <c r="S44" s="36"/>
      <c r="T44" s="36"/>
    </row>
    <row r="45" spans="1:20" s="47" customFormat="1" ht="27.6" x14ac:dyDescent="0.3">
      <c r="A45" s="36" t="s">
        <v>33</v>
      </c>
      <c r="B45" s="45">
        <v>3</v>
      </c>
      <c r="C45" s="36" t="s">
        <v>195</v>
      </c>
      <c r="D45" s="36" t="s">
        <v>196</v>
      </c>
      <c r="E45" s="36" t="s">
        <v>197</v>
      </c>
      <c r="F45" s="36" t="s">
        <v>198</v>
      </c>
      <c r="G45" s="46" t="s">
        <v>199</v>
      </c>
      <c r="H45" s="37">
        <v>1</v>
      </c>
      <c r="I45" s="37">
        <v>1</v>
      </c>
      <c r="J45" s="37">
        <v>0</v>
      </c>
      <c r="K45" s="45">
        <v>14</v>
      </c>
      <c r="L45" s="45">
        <v>14</v>
      </c>
      <c r="M45" s="45">
        <v>0</v>
      </c>
      <c r="N45" s="37">
        <v>0</v>
      </c>
      <c r="O45" s="45">
        <v>0</v>
      </c>
      <c r="P45" s="37">
        <v>2</v>
      </c>
      <c r="Q45" s="37" t="s">
        <v>37</v>
      </c>
      <c r="R45" s="37" t="s">
        <v>20</v>
      </c>
      <c r="S45" s="36"/>
      <c r="T45" s="36"/>
    </row>
    <row r="46" spans="1:20" s="47" customFormat="1" ht="27.6" x14ac:dyDescent="0.3">
      <c r="A46" s="36" t="s">
        <v>33</v>
      </c>
      <c r="B46" s="45">
        <v>3</v>
      </c>
      <c r="C46" s="36" t="s">
        <v>200</v>
      </c>
      <c r="D46" s="36" t="s">
        <v>201</v>
      </c>
      <c r="E46" s="36" t="s">
        <v>202</v>
      </c>
      <c r="F46" s="36" t="s">
        <v>32</v>
      </c>
      <c r="G46" s="46" t="s">
        <v>128</v>
      </c>
      <c r="H46" s="37">
        <v>0</v>
      </c>
      <c r="I46" s="37">
        <v>2</v>
      </c>
      <c r="J46" s="37">
        <v>0</v>
      </c>
      <c r="K46" s="45">
        <v>0</v>
      </c>
      <c r="L46" s="45">
        <v>28</v>
      </c>
      <c r="M46" s="45">
        <v>0</v>
      </c>
      <c r="N46" s="37">
        <v>0</v>
      </c>
      <c r="O46" s="45">
        <v>0</v>
      </c>
      <c r="P46" s="37">
        <v>2</v>
      </c>
      <c r="Q46" s="37" t="s">
        <v>42</v>
      </c>
      <c r="R46" s="37" t="s">
        <v>18</v>
      </c>
      <c r="S46" s="36"/>
      <c r="T46" s="36"/>
    </row>
    <row r="47" spans="1:20" s="47" customFormat="1" x14ac:dyDescent="0.3">
      <c r="A47" s="80" t="s">
        <v>19</v>
      </c>
      <c r="B47" s="81"/>
      <c r="C47" s="81"/>
      <c r="D47" s="81"/>
      <c r="E47" s="81"/>
      <c r="F47" s="81"/>
      <c r="G47" s="82"/>
      <c r="H47" s="50">
        <f t="shared" ref="H47:P47" si="2">SUM(H36:H46)</f>
        <v>16</v>
      </c>
      <c r="I47" s="50">
        <f t="shared" si="2"/>
        <v>15</v>
      </c>
      <c r="J47" s="50">
        <f t="shared" si="2"/>
        <v>0</v>
      </c>
      <c r="K47" s="50">
        <f t="shared" si="2"/>
        <v>224</v>
      </c>
      <c r="L47" s="50">
        <f t="shared" si="2"/>
        <v>210</v>
      </c>
      <c r="M47" s="50">
        <f t="shared" si="2"/>
        <v>0</v>
      </c>
      <c r="N47" s="50">
        <f t="shared" si="2"/>
        <v>0</v>
      </c>
      <c r="O47" s="50">
        <f t="shared" si="2"/>
        <v>0</v>
      </c>
      <c r="P47" s="50">
        <f t="shared" si="2"/>
        <v>31</v>
      </c>
      <c r="Q47" s="39"/>
      <c r="R47" s="39"/>
      <c r="S47" s="49"/>
      <c r="T47" s="49"/>
    </row>
    <row r="48" spans="1:20" s="47" customFormat="1" ht="41.4" x14ac:dyDescent="0.3">
      <c r="A48" s="36" t="s">
        <v>33</v>
      </c>
      <c r="B48" s="45">
        <v>4</v>
      </c>
      <c r="C48" s="36" t="s">
        <v>203</v>
      </c>
      <c r="D48" s="36" t="s">
        <v>204</v>
      </c>
      <c r="E48" s="36" t="s">
        <v>205</v>
      </c>
      <c r="F48" s="36" t="s">
        <v>32</v>
      </c>
      <c r="G48" s="46" t="s">
        <v>128</v>
      </c>
      <c r="H48" s="37">
        <v>0</v>
      </c>
      <c r="I48" s="37">
        <v>0</v>
      </c>
      <c r="J48" s="37">
        <v>0</v>
      </c>
      <c r="K48" s="45">
        <v>0</v>
      </c>
      <c r="L48" s="45">
        <v>0</v>
      </c>
      <c r="M48" s="45">
        <v>0</v>
      </c>
      <c r="N48" s="37">
        <v>0</v>
      </c>
      <c r="O48" s="45">
        <v>70</v>
      </c>
      <c r="P48" s="37">
        <v>30</v>
      </c>
      <c r="Q48" s="37" t="s">
        <v>42</v>
      </c>
      <c r="R48" s="37" t="s">
        <v>18</v>
      </c>
      <c r="S48" s="36" t="s">
        <v>213</v>
      </c>
      <c r="T48" s="36"/>
    </row>
    <row r="49" spans="1:20" s="47" customFormat="1" x14ac:dyDescent="0.3">
      <c r="A49" s="80" t="s">
        <v>19</v>
      </c>
      <c r="B49" s="81"/>
      <c r="C49" s="81"/>
      <c r="D49" s="81"/>
      <c r="E49" s="81"/>
      <c r="F49" s="81"/>
      <c r="G49" s="82"/>
      <c r="H49" s="50">
        <f t="shared" ref="H49:N49" si="3">SUM(H48:H48)</f>
        <v>0</v>
      </c>
      <c r="I49" s="50">
        <f t="shared" si="3"/>
        <v>0</v>
      </c>
      <c r="J49" s="50">
        <f t="shared" si="3"/>
        <v>0</v>
      </c>
      <c r="K49" s="50">
        <f t="shared" si="3"/>
        <v>0</v>
      </c>
      <c r="L49" s="50">
        <f t="shared" si="3"/>
        <v>0</v>
      </c>
      <c r="M49" s="50">
        <f t="shared" si="3"/>
        <v>0</v>
      </c>
      <c r="N49" s="50">
        <f t="shared" si="3"/>
        <v>0</v>
      </c>
      <c r="O49" s="50">
        <f>SUM(O48:O48)*8</f>
        <v>560</v>
      </c>
      <c r="P49" s="50">
        <f>SUM(P48:P48)</f>
        <v>30</v>
      </c>
      <c r="Q49" s="39"/>
      <c r="R49" s="39"/>
      <c r="S49" s="49"/>
      <c r="T49" s="49"/>
    </row>
    <row r="50" spans="1:20" s="35" customFormat="1" x14ac:dyDescent="0.3">
      <c r="A50" s="76" t="s">
        <v>21</v>
      </c>
      <c r="B50" s="77"/>
      <c r="C50" s="77"/>
      <c r="D50" s="77"/>
      <c r="E50" s="77"/>
      <c r="F50" s="77"/>
      <c r="G50" s="77"/>
      <c r="H50" s="50">
        <f>SUM(H23,H35,H47,H49)</f>
        <v>47</v>
      </c>
      <c r="I50" s="50">
        <f t="shared" ref="I50:P50" si="4">SUM(I23,I35,I47,I49)</f>
        <v>47</v>
      </c>
      <c r="J50" s="50">
        <f t="shared" si="4"/>
        <v>0</v>
      </c>
      <c r="K50" s="50">
        <f t="shared" si="4"/>
        <v>658</v>
      </c>
      <c r="L50" s="50">
        <f t="shared" si="4"/>
        <v>658</v>
      </c>
      <c r="M50" s="50">
        <f t="shared" si="4"/>
        <v>0</v>
      </c>
      <c r="N50" s="50">
        <f t="shared" si="4"/>
        <v>0</v>
      </c>
      <c r="O50" s="50">
        <f t="shared" si="4"/>
        <v>600</v>
      </c>
      <c r="P50" s="50">
        <f t="shared" si="4"/>
        <v>120</v>
      </c>
      <c r="Q50" s="51"/>
      <c r="R50" s="51"/>
      <c r="S50" s="49"/>
      <c r="T50" s="49"/>
    </row>
    <row r="51" spans="1:20" s="40" customFormat="1" x14ac:dyDescent="0.3">
      <c r="A51" s="40" t="s">
        <v>25</v>
      </c>
      <c r="H51" s="41"/>
      <c r="I51" s="41"/>
      <c r="J51" s="41"/>
      <c r="K51" s="41"/>
      <c r="L51" s="41"/>
      <c r="M51" s="41"/>
      <c r="N51" s="41"/>
      <c r="O51" s="41"/>
      <c r="P51" s="41"/>
      <c r="Q51" s="42"/>
      <c r="R51" s="42"/>
    </row>
    <row r="52" spans="1:20" s="40" customFormat="1" x14ac:dyDescent="0.3">
      <c r="A52" s="40" t="s">
        <v>26</v>
      </c>
      <c r="H52" s="41"/>
      <c r="I52" s="41"/>
      <c r="J52" s="41"/>
      <c r="K52" s="41"/>
      <c r="L52" s="41"/>
      <c r="M52" s="41"/>
      <c r="N52" s="41"/>
      <c r="O52" s="41"/>
      <c r="P52" s="41"/>
      <c r="Q52" s="42"/>
      <c r="R52" s="42"/>
    </row>
  </sheetData>
  <sheetProtection algorithmName="SHA-512" hashValue="yvH5a4b1PouMy8lAiOvhneqrl07vovl8+nR0z1ZvVt1gGmtwn21vIn0hPxoDU3diiJ8/Z2jRHvnWRyQAD7IFEg==" saltValue="DfLmlBKauGUeawNsJHRing==" spinCount="100000" sheet="1" objects="1" scenarios="1"/>
  <mergeCells count="8">
    <mergeCell ref="A50:G50"/>
    <mergeCell ref="H7:J7"/>
    <mergeCell ref="K7:O7"/>
    <mergeCell ref="H6:O6"/>
    <mergeCell ref="A35:G35"/>
    <mergeCell ref="A23:G23"/>
    <mergeCell ref="A49:G49"/>
    <mergeCell ref="A47:G47"/>
  </mergeCells>
  <phoneticPr fontId="1" type="noConversion"/>
  <pageMargins left="0.7" right="0.7" top="0.75" bottom="0.75" header="0.3" footer="0.3"/>
  <pageSetup paperSize="9" scale="75" orientation="landscape" cellComments="atEnd" horizontalDpi="4294967295" verticalDpi="4294967295" r:id="rId1"/>
  <headerFooter>
    <oddFooter>&amp;C&amp;"Arial Narrow,Normál"&amp;10&amp;P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0"/>
  <sheetViews>
    <sheetView view="pageBreakPreview" zoomScaleNormal="120" zoomScaleSheetLayoutView="100" workbookViewId="0">
      <selection activeCell="A5" sqref="A5"/>
    </sheetView>
  </sheetViews>
  <sheetFormatPr defaultColWidth="9.109375" defaultRowHeight="13.8" x14ac:dyDescent="0.3"/>
  <cols>
    <col min="1" max="1" width="10.44140625" style="4" customWidth="1"/>
    <col min="2" max="2" width="6.21875" style="3" customWidth="1"/>
    <col min="3" max="3" width="13" style="3" customWidth="1"/>
    <col min="4" max="4" width="21.21875" style="5" customWidth="1"/>
    <col min="5" max="5" width="20.109375" style="5" customWidth="1"/>
    <col min="6" max="6" width="16.109375" style="6" customWidth="1"/>
    <col min="7" max="7" width="8.5546875" style="6" hidden="1" customWidth="1"/>
    <col min="8" max="8" width="5.33203125" style="7" customWidth="1"/>
    <col min="9" max="9" width="5.5546875" style="7" customWidth="1"/>
    <col min="10" max="10" width="4.6640625" style="7" customWidth="1"/>
    <col min="11" max="11" width="6.6640625" style="7" customWidth="1"/>
    <col min="12" max="12" width="7" style="7" customWidth="1"/>
    <col min="13" max="13" width="6.5546875" style="8" customWidth="1"/>
    <col min="14" max="14" width="6.5546875" style="9" customWidth="1"/>
    <col min="15" max="15" width="7" style="9" customWidth="1"/>
    <col min="16" max="16" width="14.88671875" style="6" customWidth="1"/>
    <col min="17" max="17" width="14.33203125" style="52" customWidth="1"/>
    <col min="18" max="134" width="9.109375" style="53"/>
    <col min="135" max="16384" width="9.109375" style="10"/>
  </cols>
  <sheetData>
    <row r="1" spans="1:134" x14ac:dyDescent="0.3">
      <c r="A1" s="1" t="s">
        <v>210</v>
      </c>
    </row>
    <row r="2" spans="1:134" x14ac:dyDescent="0.3">
      <c r="A2" s="11" t="s">
        <v>4</v>
      </c>
      <c r="B2" s="11"/>
      <c r="C2" s="54" t="s">
        <v>36</v>
      </c>
      <c r="D2" s="54"/>
      <c r="E2" s="55"/>
      <c r="G2" s="56"/>
      <c r="H2" s="56"/>
      <c r="I2" s="56"/>
      <c r="J2" s="56"/>
      <c r="K2" s="56"/>
      <c r="L2" s="57"/>
      <c r="M2" s="58"/>
      <c r="N2" s="58"/>
      <c r="O2" s="6"/>
      <c r="P2" s="52"/>
      <c r="Q2" s="59"/>
      <c r="R2" s="59"/>
      <c r="S2" s="59"/>
      <c r="T2" s="10"/>
    </row>
    <row r="3" spans="1:134" x14ac:dyDescent="0.3">
      <c r="A3" s="16" t="s">
        <v>5</v>
      </c>
      <c r="B3" s="16"/>
      <c r="C3" s="60" t="s">
        <v>32</v>
      </c>
      <c r="D3" s="60"/>
      <c r="E3" s="55"/>
      <c r="G3" s="56"/>
      <c r="H3" s="56"/>
      <c r="I3" s="56"/>
      <c r="J3" s="56"/>
      <c r="K3" s="56"/>
      <c r="L3" s="57"/>
      <c r="M3" s="58"/>
      <c r="N3" s="58"/>
      <c r="O3" s="6"/>
      <c r="P3" s="52"/>
      <c r="Q3" s="59"/>
      <c r="R3" s="59"/>
      <c r="S3" s="59"/>
      <c r="T3" s="10"/>
    </row>
    <row r="4" spans="1:134" ht="14.4" customHeight="1" x14ac:dyDescent="0.3">
      <c r="A4" s="2" t="s">
        <v>211</v>
      </c>
      <c r="B4" s="61"/>
      <c r="C4" s="20" t="s">
        <v>30</v>
      </c>
      <c r="D4" s="20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10"/>
      <c r="U4" s="44"/>
    </row>
    <row r="5" spans="1:134" x14ac:dyDescent="0.3">
      <c r="A5" s="62"/>
      <c r="B5" s="62"/>
      <c r="C5" s="62"/>
      <c r="D5" s="63"/>
      <c r="E5" s="63"/>
      <c r="F5" s="55"/>
      <c r="G5" s="64"/>
      <c r="H5" s="56"/>
      <c r="I5" s="56"/>
      <c r="J5" s="56"/>
      <c r="K5" s="56"/>
      <c r="L5" s="56"/>
      <c r="M5" s="57"/>
      <c r="N5" s="58"/>
      <c r="O5" s="58"/>
    </row>
    <row r="6" spans="1:134" x14ac:dyDescent="0.3">
      <c r="A6" s="65"/>
      <c r="B6" s="57"/>
      <c r="C6" s="57"/>
      <c r="D6" s="65"/>
      <c r="E6" s="65"/>
      <c r="F6" s="65"/>
      <c r="G6" s="66"/>
      <c r="H6" s="88" t="s">
        <v>27</v>
      </c>
      <c r="I6" s="88"/>
      <c r="J6" s="88"/>
      <c r="K6" s="88"/>
      <c r="L6" s="88"/>
      <c r="M6" s="57"/>
      <c r="N6" s="67"/>
      <c r="O6" s="67"/>
      <c r="Q6" s="67"/>
    </row>
    <row r="7" spans="1:134" x14ac:dyDescent="0.3">
      <c r="B7" s="56"/>
      <c r="C7" s="56"/>
      <c r="D7" s="55"/>
      <c r="E7" s="55"/>
      <c r="F7" s="55"/>
      <c r="H7" s="89" t="s">
        <v>6</v>
      </c>
      <c r="I7" s="89"/>
      <c r="J7" s="89"/>
      <c r="K7" s="89"/>
      <c r="L7" s="89"/>
      <c r="M7" s="57"/>
      <c r="N7" s="58"/>
      <c r="O7" s="58"/>
    </row>
    <row r="8" spans="1:134" s="35" customFormat="1" ht="41.4" x14ac:dyDescent="0.3">
      <c r="A8" s="68" t="s">
        <v>7</v>
      </c>
      <c r="B8" s="69" t="s">
        <v>212</v>
      </c>
      <c r="C8" s="69" t="s">
        <v>2</v>
      </c>
      <c r="D8" s="34" t="s">
        <v>8</v>
      </c>
      <c r="E8" s="32" t="s">
        <v>29</v>
      </c>
      <c r="F8" s="34" t="s">
        <v>3</v>
      </c>
      <c r="G8" s="33" t="s">
        <v>9</v>
      </c>
      <c r="H8" s="69" t="s">
        <v>10</v>
      </c>
      <c r="I8" s="69" t="s">
        <v>0</v>
      </c>
      <c r="J8" s="69" t="s">
        <v>1</v>
      </c>
      <c r="K8" s="31" t="s">
        <v>23</v>
      </c>
      <c r="L8" s="31" t="s">
        <v>24</v>
      </c>
      <c r="M8" s="69" t="s">
        <v>11</v>
      </c>
      <c r="N8" s="33" t="s">
        <v>12</v>
      </c>
      <c r="O8" s="33" t="s">
        <v>13</v>
      </c>
      <c r="P8" s="34" t="s">
        <v>14</v>
      </c>
      <c r="Q8" s="33" t="s">
        <v>15</v>
      </c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</row>
    <row r="9" spans="1:134" s="35" customFormat="1" ht="27.6" x14ac:dyDescent="0.3">
      <c r="A9" s="36" t="s">
        <v>33</v>
      </c>
      <c r="B9" s="45">
        <v>1</v>
      </c>
      <c r="C9" s="36" t="s">
        <v>34</v>
      </c>
      <c r="D9" s="36" t="s">
        <v>35</v>
      </c>
      <c r="E9" s="36" t="s">
        <v>40</v>
      </c>
      <c r="F9" s="36" t="s">
        <v>81</v>
      </c>
      <c r="G9" s="46" t="s">
        <v>82</v>
      </c>
      <c r="H9" s="45">
        <v>0</v>
      </c>
      <c r="I9" s="45">
        <v>28</v>
      </c>
      <c r="J9" s="45">
        <v>0</v>
      </c>
      <c r="K9" s="37">
        <v>0</v>
      </c>
      <c r="L9" s="45">
        <v>0</v>
      </c>
      <c r="M9" s="37">
        <v>2</v>
      </c>
      <c r="N9" s="37" t="s">
        <v>37</v>
      </c>
      <c r="O9" s="37" t="s">
        <v>18</v>
      </c>
      <c r="P9" s="36"/>
      <c r="Q9" s="37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</row>
    <row r="10" spans="1:134" s="35" customFormat="1" ht="27.6" x14ac:dyDescent="0.3">
      <c r="A10" s="36" t="s">
        <v>33</v>
      </c>
      <c r="B10" s="45">
        <v>1</v>
      </c>
      <c r="C10" s="36" t="s">
        <v>38</v>
      </c>
      <c r="D10" s="36" t="s">
        <v>39</v>
      </c>
      <c r="E10" s="36" t="s">
        <v>41</v>
      </c>
      <c r="F10" s="36" t="s">
        <v>83</v>
      </c>
      <c r="G10" s="46" t="s">
        <v>84</v>
      </c>
      <c r="H10" s="45">
        <v>0</v>
      </c>
      <c r="I10" s="45">
        <v>56</v>
      </c>
      <c r="J10" s="45">
        <v>0</v>
      </c>
      <c r="K10" s="37">
        <v>0</v>
      </c>
      <c r="L10" s="45">
        <v>0</v>
      </c>
      <c r="M10" s="37">
        <v>4</v>
      </c>
      <c r="N10" s="37" t="s">
        <v>42</v>
      </c>
      <c r="O10" s="37" t="s">
        <v>18</v>
      </c>
      <c r="P10" s="36"/>
      <c r="Q10" s="37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</row>
    <row r="11" spans="1:134" s="35" customFormat="1" ht="27.6" x14ac:dyDescent="0.3">
      <c r="A11" s="36" t="s">
        <v>33</v>
      </c>
      <c r="B11" s="45">
        <v>1</v>
      </c>
      <c r="C11" s="36" t="s">
        <v>43</v>
      </c>
      <c r="D11" s="36" t="s">
        <v>44</v>
      </c>
      <c r="E11" s="36" t="s">
        <v>45</v>
      </c>
      <c r="F11" s="38" t="s">
        <v>207</v>
      </c>
      <c r="G11" s="48" t="s">
        <v>209</v>
      </c>
      <c r="H11" s="45">
        <v>28</v>
      </c>
      <c r="I11" s="45">
        <v>0</v>
      </c>
      <c r="J11" s="45">
        <v>0</v>
      </c>
      <c r="K11" s="37">
        <v>0</v>
      </c>
      <c r="L11" s="45">
        <v>0</v>
      </c>
      <c r="M11" s="37">
        <v>2</v>
      </c>
      <c r="N11" s="37" t="s">
        <v>46</v>
      </c>
      <c r="O11" s="37" t="s">
        <v>18</v>
      </c>
      <c r="P11" s="36"/>
      <c r="Q11" s="37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</row>
    <row r="12" spans="1:134" s="35" customFormat="1" ht="27.6" x14ac:dyDescent="0.3">
      <c r="A12" s="36" t="s">
        <v>33</v>
      </c>
      <c r="B12" s="45">
        <v>1</v>
      </c>
      <c r="C12" s="36" t="s">
        <v>47</v>
      </c>
      <c r="D12" s="36" t="s">
        <v>48</v>
      </c>
      <c r="E12" s="36" t="s">
        <v>49</v>
      </c>
      <c r="F12" s="36" t="s">
        <v>50</v>
      </c>
      <c r="G12" s="46" t="s">
        <v>85</v>
      </c>
      <c r="H12" s="45">
        <v>14</v>
      </c>
      <c r="I12" s="45">
        <v>28</v>
      </c>
      <c r="J12" s="45">
        <v>0</v>
      </c>
      <c r="K12" s="37">
        <v>0</v>
      </c>
      <c r="L12" s="45">
        <v>0</v>
      </c>
      <c r="M12" s="37">
        <v>3</v>
      </c>
      <c r="N12" s="37" t="s">
        <v>51</v>
      </c>
      <c r="O12" s="37" t="s">
        <v>18</v>
      </c>
      <c r="P12" s="36"/>
      <c r="Q12" s="37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</row>
    <row r="13" spans="1:134" s="35" customFormat="1" ht="27.6" x14ac:dyDescent="0.3">
      <c r="A13" s="36" t="s">
        <v>33</v>
      </c>
      <c r="B13" s="45">
        <v>1</v>
      </c>
      <c r="C13" s="36" t="s">
        <v>52</v>
      </c>
      <c r="D13" s="36" t="s">
        <v>53</v>
      </c>
      <c r="E13" s="36" t="s">
        <v>54</v>
      </c>
      <c r="F13" s="38" t="s">
        <v>86</v>
      </c>
      <c r="G13" s="48" t="s">
        <v>87</v>
      </c>
      <c r="H13" s="45">
        <v>28</v>
      </c>
      <c r="I13" s="45">
        <v>0</v>
      </c>
      <c r="J13" s="45">
        <v>0</v>
      </c>
      <c r="K13" s="37">
        <v>0</v>
      </c>
      <c r="L13" s="45">
        <v>0</v>
      </c>
      <c r="M13" s="37">
        <v>2</v>
      </c>
      <c r="N13" s="37" t="s">
        <v>37</v>
      </c>
      <c r="O13" s="37" t="s">
        <v>18</v>
      </c>
      <c r="P13" s="36"/>
      <c r="Q13" s="37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</row>
    <row r="14" spans="1:134" s="35" customFormat="1" ht="27.6" x14ac:dyDescent="0.3">
      <c r="A14" s="36" t="s">
        <v>33</v>
      </c>
      <c r="B14" s="45">
        <v>1</v>
      </c>
      <c r="C14" s="36" t="s">
        <v>55</v>
      </c>
      <c r="D14" s="36" t="s">
        <v>56</v>
      </c>
      <c r="E14" s="36" t="s">
        <v>57</v>
      </c>
      <c r="F14" s="38" t="s">
        <v>206</v>
      </c>
      <c r="G14" s="48" t="s">
        <v>208</v>
      </c>
      <c r="H14" s="45">
        <v>14</v>
      </c>
      <c r="I14" s="45">
        <v>14</v>
      </c>
      <c r="J14" s="45">
        <v>0</v>
      </c>
      <c r="K14" s="37">
        <v>0</v>
      </c>
      <c r="L14" s="45">
        <v>0</v>
      </c>
      <c r="M14" s="37">
        <v>2</v>
      </c>
      <c r="N14" s="37" t="s">
        <v>51</v>
      </c>
      <c r="O14" s="37" t="s">
        <v>18</v>
      </c>
      <c r="P14" s="36"/>
      <c r="Q14" s="37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</row>
    <row r="15" spans="1:134" s="35" customFormat="1" ht="27.6" x14ac:dyDescent="0.3">
      <c r="A15" s="36" t="s">
        <v>33</v>
      </c>
      <c r="B15" s="45">
        <v>1</v>
      </c>
      <c r="C15" s="36" t="s">
        <v>58</v>
      </c>
      <c r="D15" s="36" t="s">
        <v>59</v>
      </c>
      <c r="E15" s="36" t="s">
        <v>60</v>
      </c>
      <c r="F15" s="36" t="s">
        <v>88</v>
      </c>
      <c r="G15" s="46" t="s">
        <v>89</v>
      </c>
      <c r="H15" s="45">
        <v>14</v>
      </c>
      <c r="I15" s="45">
        <v>14</v>
      </c>
      <c r="J15" s="45">
        <v>0</v>
      </c>
      <c r="K15" s="37">
        <v>0</v>
      </c>
      <c r="L15" s="45">
        <v>0</v>
      </c>
      <c r="M15" s="37">
        <v>2</v>
      </c>
      <c r="N15" s="37" t="s">
        <v>51</v>
      </c>
      <c r="O15" s="37" t="s">
        <v>18</v>
      </c>
      <c r="P15" s="36"/>
      <c r="Q15" s="37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</row>
    <row r="16" spans="1:134" s="35" customFormat="1" ht="27.6" x14ac:dyDescent="0.3">
      <c r="A16" s="36" t="s">
        <v>33</v>
      </c>
      <c r="B16" s="45">
        <v>1</v>
      </c>
      <c r="C16" s="36" t="s">
        <v>61</v>
      </c>
      <c r="D16" s="36" t="s">
        <v>62</v>
      </c>
      <c r="E16" s="36" t="s">
        <v>63</v>
      </c>
      <c r="F16" s="36" t="s">
        <v>90</v>
      </c>
      <c r="G16" s="46" t="s">
        <v>91</v>
      </c>
      <c r="H16" s="45">
        <v>14</v>
      </c>
      <c r="I16" s="45">
        <v>14</v>
      </c>
      <c r="J16" s="45">
        <v>0</v>
      </c>
      <c r="K16" s="37">
        <v>0</v>
      </c>
      <c r="L16" s="45">
        <v>0</v>
      </c>
      <c r="M16" s="37">
        <v>2</v>
      </c>
      <c r="N16" s="37" t="s">
        <v>51</v>
      </c>
      <c r="O16" s="37" t="s">
        <v>18</v>
      </c>
      <c r="P16" s="36"/>
      <c r="Q16" s="37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</row>
    <row r="17" spans="1:134" s="35" customFormat="1" ht="27.6" x14ac:dyDescent="0.3">
      <c r="A17" s="36" t="s">
        <v>33</v>
      </c>
      <c r="B17" s="45">
        <v>1</v>
      </c>
      <c r="C17" s="36" t="s">
        <v>64</v>
      </c>
      <c r="D17" s="36" t="s">
        <v>65</v>
      </c>
      <c r="E17" s="36" t="s">
        <v>66</v>
      </c>
      <c r="F17" s="36" t="s">
        <v>93</v>
      </c>
      <c r="G17" s="46" t="s">
        <v>92</v>
      </c>
      <c r="H17" s="45">
        <v>14</v>
      </c>
      <c r="I17" s="45">
        <v>28</v>
      </c>
      <c r="J17" s="45">
        <v>0</v>
      </c>
      <c r="K17" s="37">
        <v>0</v>
      </c>
      <c r="L17" s="45">
        <v>0</v>
      </c>
      <c r="M17" s="37">
        <v>3</v>
      </c>
      <c r="N17" s="37" t="s">
        <v>51</v>
      </c>
      <c r="O17" s="37" t="s">
        <v>18</v>
      </c>
      <c r="P17" s="36"/>
      <c r="Q17" s="37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</row>
    <row r="18" spans="1:134" s="35" customFormat="1" ht="27.6" x14ac:dyDescent="0.3">
      <c r="A18" s="36" t="s">
        <v>33</v>
      </c>
      <c r="B18" s="45">
        <v>1</v>
      </c>
      <c r="C18" s="36" t="s">
        <v>67</v>
      </c>
      <c r="D18" s="36" t="s">
        <v>68</v>
      </c>
      <c r="E18" s="36" t="s">
        <v>69</v>
      </c>
      <c r="F18" s="36" t="s">
        <v>94</v>
      </c>
      <c r="G18" s="46" t="s">
        <v>95</v>
      </c>
      <c r="H18" s="45">
        <v>28</v>
      </c>
      <c r="I18" s="45">
        <v>14</v>
      </c>
      <c r="J18" s="45">
        <v>0</v>
      </c>
      <c r="K18" s="37">
        <v>0</v>
      </c>
      <c r="L18" s="45">
        <v>0</v>
      </c>
      <c r="M18" s="37">
        <v>3</v>
      </c>
      <c r="N18" s="37" t="s">
        <v>51</v>
      </c>
      <c r="O18" s="37" t="s">
        <v>18</v>
      </c>
      <c r="P18" s="36"/>
      <c r="Q18" s="37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</row>
    <row r="19" spans="1:134" s="35" customFormat="1" ht="27.6" x14ac:dyDescent="0.3">
      <c r="A19" s="36" t="s">
        <v>33</v>
      </c>
      <c r="B19" s="45">
        <v>1</v>
      </c>
      <c r="C19" s="36" t="s">
        <v>70</v>
      </c>
      <c r="D19" s="36" t="s">
        <v>71</v>
      </c>
      <c r="E19" s="36" t="s">
        <v>71</v>
      </c>
      <c r="F19" s="36" t="s">
        <v>96</v>
      </c>
      <c r="G19" s="46" t="s">
        <v>97</v>
      </c>
      <c r="H19" s="45">
        <v>28</v>
      </c>
      <c r="I19" s="45">
        <v>0</v>
      </c>
      <c r="J19" s="45">
        <v>0</v>
      </c>
      <c r="K19" s="37">
        <v>0</v>
      </c>
      <c r="L19" s="45">
        <v>0</v>
      </c>
      <c r="M19" s="37">
        <v>2</v>
      </c>
      <c r="N19" s="37" t="s">
        <v>37</v>
      </c>
      <c r="O19" s="37" t="s">
        <v>18</v>
      </c>
      <c r="P19" s="36"/>
      <c r="Q19" s="37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</row>
    <row r="20" spans="1:134" s="35" customFormat="1" ht="27.6" x14ac:dyDescent="0.3">
      <c r="A20" s="36" t="s">
        <v>33</v>
      </c>
      <c r="B20" s="45">
        <v>1</v>
      </c>
      <c r="C20" s="36" t="s">
        <v>72</v>
      </c>
      <c r="D20" s="36" t="s">
        <v>73</v>
      </c>
      <c r="E20" s="36" t="s">
        <v>74</v>
      </c>
      <c r="F20" s="36" t="s">
        <v>98</v>
      </c>
      <c r="G20" s="46" t="s">
        <v>99</v>
      </c>
      <c r="H20" s="45">
        <v>28</v>
      </c>
      <c r="I20" s="45">
        <v>0</v>
      </c>
      <c r="J20" s="45">
        <v>0</v>
      </c>
      <c r="K20" s="37">
        <v>0</v>
      </c>
      <c r="L20" s="45">
        <v>0</v>
      </c>
      <c r="M20" s="37">
        <v>2</v>
      </c>
      <c r="N20" s="37" t="s">
        <v>37</v>
      </c>
      <c r="O20" s="37" t="s">
        <v>18</v>
      </c>
      <c r="P20" s="36"/>
      <c r="Q20" s="37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</row>
    <row r="21" spans="1:134" s="35" customFormat="1" x14ac:dyDescent="0.3">
      <c r="A21" s="85" t="s">
        <v>19</v>
      </c>
      <c r="B21" s="86"/>
      <c r="C21" s="86"/>
      <c r="D21" s="86"/>
      <c r="E21" s="86"/>
      <c r="F21" s="86"/>
      <c r="G21" s="87"/>
      <c r="H21" s="39">
        <f t="shared" ref="H21:M21" si="0">SUM(H9:H20)</f>
        <v>210</v>
      </c>
      <c r="I21" s="39">
        <f t="shared" si="0"/>
        <v>196</v>
      </c>
      <c r="J21" s="39">
        <f t="shared" si="0"/>
        <v>0</v>
      </c>
      <c r="K21" s="39">
        <f t="shared" si="0"/>
        <v>0</v>
      </c>
      <c r="L21" s="39">
        <f t="shared" si="0"/>
        <v>0</v>
      </c>
      <c r="M21" s="39">
        <f t="shared" si="0"/>
        <v>29</v>
      </c>
      <c r="N21" s="39"/>
      <c r="O21" s="51"/>
      <c r="P21" s="73"/>
      <c r="Q21" s="51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</row>
    <row r="22" spans="1:134" s="35" customFormat="1" ht="38.25" customHeight="1" x14ac:dyDescent="0.3">
      <c r="A22" s="36" t="s">
        <v>33</v>
      </c>
      <c r="B22" s="45">
        <v>2</v>
      </c>
      <c r="C22" s="36" t="s">
        <v>104</v>
      </c>
      <c r="D22" s="36" t="s">
        <v>105</v>
      </c>
      <c r="E22" s="36" t="s">
        <v>106</v>
      </c>
      <c r="F22" s="36" t="s">
        <v>108</v>
      </c>
      <c r="G22" s="46" t="s">
        <v>107</v>
      </c>
      <c r="H22" s="45">
        <v>28</v>
      </c>
      <c r="I22" s="45">
        <v>28</v>
      </c>
      <c r="J22" s="45">
        <v>0</v>
      </c>
      <c r="K22" s="37">
        <v>0</v>
      </c>
      <c r="L22" s="37">
        <v>0</v>
      </c>
      <c r="M22" s="37">
        <v>4</v>
      </c>
      <c r="N22" s="37" t="s">
        <v>37</v>
      </c>
      <c r="O22" s="37" t="s">
        <v>18</v>
      </c>
      <c r="P22" s="36"/>
      <c r="Q22" s="37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</row>
    <row r="23" spans="1:134" s="35" customFormat="1" ht="27.6" x14ac:dyDescent="0.3">
      <c r="A23" s="36" t="s">
        <v>33</v>
      </c>
      <c r="B23" s="45">
        <v>2</v>
      </c>
      <c r="C23" s="47" t="s">
        <v>110</v>
      </c>
      <c r="D23" s="36" t="s">
        <v>109</v>
      </c>
      <c r="E23" s="36" t="s">
        <v>111</v>
      </c>
      <c r="F23" s="36" t="s">
        <v>112</v>
      </c>
      <c r="G23" s="46" t="s">
        <v>113</v>
      </c>
      <c r="H23" s="45">
        <v>28</v>
      </c>
      <c r="I23" s="45">
        <v>14</v>
      </c>
      <c r="J23" s="45">
        <v>0</v>
      </c>
      <c r="K23" s="37">
        <v>0</v>
      </c>
      <c r="L23" s="37">
        <v>0</v>
      </c>
      <c r="M23" s="37">
        <v>3</v>
      </c>
      <c r="N23" s="37" t="s">
        <v>51</v>
      </c>
      <c r="O23" s="37" t="s">
        <v>18</v>
      </c>
      <c r="P23" s="36"/>
      <c r="Q23" s="37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</row>
    <row r="24" spans="1:134" s="35" customFormat="1" ht="27.6" x14ac:dyDescent="0.3">
      <c r="A24" s="36" t="s">
        <v>33</v>
      </c>
      <c r="B24" s="45">
        <v>2</v>
      </c>
      <c r="C24" s="36" t="s">
        <v>114</v>
      </c>
      <c r="D24" s="36" t="s">
        <v>115</v>
      </c>
      <c r="E24" s="36" t="s">
        <v>116</v>
      </c>
      <c r="F24" s="36" t="s">
        <v>117</v>
      </c>
      <c r="G24" s="46" t="s">
        <v>118</v>
      </c>
      <c r="H24" s="45">
        <v>28</v>
      </c>
      <c r="I24" s="45">
        <v>0</v>
      </c>
      <c r="J24" s="45">
        <v>0</v>
      </c>
      <c r="K24" s="37">
        <v>0</v>
      </c>
      <c r="L24" s="37">
        <v>0</v>
      </c>
      <c r="M24" s="37">
        <v>2</v>
      </c>
      <c r="N24" s="37" t="s">
        <v>51</v>
      </c>
      <c r="O24" s="37" t="s">
        <v>18</v>
      </c>
      <c r="P24" s="36"/>
      <c r="Q24" s="37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</row>
    <row r="25" spans="1:134" s="35" customFormat="1" ht="27.6" x14ac:dyDescent="0.3">
      <c r="A25" s="36" t="s">
        <v>33</v>
      </c>
      <c r="B25" s="45">
        <v>2</v>
      </c>
      <c r="C25" s="36" t="s">
        <v>119</v>
      </c>
      <c r="D25" s="36" t="s">
        <v>120</v>
      </c>
      <c r="E25" s="36" t="s">
        <v>121</v>
      </c>
      <c r="F25" s="36" t="s">
        <v>122</v>
      </c>
      <c r="G25" s="46" t="s">
        <v>123</v>
      </c>
      <c r="H25" s="45">
        <v>28</v>
      </c>
      <c r="I25" s="45">
        <v>28</v>
      </c>
      <c r="J25" s="45">
        <v>0</v>
      </c>
      <c r="K25" s="37">
        <v>0</v>
      </c>
      <c r="L25" s="37">
        <v>0</v>
      </c>
      <c r="M25" s="37">
        <v>4</v>
      </c>
      <c r="N25" s="37" t="s">
        <v>51</v>
      </c>
      <c r="O25" s="37" t="s">
        <v>18</v>
      </c>
      <c r="P25" s="36" t="s">
        <v>124</v>
      </c>
      <c r="Q25" s="37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</row>
    <row r="26" spans="1:134" s="35" customFormat="1" ht="27.6" x14ac:dyDescent="0.3">
      <c r="A26" s="36" t="s">
        <v>33</v>
      </c>
      <c r="B26" s="45">
        <v>2</v>
      </c>
      <c r="C26" s="36" t="s">
        <v>125</v>
      </c>
      <c r="D26" s="36" t="s">
        <v>126</v>
      </c>
      <c r="E26" s="36" t="s">
        <v>127</v>
      </c>
      <c r="F26" s="36" t="s">
        <v>32</v>
      </c>
      <c r="G26" s="46" t="s">
        <v>128</v>
      </c>
      <c r="H26" s="45">
        <v>28</v>
      </c>
      <c r="I26" s="45">
        <v>28</v>
      </c>
      <c r="J26" s="45">
        <v>0</v>
      </c>
      <c r="K26" s="37">
        <v>0</v>
      </c>
      <c r="L26" s="37">
        <v>0</v>
      </c>
      <c r="M26" s="37">
        <v>4</v>
      </c>
      <c r="N26" s="37" t="s">
        <v>51</v>
      </c>
      <c r="O26" s="37" t="s">
        <v>18</v>
      </c>
      <c r="P26" s="36" t="s">
        <v>129</v>
      </c>
      <c r="Q26" s="37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</row>
    <row r="27" spans="1:134" s="35" customFormat="1" ht="27.6" x14ac:dyDescent="0.3">
      <c r="A27" s="36" t="s">
        <v>33</v>
      </c>
      <c r="B27" s="45">
        <v>2</v>
      </c>
      <c r="C27" s="36" t="s">
        <v>130</v>
      </c>
      <c r="D27" s="36" t="s">
        <v>131</v>
      </c>
      <c r="E27" s="36" t="s">
        <v>132</v>
      </c>
      <c r="F27" s="36" t="s">
        <v>50</v>
      </c>
      <c r="G27" s="46" t="s">
        <v>85</v>
      </c>
      <c r="H27" s="45">
        <v>28</v>
      </c>
      <c r="I27" s="45">
        <v>28</v>
      </c>
      <c r="J27" s="45">
        <v>0</v>
      </c>
      <c r="K27" s="37">
        <v>0</v>
      </c>
      <c r="L27" s="37">
        <v>0</v>
      </c>
      <c r="M27" s="37">
        <v>4</v>
      </c>
      <c r="N27" s="37" t="s">
        <v>51</v>
      </c>
      <c r="O27" s="37" t="s">
        <v>18</v>
      </c>
      <c r="P27" s="36" t="s">
        <v>133</v>
      </c>
      <c r="Q27" s="37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</row>
    <row r="28" spans="1:134" s="35" customFormat="1" ht="27.6" x14ac:dyDescent="0.3">
      <c r="A28" s="36" t="s">
        <v>33</v>
      </c>
      <c r="B28" s="45">
        <v>2</v>
      </c>
      <c r="C28" s="36" t="s">
        <v>134</v>
      </c>
      <c r="D28" s="36" t="s">
        <v>135</v>
      </c>
      <c r="E28" s="36" t="s">
        <v>136</v>
      </c>
      <c r="F28" s="36" t="s">
        <v>137</v>
      </c>
      <c r="G28" s="46" t="s">
        <v>138</v>
      </c>
      <c r="H28" s="45">
        <v>14</v>
      </c>
      <c r="I28" s="45">
        <v>14</v>
      </c>
      <c r="J28" s="45">
        <v>0</v>
      </c>
      <c r="K28" s="37">
        <v>0</v>
      </c>
      <c r="L28" s="37">
        <v>0</v>
      </c>
      <c r="M28" s="37">
        <v>2</v>
      </c>
      <c r="N28" s="37" t="s">
        <v>51</v>
      </c>
      <c r="O28" s="37" t="s">
        <v>18</v>
      </c>
      <c r="P28" s="36" t="s">
        <v>124</v>
      </c>
      <c r="Q28" s="37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</row>
    <row r="29" spans="1:134" s="35" customFormat="1" ht="27.6" x14ac:dyDescent="0.3">
      <c r="A29" s="36" t="s">
        <v>33</v>
      </c>
      <c r="B29" s="45">
        <v>2</v>
      </c>
      <c r="C29" s="36" t="s">
        <v>139</v>
      </c>
      <c r="D29" s="36" t="s">
        <v>140</v>
      </c>
      <c r="E29" s="36" t="s">
        <v>141</v>
      </c>
      <c r="F29" s="36" t="s">
        <v>142</v>
      </c>
      <c r="G29" s="46" t="s">
        <v>143</v>
      </c>
      <c r="H29" s="45">
        <v>14</v>
      </c>
      <c r="I29" s="45">
        <v>14</v>
      </c>
      <c r="J29" s="45">
        <v>0</v>
      </c>
      <c r="K29" s="37">
        <v>0</v>
      </c>
      <c r="L29" s="37">
        <v>0</v>
      </c>
      <c r="M29" s="37">
        <v>2</v>
      </c>
      <c r="N29" s="37" t="s">
        <v>51</v>
      </c>
      <c r="O29" s="37" t="s">
        <v>18</v>
      </c>
      <c r="P29" s="36"/>
      <c r="Q29" s="37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</row>
    <row r="30" spans="1:134" s="35" customFormat="1" ht="27.6" x14ac:dyDescent="0.3">
      <c r="A30" s="36" t="s">
        <v>33</v>
      </c>
      <c r="B30" s="45">
        <v>2</v>
      </c>
      <c r="C30" s="36" t="s">
        <v>144</v>
      </c>
      <c r="D30" s="36" t="s">
        <v>145</v>
      </c>
      <c r="E30" s="36" t="s">
        <v>146</v>
      </c>
      <c r="F30" s="36" t="s">
        <v>147</v>
      </c>
      <c r="G30" s="46" t="s">
        <v>148</v>
      </c>
      <c r="H30" s="45">
        <v>28</v>
      </c>
      <c r="I30" s="45">
        <v>28</v>
      </c>
      <c r="J30" s="45">
        <v>0</v>
      </c>
      <c r="K30" s="37">
        <v>0</v>
      </c>
      <c r="L30" s="37">
        <v>0</v>
      </c>
      <c r="M30" s="37">
        <v>4</v>
      </c>
      <c r="N30" s="37" t="s">
        <v>51</v>
      </c>
      <c r="O30" s="37" t="s">
        <v>20</v>
      </c>
      <c r="P30" s="36" t="s">
        <v>124</v>
      </c>
      <c r="Q30" s="37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</row>
    <row r="31" spans="1:134" s="35" customFormat="1" ht="27.6" x14ac:dyDescent="0.3">
      <c r="A31" s="36" t="s">
        <v>33</v>
      </c>
      <c r="B31" s="45">
        <v>2</v>
      </c>
      <c r="C31" s="36" t="s">
        <v>149</v>
      </c>
      <c r="D31" s="36" t="s">
        <v>150</v>
      </c>
      <c r="E31" s="36" t="s">
        <v>151</v>
      </c>
      <c r="F31" s="36" t="s">
        <v>32</v>
      </c>
      <c r="G31" s="46" t="s">
        <v>128</v>
      </c>
      <c r="H31" s="45">
        <v>0</v>
      </c>
      <c r="I31" s="45">
        <v>14</v>
      </c>
      <c r="J31" s="45">
        <v>0</v>
      </c>
      <c r="K31" s="37">
        <v>0</v>
      </c>
      <c r="L31" s="37">
        <v>0</v>
      </c>
      <c r="M31" s="37">
        <v>1</v>
      </c>
      <c r="N31" s="37" t="s">
        <v>42</v>
      </c>
      <c r="O31" s="37" t="s">
        <v>18</v>
      </c>
      <c r="P31" s="36"/>
      <c r="Q31" s="37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</row>
    <row r="32" spans="1:134" s="35" customFormat="1" x14ac:dyDescent="0.3">
      <c r="A32" s="85" t="s">
        <v>19</v>
      </c>
      <c r="B32" s="86"/>
      <c r="C32" s="86"/>
      <c r="D32" s="86"/>
      <c r="E32" s="86"/>
      <c r="F32" s="86"/>
      <c r="G32" s="87"/>
      <c r="H32" s="39">
        <f t="shared" ref="H32:M32" si="1">SUM(H22:H31)</f>
        <v>224</v>
      </c>
      <c r="I32" s="39">
        <f t="shared" si="1"/>
        <v>196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30</v>
      </c>
      <c r="N32" s="39"/>
      <c r="O32" s="51"/>
      <c r="P32" s="73"/>
      <c r="Q32" s="51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</row>
    <row r="33" spans="1:134" s="35" customFormat="1" ht="27.6" x14ac:dyDescent="0.3">
      <c r="A33" s="36" t="s">
        <v>33</v>
      </c>
      <c r="B33" s="45">
        <v>3</v>
      </c>
      <c r="C33" s="36" t="s">
        <v>155</v>
      </c>
      <c r="D33" s="36" t="s">
        <v>156</v>
      </c>
      <c r="E33" s="36" t="s">
        <v>157</v>
      </c>
      <c r="F33" s="38" t="s">
        <v>81</v>
      </c>
      <c r="G33" s="48" t="s">
        <v>82</v>
      </c>
      <c r="H33" s="45">
        <v>28</v>
      </c>
      <c r="I33" s="45">
        <v>14</v>
      </c>
      <c r="J33" s="45">
        <v>0</v>
      </c>
      <c r="K33" s="37">
        <v>0</v>
      </c>
      <c r="L33" s="45">
        <v>0</v>
      </c>
      <c r="M33" s="37">
        <v>3</v>
      </c>
      <c r="N33" s="37" t="s">
        <v>37</v>
      </c>
      <c r="O33" s="37" t="s">
        <v>18</v>
      </c>
      <c r="P33" s="36" t="s">
        <v>158</v>
      </c>
      <c r="Q33" s="37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</row>
    <row r="34" spans="1:134" s="35" customFormat="1" ht="27.6" x14ac:dyDescent="0.3">
      <c r="A34" s="36" t="s">
        <v>33</v>
      </c>
      <c r="B34" s="45">
        <v>3</v>
      </c>
      <c r="C34" s="36" t="s">
        <v>159</v>
      </c>
      <c r="D34" s="36" t="s">
        <v>160</v>
      </c>
      <c r="E34" s="36" t="s">
        <v>161</v>
      </c>
      <c r="F34" s="36" t="s">
        <v>122</v>
      </c>
      <c r="G34" s="46" t="s">
        <v>123</v>
      </c>
      <c r="H34" s="45">
        <v>28</v>
      </c>
      <c r="I34" s="45">
        <v>28</v>
      </c>
      <c r="J34" s="45">
        <v>0</v>
      </c>
      <c r="K34" s="37">
        <v>0</v>
      </c>
      <c r="L34" s="45">
        <v>0</v>
      </c>
      <c r="M34" s="37">
        <v>4</v>
      </c>
      <c r="N34" s="37" t="s">
        <v>51</v>
      </c>
      <c r="O34" s="37" t="s">
        <v>18</v>
      </c>
      <c r="P34" s="36" t="s">
        <v>162</v>
      </c>
      <c r="Q34" s="3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</row>
    <row r="35" spans="1:134" s="35" customFormat="1" ht="27.6" x14ac:dyDescent="0.3">
      <c r="A35" s="36" t="s">
        <v>33</v>
      </c>
      <c r="B35" s="45">
        <v>3</v>
      </c>
      <c r="C35" s="36" t="s">
        <v>163</v>
      </c>
      <c r="D35" s="36" t="s">
        <v>164</v>
      </c>
      <c r="E35" s="36" t="s">
        <v>165</v>
      </c>
      <c r="F35" s="36" t="s">
        <v>166</v>
      </c>
      <c r="G35" s="46" t="s">
        <v>167</v>
      </c>
      <c r="H35" s="45">
        <v>28</v>
      </c>
      <c r="I35" s="45">
        <v>14</v>
      </c>
      <c r="J35" s="45">
        <v>0</v>
      </c>
      <c r="K35" s="37">
        <v>0</v>
      </c>
      <c r="L35" s="45">
        <v>0</v>
      </c>
      <c r="M35" s="37">
        <v>3</v>
      </c>
      <c r="N35" s="37" t="s">
        <v>51</v>
      </c>
      <c r="O35" s="37" t="s">
        <v>18</v>
      </c>
      <c r="P35" s="36" t="s">
        <v>168</v>
      </c>
      <c r="Q35" s="37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</row>
    <row r="36" spans="1:134" s="35" customFormat="1" ht="27.6" x14ac:dyDescent="0.3">
      <c r="A36" s="36" t="s">
        <v>33</v>
      </c>
      <c r="B36" s="45">
        <v>3</v>
      </c>
      <c r="C36" s="36" t="s">
        <v>169</v>
      </c>
      <c r="D36" s="36" t="s">
        <v>170</v>
      </c>
      <c r="E36" s="36" t="s">
        <v>171</v>
      </c>
      <c r="F36" s="36" t="s">
        <v>98</v>
      </c>
      <c r="G36" s="46" t="s">
        <v>99</v>
      </c>
      <c r="H36" s="45">
        <v>28</v>
      </c>
      <c r="I36" s="45">
        <v>0</v>
      </c>
      <c r="J36" s="45">
        <v>0</v>
      </c>
      <c r="K36" s="37">
        <v>0</v>
      </c>
      <c r="L36" s="45">
        <v>0</v>
      </c>
      <c r="M36" s="37">
        <v>2</v>
      </c>
      <c r="N36" s="37" t="s">
        <v>51</v>
      </c>
      <c r="O36" s="37" t="s">
        <v>18</v>
      </c>
      <c r="P36" s="36"/>
      <c r="Q36" s="37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</row>
    <row r="37" spans="1:134" s="35" customFormat="1" ht="27.6" x14ac:dyDescent="0.3">
      <c r="A37" s="36" t="s">
        <v>33</v>
      </c>
      <c r="B37" s="45">
        <v>3</v>
      </c>
      <c r="C37" s="36" t="s">
        <v>172</v>
      </c>
      <c r="D37" s="36" t="s">
        <v>173</v>
      </c>
      <c r="E37" s="36" t="s">
        <v>174</v>
      </c>
      <c r="F37" s="36" t="s">
        <v>175</v>
      </c>
      <c r="G37" s="46" t="s">
        <v>176</v>
      </c>
      <c r="H37" s="45">
        <v>14</v>
      </c>
      <c r="I37" s="45">
        <v>14</v>
      </c>
      <c r="J37" s="45">
        <v>0</v>
      </c>
      <c r="K37" s="37">
        <v>0</v>
      </c>
      <c r="L37" s="45">
        <v>0</v>
      </c>
      <c r="M37" s="37">
        <v>2</v>
      </c>
      <c r="N37" s="37" t="s">
        <v>51</v>
      </c>
      <c r="O37" s="37" t="s">
        <v>18</v>
      </c>
      <c r="P37" s="36"/>
      <c r="Q37" s="37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</row>
    <row r="38" spans="1:134" s="35" customFormat="1" ht="27.6" x14ac:dyDescent="0.3">
      <c r="A38" s="36" t="s">
        <v>33</v>
      </c>
      <c r="B38" s="45">
        <v>3</v>
      </c>
      <c r="C38" s="36" t="s">
        <v>177</v>
      </c>
      <c r="D38" s="36" t="s">
        <v>178</v>
      </c>
      <c r="E38" s="36" t="s">
        <v>179</v>
      </c>
      <c r="F38" s="36" t="s">
        <v>180</v>
      </c>
      <c r="G38" s="46" t="s">
        <v>181</v>
      </c>
      <c r="H38" s="45">
        <v>28</v>
      </c>
      <c r="I38" s="45">
        <v>28</v>
      </c>
      <c r="J38" s="45">
        <v>0</v>
      </c>
      <c r="K38" s="37">
        <v>0</v>
      </c>
      <c r="L38" s="45">
        <v>0</v>
      </c>
      <c r="M38" s="37">
        <v>4</v>
      </c>
      <c r="N38" s="37" t="s">
        <v>51</v>
      </c>
      <c r="O38" s="37" t="s">
        <v>18</v>
      </c>
      <c r="P38" s="36" t="s">
        <v>168</v>
      </c>
      <c r="Q38" s="37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</row>
    <row r="39" spans="1:134" s="35" customFormat="1" ht="27.6" x14ac:dyDescent="0.3">
      <c r="A39" s="36" t="s">
        <v>33</v>
      </c>
      <c r="B39" s="45">
        <v>3</v>
      </c>
      <c r="C39" s="36" t="s">
        <v>182</v>
      </c>
      <c r="D39" s="36" t="s">
        <v>183</v>
      </c>
      <c r="E39" s="36" t="s">
        <v>184</v>
      </c>
      <c r="F39" s="36" t="s">
        <v>185</v>
      </c>
      <c r="G39" s="46" t="s">
        <v>186</v>
      </c>
      <c r="H39" s="45">
        <v>14</v>
      </c>
      <c r="I39" s="45">
        <v>28</v>
      </c>
      <c r="J39" s="45">
        <v>0</v>
      </c>
      <c r="K39" s="37">
        <v>0</v>
      </c>
      <c r="L39" s="45">
        <v>0</v>
      </c>
      <c r="M39" s="37">
        <v>3</v>
      </c>
      <c r="N39" s="37" t="s">
        <v>51</v>
      </c>
      <c r="O39" s="37" t="s">
        <v>20</v>
      </c>
      <c r="P39" s="36" t="s">
        <v>162</v>
      </c>
      <c r="Q39" s="37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</row>
    <row r="40" spans="1:134" s="35" customFormat="1" ht="27.6" x14ac:dyDescent="0.3">
      <c r="A40" s="36" t="s">
        <v>33</v>
      </c>
      <c r="B40" s="45">
        <v>3</v>
      </c>
      <c r="C40" s="36" t="s">
        <v>187</v>
      </c>
      <c r="D40" s="36" t="s">
        <v>188</v>
      </c>
      <c r="E40" s="36" t="s">
        <v>189</v>
      </c>
      <c r="F40" s="36" t="s">
        <v>32</v>
      </c>
      <c r="G40" s="46" t="s">
        <v>128</v>
      </c>
      <c r="H40" s="45">
        <v>28</v>
      </c>
      <c r="I40" s="45">
        <v>14</v>
      </c>
      <c r="J40" s="45">
        <v>0</v>
      </c>
      <c r="K40" s="37">
        <v>0</v>
      </c>
      <c r="L40" s="45">
        <v>0</v>
      </c>
      <c r="M40" s="37">
        <v>3</v>
      </c>
      <c r="N40" s="37" t="s">
        <v>51</v>
      </c>
      <c r="O40" s="37" t="s">
        <v>20</v>
      </c>
      <c r="P40" s="36" t="s">
        <v>168</v>
      </c>
      <c r="Q40" s="37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</row>
    <row r="41" spans="1:134" s="35" customFormat="1" ht="27.6" x14ac:dyDescent="0.3">
      <c r="A41" s="36" t="s">
        <v>33</v>
      </c>
      <c r="B41" s="45">
        <v>3</v>
      </c>
      <c r="C41" s="36" t="s">
        <v>190</v>
      </c>
      <c r="D41" s="36" t="s">
        <v>191</v>
      </c>
      <c r="E41" s="36" t="s">
        <v>192</v>
      </c>
      <c r="F41" s="36" t="s">
        <v>193</v>
      </c>
      <c r="G41" s="46" t="s">
        <v>194</v>
      </c>
      <c r="H41" s="45">
        <v>14</v>
      </c>
      <c r="I41" s="45">
        <v>28</v>
      </c>
      <c r="J41" s="45">
        <v>0</v>
      </c>
      <c r="K41" s="37">
        <v>0</v>
      </c>
      <c r="L41" s="45">
        <v>0</v>
      </c>
      <c r="M41" s="37">
        <v>3</v>
      </c>
      <c r="N41" s="37" t="s">
        <v>51</v>
      </c>
      <c r="O41" s="37" t="s">
        <v>20</v>
      </c>
      <c r="P41" s="36"/>
      <c r="Q41" s="37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</row>
    <row r="42" spans="1:134" s="35" customFormat="1" ht="27.6" x14ac:dyDescent="0.3">
      <c r="A42" s="36" t="s">
        <v>33</v>
      </c>
      <c r="B42" s="45">
        <v>3</v>
      </c>
      <c r="C42" s="36" t="s">
        <v>195</v>
      </c>
      <c r="D42" s="36" t="s">
        <v>196</v>
      </c>
      <c r="E42" s="36" t="s">
        <v>197</v>
      </c>
      <c r="F42" s="36" t="s">
        <v>198</v>
      </c>
      <c r="G42" s="46" t="s">
        <v>199</v>
      </c>
      <c r="H42" s="45">
        <v>14</v>
      </c>
      <c r="I42" s="45">
        <v>14</v>
      </c>
      <c r="J42" s="45">
        <v>0</v>
      </c>
      <c r="K42" s="37">
        <v>0</v>
      </c>
      <c r="L42" s="45">
        <v>0</v>
      </c>
      <c r="M42" s="37">
        <v>2</v>
      </c>
      <c r="N42" s="37" t="s">
        <v>37</v>
      </c>
      <c r="O42" s="37" t="s">
        <v>20</v>
      </c>
      <c r="P42" s="36"/>
      <c r="Q42" s="37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</row>
    <row r="43" spans="1:134" s="35" customFormat="1" ht="27.6" x14ac:dyDescent="0.3">
      <c r="A43" s="36" t="s">
        <v>33</v>
      </c>
      <c r="B43" s="45">
        <v>3</v>
      </c>
      <c r="C43" s="36" t="s">
        <v>200</v>
      </c>
      <c r="D43" s="36" t="s">
        <v>201</v>
      </c>
      <c r="E43" s="36" t="s">
        <v>202</v>
      </c>
      <c r="F43" s="36" t="s">
        <v>32</v>
      </c>
      <c r="G43" s="46" t="s">
        <v>128</v>
      </c>
      <c r="H43" s="45">
        <v>0</v>
      </c>
      <c r="I43" s="45">
        <v>28</v>
      </c>
      <c r="J43" s="45">
        <v>0</v>
      </c>
      <c r="K43" s="37">
        <v>0</v>
      </c>
      <c r="L43" s="45">
        <v>0</v>
      </c>
      <c r="M43" s="37">
        <v>2</v>
      </c>
      <c r="N43" s="37" t="s">
        <v>42</v>
      </c>
      <c r="O43" s="37" t="s">
        <v>18</v>
      </c>
      <c r="P43" s="36"/>
      <c r="Q43" s="37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</row>
    <row r="44" spans="1:134" s="35" customFormat="1" x14ac:dyDescent="0.3">
      <c r="A44" s="85" t="s">
        <v>19</v>
      </c>
      <c r="B44" s="86"/>
      <c r="C44" s="86"/>
      <c r="D44" s="86"/>
      <c r="E44" s="86"/>
      <c r="F44" s="86"/>
      <c r="G44" s="87"/>
      <c r="H44" s="39">
        <f t="shared" ref="H44:M44" si="2">SUM(H33:H43)</f>
        <v>224</v>
      </c>
      <c r="I44" s="39">
        <f t="shared" si="2"/>
        <v>210</v>
      </c>
      <c r="J44" s="39">
        <f t="shared" si="2"/>
        <v>0</v>
      </c>
      <c r="K44" s="39">
        <f t="shared" si="2"/>
        <v>0</v>
      </c>
      <c r="L44" s="39">
        <f t="shared" si="2"/>
        <v>0</v>
      </c>
      <c r="M44" s="39">
        <f t="shared" si="2"/>
        <v>31</v>
      </c>
      <c r="N44" s="39"/>
      <c r="O44" s="51"/>
      <c r="P44" s="73"/>
      <c r="Q44" s="51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</row>
    <row r="45" spans="1:134" s="35" customFormat="1" ht="41.4" x14ac:dyDescent="0.3">
      <c r="A45" s="36" t="s">
        <v>33</v>
      </c>
      <c r="B45" s="45">
        <v>4</v>
      </c>
      <c r="C45" s="36" t="s">
        <v>203</v>
      </c>
      <c r="D45" s="36" t="s">
        <v>204</v>
      </c>
      <c r="E45" s="36" t="s">
        <v>205</v>
      </c>
      <c r="F45" s="36" t="s">
        <v>32</v>
      </c>
      <c r="G45" s="46" t="s">
        <v>128</v>
      </c>
      <c r="H45" s="45">
        <v>0</v>
      </c>
      <c r="I45" s="45">
        <v>0</v>
      </c>
      <c r="J45" s="45">
        <v>0</v>
      </c>
      <c r="K45" s="37">
        <v>0</v>
      </c>
      <c r="L45" s="45">
        <v>42</v>
      </c>
      <c r="M45" s="37">
        <v>30</v>
      </c>
      <c r="N45" s="37" t="s">
        <v>42</v>
      </c>
      <c r="O45" s="37" t="s">
        <v>18</v>
      </c>
      <c r="P45" s="36" t="s">
        <v>213</v>
      </c>
      <c r="Q45" s="37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</row>
    <row r="46" spans="1:134" s="35" customFormat="1" x14ac:dyDescent="0.3">
      <c r="A46" s="85" t="s">
        <v>19</v>
      </c>
      <c r="B46" s="86"/>
      <c r="C46" s="86"/>
      <c r="D46" s="86"/>
      <c r="E46" s="86"/>
      <c r="F46" s="86"/>
      <c r="G46" s="87"/>
      <c r="H46" s="39">
        <f>SUM(H45:H45)</f>
        <v>0</v>
      </c>
      <c r="I46" s="39">
        <f>SUM(I45:I45)</f>
        <v>0</v>
      </c>
      <c r="J46" s="39">
        <f>SUM(J45:J45)</f>
        <v>0</v>
      </c>
      <c r="K46" s="39">
        <f>SUM(K45:K45)</f>
        <v>0</v>
      </c>
      <c r="L46" s="39">
        <f>SUM(L45:L45)*8</f>
        <v>336</v>
      </c>
      <c r="M46" s="39">
        <f>SUM(M45:M45)</f>
        <v>30</v>
      </c>
      <c r="N46" s="51"/>
      <c r="O46" s="51"/>
      <c r="P46" s="73"/>
      <c r="Q46" s="51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</row>
    <row r="47" spans="1:134" s="35" customFormat="1" ht="14.4" customHeight="1" x14ac:dyDescent="0.3">
      <c r="A47" s="85" t="s">
        <v>28</v>
      </c>
      <c r="B47" s="86"/>
      <c r="C47" s="86"/>
      <c r="D47" s="86"/>
      <c r="E47" s="86"/>
      <c r="F47" s="86"/>
      <c r="G47" s="87"/>
      <c r="H47" s="39">
        <f t="shared" ref="H47:M47" si="3">SUM(H21,H32,H44,H46)</f>
        <v>658</v>
      </c>
      <c r="I47" s="39">
        <f t="shared" si="3"/>
        <v>602</v>
      </c>
      <c r="J47" s="39">
        <f t="shared" si="3"/>
        <v>0</v>
      </c>
      <c r="K47" s="39">
        <f t="shared" si="3"/>
        <v>0</v>
      </c>
      <c r="L47" s="39">
        <f t="shared" si="3"/>
        <v>336</v>
      </c>
      <c r="M47" s="39">
        <f t="shared" si="3"/>
        <v>120</v>
      </c>
      <c r="N47" s="51"/>
      <c r="O47" s="51"/>
      <c r="P47" s="73"/>
      <c r="Q47" s="51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</row>
    <row r="48" spans="1:134" s="74" customFormat="1" x14ac:dyDescent="0.3">
      <c r="A48" s="83" t="s">
        <v>25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75"/>
    </row>
    <row r="49" spans="1:134" s="74" customFormat="1" x14ac:dyDescent="0.3">
      <c r="A49" s="84" t="s">
        <v>26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75"/>
    </row>
    <row r="50" spans="1:134" s="4" customFormat="1" ht="15" x14ac:dyDescent="0.3">
      <c r="A50" s="72"/>
      <c r="B50" s="3"/>
      <c r="D50" s="5"/>
      <c r="E50" s="5"/>
      <c r="F50" s="6"/>
      <c r="G50" s="6"/>
      <c r="H50" s="7"/>
      <c r="I50" s="7"/>
      <c r="J50" s="7"/>
      <c r="K50" s="7"/>
      <c r="L50" s="7"/>
      <c r="M50" s="8"/>
      <c r="N50" s="9"/>
      <c r="O50" s="9"/>
      <c r="P50" s="6"/>
      <c r="Q50" s="9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</row>
  </sheetData>
  <sheetProtection algorithmName="SHA-512" hashValue="vl7pOWFOL6xnbPIYtcZ+gOiaaXpz4YzWvXIw6IwQfFJ0ITDxR+o97yT/i4i89Te2l6GOL6PcYBYlJgAq4JEGqQ==" saltValue="6Mi1wCD0kxTnInyVPxEg+w==" spinCount="100000" sheet="1" objects="1" scenarios="1"/>
  <mergeCells count="9">
    <mergeCell ref="A48:Q48"/>
    <mergeCell ref="A49:Q49"/>
    <mergeCell ref="A44:G44"/>
    <mergeCell ref="H6:L6"/>
    <mergeCell ref="H7:L7"/>
    <mergeCell ref="A21:G21"/>
    <mergeCell ref="A32:G32"/>
    <mergeCell ref="A47:G47"/>
    <mergeCell ref="A46:G4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&amp;C&amp;"Arial Narrow,Normál"&amp;10&amp;P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2020-08-17T05:59:34Z</cp:lastPrinted>
  <dcterms:created xsi:type="dcterms:W3CDTF">2017-08-27T22:25:18Z</dcterms:created>
  <dcterms:modified xsi:type="dcterms:W3CDTF">2020-09-07T12:09:41Z</dcterms:modified>
</cp:coreProperties>
</file>