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K\"/>
    </mc:Choice>
  </mc:AlternateContent>
  <bookViews>
    <workbookView xWindow="-120" yWindow="-120" windowWidth="29040" windowHeight="15840"/>
  </bookViews>
  <sheets>
    <sheet name="Nappali 2020" sheetId="1" r:id="rId1"/>
    <sheet name="Angol 2020" sheetId="2" r:id="rId2"/>
    <sheet name="Levelező 2020" sheetId="3" r:id="rId3"/>
  </sheets>
  <definedNames>
    <definedName name="_xlnm.Print_Titles" localSheetId="1">'Angol 2020'!$6:$7</definedName>
    <definedName name="_xlnm.Print_Titles" localSheetId="2">'Levelező 2020'!$7:$7</definedName>
    <definedName name="_xlnm.Print_Titles" localSheetId="0">'Nappali 2020'!$6:$7</definedName>
    <definedName name="_xlnm.Print_Area" localSheetId="1">'Angol 2020'!$A$1:$S$51</definedName>
    <definedName name="_xlnm.Print_Area" localSheetId="2">'Levelező 2020'!$A$1:$R$64</definedName>
    <definedName name="_xlnm.Print_Area" localSheetId="0">'Nappali 2020'!$A$1:$R$64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J50" i="2"/>
  <c r="K50" i="2"/>
  <c r="L50" i="2"/>
  <c r="M50" i="2"/>
  <c r="N50" i="2"/>
  <c r="O50" i="2"/>
  <c r="P50" i="2"/>
  <c r="H50" i="2"/>
  <c r="I47" i="2"/>
  <c r="J47" i="2"/>
  <c r="K47" i="2"/>
  <c r="L47" i="2"/>
  <c r="M47" i="2"/>
  <c r="N47" i="2"/>
  <c r="O47" i="2"/>
  <c r="P47" i="2"/>
  <c r="H47" i="2"/>
  <c r="I43" i="2"/>
  <c r="J43" i="2"/>
  <c r="K43" i="2"/>
  <c r="L43" i="2"/>
  <c r="M43" i="2"/>
  <c r="N43" i="2"/>
  <c r="O43" i="2"/>
  <c r="P43" i="2"/>
  <c r="H43" i="2"/>
  <c r="I37" i="2"/>
  <c r="J37" i="2"/>
  <c r="K37" i="2"/>
  <c r="L37" i="2"/>
  <c r="M37" i="2"/>
  <c r="N37" i="2"/>
  <c r="O37" i="2"/>
  <c r="P37" i="2"/>
  <c r="H37" i="2"/>
  <c r="I31" i="2"/>
  <c r="J31" i="2"/>
  <c r="K31" i="2"/>
  <c r="L31" i="2"/>
  <c r="M31" i="2"/>
  <c r="N31" i="2"/>
  <c r="O31" i="2"/>
  <c r="P31" i="2"/>
  <c r="H31" i="2"/>
  <c r="I26" i="2"/>
  <c r="J26" i="2"/>
  <c r="K26" i="2"/>
  <c r="N26" i="2"/>
  <c r="O26" i="2"/>
  <c r="P26" i="2"/>
  <c r="H26" i="2"/>
  <c r="I16" i="2"/>
  <c r="J16" i="2"/>
  <c r="K16" i="2"/>
  <c r="N16" i="2"/>
  <c r="O16" i="2"/>
  <c r="P16" i="2"/>
  <c r="H16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M8" i="2"/>
  <c r="L8" i="2"/>
  <c r="H50" i="1"/>
  <c r="I50" i="1"/>
  <c r="J50" i="1"/>
  <c r="M50" i="1"/>
  <c r="N50" i="1"/>
  <c r="O50" i="1"/>
  <c r="G50" i="1"/>
  <c r="H47" i="1"/>
  <c r="I47" i="1"/>
  <c r="J47" i="1"/>
  <c r="L47" i="1"/>
  <c r="M47" i="1"/>
  <c r="N47" i="1"/>
  <c r="O47" i="1"/>
  <c r="G47" i="1"/>
  <c r="H43" i="1"/>
  <c r="I43" i="1"/>
  <c r="J43" i="1"/>
  <c r="K43" i="1"/>
  <c r="M43" i="1"/>
  <c r="N43" i="1"/>
  <c r="O43" i="1"/>
  <c r="G43" i="1"/>
  <c r="H56" i="1"/>
  <c r="I56" i="1"/>
  <c r="J56" i="1"/>
  <c r="M56" i="1"/>
  <c r="N56" i="1"/>
  <c r="O56" i="1"/>
  <c r="H60" i="1"/>
  <c r="I60" i="1"/>
  <c r="J60" i="1"/>
  <c r="M60" i="1"/>
  <c r="N60" i="1"/>
  <c r="O60" i="1"/>
  <c r="G60" i="1"/>
  <c r="G56" i="1"/>
  <c r="K55" i="1"/>
  <c r="L55" i="1"/>
  <c r="K57" i="1"/>
  <c r="L57" i="1"/>
  <c r="K58" i="1"/>
  <c r="L58" i="1"/>
  <c r="K59" i="1"/>
  <c r="L59" i="1"/>
  <c r="K61" i="1"/>
  <c r="L61" i="1"/>
  <c r="K62" i="1"/>
  <c r="L62" i="1"/>
  <c r="L54" i="1"/>
  <c r="L56" i="1" s="1"/>
  <c r="K54" i="1"/>
  <c r="K42" i="1"/>
  <c r="L42" i="1"/>
  <c r="L43" i="1" s="1"/>
  <c r="K44" i="1"/>
  <c r="K47" i="1" s="1"/>
  <c r="L44" i="1"/>
  <c r="K45" i="1"/>
  <c r="L45" i="1"/>
  <c r="K46" i="1"/>
  <c r="L46" i="1"/>
  <c r="K48" i="1"/>
  <c r="K50" i="1" s="1"/>
  <c r="L48" i="1"/>
  <c r="L50" i="1" s="1"/>
  <c r="K49" i="1"/>
  <c r="L49" i="1"/>
  <c r="L41" i="1"/>
  <c r="K41" i="1"/>
  <c r="H37" i="1"/>
  <c r="I37" i="1"/>
  <c r="J37" i="1"/>
  <c r="K37" i="1"/>
  <c r="L37" i="1"/>
  <c r="M37" i="1"/>
  <c r="N37" i="1"/>
  <c r="O37" i="1"/>
  <c r="G37" i="1"/>
  <c r="H31" i="1"/>
  <c r="I31" i="1"/>
  <c r="J31" i="1"/>
  <c r="M31" i="1"/>
  <c r="N31" i="1"/>
  <c r="O31" i="1"/>
  <c r="G31" i="1"/>
  <c r="H26" i="1"/>
  <c r="I26" i="1"/>
  <c r="J26" i="1"/>
  <c r="M26" i="1"/>
  <c r="N26" i="1"/>
  <c r="O26" i="1"/>
  <c r="G26" i="1"/>
  <c r="H16" i="1"/>
  <c r="I16" i="1"/>
  <c r="J16" i="1"/>
  <c r="M16" i="1"/>
  <c r="N16" i="1"/>
  <c r="O16" i="1"/>
  <c r="G16" i="1"/>
  <c r="L28" i="1"/>
  <c r="L31" i="1" s="1"/>
  <c r="K28" i="1"/>
  <c r="K31" i="1" s="1"/>
  <c r="K25" i="1"/>
  <c r="L25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L8" i="1"/>
  <c r="K8" i="1"/>
  <c r="L26" i="2" l="1"/>
  <c r="L16" i="2"/>
  <c r="M26" i="2"/>
  <c r="K16" i="1"/>
  <c r="L26" i="1"/>
  <c r="M16" i="2"/>
  <c r="K56" i="1"/>
  <c r="K26" i="1"/>
  <c r="L16" i="1"/>
  <c r="L60" i="1"/>
  <c r="K60" i="1"/>
</calcChain>
</file>

<file path=xl/sharedStrings.xml><?xml version="1.0" encoding="utf-8"?>
<sst xmlns="http://schemas.openxmlformats.org/spreadsheetml/2006/main" count="1005" uniqueCount="261">
  <si>
    <t>Heti</t>
  </si>
  <si>
    <t>Képzéskód</t>
  </si>
  <si>
    <t>Tárgykód</t>
  </si>
  <si>
    <t>Tárgynév</t>
  </si>
  <si>
    <t>Tárgyfelelős</t>
  </si>
  <si>
    <t>Tf.kód</t>
  </si>
  <si>
    <t>El</t>
  </si>
  <si>
    <t>Gy</t>
  </si>
  <si>
    <t>La</t>
  </si>
  <si>
    <t>Te</t>
  </si>
  <si>
    <t>Kr</t>
  </si>
  <si>
    <t>K</t>
  </si>
  <si>
    <t>F.típ.</t>
  </si>
  <si>
    <t>Előkövetelmény</t>
  </si>
  <si>
    <t>A</t>
  </si>
  <si>
    <t>MGM</t>
  </si>
  <si>
    <t>SGMGSX01XMN</t>
  </si>
  <si>
    <t>Ergonómia</t>
  </si>
  <si>
    <t>Dr. Walz Géza</t>
  </si>
  <si>
    <t>KIVDH8</t>
  </si>
  <si>
    <t>Nincs</t>
  </si>
  <si>
    <t>SGMMAX01XMN</t>
  </si>
  <si>
    <t>Matematika III.</t>
  </si>
  <si>
    <t>Dr. Sebestyén Zoltán</t>
  </si>
  <si>
    <t>B99TUO</t>
  </si>
  <si>
    <t>SGMMTX01XMN</t>
  </si>
  <si>
    <t>Méréselmélet</t>
  </si>
  <si>
    <t>Dr. Petróczki Károly</t>
  </si>
  <si>
    <t>GUOCW4</t>
  </si>
  <si>
    <t>SGMFFX01XMN</t>
  </si>
  <si>
    <t>Mérnöki fizika</t>
  </si>
  <si>
    <t>Dr. Mészáros Csaba</t>
  </si>
  <si>
    <t>MFVDAL</t>
  </si>
  <si>
    <t>SGMMGX01XMN</t>
  </si>
  <si>
    <t>Mérnöki gazdaságtan</t>
  </si>
  <si>
    <t>Dr. Daróczi Miklós</t>
  </si>
  <si>
    <t>I42CH5</t>
  </si>
  <si>
    <t>SGMGIN001MN</t>
  </si>
  <si>
    <t>Mérnöki tervezés és fejlesztés</t>
  </si>
  <si>
    <t>Dr. Szabó István</t>
  </si>
  <si>
    <t>OPJ7I2</t>
  </si>
  <si>
    <t>SGMMCX06XMN</t>
  </si>
  <si>
    <t>Rugalmasságtan</t>
  </si>
  <si>
    <t>Dr. Oldal István</t>
  </si>
  <si>
    <t>AEJMCY</t>
  </si>
  <si>
    <t>SGMMTX06XMN</t>
  </si>
  <si>
    <t>Villamosságtan</t>
  </si>
  <si>
    <t>Dr. Gergely Zoltán Albert</t>
  </si>
  <si>
    <t>TBFBPT</t>
  </si>
  <si>
    <t>SGMKLX01XMN</t>
  </si>
  <si>
    <t>Áramlástan</t>
  </si>
  <si>
    <t>Dr. Török Sándor</t>
  </si>
  <si>
    <t>VU2NFQ</t>
  </si>
  <si>
    <t>SGMGET011MN</t>
  </si>
  <si>
    <t>Gyártási folyamatok és rendszerek</t>
  </si>
  <si>
    <t>Dr. Zsidai László</t>
  </si>
  <si>
    <t>OTWX13</t>
  </si>
  <si>
    <t>SGMMCX02XMN</t>
  </si>
  <si>
    <t>Lengéstan</t>
  </si>
  <si>
    <t>Dr. Keppler István</t>
  </si>
  <si>
    <t>E7NGGB</t>
  </si>
  <si>
    <t>SGMGTX01XMN</t>
  </si>
  <si>
    <t>Mérnöki anyagok</t>
  </si>
  <si>
    <t>Dr. Szakál Zoltán</t>
  </si>
  <si>
    <t>EIURDH</t>
  </si>
  <si>
    <t>SGMETX01XMN</t>
  </si>
  <si>
    <t>Műszaki hőtan</t>
  </si>
  <si>
    <t>Dr. Beke János</t>
  </si>
  <si>
    <t>VFBJ1M</t>
  </si>
  <si>
    <t>SGMKLX02XMN</t>
  </si>
  <si>
    <t>Ökotechnológia</t>
  </si>
  <si>
    <t>Dr. Géczi Gábor</t>
  </si>
  <si>
    <t>I5AYJ4</t>
  </si>
  <si>
    <t>SGMMEG006MN</t>
  </si>
  <si>
    <t>Számítógépes modellalkotás alapjai</t>
  </si>
  <si>
    <t>S001KOT</t>
  </si>
  <si>
    <t xml:space="preserve"> Kötelezően választott "B"</t>
  </si>
  <si>
    <t>A választott tárgy felelőse</t>
  </si>
  <si>
    <t>Bk</t>
  </si>
  <si>
    <t>S001SZAB</t>
  </si>
  <si>
    <t xml:space="preserve"> Választható "C"</t>
  </si>
  <si>
    <t>C</t>
  </si>
  <si>
    <t>SGMMGD004MN</t>
  </si>
  <si>
    <t>Diplomamunka I.</t>
  </si>
  <si>
    <t>Választott konzulens</t>
  </si>
  <si>
    <t>SGMFFX02XMN</t>
  </si>
  <si>
    <t>Számítógépes szimuláció</t>
  </si>
  <si>
    <t>Dr. Farkas István</t>
  </si>
  <si>
    <t>FUHIBB</t>
  </si>
  <si>
    <t>SGMMGD003MN</t>
  </si>
  <si>
    <t>Diplomamunka II.</t>
  </si>
  <si>
    <t>SGMMCX04XMN</t>
  </si>
  <si>
    <t>Mérnöki etika</t>
  </si>
  <si>
    <t>SGMKLX03XMN</t>
  </si>
  <si>
    <t>Szakmai gyakorlat</t>
  </si>
  <si>
    <t>SGMMGX23XMN</t>
  </si>
  <si>
    <t>Vállalkozási ismeretek</t>
  </si>
  <si>
    <t>Dr. Peszeki Zoltán</t>
  </si>
  <si>
    <t>PHW3X9</t>
  </si>
  <si>
    <t>SGMMHX02XMN</t>
  </si>
  <si>
    <t>Arányos hidraulikus és pneumatikus irányítás</t>
  </si>
  <si>
    <t>Dr. Földi László</t>
  </si>
  <si>
    <t>CMHPZB</t>
  </si>
  <si>
    <t>SGMJTX10XMN</t>
  </si>
  <si>
    <t>CNC gépek számítógépes programozása</t>
  </si>
  <si>
    <t>Dr. Keresztes Róbert Zsolt</t>
  </si>
  <si>
    <t>Q9AT29</t>
  </si>
  <si>
    <t>SGMIFX05XMN</t>
  </si>
  <si>
    <t>Alkalmazott informatika</t>
  </si>
  <si>
    <t>Dr. Molnár Sándor</t>
  </si>
  <si>
    <t>FNTU16</t>
  </si>
  <si>
    <t>SGMGET010MN</t>
  </si>
  <si>
    <t>Mechatronikai projektfeladat</t>
  </si>
  <si>
    <t>Mayerné Dr. Sárközi Eszter</t>
  </si>
  <si>
    <t>OU8FO9</t>
  </si>
  <si>
    <t>SGMMHX10XMN</t>
  </si>
  <si>
    <t>Mechatronikai rendszerek modellezése és szimulációja</t>
  </si>
  <si>
    <t>SGMGSX14XMN</t>
  </si>
  <si>
    <t xml:space="preserve">Beágyazott rendszerek </t>
  </si>
  <si>
    <t>Lágymányosi Attila</t>
  </si>
  <si>
    <t>HO3ZI6</t>
  </si>
  <si>
    <t>SGMFFX04XMN</t>
  </si>
  <si>
    <t>Folyamatirányítás</t>
  </si>
  <si>
    <t>SGMGSX04XMN</t>
  </si>
  <si>
    <t>Komplex mérnöki tevékenység</t>
  </si>
  <si>
    <t>Dr. Kátai László</t>
  </si>
  <si>
    <t>XTPRC2</t>
  </si>
  <si>
    <t>SGMGSX06XMN</t>
  </si>
  <si>
    <t>Projekt feladat I. (tervezés, rekonstrukció)</t>
  </si>
  <si>
    <t>SGMGIN002MN</t>
  </si>
  <si>
    <t>Adatmérnöki ismeretek</t>
  </si>
  <si>
    <t>SGMGET013MN</t>
  </si>
  <si>
    <t>Gépészeti automatizálás (Mechatronikai rendszerek)</t>
  </si>
  <si>
    <t>Dr. Jánosi László</t>
  </si>
  <si>
    <t>YY22KT</t>
  </si>
  <si>
    <t>SGMGSX09XMN</t>
  </si>
  <si>
    <t>Projekt feladat II. (fejlesztés)</t>
  </si>
  <si>
    <t>SGMGRX03XMN</t>
  </si>
  <si>
    <t>Rendszertechnika</t>
  </si>
  <si>
    <t>Dr. Faust Dezső</t>
  </si>
  <si>
    <t>MXLNGA</t>
  </si>
  <si>
    <t>SGMMCX10XMN</t>
  </si>
  <si>
    <t>Számítógépes modellalkotás</t>
  </si>
  <si>
    <t>Bessenyei Kornél</t>
  </si>
  <si>
    <t>TIGWOT</t>
  </si>
  <si>
    <t>Gépészeti mechatronika specializáció (N-MSc-GC-HU-B) 2020/21/1</t>
  </si>
  <si>
    <t>Műszaki fejlesztő specializáció (N-MSc-GC-HU-B) 2020/21/1</t>
  </si>
  <si>
    <t>V</t>
  </si>
  <si>
    <t>G</t>
  </si>
  <si>
    <t>For students starting in 2020. 07. 01.</t>
  </si>
  <si>
    <t>Week</t>
  </si>
  <si>
    <t>Semester</t>
  </si>
  <si>
    <t>Course code</t>
  </si>
  <si>
    <t>S</t>
  </si>
  <si>
    <t>Subject code</t>
  </si>
  <si>
    <t>Lecturer</t>
  </si>
  <si>
    <t>Lct.code</t>
  </si>
  <si>
    <t>Le</t>
  </si>
  <si>
    <t>Pr</t>
  </si>
  <si>
    <t>Fi</t>
  </si>
  <si>
    <t>Cr</t>
  </si>
  <si>
    <t>Re</t>
  </si>
  <si>
    <t>Type</t>
  </si>
  <si>
    <t>Prerequisite</t>
  </si>
  <si>
    <t>MGMA</t>
  </si>
  <si>
    <t>Technical Development (N-MSc-GC-EN-B) 2020/21/1</t>
  </si>
  <si>
    <t>MGML</t>
  </si>
  <si>
    <t>SGMGSX01XML</t>
  </si>
  <si>
    <t>SGMMAX01XML</t>
  </si>
  <si>
    <t>SGMMTX01XML</t>
  </si>
  <si>
    <t>SGMFFX01XML</t>
  </si>
  <si>
    <t>SGMMGX01XML</t>
  </si>
  <si>
    <t>SGMGIN001ML</t>
  </si>
  <si>
    <t>SGMMCX06XML</t>
  </si>
  <si>
    <t>SGMMTX06XML</t>
  </si>
  <si>
    <t>SGMKLX01XML</t>
  </si>
  <si>
    <t>SGMGET011ML</t>
  </si>
  <si>
    <t>SGMMCX02XML</t>
  </si>
  <si>
    <t>SGMGTX01XML</t>
  </si>
  <si>
    <t>SGMETX01XML</t>
  </si>
  <si>
    <t>SGMKLX02XML</t>
  </si>
  <si>
    <t>SGMMEG006ML</t>
  </si>
  <si>
    <t>Niincs</t>
  </si>
  <si>
    <t>SGMMGD004ML</t>
  </si>
  <si>
    <t>SGMFFX02XML</t>
  </si>
  <si>
    <t>SGMMGD003ML</t>
  </si>
  <si>
    <t>SGMMCX04XML</t>
  </si>
  <si>
    <t>SGMMGX23XML</t>
  </si>
  <si>
    <t>SGMKLX03XML</t>
  </si>
  <si>
    <t>Kritérium feltétel</t>
  </si>
  <si>
    <t>Gépészeti mechatronika specializáció (L-MSc-GC-HU-B)  2020/21/1</t>
  </si>
  <si>
    <t>SGMMHX02XML</t>
  </si>
  <si>
    <t>SGMJTX10XML</t>
  </si>
  <si>
    <t>SGMIFX05XML</t>
  </si>
  <si>
    <t>SGMGET010ML</t>
  </si>
  <si>
    <t>SGMMHX10XML</t>
  </si>
  <si>
    <t>SGMGSX14XML</t>
  </si>
  <si>
    <t>SGMFFX04XML</t>
  </si>
  <si>
    <t>Műszaki fejlesztő specializáció (L-MSc-GC-HU-B)  2020/21/1</t>
  </si>
  <si>
    <t>SGMGSX04XML</t>
  </si>
  <si>
    <t>SGMGSX06XML</t>
  </si>
  <si>
    <t>SGMGIN002ML</t>
  </si>
  <si>
    <t>SGMGET013ML</t>
  </si>
  <si>
    <t>SGMGSX09XML</t>
  </si>
  <si>
    <t>SGMGRX03XML</t>
  </si>
  <si>
    <t>SGMMCX10XML</t>
  </si>
  <si>
    <t xml:space="preserve">Számítógépes modellalkotás </t>
  </si>
  <si>
    <t>Gödöllői Campus, Gépészmérnöki Kar</t>
  </si>
  <si>
    <t>Szak neve:</t>
  </si>
  <si>
    <t xml:space="preserve">Szakfelelős: </t>
  </si>
  <si>
    <t>Hatályos:</t>
  </si>
  <si>
    <t xml:space="preserve">2020/2021. tanévtől érvényes felmenő rendszerben </t>
  </si>
  <si>
    <t>Félév</t>
  </si>
  <si>
    <t>Heti óraszám</t>
  </si>
  <si>
    <t>Féléves óraszám</t>
  </si>
  <si>
    <t>Összesen:</t>
  </si>
  <si>
    <t>ÖSSZESEN:</t>
  </si>
  <si>
    <t>Gödöllői Campus, Faculty of Mechanical Engineering</t>
  </si>
  <si>
    <t>Training name:</t>
  </si>
  <si>
    <t xml:space="preserve">Leader of the Program: </t>
  </si>
  <si>
    <t>MSc in Mechanical Engineering (full time training)</t>
  </si>
  <si>
    <t>Subject (Hun)</t>
  </si>
  <si>
    <t>Altogether:</t>
  </si>
  <si>
    <t>ALTOGETHER:</t>
  </si>
  <si>
    <t>E</t>
  </si>
  <si>
    <t>TM</t>
  </si>
  <si>
    <t>Obligatory</t>
  </si>
  <si>
    <t>Optional</t>
  </si>
  <si>
    <t>Elective</t>
  </si>
  <si>
    <t>Gépészmérnöki mesterképzési szak (MSc) (levelező munkarend)</t>
  </si>
  <si>
    <t>Gépészmérnöki mesterképzési szak (MSc) (nappali munkarend)</t>
  </si>
  <si>
    <t>Ergonomics</t>
  </si>
  <si>
    <t>Mathematics III.</t>
  </si>
  <si>
    <t>Measurement Science</t>
  </si>
  <si>
    <t>Physics for Engineers</t>
  </si>
  <si>
    <t>Engineering Economics</t>
  </si>
  <si>
    <t>Elasticity</t>
  </si>
  <si>
    <t>Electrical engineering</t>
  </si>
  <si>
    <t>Fluid Mechanics</t>
  </si>
  <si>
    <t>Manufacturing processes</t>
  </si>
  <si>
    <t>Mechanical vibrations</t>
  </si>
  <si>
    <t>Engineering Materials</t>
  </si>
  <si>
    <t>Engineering Thermodynamics</t>
  </si>
  <si>
    <t>Eco technology</t>
  </si>
  <si>
    <t>Basic of modeling with the computer</t>
  </si>
  <si>
    <t xml:space="preserve"> Elective Subjects</t>
  </si>
  <si>
    <t xml:space="preserve"> Optional Subjects</t>
  </si>
  <si>
    <t>Thesis Writing I.</t>
  </si>
  <si>
    <t>Computer Simulation</t>
  </si>
  <si>
    <t>Thesis Writing II.</t>
  </si>
  <si>
    <t>Engineering Ethics</t>
  </si>
  <si>
    <t>Industrial exercise</t>
  </si>
  <si>
    <t>Fundamentals of Enterprise</t>
  </si>
  <si>
    <t>Complex Engineering Activity</t>
  </si>
  <si>
    <t>Project Work I. (design, reconstruction)</t>
  </si>
  <si>
    <t>Automation Engineering</t>
  </si>
  <si>
    <t>Project Work II. (Development)</t>
  </si>
  <si>
    <t>Systems Engineering</t>
  </si>
  <si>
    <t>Modeling with the computer</t>
  </si>
  <si>
    <t>Engineering design and technical development</t>
  </si>
  <si>
    <t>Data engineering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</si>
</sst>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/>
    <xf numFmtId="1" fontId="2" fillId="0" borderId="0" xfId="0" applyNumberFormat="1" applyFont="1" applyAlignment="1">
      <alignment horizontal="right" vertical="center"/>
    </xf>
    <xf numFmtId="0" fontId="5" fillId="0" borderId="0" xfId="0" applyFont="1" applyBorder="1"/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BD9460C7-FEBF-439E-8429-FF3468E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C083CBE9-B0F8-43F5-AE48-ECB4EDB7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62865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1E91BA8F-4920-4CF9-A0BE-44E1AB88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8.88671875" defaultRowHeight="13.8" x14ac:dyDescent="0.3"/>
  <cols>
    <col min="1" max="1" width="10" style="3" customWidth="1"/>
    <col min="2" max="2" width="7.33203125" style="15" customWidth="1"/>
    <col min="3" max="3" width="15" style="3" customWidth="1"/>
    <col min="4" max="4" width="26.6640625" style="16" customWidth="1"/>
    <col min="5" max="5" width="20.6640625" style="3" customWidth="1"/>
    <col min="6" max="6" width="8.6640625" style="3" hidden="1" customWidth="1"/>
    <col min="7" max="10" width="3.6640625" style="17" customWidth="1"/>
    <col min="11" max="12" width="5.109375" style="17" customWidth="1"/>
    <col min="13" max="14" width="3.6640625" style="17" customWidth="1"/>
    <col min="15" max="15" width="5.109375" style="18" customWidth="1"/>
    <col min="16" max="16" width="3.6640625" style="19" customWidth="1"/>
    <col min="17" max="17" width="5" style="19" customWidth="1"/>
    <col min="18" max="18" width="28.109375" style="3" customWidth="1"/>
    <col min="19" max="16384" width="8.88671875" style="21"/>
  </cols>
  <sheetData>
    <row r="1" spans="1:18" x14ac:dyDescent="0.3">
      <c r="A1" s="7"/>
      <c r="B1" s="1" t="s">
        <v>207</v>
      </c>
      <c r="D1" s="9"/>
      <c r="G1" s="10"/>
      <c r="H1" s="10"/>
      <c r="I1" s="10"/>
      <c r="J1" s="10"/>
      <c r="K1" s="10"/>
      <c r="L1" s="10"/>
      <c r="M1" s="10"/>
      <c r="N1" s="10"/>
      <c r="O1" s="11"/>
      <c r="P1" s="9"/>
      <c r="Q1" s="9"/>
      <c r="R1" s="20"/>
    </row>
    <row r="2" spans="1:18" x14ac:dyDescent="0.3">
      <c r="A2" s="7"/>
      <c r="B2" s="2" t="s">
        <v>208</v>
      </c>
      <c r="D2" s="4" t="s">
        <v>230</v>
      </c>
      <c r="E2" s="12"/>
      <c r="G2" s="10"/>
      <c r="H2" s="10"/>
      <c r="I2" s="10"/>
      <c r="J2" s="10"/>
      <c r="K2" s="10"/>
      <c r="L2" s="10"/>
      <c r="M2" s="10"/>
      <c r="N2" s="10"/>
      <c r="O2" s="11"/>
      <c r="P2" s="9"/>
      <c r="Q2" s="9"/>
      <c r="R2" s="22"/>
    </row>
    <row r="3" spans="1:18" x14ac:dyDescent="0.3">
      <c r="A3" s="7"/>
      <c r="B3" s="2" t="s">
        <v>209</v>
      </c>
      <c r="D3" s="5" t="s">
        <v>39</v>
      </c>
      <c r="E3" s="12"/>
      <c r="G3" s="10"/>
      <c r="H3" s="10"/>
      <c r="I3" s="10"/>
      <c r="J3" s="10"/>
      <c r="K3" s="10"/>
      <c r="L3" s="10"/>
      <c r="M3" s="10"/>
      <c r="N3" s="10"/>
      <c r="O3" s="11"/>
      <c r="P3" s="9"/>
      <c r="Q3" s="9"/>
      <c r="R3" s="22"/>
    </row>
    <row r="4" spans="1:18" x14ac:dyDescent="0.3">
      <c r="A4" s="7"/>
      <c r="B4" s="6" t="s">
        <v>210</v>
      </c>
      <c r="C4" s="7"/>
      <c r="D4" s="8" t="s">
        <v>211</v>
      </c>
      <c r="E4" s="12"/>
      <c r="G4" s="10"/>
      <c r="H4" s="10"/>
      <c r="I4" s="10"/>
      <c r="J4" s="10"/>
      <c r="K4" s="10"/>
      <c r="L4" s="10"/>
      <c r="M4" s="10"/>
      <c r="N4" s="10"/>
      <c r="O4" s="11"/>
      <c r="P4" s="9"/>
      <c r="Q4" s="9"/>
      <c r="R4" s="22"/>
    </row>
    <row r="5" spans="1:18" x14ac:dyDescent="0.3">
      <c r="A5" s="4"/>
      <c r="B5" s="11"/>
      <c r="C5" s="13"/>
      <c r="D5" s="13"/>
      <c r="E5" s="13"/>
      <c r="F5" s="1"/>
      <c r="G5" s="11"/>
      <c r="H5" s="11"/>
      <c r="I5" s="11"/>
      <c r="J5" s="11"/>
      <c r="K5" s="11"/>
      <c r="L5" s="11"/>
      <c r="M5" s="11"/>
      <c r="N5" s="11"/>
      <c r="O5" s="11"/>
      <c r="P5" s="13"/>
      <c r="Q5" s="13"/>
      <c r="R5" s="14"/>
    </row>
    <row r="6" spans="1:18" x14ac:dyDescent="0.3">
      <c r="B6" s="10"/>
      <c r="C6" s="9"/>
      <c r="D6" s="9"/>
      <c r="E6" s="9"/>
      <c r="G6" s="80" t="s">
        <v>213</v>
      </c>
      <c r="H6" s="80"/>
      <c r="I6" s="80"/>
      <c r="J6" s="80"/>
      <c r="K6" s="80" t="s">
        <v>214</v>
      </c>
      <c r="L6" s="80"/>
      <c r="M6" s="80"/>
      <c r="N6" s="80"/>
      <c r="O6" s="11"/>
      <c r="P6" s="9"/>
      <c r="Q6" s="9"/>
    </row>
    <row r="7" spans="1:18" x14ac:dyDescent="0.3">
      <c r="A7" s="46" t="s">
        <v>1</v>
      </c>
      <c r="B7" s="31" t="s">
        <v>212</v>
      </c>
      <c r="C7" s="46" t="s">
        <v>2</v>
      </c>
      <c r="D7" s="47" t="s">
        <v>3</v>
      </c>
      <c r="E7" s="46" t="s">
        <v>4</v>
      </c>
      <c r="F7" s="46" t="s">
        <v>5</v>
      </c>
      <c r="G7" s="48" t="s">
        <v>6</v>
      </c>
      <c r="H7" s="48" t="s">
        <v>7</v>
      </c>
      <c r="I7" s="48" t="s">
        <v>8</v>
      </c>
      <c r="J7" s="48" t="s">
        <v>9</v>
      </c>
      <c r="K7" s="48" t="s">
        <v>6</v>
      </c>
      <c r="L7" s="48" t="s">
        <v>7</v>
      </c>
      <c r="M7" s="48" t="s">
        <v>8</v>
      </c>
      <c r="N7" s="48" t="s">
        <v>9</v>
      </c>
      <c r="O7" s="48" t="s">
        <v>10</v>
      </c>
      <c r="P7" s="49" t="s">
        <v>11</v>
      </c>
      <c r="Q7" s="49" t="s">
        <v>12</v>
      </c>
      <c r="R7" s="50" t="s">
        <v>13</v>
      </c>
    </row>
    <row r="8" spans="1:18" x14ac:dyDescent="0.3">
      <c r="A8" s="37" t="s">
        <v>15</v>
      </c>
      <c r="B8" s="38">
        <v>1</v>
      </c>
      <c r="C8" s="39" t="s">
        <v>16</v>
      </c>
      <c r="D8" s="39" t="s">
        <v>17</v>
      </c>
      <c r="E8" s="39" t="s">
        <v>18</v>
      </c>
      <c r="F8" s="39" t="s">
        <v>19</v>
      </c>
      <c r="G8" s="38">
        <v>2</v>
      </c>
      <c r="H8" s="38">
        <v>0</v>
      </c>
      <c r="I8" s="38"/>
      <c r="J8" s="38"/>
      <c r="K8" s="38">
        <f>G8*13</f>
        <v>26</v>
      </c>
      <c r="L8" s="38">
        <f>H8*13</f>
        <v>0</v>
      </c>
      <c r="M8" s="38"/>
      <c r="N8" s="38"/>
      <c r="O8" s="38">
        <v>3</v>
      </c>
      <c r="P8" s="36" t="s">
        <v>147</v>
      </c>
      <c r="Q8" s="36" t="s">
        <v>14</v>
      </c>
      <c r="R8" s="39" t="s">
        <v>20</v>
      </c>
    </row>
    <row r="9" spans="1:18" x14ac:dyDescent="0.3">
      <c r="A9" s="37" t="s">
        <v>15</v>
      </c>
      <c r="B9" s="38">
        <v>1</v>
      </c>
      <c r="C9" s="39" t="s">
        <v>21</v>
      </c>
      <c r="D9" s="39" t="s">
        <v>22</v>
      </c>
      <c r="E9" s="39" t="s">
        <v>23</v>
      </c>
      <c r="F9" s="39" t="s">
        <v>24</v>
      </c>
      <c r="G9" s="38">
        <v>3</v>
      </c>
      <c r="H9" s="38">
        <v>3</v>
      </c>
      <c r="I9" s="38"/>
      <c r="J9" s="38"/>
      <c r="K9" s="38">
        <f t="shared" ref="K9:K24" si="0">G9*13</f>
        <v>39</v>
      </c>
      <c r="L9" s="38">
        <f t="shared" ref="L9:L24" si="1">H9*13</f>
        <v>39</v>
      </c>
      <c r="M9" s="38"/>
      <c r="N9" s="38"/>
      <c r="O9" s="38">
        <v>5</v>
      </c>
      <c r="P9" s="36" t="s">
        <v>147</v>
      </c>
      <c r="Q9" s="36" t="s">
        <v>14</v>
      </c>
      <c r="R9" s="39" t="s">
        <v>20</v>
      </c>
    </row>
    <row r="10" spans="1:18" x14ac:dyDescent="0.3">
      <c r="A10" s="37" t="s">
        <v>15</v>
      </c>
      <c r="B10" s="38">
        <v>1</v>
      </c>
      <c r="C10" s="39" t="s">
        <v>25</v>
      </c>
      <c r="D10" s="39" t="s">
        <v>26</v>
      </c>
      <c r="E10" s="39" t="s">
        <v>27</v>
      </c>
      <c r="F10" s="39" t="s">
        <v>28</v>
      </c>
      <c r="G10" s="38">
        <v>2</v>
      </c>
      <c r="H10" s="38">
        <v>0</v>
      </c>
      <c r="I10" s="38"/>
      <c r="J10" s="38"/>
      <c r="K10" s="38">
        <f t="shared" si="0"/>
        <v>26</v>
      </c>
      <c r="L10" s="38">
        <f t="shared" si="1"/>
        <v>0</v>
      </c>
      <c r="M10" s="38"/>
      <c r="N10" s="38"/>
      <c r="O10" s="38">
        <v>3</v>
      </c>
      <c r="P10" s="36" t="s">
        <v>147</v>
      </c>
      <c r="Q10" s="36" t="s">
        <v>14</v>
      </c>
      <c r="R10" s="39" t="s">
        <v>20</v>
      </c>
    </row>
    <row r="11" spans="1:18" x14ac:dyDescent="0.3">
      <c r="A11" s="37" t="s">
        <v>15</v>
      </c>
      <c r="B11" s="38">
        <v>1</v>
      </c>
      <c r="C11" s="39" t="s">
        <v>29</v>
      </c>
      <c r="D11" s="39" t="s">
        <v>30</v>
      </c>
      <c r="E11" s="39" t="s">
        <v>31</v>
      </c>
      <c r="F11" s="39" t="s">
        <v>32</v>
      </c>
      <c r="G11" s="38">
        <v>2</v>
      </c>
      <c r="H11" s="38">
        <v>0</v>
      </c>
      <c r="I11" s="38"/>
      <c r="J11" s="38"/>
      <c r="K11" s="38">
        <f t="shared" si="0"/>
        <v>26</v>
      </c>
      <c r="L11" s="38">
        <f t="shared" si="1"/>
        <v>0</v>
      </c>
      <c r="M11" s="38"/>
      <c r="N11" s="38"/>
      <c r="O11" s="38">
        <v>3</v>
      </c>
      <c r="P11" s="36" t="s">
        <v>148</v>
      </c>
      <c r="Q11" s="36" t="s">
        <v>14</v>
      </c>
      <c r="R11" s="39" t="s">
        <v>20</v>
      </c>
    </row>
    <row r="12" spans="1:18" x14ac:dyDescent="0.3">
      <c r="A12" s="37" t="s">
        <v>15</v>
      </c>
      <c r="B12" s="38">
        <v>1</v>
      </c>
      <c r="C12" s="39" t="s">
        <v>33</v>
      </c>
      <c r="D12" s="39" t="s">
        <v>34</v>
      </c>
      <c r="E12" s="39" t="s">
        <v>35</v>
      </c>
      <c r="F12" s="39" t="s">
        <v>36</v>
      </c>
      <c r="G12" s="38">
        <v>2</v>
      </c>
      <c r="H12" s="38">
        <v>1</v>
      </c>
      <c r="I12" s="38"/>
      <c r="J12" s="38"/>
      <c r="K12" s="38">
        <f t="shared" si="0"/>
        <v>26</v>
      </c>
      <c r="L12" s="38">
        <f t="shared" si="1"/>
        <v>13</v>
      </c>
      <c r="M12" s="38"/>
      <c r="N12" s="38"/>
      <c r="O12" s="38">
        <v>3</v>
      </c>
      <c r="P12" s="36" t="s">
        <v>147</v>
      </c>
      <c r="Q12" s="36" t="s">
        <v>14</v>
      </c>
      <c r="R12" s="39" t="s">
        <v>20</v>
      </c>
    </row>
    <row r="13" spans="1:18" x14ac:dyDescent="0.3">
      <c r="A13" s="37" t="s">
        <v>15</v>
      </c>
      <c r="B13" s="38">
        <v>1</v>
      </c>
      <c r="C13" s="39" t="s">
        <v>37</v>
      </c>
      <c r="D13" s="39" t="s">
        <v>38</v>
      </c>
      <c r="E13" s="39" t="s">
        <v>39</v>
      </c>
      <c r="F13" s="39" t="s">
        <v>40</v>
      </c>
      <c r="G13" s="38">
        <v>2</v>
      </c>
      <c r="H13" s="38">
        <v>1</v>
      </c>
      <c r="I13" s="38"/>
      <c r="J13" s="38"/>
      <c r="K13" s="38">
        <f t="shared" si="0"/>
        <v>26</v>
      </c>
      <c r="L13" s="38">
        <f t="shared" si="1"/>
        <v>13</v>
      </c>
      <c r="M13" s="38"/>
      <c r="N13" s="38"/>
      <c r="O13" s="38">
        <v>3</v>
      </c>
      <c r="P13" s="36" t="s">
        <v>148</v>
      </c>
      <c r="Q13" s="36" t="s">
        <v>14</v>
      </c>
      <c r="R13" s="39" t="s">
        <v>20</v>
      </c>
    </row>
    <row r="14" spans="1:18" x14ac:dyDescent="0.3">
      <c r="A14" s="37" t="s">
        <v>15</v>
      </c>
      <c r="B14" s="38">
        <v>1</v>
      </c>
      <c r="C14" s="39" t="s">
        <v>41</v>
      </c>
      <c r="D14" s="39" t="s">
        <v>42</v>
      </c>
      <c r="E14" s="39" t="s">
        <v>43</v>
      </c>
      <c r="F14" s="39" t="s">
        <v>44</v>
      </c>
      <c r="G14" s="38">
        <v>2</v>
      </c>
      <c r="H14" s="38">
        <v>2</v>
      </c>
      <c r="I14" s="38"/>
      <c r="J14" s="38"/>
      <c r="K14" s="38">
        <f t="shared" si="0"/>
        <v>26</v>
      </c>
      <c r="L14" s="38">
        <f t="shared" si="1"/>
        <v>26</v>
      </c>
      <c r="M14" s="38"/>
      <c r="N14" s="38"/>
      <c r="O14" s="38">
        <v>4</v>
      </c>
      <c r="P14" s="36" t="s">
        <v>147</v>
      </c>
      <c r="Q14" s="36" t="s">
        <v>14</v>
      </c>
      <c r="R14" s="39" t="s">
        <v>20</v>
      </c>
    </row>
    <row r="15" spans="1:18" x14ac:dyDescent="0.3">
      <c r="A15" s="37" t="s">
        <v>15</v>
      </c>
      <c r="B15" s="38">
        <v>1</v>
      </c>
      <c r="C15" s="39" t="s">
        <v>45</v>
      </c>
      <c r="D15" s="39" t="s">
        <v>46</v>
      </c>
      <c r="E15" s="39" t="s">
        <v>47</v>
      </c>
      <c r="F15" s="39" t="s">
        <v>48</v>
      </c>
      <c r="G15" s="38">
        <v>2</v>
      </c>
      <c r="H15" s="38">
        <v>1</v>
      </c>
      <c r="I15" s="38"/>
      <c r="J15" s="38"/>
      <c r="K15" s="38">
        <f t="shared" si="0"/>
        <v>26</v>
      </c>
      <c r="L15" s="38">
        <f t="shared" si="1"/>
        <v>13</v>
      </c>
      <c r="M15" s="38"/>
      <c r="N15" s="38"/>
      <c r="O15" s="38">
        <v>3</v>
      </c>
      <c r="P15" s="36" t="s">
        <v>147</v>
      </c>
      <c r="Q15" s="36" t="s">
        <v>14</v>
      </c>
      <c r="R15" s="39" t="s">
        <v>20</v>
      </c>
    </row>
    <row r="16" spans="1:18" x14ac:dyDescent="0.3">
      <c r="A16" s="75" t="s">
        <v>215</v>
      </c>
      <c r="B16" s="75"/>
      <c r="C16" s="75"/>
      <c r="D16" s="75"/>
      <c r="E16" s="75"/>
      <c r="F16" s="75"/>
      <c r="G16" s="41">
        <f>SUM(G8:G15)</f>
        <v>17</v>
      </c>
      <c r="H16" s="41">
        <f t="shared" ref="H16:O16" si="2">SUM(H8:H15)</f>
        <v>8</v>
      </c>
      <c r="I16" s="41">
        <f t="shared" si="2"/>
        <v>0</v>
      </c>
      <c r="J16" s="41">
        <f t="shared" si="2"/>
        <v>0</v>
      </c>
      <c r="K16" s="41">
        <f t="shared" si="2"/>
        <v>221</v>
      </c>
      <c r="L16" s="41">
        <f t="shared" si="2"/>
        <v>104</v>
      </c>
      <c r="M16" s="41">
        <f t="shared" si="2"/>
        <v>0</v>
      </c>
      <c r="N16" s="41">
        <f t="shared" si="2"/>
        <v>0</v>
      </c>
      <c r="O16" s="41">
        <f t="shared" si="2"/>
        <v>27</v>
      </c>
      <c r="P16" s="44"/>
      <c r="Q16" s="44"/>
      <c r="R16" s="45"/>
    </row>
    <row r="17" spans="1:18" s="32" customFormat="1" x14ac:dyDescent="0.3">
      <c r="A17" s="37" t="s">
        <v>15</v>
      </c>
      <c r="B17" s="38">
        <v>2</v>
      </c>
      <c r="C17" s="39" t="s">
        <v>49</v>
      </c>
      <c r="D17" s="39" t="s">
        <v>50</v>
      </c>
      <c r="E17" s="39" t="s">
        <v>51</v>
      </c>
      <c r="F17" s="39" t="s">
        <v>52</v>
      </c>
      <c r="G17" s="38">
        <v>2</v>
      </c>
      <c r="H17" s="38">
        <v>0</v>
      </c>
      <c r="I17" s="38"/>
      <c r="J17" s="38"/>
      <c r="K17" s="38">
        <f t="shared" si="0"/>
        <v>26</v>
      </c>
      <c r="L17" s="38">
        <f t="shared" si="1"/>
        <v>0</v>
      </c>
      <c r="M17" s="38"/>
      <c r="N17" s="38"/>
      <c r="O17" s="38">
        <v>3</v>
      </c>
      <c r="P17" s="36" t="s">
        <v>147</v>
      </c>
      <c r="Q17" s="36" t="s">
        <v>14</v>
      </c>
      <c r="R17" s="39" t="s">
        <v>20</v>
      </c>
    </row>
    <row r="18" spans="1:18" s="32" customFormat="1" ht="27.6" x14ac:dyDescent="0.3">
      <c r="A18" s="37" t="s">
        <v>15</v>
      </c>
      <c r="B18" s="38">
        <v>2</v>
      </c>
      <c r="C18" s="39" t="s">
        <v>53</v>
      </c>
      <c r="D18" s="39" t="s">
        <v>54</v>
      </c>
      <c r="E18" s="39" t="s">
        <v>55</v>
      </c>
      <c r="F18" s="39" t="s">
        <v>56</v>
      </c>
      <c r="G18" s="38">
        <v>2</v>
      </c>
      <c r="H18" s="38">
        <v>1</v>
      </c>
      <c r="I18" s="38"/>
      <c r="J18" s="38"/>
      <c r="K18" s="38">
        <f t="shared" si="0"/>
        <v>26</v>
      </c>
      <c r="L18" s="38">
        <f t="shared" si="1"/>
        <v>13</v>
      </c>
      <c r="M18" s="38"/>
      <c r="N18" s="38"/>
      <c r="O18" s="38">
        <v>4</v>
      </c>
      <c r="P18" s="36" t="s">
        <v>147</v>
      </c>
      <c r="Q18" s="36" t="s">
        <v>14</v>
      </c>
      <c r="R18" s="39" t="s">
        <v>20</v>
      </c>
    </row>
    <row r="19" spans="1:18" s="32" customFormat="1" x14ac:dyDescent="0.3">
      <c r="A19" s="37" t="s">
        <v>15</v>
      </c>
      <c r="B19" s="38">
        <v>2</v>
      </c>
      <c r="C19" s="39" t="s">
        <v>57</v>
      </c>
      <c r="D19" s="39" t="s">
        <v>58</v>
      </c>
      <c r="E19" s="39" t="s">
        <v>59</v>
      </c>
      <c r="F19" s="39" t="s">
        <v>60</v>
      </c>
      <c r="G19" s="38">
        <v>2</v>
      </c>
      <c r="H19" s="38">
        <v>1</v>
      </c>
      <c r="I19" s="38"/>
      <c r="J19" s="38"/>
      <c r="K19" s="38">
        <f t="shared" si="0"/>
        <v>26</v>
      </c>
      <c r="L19" s="38">
        <f t="shared" si="1"/>
        <v>13</v>
      </c>
      <c r="M19" s="38"/>
      <c r="N19" s="38"/>
      <c r="O19" s="38">
        <v>3</v>
      </c>
      <c r="P19" s="36" t="s">
        <v>147</v>
      </c>
      <c r="Q19" s="36" t="s">
        <v>14</v>
      </c>
      <c r="R19" s="39" t="s">
        <v>20</v>
      </c>
    </row>
    <row r="20" spans="1:18" s="32" customFormat="1" x14ac:dyDescent="0.3">
      <c r="A20" s="37" t="s">
        <v>15</v>
      </c>
      <c r="B20" s="38">
        <v>2</v>
      </c>
      <c r="C20" s="39" t="s">
        <v>61</v>
      </c>
      <c r="D20" s="39" t="s">
        <v>62</v>
      </c>
      <c r="E20" s="39" t="s">
        <v>63</v>
      </c>
      <c r="F20" s="39" t="s">
        <v>64</v>
      </c>
      <c r="G20" s="38">
        <v>3</v>
      </c>
      <c r="H20" s="38">
        <v>1</v>
      </c>
      <c r="I20" s="38"/>
      <c r="J20" s="38"/>
      <c r="K20" s="38">
        <f t="shared" si="0"/>
        <v>39</v>
      </c>
      <c r="L20" s="38">
        <f t="shared" si="1"/>
        <v>13</v>
      </c>
      <c r="M20" s="38"/>
      <c r="N20" s="38"/>
      <c r="O20" s="38">
        <v>3</v>
      </c>
      <c r="P20" s="36" t="s">
        <v>147</v>
      </c>
      <c r="Q20" s="36" t="s">
        <v>14</v>
      </c>
      <c r="R20" s="39" t="s">
        <v>20</v>
      </c>
    </row>
    <row r="21" spans="1:18" s="32" customFormat="1" x14ac:dyDescent="0.3">
      <c r="A21" s="37" t="s">
        <v>15</v>
      </c>
      <c r="B21" s="38">
        <v>2</v>
      </c>
      <c r="C21" s="39" t="s">
        <v>65</v>
      </c>
      <c r="D21" s="39" t="s">
        <v>66</v>
      </c>
      <c r="E21" s="39" t="s">
        <v>67</v>
      </c>
      <c r="F21" s="39" t="s">
        <v>68</v>
      </c>
      <c r="G21" s="38">
        <v>2</v>
      </c>
      <c r="H21" s="38">
        <v>1</v>
      </c>
      <c r="I21" s="38"/>
      <c r="J21" s="38"/>
      <c r="K21" s="38">
        <f t="shared" si="0"/>
        <v>26</v>
      </c>
      <c r="L21" s="38">
        <f t="shared" si="1"/>
        <v>13</v>
      </c>
      <c r="M21" s="38"/>
      <c r="N21" s="38"/>
      <c r="O21" s="38">
        <v>3</v>
      </c>
      <c r="P21" s="36" t="s">
        <v>147</v>
      </c>
      <c r="Q21" s="36" t="s">
        <v>14</v>
      </c>
      <c r="R21" s="39" t="s">
        <v>20</v>
      </c>
    </row>
    <row r="22" spans="1:18" s="32" customFormat="1" x14ac:dyDescent="0.3">
      <c r="A22" s="37" t="s">
        <v>15</v>
      </c>
      <c r="B22" s="38">
        <v>2</v>
      </c>
      <c r="C22" s="39" t="s">
        <v>69</v>
      </c>
      <c r="D22" s="39" t="s">
        <v>70</v>
      </c>
      <c r="E22" s="39" t="s">
        <v>71</v>
      </c>
      <c r="F22" s="39" t="s">
        <v>72</v>
      </c>
      <c r="G22" s="38">
        <v>2</v>
      </c>
      <c r="H22" s="38">
        <v>0</v>
      </c>
      <c r="I22" s="38"/>
      <c r="J22" s="38"/>
      <c r="K22" s="38">
        <f t="shared" si="0"/>
        <v>26</v>
      </c>
      <c r="L22" s="38">
        <f t="shared" si="1"/>
        <v>0</v>
      </c>
      <c r="M22" s="38"/>
      <c r="N22" s="38"/>
      <c r="O22" s="38">
        <v>3</v>
      </c>
      <c r="P22" s="36" t="s">
        <v>147</v>
      </c>
      <c r="Q22" s="36" t="s">
        <v>14</v>
      </c>
      <c r="R22" s="39" t="s">
        <v>20</v>
      </c>
    </row>
    <row r="23" spans="1:18" s="32" customFormat="1" ht="27.6" x14ac:dyDescent="0.3">
      <c r="A23" s="37" t="s">
        <v>15</v>
      </c>
      <c r="B23" s="38">
        <v>2</v>
      </c>
      <c r="C23" s="39" t="s">
        <v>73</v>
      </c>
      <c r="D23" s="39" t="s">
        <v>74</v>
      </c>
      <c r="E23" s="39" t="s">
        <v>43</v>
      </c>
      <c r="F23" s="39" t="s">
        <v>44</v>
      </c>
      <c r="G23" s="38">
        <v>2</v>
      </c>
      <c r="H23" s="38">
        <v>0</v>
      </c>
      <c r="I23" s="38"/>
      <c r="J23" s="38"/>
      <c r="K23" s="38">
        <f t="shared" si="0"/>
        <v>26</v>
      </c>
      <c r="L23" s="38">
        <f t="shared" si="1"/>
        <v>0</v>
      </c>
      <c r="M23" s="38"/>
      <c r="N23" s="38"/>
      <c r="O23" s="38">
        <v>3</v>
      </c>
      <c r="P23" s="36" t="s">
        <v>148</v>
      </c>
      <c r="Q23" s="36" t="s">
        <v>14</v>
      </c>
      <c r="R23" s="39" t="s">
        <v>20</v>
      </c>
    </row>
    <row r="24" spans="1:18" s="32" customFormat="1" ht="27.6" x14ac:dyDescent="0.3">
      <c r="A24" s="37" t="s">
        <v>15</v>
      </c>
      <c r="B24" s="38">
        <v>2</v>
      </c>
      <c r="C24" s="39" t="s">
        <v>75</v>
      </c>
      <c r="D24" s="39" t="s">
        <v>76</v>
      </c>
      <c r="E24" s="39" t="s">
        <v>77</v>
      </c>
      <c r="F24" s="39"/>
      <c r="G24" s="38"/>
      <c r="H24" s="38"/>
      <c r="I24" s="38"/>
      <c r="J24" s="38"/>
      <c r="K24" s="38">
        <f t="shared" si="0"/>
        <v>0</v>
      </c>
      <c r="L24" s="38">
        <f t="shared" si="1"/>
        <v>0</v>
      </c>
      <c r="M24" s="38"/>
      <c r="N24" s="38"/>
      <c r="O24" s="38">
        <v>6</v>
      </c>
      <c r="P24" s="36" t="s">
        <v>147</v>
      </c>
      <c r="Q24" s="36" t="s">
        <v>78</v>
      </c>
      <c r="R24" s="39" t="s">
        <v>20</v>
      </c>
    </row>
    <row r="25" spans="1:18" s="32" customFormat="1" ht="27.6" x14ac:dyDescent="0.3">
      <c r="A25" s="37" t="s">
        <v>15</v>
      </c>
      <c r="B25" s="38">
        <v>2</v>
      </c>
      <c r="C25" s="39" t="s">
        <v>79</v>
      </c>
      <c r="D25" s="39" t="s">
        <v>80</v>
      </c>
      <c r="E25" s="39" t="s">
        <v>77</v>
      </c>
      <c r="F25" s="39"/>
      <c r="G25" s="38"/>
      <c r="H25" s="38"/>
      <c r="I25" s="38"/>
      <c r="J25" s="38"/>
      <c r="K25" s="38">
        <f>G25*13</f>
        <v>0</v>
      </c>
      <c r="L25" s="38">
        <f>H25*13</f>
        <v>0</v>
      </c>
      <c r="M25" s="38"/>
      <c r="N25" s="38"/>
      <c r="O25" s="38">
        <v>3</v>
      </c>
      <c r="P25" s="36" t="s">
        <v>147</v>
      </c>
      <c r="Q25" s="36" t="s">
        <v>81</v>
      </c>
      <c r="R25" s="39" t="s">
        <v>20</v>
      </c>
    </row>
    <row r="26" spans="1:18" x14ac:dyDescent="0.3">
      <c r="A26" s="75" t="s">
        <v>215</v>
      </c>
      <c r="B26" s="75"/>
      <c r="C26" s="75"/>
      <c r="D26" s="75"/>
      <c r="E26" s="75"/>
      <c r="F26" s="75"/>
      <c r="G26" s="41">
        <f>SUM(G17:G25)</f>
        <v>15</v>
      </c>
      <c r="H26" s="41">
        <f t="shared" ref="H26:O26" si="3">SUM(H17:H25)</f>
        <v>4</v>
      </c>
      <c r="I26" s="41">
        <f t="shared" si="3"/>
        <v>0</v>
      </c>
      <c r="J26" s="41">
        <f t="shared" si="3"/>
        <v>0</v>
      </c>
      <c r="K26" s="41">
        <f t="shared" si="3"/>
        <v>195</v>
      </c>
      <c r="L26" s="41">
        <f t="shared" si="3"/>
        <v>52</v>
      </c>
      <c r="M26" s="41">
        <f t="shared" si="3"/>
        <v>0</v>
      </c>
      <c r="N26" s="41">
        <f t="shared" si="3"/>
        <v>0</v>
      </c>
      <c r="O26" s="41">
        <f t="shared" si="3"/>
        <v>31</v>
      </c>
      <c r="P26" s="44"/>
      <c r="Q26" s="44"/>
      <c r="R26" s="45"/>
    </row>
    <row r="27" spans="1:18" x14ac:dyDescent="0.3">
      <c r="A27" s="37" t="s">
        <v>15</v>
      </c>
      <c r="B27" s="38">
        <v>3</v>
      </c>
      <c r="C27" s="39" t="s">
        <v>82</v>
      </c>
      <c r="D27" s="39" t="s">
        <v>83</v>
      </c>
      <c r="E27" s="39" t="s">
        <v>84</v>
      </c>
      <c r="F27" s="39"/>
      <c r="G27" s="38"/>
      <c r="H27" s="38"/>
      <c r="I27" s="38"/>
      <c r="J27" s="38"/>
      <c r="K27" s="38">
        <v>0</v>
      </c>
      <c r="L27" s="38">
        <v>12</v>
      </c>
      <c r="M27" s="38"/>
      <c r="N27" s="38"/>
      <c r="O27" s="38">
        <v>15</v>
      </c>
      <c r="P27" s="36" t="s">
        <v>14</v>
      </c>
      <c r="Q27" s="36" t="s">
        <v>14</v>
      </c>
      <c r="R27" s="39" t="s">
        <v>20</v>
      </c>
    </row>
    <row r="28" spans="1:18" x14ac:dyDescent="0.3">
      <c r="A28" s="37" t="s">
        <v>15</v>
      </c>
      <c r="B28" s="38">
        <v>3</v>
      </c>
      <c r="C28" s="39" t="s">
        <v>85</v>
      </c>
      <c r="D28" s="39" t="s">
        <v>86</v>
      </c>
      <c r="E28" s="39" t="s">
        <v>87</v>
      </c>
      <c r="F28" s="39" t="s">
        <v>88</v>
      </c>
      <c r="G28" s="38">
        <v>1</v>
      </c>
      <c r="H28" s="38">
        <v>2</v>
      </c>
      <c r="I28" s="38"/>
      <c r="J28" s="38"/>
      <c r="K28" s="38">
        <f>G28*13</f>
        <v>13</v>
      </c>
      <c r="L28" s="38">
        <f>H28*13</f>
        <v>26</v>
      </c>
      <c r="M28" s="38"/>
      <c r="N28" s="38"/>
      <c r="O28" s="38">
        <v>4</v>
      </c>
      <c r="P28" s="36" t="s">
        <v>148</v>
      </c>
      <c r="Q28" s="36" t="s">
        <v>14</v>
      </c>
      <c r="R28" s="39" t="s">
        <v>20</v>
      </c>
    </row>
    <row r="29" spans="1:18" ht="27.6" x14ac:dyDescent="0.3">
      <c r="A29" s="37" t="s">
        <v>15</v>
      </c>
      <c r="B29" s="38">
        <v>3</v>
      </c>
      <c r="C29" s="39" t="s">
        <v>75</v>
      </c>
      <c r="D29" s="39" t="s">
        <v>76</v>
      </c>
      <c r="E29" s="39" t="s">
        <v>77</v>
      </c>
      <c r="F29" s="39"/>
      <c r="G29" s="38"/>
      <c r="H29" s="38"/>
      <c r="I29" s="38"/>
      <c r="J29" s="38"/>
      <c r="K29" s="38"/>
      <c r="L29" s="38"/>
      <c r="M29" s="38"/>
      <c r="N29" s="38"/>
      <c r="O29" s="38">
        <v>10</v>
      </c>
      <c r="P29" s="36" t="s">
        <v>147</v>
      </c>
      <c r="Q29" s="36" t="s">
        <v>78</v>
      </c>
      <c r="R29" s="39" t="s">
        <v>20</v>
      </c>
    </row>
    <row r="30" spans="1:18" ht="27.6" x14ac:dyDescent="0.3">
      <c r="A30" s="37" t="s">
        <v>15</v>
      </c>
      <c r="B30" s="38">
        <v>3</v>
      </c>
      <c r="C30" s="39" t="s">
        <v>79</v>
      </c>
      <c r="D30" s="39" t="s">
        <v>80</v>
      </c>
      <c r="E30" s="39" t="s">
        <v>77</v>
      </c>
      <c r="F30" s="39"/>
      <c r="G30" s="38"/>
      <c r="H30" s="38"/>
      <c r="I30" s="38"/>
      <c r="J30" s="38"/>
      <c r="K30" s="38"/>
      <c r="L30" s="38"/>
      <c r="M30" s="38"/>
      <c r="N30" s="38"/>
      <c r="O30" s="38">
        <v>3</v>
      </c>
      <c r="P30" s="36" t="s">
        <v>147</v>
      </c>
      <c r="Q30" s="36" t="s">
        <v>81</v>
      </c>
      <c r="R30" s="39" t="s">
        <v>20</v>
      </c>
    </row>
    <row r="31" spans="1:18" x14ac:dyDescent="0.3">
      <c r="A31" s="75" t="s">
        <v>215</v>
      </c>
      <c r="B31" s="75"/>
      <c r="C31" s="75"/>
      <c r="D31" s="75"/>
      <c r="E31" s="75"/>
      <c r="F31" s="75"/>
      <c r="G31" s="41">
        <f>SUM(G27:G30)</f>
        <v>1</v>
      </c>
      <c r="H31" s="41">
        <f t="shared" ref="H31:O31" si="4">SUM(H27:H30)</f>
        <v>2</v>
      </c>
      <c r="I31" s="41">
        <f t="shared" si="4"/>
        <v>0</v>
      </c>
      <c r="J31" s="41">
        <f t="shared" si="4"/>
        <v>0</v>
      </c>
      <c r="K31" s="41">
        <f t="shared" si="4"/>
        <v>13</v>
      </c>
      <c r="L31" s="41">
        <f t="shared" si="4"/>
        <v>38</v>
      </c>
      <c r="M31" s="41">
        <f t="shared" si="4"/>
        <v>0</v>
      </c>
      <c r="N31" s="41">
        <f t="shared" si="4"/>
        <v>0</v>
      </c>
      <c r="O31" s="41">
        <f t="shared" si="4"/>
        <v>32</v>
      </c>
      <c r="P31" s="44"/>
      <c r="Q31" s="44"/>
      <c r="R31" s="45"/>
    </row>
    <row r="32" spans="1:18" s="32" customFormat="1" x14ac:dyDescent="0.3">
      <c r="A32" s="37" t="s">
        <v>15</v>
      </c>
      <c r="B32" s="38">
        <v>4</v>
      </c>
      <c r="C32" s="39" t="s">
        <v>89</v>
      </c>
      <c r="D32" s="39" t="s">
        <v>90</v>
      </c>
      <c r="E32" s="39" t="s">
        <v>84</v>
      </c>
      <c r="F32" s="39"/>
      <c r="G32" s="38"/>
      <c r="H32" s="38"/>
      <c r="I32" s="38"/>
      <c r="J32" s="38"/>
      <c r="K32" s="38">
        <v>0</v>
      </c>
      <c r="L32" s="38">
        <v>12</v>
      </c>
      <c r="M32" s="38"/>
      <c r="N32" s="38"/>
      <c r="O32" s="40">
        <v>15</v>
      </c>
      <c r="P32" s="36" t="s">
        <v>14</v>
      </c>
      <c r="Q32" s="36" t="s">
        <v>14</v>
      </c>
      <c r="R32" s="39" t="s">
        <v>83</v>
      </c>
    </row>
    <row r="33" spans="1:18" s="32" customFormat="1" x14ac:dyDescent="0.3">
      <c r="A33" s="37" t="s">
        <v>15</v>
      </c>
      <c r="B33" s="38">
        <v>4</v>
      </c>
      <c r="C33" s="39" t="s">
        <v>91</v>
      </c>
      <c r="D33" s="39" t="s">
        <v>92</v>
      </c>
      <c r="E33" s="39" t="s">
        <v>39</v>
      </c>
      <c r="F33" s="39" t="s">
        <v>40</v>
      </c>
      <c r="G33" s="38">
        <v>2</v>
      </c>
      <c r="H33" s="38">
        <v>0</v>
      </c>
      <c r="I33" s="38"/>
      <c r="J33" s="38"/>
      <c r="K33" s="38">
        <v>26</v>
      </c>
      <c r="L33" s="38">
        <v>0</v>
      </c>
      <c r="M33" s="38"/>
      <c r="N33" s="38"/>
      <c r="O33" s="40">
        <v>3</v>
      </c>
      <c r="P33" s="36" t="s">
        <v>147</v>
      </c>
      <c r="Q33" s="36" t="s">
        <v>14</v>
      </c>
      <c r="R33" s="39" t="s">
        <v>20</v>
      </c>
    </row>
    <row r="34" spans="1:18" s="32" customFormat="1" x14ac:dyDescent="0.3">
      <c r="A34" s="37" t="s">
        <v>15</v>
      </c>
      <c r="B34" s="38">
        <v>4</v>
      </c>
      <c r="C34" s="39" t="s">
        <v>93</v>
      </c>
      <c r="D34" s="39" t="s">
        <v>94</v>
      </c>
      <c r="E34" s="39" t="s">
        <v>39</v>
      </c>
      <c r="F34" s="39" t="s">
        <v>40</v>
      </c>
      <c r="G34" s="38"/>
      <c r="H34" s="38"/>
      <c r="I34" s="38"/>
      <c r="J34" s="38"/>
      <c r="K34" s="38">
        <v>0</v>
      </c>
      <c r="L34" s="38">
        <v>160</v>
      </c>
      <c r="M34" s="38"/>
      <c r="N34" s="38"/>
      <c r="O34" s="40">
        <v>0</v>
      </c>
      <c r="P34" s="36" t="s">
        <v>14</v>
      </c>
      <c r="Q34" s="36" t="s">
        <v>14</v>
      </c>
      <c r="R34" s="39" t="s">
        <v>20</v>
      </c>
    </row>
    <row r="35" spans="1:18" s="32" customFormat="1" x14ac:dyDescent="0.3">
      <c r="A35" s="37" t="s">
        <v>15</v>
      </c>
      <c r="B35" s="38">
        <v>4</v>
      </c>
      <c r="C35" s="39" t="s">
        <v>95</v>
      </c>
      <c r="D35" s="39" t="s">
        <v>96</v>
      </c>
      <c r="E35" s="39" t="s">
        <v>97</v>
      </c>
      <c r="F35" s="39" t="s">
        <v>98</v>
      </c>
      <c r="G35" s="38">
        <v>2</v>
      </c>
      <c r="H35" s="38">
        <v>0</v>
      </c>
      <c r="I35" s="38"/>
      <c r="J35" s="38"/>
      <c r="K35" s="38">
        <v>26</v>
      </c>
      <c r="L35" s="38">
        <v>0</v>
      </c>
      <c r="M35" s="38"/>
      <c r="N35" s="38"/>
      <c r="O35" s="40">
        <v>3</v>
      </c>
      <c r="P35" s="36" t="s">
        <v>147</v>
      </c>
      <c r="Q35" s="36" t="s">
        <v>14</v>
      </c>
      <c r="R35" s="39" t="s">
        <v>20</v>
      </c>
    </row>
    <row r="36" spans="1:18" s="32" customFormat="1" ht="27.6" x14ac:dyDescent="0.3">
      <c r="A36" s="37" t="s">
        <v>15</v>
      </c>
      <c r="B36" s="38">
        <v>4</v>
      </c>
      <c r="C36" s="39" t="s">
        <v>75</v>
      </c>
      <c r="D36" s="39" t="s">
        <v>76</v>
      </c>
      <c r="E36" s="39" t="s">
        <v>77</v>
      </c>
      <c r="F36" s="39"/>
      <c r="G36" s="38"/>
      <c r="H36" s="38"/>
      <c r="I36" s="38"/>
      <c r="J36" s="38"/>
      <c r="K36" s="38"/>
      <c r="L36" s="38"/>
      <c r="M36" s="38"/>
      <c r="N36" s="38"/>
      <c r="O36" s="40">
        <v>9</v>
      </c>
      <c r="P36" s="36" t="s">
        <v>147</v>
      </c>
      <c r="Q36" s="36" t="s">
        <v>78</v>
      </c>
      <c r="R36" s="39" t="s">
        <v>20</v>
      </c>
    </row>
    <row r="37" spans="1:18" s="23" customFormat="1" x14ac:dyDescent="0.3">
      <c r="A37" s="75" t="s">
        <v>215</v>
      </c>
      <c r="B37" s="75"/>
      <c r="C37" s="75"/>
      <c r="D37" s="75"/>
      <c r="E37" s="75"/>
      <c r="F37" s="75"/>
      <c r="G37" s="41">
        <f>SUM(G32:G36)</f>
        <v>4</v>
      </c>
      <c r="H37" s="41">
        <f t="shared" ref="H37:O37" si="5">SUM(H32:H36)</f>
        <v>0</v>
      </c>
      <c r="I37" s="41">
        <f t="shared" si="5"/>
        <v>0</v>
      </c>
      <c r="J37" s="41">
        <f t="shared" si="5"/>
        <v>0</v>
      </c>
      <c r="K37" s="41">
        <f t="shared" si="5"/>
        <v>52</v>
      </c>
      <c r="L37" s="41">
        <f t="shared" si="5"/>
        <v>172</v>
      </c>
      <c r="M37" s="41">
        <f t="shared" si="5"/>
        <v>0</v>
      </c>
      <c r="N37" s="41">
        <f t="shared" si="5"/>
        <v>0</v>
      </c>
      <c r="O37" s="41">
        <f t="shared" si="5"/>
        <v>30</v>
      </c>
      <c r="P37" s="44"/>
      <c r="Q37" s="44"/>
      <c r="R37" s="45"/>
    </row>
    <row r="38" spans="1:18" s="23" customFormat="1" x14ac:dyDescent="0.3">
      <c r="A38" s="75" t="s">
        <v>216</v>
      </c>
      <c r="B38" s="75"/>
      <c r="C38" s="75"/>
      <c r="D38" s="75"/>
      <c r="E38" s="75"/>
      <c r="F38" s="75"/>
      <c r="G38" s="41">
        <v>37</v>
      </c>
      <c r="H38" s="41">
        <v>14</v>
      </c>
      <c r="I38" s="41">
        <v>0</v>
      </c>
      <c r="J38" s="41">
        <v>0</v>
      </c>
      <c r="K38" s="41">
        <v>0</v>
      </c>
      <c r="L38" s="41">
        <v>184</v>
      </c>
      <c r="M38" s="41">
        <v>0</v>
      </c>
      <c r="N38" s="41">
        <v>0</v>
      </c>
      <c r="O38" s="41">
        <v>120</v>
      </c>
      <c r="P38" s="44"/>
      <c r="Q38" s="44"/>
      <c r="R38" s="45"/>
    </row>
    <row r="39" spans="1:18" s="29" customFormat="1" x14ac:dyDescent="0.3">
      <c r="A39" s="24"/>
      <c r="B39" s="25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6"/>
      <c r="O39" s="27"/>
      <c r="P39" s="28"/>
      <c r="Q39" s="28"/>
      <c r="R39" s="24"/>
    </row>
    <row r="40" spans="1:18" s="30" customFormat="1" x14ac:dyDescent="0.3">
      <c r="A40" s="79" t="s">
        <v>145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1:18" ht="27.6" x14ac:dyDescent="0.3">
      <c r="A41" s="37" t="s">
        <v>15</v>
      </c>
      <c r="B41" s="38">
        <v>2</v>
      </c>
      <c r="C41" s="39" t="s">
        <v>99</v>
      </c>
      <c r="D41" s="39" t="s">
        <v>100</v>
      </c>
      <c r="E41" s="39" t="s">
        <v>101</v>
      </c>
      <c r="F41" s="51" t="s">
        <v>102</v>
      </c>
      <c r="G41" s="34">
        <v>2</v>
      </c>
      <c r="H41" s="34">
        <v>1</v>
      </c>
      <c r="I41" s="34"/>
      <c r="J41" s="34"/>
      <c r="K41" s="34">
        <f>G41*13</f>
        <v>26</v>
      </c>
      <c r="L41" s="34">
        <f>H41*13</f>
        <v>13</v>
      </c>
      <c r="M41" s="34"/>
      <c r="N41" s="34"/>
      <c r="O41" s="35">
        <v>3</v>
      </c>
      <c r="P41" s="36" t="s">
        <v>147</v>
      </c>
      <c r="Q41" s="36" t="s">
        <v>78</v>
      </c>
      <c r="R41" s="39" t="s">
        <v>20</v>
      </c>
    </row>
    <row r="42" spans="1:18" ht="27.6" x14ac:dyDescent="0.3">
      <c r="A42" s="37" t="s">
        <v>15</v>
      </c>
      <c r="B42" s="38">
        <v>2</v>
      </c>
      <c r="C42" s="39" t="s">
        <v>103</v>
      </c>
      <c r="D42" s="39" t="s">
        <v>104</v>
      </c>
      <c r="E42" s="39" t="s">
        <v>105</v>
      </c>
      <c r="F42" s="39" t="s">
        <v>106</v>
      </c>
      <c r="G42" s="38">
        <v>0</v>
      </c>
      <c r="H42" s="38">
        <v>3</v>
      </c>
      <c r="I42" s="38"/>
      <c r="J42" s="38"/>
      <c r="K42" s="34">
        <f t="shared" ref="K42:K49" si="6">G42*13</f>
        <v>0</v>
      </c>
      <c r="L42" s="34">
        <f t="shared" ref="L42:L49" si="7">H42*13</f>
        <v>39</v>
      </c>
      <c r="M42" s="38"/>
      <c r="N42" s="38"/>
      <c r="O42" s="40">
        <v>3</v>
      </c>
      <c r="P42" s="36" t="s">
        <v>147</v>
      </c>
      <c r="Q42" s="36" t="s">
        <v>78</v>
      </c>
      <c r="R42" s="39" t="s">
        <v>20</v>
      </c>
    </row>
    <row r="43" spans="1:18" x14ac:dyDescent="0.3">
      <c r="A43" s="75" t="s">
        <v>215</v>
      </c>
      <c r="B43" s="75"/>
      <c r="C43" s="75"/>
      <c r="D43" s="75"/>
      <c r="E43" s="75"/>
      <c r="F43" s="75"/>
      <c r="G43" s="41">
        <f>SUM(G41:G42)</f>
        <v>2</v>
      </c>
      <c r="H43" s="41">
        <f t="shared" ref="H43:O43" si="8">SUM(H41:H42)</f>
        <v>4</v>
      </c>
      <c r="I43" s="41">
        <f t="shared" si="8"/>
        <v>0</v>
      </c>
      <c r="J43" s="41">
        <f t="shared" si="8"/>
        <v>0</v>
      </c>
      <c r="K43" s="41">
        <f t="shared" si="8"/>
        <v>26</v>
      </c>
      <c r="L43" s="41">
        <f t="shared" si="8"/>
        <v>52</v>
      </c>
      <c r="M43" s="41">
        <f t="shared" si="8"/>
        <v>0</v>
      </c>
      <c r="N43" s="41">
        <f t="shared" si="8"/>
        <v>0</v>
      </c>
      <c r="O43" s="41">
        <f t="shared" si="8"/>
        <v>6</v>
      </c>
      <c r="P43" s="44"/>
      <c r="Q43" s="44"/>
      <c r="R43" s="45"/>
    </row>
    <row r="44" spans="1:18" s="32" customFormat="1" x14ac:dyDescent="0.3">
      <c r="A44" s="37" t="s">
        <v>15</v>
      </c>
      <c r="B44" s="38">
        <v>3</v>
      </c>
      <c r="C44" s="39" t="s">
        <v>107</v>
      </c>
      <c r="D44" s="39" t="s">
        <v>108</v>
      </c>
      <c r="E44" s="39" t="s">
        <v>109</v>
      </c>
      <c r="F44" s="39" t="s">
        <v>110</v>
      </c>
      <c r="G44" s="38">
        <v>1</v>
      </c>
      <c r="H44" s="38">
        <v>2</v>
      </c>
      <c r="I44" s="38"/>
      <c r="J44" s="38"/>
      <c r="K44" s="34">
        <f t="shared" si="6"/>
        <v>13</v>
      </c>
      <c r="L44" s="34">
        <f t="shared" si="7"/>
        <v>26</v>
      </c>
      <c r="M44" s="38"/>
      <c r="N44" s="38"/>
      <c r="O44" s="40">
        <v>4</v>
      </c>
      <c r="P44" s="36" t="s">
        <v>148</v>
      </c>
      <c r="Q44" s="36" t="s">
        <v>78</v>
      </c>
      <c r="R44" s="39" t="s">
        <v>20</v>
      </c>
    </row>
    <row r="45" spans="1:18" s="32" customFormat="1" ht="27.6" x14ac:dyDescent="0.3">
      <c r="A45" s="37" t="s">
        <v>15</v>
      </c>
      <c r="B45" s="38">
        <v>3</v>
      </c>
      <c r="C45" s="39" t="s">
        <v>111</v>
      </c>
      <c r="D45" s="39" t="s">
        <v>112</v>
      </c>
      <c r="E45" s="39" t="s">
        <v>113</v>
      </c>
      <c r="F45" s="39" t="s">
        <v>114</v>
      </c>
      <c r="G45" s="38">
        <v>0</v>
      </c>
      <c r="H45" s="38">
        <v>2</v>
      </c>
      <c r="I45" s="38"/>
      <c r="J45" s="38"/>
      <c r="K45" s="34">
        <f t="shared" si="6"/>
        <v>0</v>
      </c>
      <c r="L45" s="34">
        <f t="shared" si="7"/>
        <v>26</v>
      </c>
      <c r="M45" s="38"/>
      <c r="N45" s="38"/>
      <c r="O45" s="40">
        <v>4</v>
      </c>
      <c r="P45" s="36" t="s">
        <v>148</v>
      </c>
      <c r="Q45" s="36" t="s">
        <v>78</v>
      </c>
      <c r="R45" s="39" t="s">
        <v>20</v>
      </c>
    </row>
    <row r="46" spans="1:18" s="32" customFormat="1" ht="27.6" x14ac:dyDescent="0.3">
      <c r="A46" s="37" t="s">
        <v>15</v>
      </c>
      <c r="B46" s="38">
        <v>3</v>
      </c>
      <c r="C46" s="39" t="s">
        <v>115</v>
      </c>
      <c r="D46" s="39" t="s">
        <v>116</v>
      </c>
      <c r="E46" s="39" t="s">
        <v>101</v>
      </c>
      <c r="F46" s="39" t="s">
        <v>102</v>
      </c>
      <c r="G46" s="38">
        <v>2</v>
      </c>
      <c r="H46" s="38">
        <v>0</v>
      </c>
      <c r="I46" s="38"/>
      <c r="J46" s="38"/>
      <c r="K46" s="34">
        <f t="shared" si="6"/>
        <v>26</v>
      </c>
      <c r="L46" s="34">
        <f t="shared" si="7"/>
        <v>0</v>
      </c>
      <c r="M46" s="38"/>
      <c r="N46" s="38"/>
      <c r="O46" s="40">
        <v>4</v>
      </c>
      <c r="P46" s="36" t="s">
        <v>147</v>
      </c>
      <c r="Q46" s="36" t="s">
        <v>78</v>
      </c>
      <c r="R46" s="39" t="s">
        <v>20</v>
      </c>
    </row>
    <row r="47" spans="1:18" x14ac:dyDescent="0.3">
      <c r="A47" s="75" t="s">
        <v>215</v>
      </c>
      <c r="B47" s="75"/>
      <c r="C47" s="75"/>
      <c r="D47" s="75"/>
      <c r="E47" s="75"/>
      <c r="F47" s="75"/>
      <c r="G47" s="41">
        <f>SUM(G44:G46)</f>
        <v>3</v>
      </c>
      <c r="H47" s="41">
        <f t="shared" ref="H47:O47" si="9">SUM(H44:H46)</f>
        <v>4</v>
      </c>
      <c r="I47" s="41">
        <f t="shared" si="9"/>
        <v>0</v>
      </c>
      <c r="J47" s="41">
        <f t="shared" si="9"/>
        <v>0</v>
      </c>
      <c r="K47" s="41">
        <f t="shared" si="9"/>
        <v>39</v>
      </c>
      <c r="L47" s="41">
        <f t="shared" si="9"/>
        <v>52</v>
      </c>
      <c r="M47" s="41">
        <f t="shared" si="9"/>
        <v>0</v>
      </c>
      <c r="N47" s="41">
        <f t="shared" si="9"/>
        <v>0</v>
      </c>
      <c r="O47" s="41">
        <f t="shared" si="9"/>
        <v>12</v>
      </c>
      <c r="P47" s="44"/>
      <c r="Q47" s="44"/>
      <c r="R47" s="45"/>
    </row>
    <row r="48" spans="1:18" x14ac:dyDescent="0.3">
      <c r="A48" s="37" t="s">
        <v>15</v>
      </c>
      <c r="B48" s="38">
        <v>4</v>
      </c>
      <c r="C48" s="33" t="s">
        <v>117</v>
      </c>
      <c r="D48" s="39" t="s">
        <v>118</v>
      </c>
      <c r="E48" s="39" t="s">
        <v>119</v>
      </c>
      <c r="F48" s="39" t="s">
        <v>120</v>
      </c>
      <c r="G48" s="38">
        <v>2</v>
      </c>
      <c r="H48" s="38">
        <v>1</v>
      </c>
      <c r="I48" s="38"/>
      <c r="J48" s="38"/>
      <c r="K48" s="34">
        <f t="shared" si="6"/>
        <v>26</v>
      </c>
      <c r="L48" s="34">
        <f t="shared" si="7"/>
        <v>13</v>
      </c>
      <c r="M48" s="38"/>
      <c r="N48" s="38"/>
      <c r="O48" s="40">
        <v>4</v>
      </c>
      <c r="P48" s="36" t="s">
        <v>148</v>
      </c>
      <c r="Q48" s="36" t="s">
        <v>78</v>
      </c>
      <c r="R48" s="39" t="s">
        <v>20</v>
      </c>
    </row>
    <row r="49" spans="1:18" x14ac:dyDescent="0.3">
      <c r="A49" s="37" t="s">
        <v>15</v>
      </c>
      <c r="B49" s="38">
        <v>4</v>
      </c>
      <c r="C49" s="39" t="s">
        <v>121</v>
      </c>
      <c r="D49" s="39" t="s">
        <v>122</v>
      </c>
      <c r="E49" s="39" t="s">
        <v>87</v>
      </c>
      <c r="F49" s="39" t="s">
        <v>88</v>
      </c>
      <c r="G49" s="38">
        <v>2</v>
      </c>
      <c r="H49" s="38">
        <v>1</v>
      </c>
      <c r="I49" s="38"/>
      <c r="J49" s="38"/>
      <c r="K49" s="34">
        <f t="shared" si="6"/>
        <v>26</v>
      </c>
      <c r="L49" s="34">
        <f t="shared" si="7"/>
        <v>13</v>
      </c>
      <c r="M49" s="38"/>
      <c r="N49" s="38"/>
      <c r="O49" s="40">
        <v>3</v>
      </c>
      <c r="P49" s="36" t="s">
        <v>148</v>
      </c>
      <c r="Q49" s="36" t="s">
        <v>78</v>
      </c>
      <c r="R49" s="39" t="s">
        <v>20</v>
      </c>
    </row>
    <row r="50" spans="1:18" s="23" customFormat="1" x14ac:dyDescent="0.3">
      <c r="A50" s="75" t="s">
        <v>215</v>
      </c>
      <c r="B50" s="75"/>
      <c r="C50" s="75"/>
      <c r="D50" s="75"/>
      <c r="E50" s="75"/>
      <c r="F50" s="75"/>
      <c r="G50" s="41">
        <f>SUM(G48:G49)</f>
        <v>4</v>
      </c>
      <c r="H50" s="41">
        <f t="shared" ref="H50:O50" si="10">SUM(H48:H49)</f>
        <v>2</v>
      </c>
      <c r="I50" s="41">
        <f t="shared" si="10"/>
        <v>0</v>
      </c>
      <c r="J50" s="41">
        <f t="shared" si="10"/>
        <v>0</v>
      </c>
      <c r="K50" s="41">
        <f t="shared" si="10"/>
        <v>52</v>
      </c>
      <c r="L50" s="41">
        <f t="shared" si="10"/>
        <v>26</v>
      </c>
      <c r="M50" s="41">
        <f t="shared" si="10"/>
        <v>0</v>
      </c>
      <c r="N50" s="41">
        <f t="shared" si="10"/>
        <v>0</v>
      </c>
      <c r="O50" s="41">
        <f t="shared" si="10"/>
        <v>7</v>
      </c>
      <c r="P50" s="44"/>
      <c r="Q50" s="44"/>
      <c r="R50" s="45"/>
    </row>
    <row r="51" spans="1:18" s="23" customFormat="1" x14ac:dyDescent="0.3">
      <c r="A51" s="75" t="s">
        <v>216</v>
      </c>
      <c r="B51" s="75"/>
      <c r="C51" s="75"/>
      <c r="D51" s="75"/>
      <c r="E51" s="75"/>
      <c r="F51" s="75"/>
      <c r="G51" s="41">
        <v>9</v>
      </c>
      <c r="H51" s="41">
        <v>10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25</v>
      </c>
      <c r="P51" s="42"/>
      <c r="Q51" s="42"/>
      <c r="R51" s="43"/>
    </row>
    <row r="52" spans="1:18" s="29" customFormat="1" x14ac:dyDescent="0.3">
      <c r="A52" s="24"/>
      <c r="B52" s="25"/>
      <c r="C52" s="24"/>
      <c r="D52" s="24"/>
      <c r="E52" s="24"/>
      <c r="F52" s="24"/>
      <c r="G52" s="26"/>
      <c r="H52" s="26"/>
      <c r="I52" s="26"/>
      <c r="J52" s="26"/>
      <c r="K52" s="26"/>
      <c r="L52" s="26"/>
      <c r="M52" s="26"/>
      <c r="N52" s="26"/>
      <c r="O52" s="27"/>
      <c r="P52" s="28"/>
      <c r="Q52" s="28"/>
      <c r="R52" s="24"/>
    </row>
    <row r="53" spans="1:18" s="30" customFormat="1" x14ac:dyDescent="0.3">
      <c r="A53" s="76" t="s">
        <v>146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</row>
    <row r="54" spans="1:18" x14ac:dyDescent="0.3">
      <c r="A54" s="37" t="s">
        <v>15</v>
      </c>
      <c r="B54" s="38">
        <v>2</v>
      </c>
      <c r="C54" s="39" t="s">
        <v>123</v>
      </c>
      <c r="D54" s="39" t="s">
        <v>124</v>
      </c>
      <c r="E54" s="39" t="s">
        <v>125</v>
      </c>
      <c r="F54" s="36" t="s">
        <v>126</v>
      </c>
      <c r="G54" s="34">
        <v>2</v>
      </c>
      <c r="H54" s="34">
        <v>1</v>
      </c>
      <c r="I54" s="34"/>
      <c r="J54" s="34"/>
      <c r="K54" s="34">
        <f>G54*13</f>
        <v>26</v>
      </c>
      <c r="L54" s="34">
        <f>H54*13</f>
        <v>13</v>
      </c>
      <c r="M54" s="34"/>
      <c r="N54" s="34"/>
      <c r="O54" s="35">
        <v>3</v>
      </c>
      <c r="P54" s="36" t="s">
        <v>147</v>
      </c>
      <c r="Q54" s="36" t="s">
        <v>78</v>
      </c>
      <c r="R54" s="39" t="s">
        <v>20</v>
      </c>
    </row>
    <row r="55" spans="1:18" ht="27.6" x14ac:dyDescent="0.3">
      <c r="A55" s="37" t="s">
        <v>15</v>
      </c>
      <c r="B55" s="38">
        <v>2</v>
      </c>
      <c r="C55" s="39" t="s">
        <v>127</v>
      </c>
      <c r="D55" s="39" t="s">
        <v>128</v>
      </c>
      <c r="E55" s="39" t="s">
        <v>125</v>
      </c>
      <c r="F55" s="39" t="s">
        <v>126</v>
      </c>
      <c r="G55" s="38">
        <v>0</v>
      </c>
      <c r="H55" s="38">
        <v>2</v>
      </c>
      <c r="I55" s="38"/>
      <c r="J55" s="38"/>
      <c r="K55" s="34">
        <f t="shared" ref="K55:K62" si="11">G55*13</f>
        <v>0</v>
      </c>
      <c r="L55" s="34">
        <f t="shared" ref="L55:L62" si="12">H55*13</f>
        <v>26</v>
      </c>
      <c r="M55" s="38"/>
      <c r="N55" s="38"/>
      <c r="O55" s="40">
        <v>3</v>
      </c>
      <c r="P55" s="36" t="s">
        <v>147</v>
      </c>
      <c r="Q55" s="36" t="s">
        <v>78</v>
      </c>
      <c r="R55" s="39" t="s">
        <v>20</v>
      </c>
    </row>
    <row r="56" spans="1:18" x14ac:dyDescent="0.3">
      <c r="A56" s="75" t="s">
        <v>215</v>
      </c>
      <c r="B56" s="75"/>
      <c r="C56" s="75"/>
      <c r="D56" s="75"/>
      <c r="E56" s="75"/>
      <c r="F56" s="75"/>
      <c r="G56" s="41">
        <f>SUM(G54:G55)</f>
        <v>2</v>
      </c>
      <c r="H56" s="41">
        <f t="shared" ref="H56:O56" si="13">SUM(H54:H55)</f>
        <v>3</v>
      </c>
      <c r="I56" s="41">
        <f t="shared" si="13"/>
        <v>0</v>
      </c>
      <c r="J56" s="41">
        <f t="shared" si="13"/>
        <v>0</v>
      </c>
      <c r="K56" s="41">
        <f t="shared" si="13"/>
        <v>26</v>
      </c>
      <c r="L56" s="41">
        <f t="shared" si="13"/>
        <v>39</v>
      </c>
      <c r="M56" s="41">
        <f t="shared" si="13"/>
        <v>0</v>
      </c>
      <c r="N56" s="41">
        <f t="shared" si="13"/>
        <v>0</v>
      </c>
      <c r="O56" s="41">
        <f t="shared" si="13"/>
        <v>6</v>
      </c>
      <c r="P56" s="44"/>
      <c r="Q56" s="44"/>
      <c r="R56" s="45"/>
    </row>
    <row r="57" spans="1:18" s="32" customFormat="1" x14ac:dyDescent="0.3">
      <c r="A57" s="37" t="s">
        <v>15</v>
      </c>
      <c r="B57" s="38">
        <v>3</v>
      </c>
      <c r="C57" s="39" t="s">
        <v>129</v>
      </c>
      <c r="D57" s="39" t="s">
        <v>130</v>
      </c>
      <c r="E57" s="39" t="s">
        <v>39</v>
      </c>
      <c r="F57" s="39" t="s">
        <v>40</v>
      </c>
      <c r="G57" s="38">
        <v>2</v>
      </c>
      <c r="H57" s="38">
        <v>1</v>
      </c>
      <c r="I57" s="38"/>
      <c r="J57" s="38"/>
      <c r="K57" s="34">
        <f t="shared" si="11"/>
        <v>26</v>
      </c>
      <c r="L57" s="34">
        <f t="shared" si="12"/>
        <v>13</v>
      </c>
      <c r="M57" s="38"/>
      <c r="N57" s="38"/>
      <c r="O57" s="40">
        <v>4</v>
      </c>
      <c r="P57" s="36" t="s">
        <v>148</v>
      </c>
      <c r="Q57" s="36" t="s">
        <v>78</v>
      </c>
      <c r="R57" s="39" t="s">
        <v>20</v>
      </c>
    </row>
    <row r="58" spans="1:18" s="32" customFormat="1" ht="27.6" x14ac:dyDescent="0.3">
      <c r="A58" s="37" t="s">
        <v>15</v>
      </c>
      <c r="B58" s="38">
        <v>3</v>
      </c>
      <c r="C58" s="39" t="s">
        <v>131</v>
      </c>
      <c r="D58" s="39" t="s">
        <v>132</v>
      </c>
      <c r="E58" s="39" t="s">
        <v>133</v>
      </c>
      <c r="F58" s="39" t="s">
        <v>134</v>
      </c>
      <c r="G58" s="38">
        <v>1</v>
      </c>
      <c r="H58" s="38">
        <v>2</v>
      </c>
      <c r="I58" s="38"/>
      <c r="J58" s="38"/>
      <c r="K58" s="34">
        <f t="shared" si="11"/>
        <v>13</v>
      </c>
      <c r="L58" s="34">
        <f t="shared" si="12"/>
        <v>26</v>
      </c>
      <c r="M58" s="38"/>
      <c r="N58" s="38"/>
      <c r="O58" s="40">
        <v>3</v>
      </c>
      <c r="P58" s="36" t="s">
        <v>148</v>
      </c>
      <c r="Q58" s="36" t="s">
        <v>78</v>
      </c>
      <c r="R58" s="39" t="s">
        <v>20</v>
      </c>
    </row>
    <row r="59" spans="1:18" s="32" customFormat="1" x14ac:dyDescent="0.3">
      <c r="A59" s="37" t="s">
        <v>15</v>
      </c>
      <c r="B59" s="38">
        <v>3</v>
      </c>
      <c r="C59" s="39" t="s">
        <v>135</v>
      </c>
      <c r="D59" s="39" t="s">
        <v>136</v>
      </c>
      <c r="E59" s="39" t="s">
        <v>125</v>
      </c>
      <c r="F59" s="39" t="s">
        <v>126</v>
      </c>
      <c r="G59" s="38">
        <v>0</v>
      </c>
      <c r="H59" s="38">
        <v>3</v>
      </c>
      <c r="I59" s="38"/>
      <c r="J59" s="38"/>
      <c r="K59" s="34">
        <f t="shared" si="11"/>
        <v>0</v>
      </c>
      <c r="L59" s="34">
        <f t="shared" si="12"/>
        <v>39</v>
      </c>
      <c r="M59" s="38"/>
      <c r="N59" s="38"/>
      <c r="O59" s="40">
        <v>4</v>
      </c>
      <c r="P59" s="36" t="s">
        <v>148</v>
      </c>
      <c r="Q59" s="36" t="s">
        <v>78</v>
      </c>
      <c r="R59" s="39" t="s">
        <v>20</v>
      </c>
    </row>
    <row r="60" spans="1:18" x14ac:dyDescent="0.3">
      <c r="A60" s="75" t="s">
        <v>215</v>
      </c>
      <c r="B60" s="75"/>
      <c r="C60" s="75"/>
      <c r="D60" s="75"/>
      <c r="E60" s="75"/>
      <c r="F60" s="75"/>
      <c r="G60" s="41">
        <f>SUM(G57:G59)</f>
        <v>3</v>
      </c>
      <c r="H60" s="41">
        <f t="shared" ref="H60:O60" si="14">SUM(H57:H59)</f>
        <v>6</v>
      </c>
      <c r="I60" s="41">
        <f t="shared" si="14"/>
        <v>0</v>
      </c>
      <c r="J60" s="41">
        <f t="shared" si="14"/>
        <v>0</v>
      </c>
      <c r="K60" s="41">
        <f t="shared" si="14"/>
        <v>39</v>
      </c>
      <c r="L60" s="41">
        <f t="shared" si="14"/>
        <v>78</v>
      </c>
      <c r="M60" s="41">
        <f t="shared" si="14"/>
        <v>0</v>
      </c>
      <c r="N60" s="41">
        <f t="shared" si="14"/>
        <v>0</v>
      </c>
      <c r="O60" s="41">
        <f t="shared" si="14"/>
        <v>11</v>
      </c>
      <c r="P60" s="44"/>
      <c r="Q60" s="44"/>
      <c r="R60" s="45"/>
    </row>
    <row r="61" spans="1:18" x14ac:dyDescent="0.3">
      <c r="A61" s="37" t="s">
        <v>15</v>
      </c>
      <c r="B61" s="38">
        <v>4</v>
      </c>
      <c r="C61" s="39" t="s">
        <v>137</v>
      </c>
      <c r="D61" s="39" t="s">
        <v>138</v>
      </c>
      <c r="E61" s="39" t="s">
        <v>139</v>
      </c>
      <c r="F61" s="39" t="s">
        <v>140</v>
      </c>
      <c r="G61" s="38">
        <v>0</v>
      </c>
      <c r="H61" s="38">
        <v>4</v>
      </c>
      <c r="I61" s="38"/>
      <c r="J61" s="38"/>
      <c r="K61" s="34">
        <f t="shared" si="11"/>
        <v>0</v>
      </c>
      <c r="L61" s="34">
        <f t="shared" si="12"/>
        <v>52</v>
      </c>
      <c r="M61" s="38"/>
      <c r="N61" s="38"/>
      <c r="O61" s="40">
        <v>5</v>
      </c>
      <c r="P61" s="36" t="s">
        <v>148</v>
      </c>
      <c r="Q61" s="36" t="s">
        <v>78</v>
      </c>
      <c r="R61" s="39" t="s">
        <v>20</v>
      </c>
    </row>
    <row r="62" spans="1:18" ht="27.6" x14ac:dyDescent="0.3">
      <c r="A62" s="37" t="s">
        <v>15</v>
      </c>
      <c r="B62" s="38">
        <v>4</v>
      </c>
      <c r="C62" s="39" t="s">
        <v>141</v>
      </c>
      <c r="D62" s="39" t="s">
        <v>142</v>
      </c>
      <c r="E62" s="39" t="s">
        <v>143</v>
      </c>
      <c r="F62" s="39" t="s">
        <v>144</v>
      </c>
      <c r="G62" s="38">
        <v>1</v>
      </c>
      <c r="H62" s="38">
        <v>2</v>
      </c>
      <c r="I62" s="38"/>
      <c r="J62" s="38"/>
      <c r="K62" s="34">
        <f t="shared" si="11"/>
        <v>13</v>
      </c>
      <c r="L62" s="34">
        <f t="shared" si="12"/>
        <v>26</v>
      </c>
      <c r="M62" s="38"/>
      <c r="N62" s="38"/>
      <c r="O62" s="40">
        <v>3</v>
      </c>
      <c r="P62" s="36" t="s">
        <v>148</v>
      </c>
      <c r="Q62" s="36" t="s">
        <v>78</v>
      </c>
      <c r="R62" s="39" t="s">
        <v>74</v>
      </c>
    </row>
    <row r="63" spans="1:18" s="23" customFormat="1" x14ac:dyDescent="0.3">
      <c r="A63" s="75" t="s">
        <v>215</v>
      </c>
      <c r="B63" s="75"/>
      <c r="C63" s="75"/>
      <c r="D63" s="75"/>
      <c r="E63" s="75"/>
      <c r="F63" s="75"/>
      <c r="G63" s="41">
        <v>1</v>
      </c>
      <c r="H63" s="41">
        <v>6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8</v>
      </c>
      <c r="P63" s="42"/>
      <c r="Q63" s="42"/>
      <c r="R63" s="43"/>
    </row>
    <row r="64" spans="1:18" s="23" customFormat="1" x14ac:dyDescent="0.3">
      <c r="A64" s="75" t="s">
        <v>216</v>
      </c>
      <c r="B64" s="75"/>
      <c r="C64" s="75"/>
      <c r="D64" s="75"/>
      <c r="E64" s="75"/>
      <c r="F64" s="75"/>
      <c r="G64" s="41">
        <v>6</v>
      </c>
      <c r="H64" s="41">
        <v>15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25</v>
      </c>
      <c r="P64" s="42"/>
      <c r="Q64" s="42"/>
      <c r="R64" s="43"/>
    </row>
  </sheetData>
  <sheetProtection algorithmName="SHA-512" hashValue="NiuP1vUxPDxrgrYG73Eg/M7Xh6pYdlWGwkXic1/KBwp/+UkJc6owLZogfVOZRRP337gigaxdP0xkllIb6mR2Qw==" saltValue="5vt2qnGpGtFgDohMXOC5cg==" spinCount="100000" sheet="1" objects="1" scenarios="1"/>
  <mergeCells count="17">
    <mergeCell ref="G6:J6"/>
    <mergeCell ref="K6:N6"/>
    <mergeCell ref="A16:F16"/>
    <mergeCell ref="A26:F26"/>
    <mergeCell ref="A31:F31"/>
    <mergeCell ref="A37:F37"/>
    <mergeCell ref="A43:F43"/>
    <mergeCell ref="A47:F47"/>
    <mergeCell ref="A50:F50"/>
    <mergeCell ref="A56:F56"/>
    <mergeCell ref="A60:F60"/>
    <mergeCell ref="A63:F63"/>
    <mergeCell ref="A64:F64"/>
    <mergeCell ref="A51:F51"/>
    <mergeCell ref="A38:F38"/>
    <mergeCell ref="A53:R53"/>
    <mergeCell ref="A40:R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cellComments="atEnd" r:id="rId1"/>
  <headerFooter>
    <oddFooter>&amp;L&amp;10&amp;P&amp;C&amp;10Kr=kredit, El=előadás, Gy=gyakorlat, La=Labor, Te=Terepgyakorlat, K=követelmény (A=aláírás, GY=gyak.jegy, V=vizsga, S=Szigorlat)
F.típ.=felvétel típ. (A=kötelező, Bk=Szakir.kötelező, Bv=Szakir.választható, C=választható)</oddFooter>
  </headerFooter>
  <rowBreaks count="1" manualBreakCount="1">
    <brk id="3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8.88671875" defaultRowHeight="13.8" x14ac:dyDescent="0.3"/>
  <cols>
    <col min="1" max="1" width="10.6640625" style="3" customWidth="1"/>
    <col min="2" max="2" width="8.44140625" style="15" customWidth="1"/>
    <col min="3" max="3" width="15.88671875" style="3" customWidth="1"/>
    <col min="4" max="4" width="21.6640625" style="16" customWidth="1"/>
    <col min="5" max="5" width="19.88671875" style="16" customWidth="1"/>
    <col min="6" max="6" width="20.5546875" style="3" customWidth="1"/>
    <col min="7" max="7" width="8.6640625" style="3" hidden="1" customWidth="1"/>
    <col min="8" max="11" width="3.6640625" style="17" customWidth="1"/>
    <col min="12" max="12" width="4.6640625" style="17" customWidth="1"/>
    <col min="13" max="13" width="4.88671875" style="17" customWidth="1"/>
    <col min="14" max="15" width="3.6640625" style="17" customWidth="1"/>
    <col min="16" max="16" width="5.44140625" style="18" customWidth="1"/>
    <col min="17" max="17" width="3.5546875" style="19" customWidth="1"/>
    <col min="18" max="18" width="10.33203125" style="19" customWidth="1"/>
    <col min="19" max="19" width="17.6640625" style="3" customWidth="1"/>
    <col min="20" max="16384" width="8.88671875" style="21"/>
  </cols>
  <sheetData>
    <row r="1" spans="1:19" x14ac:dyDescent="0.3">
      <c r="A1" s="7"/>
      <c r="B1" s="1" t="s">
        <v>217</v>
      </c>
      <c r="C1" s="21"/>
      <c r="H1" s="10"/>
      <c r="I1" s="10"/>
      <c r="J1" s="10"/>
      <c r="K1" s="10"/>
      <c r="L1" s="10"/>
      <c r="M1" s="10"/>
      <c r="N1" s="10"/>
      <c r="O1" s="10"/>
      <c r="P1" s="11"/>
      <c r="Q1" s="9"/>
      <c r="R1" s="9"/>
      <c r="S1" s="20"/>
    </row>
    <row r="2" spans="1:19" x14ac:dyDescent="0.3">
      <c r="A2" s="7"/>
      <c r="B2" s="15" t="s">
        <v>218</v>
      </c>
      <c r="D2" s="4" t="s">
        <v>220</v>
      </c>
      <c r="E2" s="4"/>
      <c r="F2" s="12"/>
      <c r="H2" s="10"/>
      <c r="I2" s="10"/>
      <c r="J2" s="10"/>
      <c r="K2" s="10"/>
      <c r="L2" s="10"/>
      <c r="M2" s="10"/>
      <c r="N2" s="10"/>
      <c r="O2" s="10"/>
      <c r="P2" s="11"/>
      <c r="Q2" s="9"/>
      <c r="R2" s="9"/>
      <c r="S2" s="22"/>
    </row>
    <row r="3" spans="1:19" x14ac:dyDescent="0.3">
      <c r="A3" s="7"/>
      <c r="B3" s="15" t="s">
        <v>219</v>
      </c>
      <c r="C3" s="7"/>
      <c r="D3" s="12" t="s">
        <v>39</v>
      </c>
      <c r="E3" s="12"/>
      <c r="F3" s="12"/>
      <c r="H3" s="10"/>
      <c r="I3" s="10"/>
      <c r="J3" s="10"/>
      <c r="K3" s="10"/>
      <c r="L3" s="10"/>
      <c r="M3" s="10"/>
      <c r="N3" s="10"/>
      <c r="O3" s="10"/>
      <c r="P3" s="11"/>
      <c r="Q3" s="9"/>
      <c r="R3" s="9"/>
      <c r="S3" s="22"/>
    </row>
    <row r="4" spans="1:19" x14ac:dyDescent="0.3">
      <c r="A4" s="7"/>
      <c r="B4" s="52"/>
      <c r="C4" s="7"/>
      <c r="D4" s="12" t="s">
        <v>149</v>
      </c>
      <c r="E4" s="12"/>
      <c r="F4" s="12"/>
      <c r="H4" s="10"/>
      <c r="I4" s="10"/>
      <c r="J4" s="10"/>
      <c r="K4" s="10"/>
      <c r="L4" s="10"/>
      <c r="M4" s="10"/>
      <c r="N4" s="10"/>
      <c r="O4" s="10"/>
      <c r="P4" s="11"/>
      <c r="Q4" s="9"/>
      <c r="R4" s="9"/>
      <c r="S4" s="22"/>
    </row>
    <row r="5" spans="1:19" x14ac:dyDescent="0.3">
      <c r="A5" s="4"/>
      <c r="B5" s="11"/>
      <c r="C5" s="13"/>
      <c r="D5" s="13"/>
      <c r="E5" s="13"/>
      <c r="F5" s="13"/>
      <c r="G5" s="1"/>
      <c r="H5" s="11"/>
      <c r="I5" s="11"/>
      <c r="J5" s="11"/>
      <c r="K5" s="11"/>
      <c r="L5" s="11"/>
      <c r="M5" s="11"/>
      <c r="N5" s="11"/>
      <c r="O5" s="11"/>
      <c r="P5" s="11"/>
      <c r="Q5" s="13"/>
      <c r="R5" s="13"/>
      <c r="S5" s="14"/>
    </row>
    <row r="6" spans="1:19" x14ac:dyDescent="0.3">
      <c r="B6" s="10"/>
      <c r="C6" s="9"/>
      <c r="D6" s="9"/>
      <c r="E6" s="9"/>
      <c r="F6" s="9"/>
      <c r="H6" s="80" t="s">
        <v>150</v>
      </c>
      <c r="I6" s="80"/>
      <c r="J6" s="80"/>
      <c r="K6" s="80"/>
      <c r="L6" s="80" t="s">
        <v>151</v>
      </c>
      <c r="M6" s="80"/>
      <c r="N6" s="80"/>
      <c r="O6" s="80"/>
      <c r="P6" s="56"/>
      <c r="Q6" s="57"/>
      <c r="R6" s="9"/>
    </row>
    <row r="7" spans="1:19" s="68" customFormat="1" ht="27.6" x14ac:dyDescent="0.3">
      <c r="A7" s="47" t="s">
        <v>152</v>
      </c>
      <c r="B7" s="65" t="s">
        <v>151</v>
      </c>
      <c r="C7" s="47" t="s">
        <v>154</v>
      </c>
      <c r="D7" s="47" t="s">
        <v>221</v>
      </c>
      <c r="E7" s="47"/>
      <c r="F7" s="47" t="s">
        <v>155</v>
      </c>
      <c r="G7" s="47" t="s">
        <v>156</v>
      </c>
      <c r="H7" s="65" t="s">
        <v>157</v>
      </c>
      <c r="I7" s="65" t="s">
        <v>158</v>
      </c>
      <c r="J7" s="65" t="s">
        <v>8</v>
      </c>
      <c r="K7" s="65" t="s">
        <v>159</v>
      </c>
      <c r="L7" s="65" t="s">
        <v>157</v>
      </c>
      <c r="M7" s="65" t="s">
        <v>158</v>
      </c>
      <c r="N7" s="65" t="s">
        <v>8</v>
      </c>
      <c r="O7" s="65" t="s">
        <v>159</v>
      </c>
      <c r="P7" s="65" t="s">
        <v>160</v>
      </c>
      <c r="Q7" s="66" t="s">
        <v>161</v>
      </c>
      <c r="R7" s="66" t="s">
        <v>162</v>
      </c>
      <c r="S7" s="67" t="s">
        <v>163</v>
      </c>
    </row>
    <row r="8" spans="1:19" s="68" customFormat="1" x14ac:dyDescent="0.3">
      <c r="A8" s="58" t="s">
        <v>164</v>
      </c>
      <c r="B8" s="59">
        <v>1</v>
      </c>
      <c r="C8" s="60" t="s">
        <v>16</v>
      </c>
      <c r="D8" s="60" t="s">
        <v>17</v>
      </c>
      <c r="E8" s="60" t="s">
        <v>231</v>
      </c>
      <c r="F8" s="60" t="s">
        <v>18</v>
      </c>
      <c r="G8" s="60" t="s">
        <v>19</v>
      </c>
      <c r="H8" s="59">
        <v>2</v>
      </c>
      <c r="I8" s="59">
        <v>0</v>
      </c>
      <c r="J8" s="59"/>
      <c r="K8" s="59"/>
      <c r="L8" s="59">
        <f>H8*13</f>
        <v>26</v>
      </c>
      <c r="M8" s="59">
        <f>I8*13</f>
        <v>0</v>
      </c>
      <c r="N8" s="59"/>
      <c r="O8" s="59"/>
      <c r="P8" s="59">
        <v>3</v>
      </c>
      <c r="Q8" s="61" t="s">
        <v>224</v>
      </c>
      <c r="R8" s="37" t="s">
        <v>226</v>
      </c>
      <c r="S8" s="60"/>
    </row>
    <row r="9" spans="1:19" s="68" customFormat="1" x14ac:dyDescent="0.3">
      <c r="A9" s="58" t="s">
        <v>164</v>
      </c>
      <c r="B9" s="59">
        <v>1</v>
      </c>
      <c r="C9" s="60" t="s">
        <v>21</v>
      </c>
      <c r="D9" s="60" t="s">
        <v>22</v>
      </c>
      <c r="E9" s="60" t="s">
        <v>232</v>
      </c>
      <c r="F9" s="60" t="s">
        <v>23</v>
      </c>
      <c r="G9" s="60" t="s">
        <v>24</v>
      </c>
      <c r="H9" s="59">
        <v>3</v>
      </c>
      <c r="I9" s="59">
        <v>3</v>
      </c>
      <c r="J9" s="59"/>
      <c r="K9" s="59"/>
      <c r="L9" s="59">
        <f t="shared" ref="L9:L25" si="0">H9*13</f>
        <v>39</v>
      </c>
      <c r="M9" s="59">
        <f t="shared" ref="M9:M25" si="1">I9*13</f>
        <v>39</v>
      </c>
      <c r="N9" s="59"/>
      <c r="O9" s="59"/>
      <c r="P9" s="59">
        <v>5</v>
      </c>
      <c r="Q9" s="61" t="s">
        <v>224</v>
      </c>
      <c r="R9" s="37" t="s">
        <v>226</v>
      </c>
      <c r="S9" s="60"/>
    </row>
    <row r="10" spans="1:19" s="68" customFormat="1" x14ac:dyDescent="0.3">
      <c r="A10" s="58" t="s">
        <v>164</v>
      </c>
      <c r="B10" s="59">
        <v>1</v>
      </c>
      <c r="C10" s="60" t="s">
        <v>25</v>
      </c>
      <c r="D10" s="60" t="s">
        <v>26</v>
      </c>
      <c r="E10" s="60" t="s">
        <v>233</v>
      </c>
      <c r="F10" s="60" t="s">
        <v>27</v>
      </c>
      <c r="G10" s="60" t="s">
        <v>28</v>
      </c>
      <c r="H10" s="59">
        <v>2</v>
      </c>
      <c r="I10" s="59">
        <v>0</v>
      </c>
      <c r="J10" s="59"/>
      <c r="K10" s="59"/>
      <c r="L10" s="59">
        <f t="shared" si="0"/>
        <v>26</v>
      </c>
      <c r="M10" s="59">
        <f t="shared" si="1"/>
        <v>0</v>
      </c>
      <c r="N10" s="59"/>
      <c r="O10" s="59"/>
      <c r="P10" s="59">
        <v>3</v>
      </c>
      <c r="Q10" s="61" t="s">
        <v>224</v>
      </c>
      <c r="R10" s="37" t="s">
        <v>226</v>
      </c>
      <c r="S10" s="60"/>
    </row>
    <row r="11" spans="1:19" s="68" customFormat="1" x14ac:dyDescent="0.3">
      <c r="A11" s="58" t="s">
        <v>164</v>
      </c>
      <c r="B11" s="59">
        <v>1</v>
      </c>
      <c r="C11" s="60" t="s">
        <v>29</v>
      </c>
      <c r="D11" s="60" t="s">
        <v>30</v>
      </c>
      <c r="E11" s="60" t="s">
        <v>234</v>
      </c>
      <c r="F11" s="60" t="s">
        <v>31</v>
      </c>
      <c r="G11" s="60" t="s">
        <v>32</v>
      </c>
      <c r="H11" s="59">
        <v>2</v>
      </c>
      <c r="I11" s="59">
        <v>0</v>
      </c>
      <c r="J11" s="59"/>
      <c r="K11" s="59"/>
      <c r="L11" s="59">
        <f t="shared" si="0"/>
        <v>26</v>
      </c>
      <c r="M11" s="59">
        <f t="shared" si="1"/>
        <v>0</v>
      </c>
      <c r="N11" s="59"/>
      <c r="O11" s="59"/>
      <c r="P11" s="59">
        <v>3</v>
      </c>
      <c r="Q11" s="61" t="s">
        <v>225</v>
      </c>
      <c r="R11" s="37" t="s">
        <v>226</v>
      </c>
      <c r="S11" s="60"/>
    </row>
    <row r="12" spans="1:19" s="68" customFormat="1" x14ac:dyDescent="0.3">
      <c r="A12" s="58" t="s">
        <v>164</v>
      </c>
      <c r="B12" s="59">
        <v>1</v>
      </c>
      <c r="C12" s="60" t="s">
        <v>33</v>
      </c>
      <c r="D12" s="60" t="s">
        <v>34</v>
      </c>
      <c r="E12" s="60" t="s">
        <v>235</v>
      </c>
      <c r="F12" s="60" t="s">
        <v>35</v>
      </c>
      <c r="G12" s="60" t="s">
        <v>36</v>
      </c>
      <c r="H12" s="59">
        <v>2</v>
      </c>
      <c r="I12" s="59">
        <v>1</v>
      </c>
      <c r="J12" s="59"/>
      <c r="K12" s="59"/>
      <c r="L12" s="59">
        <f t="shared" si="0"/>
        <v>26</v>
      </c>
      <c r="M12" s="59">
        <f t="shared" si="1"/>
        <v>13</v>
      </c>
      <c r="N12" s="59"/>
      <c r="O12" s="59"/>
      <c r="P12" s="59">
        <v>3</v>
      </c>
      <c r="Q12" s="61" t="s">
        <v>224</v>
      </c>
      <c r="R12" s="37" t="s">
        <v>226</v>
      </c>
      <c r="S12" s="60"/>
    </row>
    <row r="13" spans="1:19" s="68" customFormat="1" ht="27.6" x14ac:dyDescent="0.3">
      <c r="A13" s="58" t="s">
        <v>164</v>
      </c>
      <c r="B13" s="59">
        <v>1</v>
      </c>
      <c r="C13" s="60" t="s">
        <v>37</v>
      </c>
      <c r="D13" s="60" t="s">
        <v>38</v>
      </c>
      <c r="E13" s="60" t="s">
        <v>259</v>
      </c>
      <c r="F13" s="60" t="s">
        <v>39</v>
      </c>
      <c r="G13" s="60" t="s">
        <v>40</v>
      </c>
      <c r="H13" s="59">
        <v>2</v>
      </c>
      <c r="I13" s="59">
        <v>1</v>
      </c>
      <c r="J13" s="59"/>
      <c r="K13" s="59"/>
      <c r="L13" s="59">
        <f t="shared" si="0"/>
        <v>26</v>
      </c>
      <c r="M13" s="59">
        <f t="shared" si="1"/>
        <v>13</v>
      </c>
      <c r="N13" s="59"/>
      <c r="O13" s="59"/>
      <c r="P13" s="59">
        <v>3</v>
      </c>
      <c r="Q13" s="61" t="s">
        <v>225</v>
      </c>
      <c r="R13" s="37" t="s">
        <v>226</v>
      </c>
      <c r="S13" s="60"/>
    </row>
    <row r="14" spans="1:19" s="68" customFormat="1" x14ac:dyDescent="0.3">
      <c r="A14" s="58" t="s">
        <v>164</v>
      </c>
      <c r="B14" s="59">
        <v>1</v>
      </c>
      <c r="C14" s="60" t="s">
        <v>41</v>
      </c>
      <c r="D14" s="60" t="s">
        <v>42</v>
      </c>
      <c r="E14" s="60" t="s">
        <v>236</v>
      </c>
      <c r="F14" s="60" t="s">
        <v>43</v>
      </c>
      <c r="G14" s="60" t="s">
        <v>44</v>
      </c>
      <c r="H14" s="59">
        <v>2</v>
      </c>
      <c r="I14" s="59">
        <v>2</v>
      </c>
      <c r="J14" s="59"/>
      <c r="K14" s="59"/>
      <c r="L14" s="59">
        <f t="shared" si="0"/>
        <v>26</v>
      </c>
      <c r="M14" s="59">
        <f t="shared" si="1"/>
        <v>26</v>
      </c>
      <c r="N14" s="59"/>
      <c r="O14" s="59"/>
      <c r="P14" s="59">
        <v>4</v>
      </c>
      <c r="Q14" s="61" t="s">
        <v>224</v>
      </c>
      <c r="R14" s="37" t="s">
        <v>226</v>
      </c>
      <c r="S14" s="60"/>
    </row>
    <row r="15" spans="1:19" s="68" customFormat="1" x14ac:dyDescent="0.3">
      <c r="A15" s="58" t="s">
        <v>164</v>
      </c>
      <c r="B15" s="59">
        <v>1</v>
      </c>
      <c r="C15" s="60" t="s">
        <v>45</v>
      </c>
      <c r="D15" s="60" t="s">
        <v>46</v>
      </c>
      <c r="E15" s="60" t="s">
        <v>237</v>
      </c>
      <c r="F15" s="60" t="s">
        <v>47</v>
      </c>
      <c r="G15" s="60" t="s">
        <v>48</v>
      </c>
      <c r="H15" s="59">
        <v>2</v>
      </c>
      <c r="I15" s="59">
        <v>1</v>
      </c>
      <c r="J15" s="59"/>
      <c r="K15" s="59"/>
      <c r="L15" s="59">
        <f t="shared" si="0"/>
        <v>26</v>
      </c>
      <c r="M15" s="59">
        <f t="shared" si="1"/>
        <v>13</v>
      </c>
      <c r="N15" s="59"/>
      <c r="O15" s="59"/>
      <c r="P15" s="59">
        <v>3</v>
      </c>
      <c r="Q15" s="61" t="s">
        <v>224</v>
      </c>
      <c r="R15" s="37" t="s">
        <v>226</v>
      </c>
      <c r="S15" s="60"/>
    </row>
    <row r="16" spans="1:19" s="68" customFormat="1" x14ac:dyDescent="0.3">
      <c r="A16" s="75" t="s">
        <v>222</v>
      </c>
      <c r="B16" s="75"/>
      <c r="C16" s="75"/>
      <c r="D16" s="75"/>
      <c r="E16" s="75"/>
      <c r="F16" s="75"/>
      <c r="G16" s="75"/>
      <c r="H16" s="41">
        <f>SUM(H8:H15)</f>
        <v>17</v>
      </c>
      <c r="I16" s="41">
        <f t="shared" ref="I16:P16" si="2">SUM(I8:I15)</f>
        <v>8</v>
      </c>
      <c r="J16" s="41">
        <f t="shared" si="2"/>
        <v>0</v>
      </c>
      <c r="K16" s="41">
        <f t="shared" si="2"/>
        <v>0</v>
      </c>
      <c r="L16" s="41">
        <f t="shared" si="2"/>
        <v>221</v>
      </c>
      <c r="M16" s="41">
        <f t="shared" si="2"/>
        <v>104</v>
      </c>
      <c r="N16" s="41">
        <f t="shared" si="2"/>
        <v>0</v>
      </c>
      <c r="O16" s="41">
        <f t="shared" si="2"/>
        <v>0</v>
      </c>
      <c r="P16" s="41">
        <f t="shared" si="2"/>
        <v>27</v>
      </c>
      <c r="Q16" s="69"/>
      <c r="R16" s="69"/>
      <c r="S16" s="45"/>
    </row>
    <row r="17" spans="1:19" s="70" customFormat="1" x14ac:dyDescent="0.3">
      <c r="A17" s="37" t="s">
        <v>164</v>
      </c>
      <c r="B17" s="38">
        <v>2</v>
      </c>
      <c r="C17" s="39" t="s">
        <v>49</v>
      </c>
      <c r="D17" s="39" t="s">
        <v>50</v>
      </c>
      <c r="E17" s="39" t="s">
        <v>238</v>
      </c>
      <c r="F17" s="39" t="s">
        <v>51</v>
      </c>
      <c r="G17" s="39" t="s">
        <v>52</v>
      </c>
      <c r="H17" s="38">
        <v>2</v>
      </c>
      <c r="I17" s="38">
        <v>0</v>
      </c>
      <c r="J17" s="38"/>
      <c r="K17" s="38"/>
      <c r="L17" s="38">
        <f t="shared" si="0"/>
        <v>26</v>
      </c>
      <c r="M17" s="38">
        <f t="shared" si="1"/>
        <v>0</v>
      </c>
      <c r="N17" s="38"/>
      <c r="O17" s="38"/>
      <c r="P17" s="38">
        <v>3</v>
      </c>
      <c r="Q17" s="61" t="s">
        <v>224</v>
      </c>
      <c r="R17" s="37" t="s">
        <v>226</v>
      </c>
      <c r="S17" s="39"/>
    </row>
    <row r="18" spans="1:19" s="70" customFormat="1" ht="27.6" x14ac:dyDescent="0.3">
      <c r="A18" s="37" t="s">
        <v>164</v>
      </c>
      <c r="B18" s="38">
        <v>2</v>
      </c>
      <c r="C18" s="39" t="s">
        <v>53</v>
      </c>
      <c r="D18" s="39" t="s">
        <v>54</v>
      </c>
      <c r="E18" s="39" t="s">
        <v>239</v>
      </c>
      <c r="F18" s="39" t="s">
        <v>55</v>
      </c>
      <c r="G18" s="39" t="s">
        <v>56</v>
      </c>
      <c r="H18" s="38">
        <v>2</v>
      </c>
      <c r="I18" s="38">
        <v>1</v>
      </c>
      <c r="J18" s="38"/>
      <c r="K18" s="38"/>
      <c r="L18" s="38">
        <f t="shared" si="0"/>
        <v>26</v>
      </c>
      <c r="M18" s="38">
        <f t="shared" si="1"/>
        <v>13</v>
      </c>
      <c r="N18" s="38"/>
      <c r="O18" s="38"/>
      <c r="P18" s="38">
        <v>4</v>
      </c>
      <c r="Q18" s="61" t="s">
        <v>224</v>
      </c>
      <c r="R18" s="37" t="s">
        <v>226</v>
      </c>
      <c r="S18" s="39"/>
    </row>
    <row r="19" spans="1:19" s="70" customFormat="1" x14ac:dyDescent="0.3">
      <c r="A19" s="37" t="s">
        <v>164</v>
      </c>
      <c r="B19" s="38">
        <v>2</v>
      </c>
      <c r="C19" s="39" t="s">
        <v>57</v>
      </c>
      <c r="D19" s="39" t="s">
        <v>58</v>
      </c>
      <c r="E19" s="39" t="s">
        <v>240</v>
      </c>
      <c r="F19" s="39" t="s">
        <v>59</v>
      </c>
      <c r="G19" s="39" t="s">
        <v>60</v>
      </c>
      <c r="H19" s="38">
        <v>2</v>
      </c>
      <c r="I19" s="38">
        <v>1</v>
      </c>
      <c r="J19" s="38"/>
      <c r="K19" s="38"/>
      <c r="L19" s="38">
        <f t="shared" si="0"/>
        <v>26</v>
      </c>
      <c r="M19" s="38">
        <f t="shared" si="1"/>
        <v>13</v>
      </c>
      <c r="N19" s="38"/>
      <c r="O19" s="38"/>
      <c r="P19" s="38">
        <v>3</v>
      </c>
      <c r="Q19" s="61" t="s">
        <v>224</v>
      </c>
      <c r="R19" s="37" t="s">
        <v>226</v>
      </c>
      <c r="S19" s="39"/>
    </row>
    <row r="20" spans="1:19" s="70" customFormat="1" x14ac:dyDescent="0.3">
      <c r="A20" s="37" t="s">
        <v>164</v>
      </c>
      <c r="B20" s="38">
        <v>2</v>
      </c>
      <c r="C20" s="39" t="s">
        <v>61</v>
      </c>
      <c r="D20" s="39" t="s">
        <v>62</v>
      </c>
      <c r="E20" s="39" t="s">
        <v>241</v>
      </c>
      <c r="F20" s="39" t="s">
        <v>63</v>
      </c>
      <c r="G20" s="39" t="s">
        <v>64</v>
      </c>
      <c r="H20" s="38">
        <v>3</v>
      </c>
      <c r="I20" s="38">
        <v>1</v>
      </c>
      <c r="J20" s="38"/>
      <c r="K20" s="38"/>
      <c r="L20" s="38">
        <f t="shared" si="0"/>
        <v>39</v>
      </c>
      <c r="M20" s="38">
        <f t="shared" si="1"/>
        <v>13</v>
      </c>
      <c r="N20" s="38"/>
      <c r="O20" s="38"/>
      <c r="P20" s="38">
        <v>3</v>
      </c>
      <c r="Q20" s="61" t="s">
        <v>224</v>
      </c>
      <c r="R20" s="37" t="s">
        <v>226</v>
      </c>
      <c r="S20" s="39"/>
    </row>
    <row r="21" spans="1:19" s="70" customFormat="1" ht="27.6" x14ac:dyDescent="0.3">
      <c r="A21" s="37" t="s">
        <v>164</v>
      </c>
      <c r="B21" s="38">
        <v>2</v>
      </c>
      <c r="C21" s="39" t="s">
        <v>65</v>
      </c>
      <c r="D21" s="39" t="s">
        <v>66</v>
      </c>
      <c r="E21" s="39" t="s">
        <v>242</v>
      </c>
      <c r="F21" s="39" t="s">
        <v>67</v>
      </c>
      <c r="G21" s="39" t="s">
        <v>68</v>
      </c>
      <c r="H21" s="38">
        <v>2</v>
      </c>
      <c r="I21" s="38">
        <v>1</v>
      </c>
      <c r="J21" s="38"/>
      <c r="K21" s="38"/>
      <c r="L21" s="38">
        <f t="shared" si="0"/>
        <v>26</v>
      </c>
      <c r="M21" s="38">
        <f t="shared" si="1"/>
        <v>13</v>
      </c>
      <c r="N21" s="38"/>
      <c r="O21" s="38"/>
      <c r="P21" s="38">
        <v>3</v>
      </c>
      <c r="Q21" s="61" t="s">
        <v>224</v>
      </c>
      <c r="R21" s="37" t="s">
        <v>226</v>
      </c>
      <c r="S21" s="39"/>
    </row>
    <row r="22" spans="1:19" s="70" customFormat="1" x14ac:dyDescent="0.3">
      <c r="A22" s="37" t="s">
        <v>164</v>
      </c>
      <c r="B22" s="38">
        <v>2</v>
      </c>
      <c r="C22" s="39" t="s">
        <v>69</v>
      </c>
      <c r="D22" s="39" t="s">
        <v>70</v>
      </c>
      <c r="E22" s="39" t="s">
        <v>243</v>
      </c>
      <c r="F22" s="39" t="s">
        <v>71</v>
      </c>
      <c r="G22" s="39" t="s">
        <v>72</v>
      </c>
      <c r="H22" s="38">
        <v>2</v>
      </c>
      <c r="I22" s="38">
        <v>0</v>
      </c>
      <c r="J22" s="38"/>
      <c r="K22" s="38"/>
      <c r="L22" s="38">
        <f t="shared" si="0"/>
        <v>26</v>
      </c>
      <c r="M22" s="38">
        <f t="shared" si="1"/>
        <v>0</v>
      </c>
      <c r="N22" s="38"/>
      <c r="O22" s="38"/>
      <c r="P22" s="38">
        <v>3</v>
      </c>
      <c r="Q22" s="61" t="s">
        <v>224</v>
      </c>
      <c r="R22" s="37" t="s">
        <v>226</v>
      </c>
      <c r="S22" s="39"/>
    </row>
    <row r="23" spans="1:19" s="70" customFormat="1" ht="27.6" x14ac:dyDescent="0.3">
      <c r="A23" s="37" t="s">
        <v>164</v>
      </c>
      <c r="B23" s="38">
        <v>2</v>
      </c>
      <c r="C23" s="39" t="s">
        <v>73</v>
      </c>
      <c r="D23" s="39" t="s">
        <v>74</v>
      </c>
      <c r="E23" s="39" t="s">
        <v>244</v>
      </c>
      <c r="F23" s="39" t="s">
        <v>43</v>
      </c>
      <c r="G23" s="39" t="s">
        <v>44</v>
      </c>
      <c r="H23" s="38">
        <v>2</v>
      </c>
      <c r="I23" s="38">
        <v>0</v>
      </c>
      <c r="J23" s="38"/>
      <c r="K23" s="38"/>
      <c r="L23" s="38">
        <f t="shared" si="0"/>
        <v>26</v>
      </c>
      <c r="M23" s="38">
        <f t="shared" si="1"/>
        <v>0</v>
      </c>
      <c r="N23" s="38"/>
      <c r="O23" s="38"/>
      <c r="P23" s="38">
        <v>3</v>
      </c>
      <c r="Q23" s="61" t="s">
        <v>225</v>
      </c>
      <c r="R23" s="37" t="s">
        <v>226</v>
      </c>
      <c r="S23" s="39"/>
    </row>
    <row r="24" spans="1:19" s="70" customFormat="1" ht="27.6" x14ac:dyDescent="0.3">
      <c r="A24" s="37" t="s">
        <v>164</v>
      </c>
      <c r="B24" s="38">
        <v>2</v>
      </c>
      <c r="C24" s="39" t="s">
        <v>75</v>
      </c>
      <c r="D24" s="39" t="s">
        <v>76</v>
      </c>
      <c r="E24" s="39" t="s">
        <v>245</v>
      </c>
      <c r="F24" s="39" t="s">
        <v>77</v>
      </c>
      <c r="G24" s="39"/>
      <c r="H24" s="38"/>
      <c r="I24" s="38"/>
      <c r="J24" s="38"/>
      <c r="K24" s="38"/>
      <c r="L24" s="38">
        <f t="shared" si="0"/>
        <v>0</v>
      </c>
      <c r="M24" s="38">
        <f t="shared" si="1"/>
        <v>0</v>
      </c>
      <c r="N24" s="38"/>
      <c r="O24" s="38"/>
      <c r="P24" s="38">
        <v>6</v>
      </c>
      <c r="Q24" s="61" t="s">
        <v>224</v>
      </c>
      <c r="R24" s="37" t="s">
        <v>228</v>
      </c>
      <c r="S24" s="39"/>
    </row>
    <row r="25" spans="1:19" s="70" customFormat="1" ht="27.6" x14ac:dyDescent="0.3">
      <c r="A25" s="37" t="s">
        <v>164</v>
      </c>
      <c r="B25" s="38">
        <v>2</v>
      </c>
      <c r="C25" s="39" t="s">
        <v>79</v>
      </c>
      <c r="D25" s="39" t="s">
        <v>80</v>
      </c>
      <c r="E25" s="39" t="s">
        <v>246</v>
      </c>
      <c r="F25" s="39" t="s">
        <v>77</v>
      </c>
      <c r="G25" s="39"/>
      <c r="H25" s="38"/>
      <c r="I25" s="38"/>
      <c r="J25" s="38"/>
      <c r="K25" s="38"/>
      <c r="L25" s="38">
        <f t="shared" si="0"/>
        <v>0</v>
      </c>
      <c r="M25" s="38">
        <f t="shared" si="1"/>
        <v>0</v>
      </c>
      <c r="N25" s="38"/>
      <c r="O25" s="38"/>
      <c r="P25" s="38">
        <v>3</v>
      </c>
      <c r="Q25" s="61" t="s">
        <v>224</v>
      </c>
      <c r="R25" s="37" t="s">
        <v>227</v>
      </c>
      <c r="S25" s="39"/>
    </row>
    <row r="26" spans="1:19" s="68" customFormat="1" x14ac:dyDescent="0.3">
      <c r="A26" s="75" t="s">
        <v>222</v>
      </c>
      <c r="B26" s="75"/>
      <c r="C26" s="75"/>
      <c r="D26" s="75"/>
      <c r="E26" s="75"/>
      <c r="F26" s="75"/>
      <c r="G26" s="75"/>
      <c r="H26" s="41">
        <f>SUM(H17:H25)</f>
        <v>15</v>
      </c>
      <c r="I26" s="41">
        <f t="shared" ref="I26:P26" si="3">SUM(I17:I25)</f>
        <v>4</v>
      </c>
      <c r="J26" s="41">
        <f t="shared" si="3"/>
        <v>0</v>
      </c>
      <c r="K26" s="41">
        <f t="shared" si="3"/>
        <v>0</v>
      </c>
      <c r="L26" s="41">
        <f t="shared" si="3"/>
        <v>195</v>
      </c>
      <c r="M26" s="41">
        <f t="shared" si="3"/>
        <v>52</v>
      </c>
      <c r="N26" s="41">
        <f t="shared" si="3"/>
        <v>0</v>
      </c>
      <c r="O26" s="41">
        <f t="shared" si="3"/>
        <v>0</v>
      </c>
      <c r="P26" s="41">
        <f t="shared" si="3"/>
        <v>31</v>
      </c>
      <c r="Q26" s="69"/>
      <c r="R26" s="69"/>
      <c r="S26" s="45"/>
    </row>
    <row r="27" spans="1:19" s="68" customFormat="1" x14ac:dyDescent="0.3">
      <c r="A27" s="58" t="s">
        <v>164</v>
      </c>
      <c r="B27" s="59">
        <v>3</v>
      </c>
      <c r="C27" s="60" t="s">
        <v>82</v>
      </c>
      <c r="D27" s="60" t="s">
        <v>83</v>
      </c>
      <c r="E27" s="60" t="s">
        <v>247</v>
      </c>
      <c r="F27" s="60" t="s">
        <v>84</v>
      </c>
      <c r="G27" s="60"/>
      <c r="H27" s="59"/>
      <c r="I27" s="59"/>
      <c r="J27" s="59"/>
      <c r="K27" s="59"/>
      <c r="L27" s="59">
        <v>0</v>
      </c>
      <c r="M27" s="59">
        <v>12</v>
      </c>
      <c r="N27" s="59"/>
      <c r="O27" s="59"/>
      <c r="P27" s="59">
        <v>15</v>
      </c>
      <c r="Q27" s="61" t="s">
        <v>153</v>
      </c>
      <c r="R27" s="37" t="s">
        <v>226</v>
      </c>
      <c r="S27" s="60"/>
    </row>
    <row r="28" spans="1:19" s="68" customFormat="1" x14ac:dyDescent="0.3">
      <c r="A28" s="58" t="s">
        <v>164</v>
      </c>
      <c r="B28" s="59">
        <v>3</v>
      </c>
      <c r="C28" s="60" t="s">
        <v>85</v>
      </c>
      <c r="D28" s="60" t="s">
        <v>86</v>
      </c>
      <c r="E28" s="60" t="s">
        <v>248</v>
      </c>
      <c r="F28" s="60" t="s">
        <v>87</v>
      </c>
      <c r="G28" s="60" t="s">
        <v>88</v>
      </c>
      <c r="H28" s="59">
        <v>1</v>
      </c>
      <c r="I28" s="59">
        <v>2</v>
      </c>
      <c r="J28" s="59"/>
      <c r="K28" s="59"/>
      <c r="L28" s="59">
        <v>13</v>
      </c>
      <c r="M28" s="59">
        <v>26</v>
      </c>
      <c r="N28" s="59"/>
      <c r="O28" s="59"/>
      <c r="P28" s="59">
        <v>4</v>
      </c>
      <c r="Q28" s="61" t="s">
        <v>225</v>
      </c>
      <c r="R28" s="37" t="s">
        <v>226</v>
      </c>
      <c r="S28" s="60"/>
    </row>
    <row r="29" spans="1:19" s="68" customFormat="1" ht="27.6" x14ac:dyDescent="0.3">
      <c r="A29" s="58" t="s">
        <v>164</v>
      </c>
      <c r="B29" s="59">
        <v>3</v>
      </c>
      <c r="C29" s="60" t="s">
        <v>75</v>
      </c>
      <c r="D29" s="60" t="s">
        <v>76</v>
      </c>
      <c r="E29" s="60" t="s">
        <v>245</v>
      </c>
      <c r="F29" s="60" t="s">
        <v>77</v>
      </c>
      <c r="G29" s="60"/>
      <c r="H29" s="59"/>
      <c r="I29" s="59"/>
      <c r="J29" s="59"/>
      <c r="K29" s="59"/>
      <c r="L29" s="59"/>
      <c r="M29" s="59"/>
      <c r="N29" s="59"/>
      <c r="O29" s="59"/>
      <c r="P29" s="59">
        <v>10</v>
      </c>
      <c r="Q29" s="61" t="s">
        <v>224</v>
      </c>
      <c r="R29" s="37" t="s">
        <v>228</v>
      </c>
      <c r="S29" s="60"/>
    </row>
    <row r="30" spans="1:19" s="68" customFormat="1" ht="27.6" x14ac:dyDescent="0.3">
      <c r="A30" s="58" t="s">
        <v>164</v>
      </c>
      <c r="B30" s="59">
        <v>3</v>
      </c>
      <c r="C30" s="60" t="s">
        <v>79</v>
      </c>
      <c r="D30" s="60" t="s">
        <v>80</v>
      </c>
      <c r="E30" s="60" t="s">
        <v>246</v>
      </c>
      <c r="F30" s="60" t="s">
        <v>77</v>
      </c>
      <c r="G30" s="60"/>
      <c r="H30" s="59"/>
      <c r="I30" s="59"/>
      <c r="J30" s="59"/>
      <c r="K30" s="59"/>
      <c r="L30" s="59"/>
      <c r="M30" s="59"/>
      <c r="N30" s="59"/>
      <c r="O30" s="59"/>
      <c r="P30" s="59">
        <v>3</v>
      </c>
      <c r="Q30" s="61" t="s">
        <v>224</v>
      </c>
      <c r="R30" s="37" t="s">
        <v>227</v>
      </c>
      <c r="S30" s="60"/>
    </row>
    <row r="31" spans="1:19" s="68" customFormat="1" x14ac:dyDescent="0.3">
      <c r="A31" s="75" t="s">
        <v>222</v>
      </c>
      <c r="B31" s="75"/>
      <c r="C31" s="75"/>
      <c r="D31" s="75"/>
      <c r="E31" s="75"/>
      <c r="F31" s="75"/>
      <c r="G31" s="75"/>
      <c r="H31" s="41">
        <f>SUM(H27:H30)</f>
        <v>1</v>
      </c>
      <c r="I31" s="41">
        <f t="shared" ref="I31:P31" si="4">SUM(I27:I30)</f>
        <v>2</v>
      </c>
      <c r="J31" s="41">
        <f t="shared" si="4"/>
        <v>0</v>
      </c>
      <c r="K31" s="41">
        <f t="shared" si="4"/>
        <v>0</v>
      </c>
      <c r="L31" s="41">
        <f t="shared" si="4"/>
        <v>13</v>
      </c>
      <c r="M31" s="41">
        <f t="shared" si="4"/>
        <v>38</v>
      </c>
      <c r="N31" s="41">
        <f t="shared" si="4"/>
        <v>0</v>
      </c>
      <c r="O31" s="41">
        <f t="shared" si="4"/>
        <v>0</v>
      </c>
      <c r="P31" s="41">
        <f t="shared" si="4"/>
        <v>32</v>
      </c>
      <c r="Q31" s="69"/>
      <c r="R31" s="69"/>
      <c r="S31" s="45"/>
    </row>
    <row r="32" spans="1:19" s="70" customFormat="1" x14ac:dyDescent="0.3">
      <c r="A32" s="37" t="s">
        <v>164</v>
      </c>
      <c r="B32" s="38">
        <v>4</v>
      </c>
      <c r="C32" s="39" t="s">
        <v>89</v>
      </c>
      <c r="D32" s="39" t="s">
        <v>90</v>
      </c>
      <c r="E32" s="39" t="s">
        <v>249</v>
      </c>
      <c r="F32" s="39" t="s">
        <v>84</v>
      </c>
      <c r="G32" s="39"/>
      <c r="H32" s="38"/>
      <c r="I32" s="38"/>
      <c r="J32" s="38"/>
      <c r="K32" s="38"/>
      <c r="L32" s="38">
        <v>0</v>
      </c>
      <c r="M32" s="38">
        <v>12</v>
      </c>
      <c r="N32" s="38"/>
      <c r="O32" s="38"/>
      <c r="P32" s="38">
        <v>15</v>
      </c>
      <c r="Q32" s="61" t="s">
        <v>153</v>
      </c>
      <c r="R32" s="37" t="s">
        <v>226</v>
      </c>
      <c r="S32" s="60" t="s">
        <v>247</v>
      </c>
    </row>
    <row r="33" spans="1:19" s="70" customFormat="1" x14ac:dyDescent="0.3">
      <c r="A33" s="37" t="s">
        <v>164</v>
      </c>
      <c r="B33" s="38">
        <v>4</v>
      </c>
      <c r="C33" s="39" t="s">
        <v>91</v>
      </c>
      <c r="D33" s="39" t="s">
        <v>92</v>
      </c>
      <c r="E33" s="39" t="s">
        <v>250</v>
      </c>
      <c r="F33" s="39" t="s">
        <v>39</v>
      </c>
      <c r="G33" s="39" t="s">
        <v>40</v>
      </c>
      <c r="H33" s="38">
        <v>2</v>
      </c>
      <c r="I33" s="38">
        <v>0</v>
      </c>
      <c r="J33" s="38"/>
      <c r="K33" s="38"/>
      <c r="L33" s="38">
        <v>26</v>
      </c>
      <c r="M33" s="38">
        <v>0</v>
      </c>
      <c r="N33" s="38"/>
      <c r="O33" s="38"/>
      <c r="P33" s="38">
        <v>3</v>
      </c>
      <c r="Q33" s="61" t="s">
        <v>224</v>
      </c>
      <c r="R33" s="37" t="s">
        <v>226</v>
      </c>
      <c r="S33" s="39"/>
    </row>
    <row r="34" spans="1:19" s="70" customFormat="1" x14ac:dyDescent="0.3">
      <c r="A34" s="37" t="s">
        <v>164</v>
      </c>
      <c r="B34" s="38">
        <v>4</v>
      </c>
      <c r="C34" s="39" t="s">
        <v>93</v>
      </c>
      <c r="D34" s="39" t="s">
        <v>94</v>
      </c>
      <c r="E34" s="39" t="s">
        <v>251</v>
      </c>
      <c r="F34" s="39" t="s">
        <v>39</v>
      </c>
      <c r="G34" s="39" t="s">
        <v>40</v>
      </c>
      <c r="H34" s="38"/>
      <c r="I34" s="38"/>
      <c r="J34" s="38"/>
      <c r="K34" s="38"/>
      <c r="L34" s="38">
        <v>0</v>
      </c>
      <c r="M34" s="38">
        <v>160</v>
      </c>
      <c r="N34" s="38"/>
      <c r="O34" s="38"/>
      <c r="P34" s="38">
        <v>0</v>
      </c>
      <c r="Q34" s="61" t="s">
        <v>153</v>
      </c>
      <c r="R34" s="37" t="s">
        <v>226</v>
      </c>
      <c r="S34" s="39"/>
    </row>
    <row r="35" spans="1:19" s="70" customFormat="1" ht="23.25" customHeight="1" x14ac:dyDescent="0.3">
      <c r="A35" s="37" t="s">
        <v>164</v>
      </c>
      <c r="B35" s="38">
        <v>4</v>
      </c>
      <c r="C35" s="39" t="s">
        <v>95</v>
      </c>
      <c r="D35" s="39" t="s">
        <v>96</v>
      </c>
      <c r="E35" s="39" t="s">
        <v>252</v>
      </c>
      <c r="F35" s="39" t="s">
        <v>97</v>
      </c>
      <c r="G35" s="39" t="s">
        <v>98</v>
      </c>
      <c r="H35" s="38">
        <v>2</v>
      </c>
      <c r="I35" s="38">
        <v>0</v>
      </c>
      <c r="J35" s="38"/>
      <c r="K35" s="38"/>
      <c r="L35" s="38">
        <v>26</v>
      </c>
      <c r="M35" s="38">
        <v>0</v>
      </c>
      <c r="N35" s="38"/>
      <c r="O35" s="38"/>
      <c r="P35" s="38">
        <v>3</v>
      </c>
      <c r="Q35" s="61" t="s">
        <v>224</v>
      </c>
      <c r="R35" s="37" t="s">
        <v>226</v>
      </c>
      <c r="S35" s="39"/>
    </row>
    <row r="36" spans="1:19" s="70" customFormat="1" ht="27.6" x14ac:dyDescent="0.3">
      <c r="A36" s="37" t="s">
        <v>164</v>
      </c>
      <c r="B36" s="38">
        <v>4</v>
      </c>
      <c r="C36" s="39" t="s">
        <v>75</v>
      </c>
      <c r="D36" s="39" t="s">
        <v>76</v>
      </c>
      <c r="E36" s="39" t="s">
        <v>245</v>
      </c>
      <c r="F36" s="39" t="s">
        <v>77</v>
      </c>
      <c r="G36" s="39"/>
      <c r="H36" s="38"/>
      <c r="I36" s="38"/>
      <c r="J36" s="38"/>
      <c r="K36" s="38"/>
      <c r="L36" s="38"/>
      <c r="M36" s="38"/>
      <c r="N36" s="38"/>
      <c r="O36" s="38"/>
      <c r="P36" s="38">
        <v>9</v>
      </c>
      <c r="Q36" s="61" t="s">
        <v>224</v>
      </c>
      <c r="R36" s="37" t="s">
        <v>228</v>
      </c>
      <c r="S36" s="39"/>
    </row>
    <row r="37" spans="1:19" s="68" customFormat="1" x14ac:dyDescent="0.3">
      <c r="A37" s="75" t="s">
        <v>222</v>
      </c>
      <c r="B37" s="75"/>
      <c r="C37" s="75"/>
      <c r="D37" s="75"/>
      <c r="E37" s="75"/>
      <c r="F37" s="75"/>
      <c r="G37" s="75"/>
      <c r="H37" s="41">
        <f>SUM(H32:H36)</f>
        <v>4</v>
      </c>
      <c r="I37" s="41">
        <f t="shared" ref="I37:P37" si="5">SUM(I32:I36)</f>
        <v>0</v>
      </c>
      <c r="J37" s="41">
        <f t="shared" si="5"/>
        <v>0</v>
      </c>
      <c r="K37" s="41">
        <f t="shared" si="5"/>
        <v>0</v>
      </c>
      <c r="L37" s="41">
        <f t="shared" si="5"/>
        <v>52</v>
      </c>
      <c r="M37" s="41">
        <f t="shared" si="5"/>
        <v>172</v>
      </c>
      <c r="N37" s="41">
        <f t="shared" si="5"/>
        <v>0</v>
      </c>
      <c r="O37" s="41">
        <f t="shared" si="5"/>
        <v>0</v>
      </c>
      <c r="P37" s="41">
        <f t="shared" si="5"/>
        <v>30</v>
      </c>
      <c r="Q37" s="69"/>
      <c r="R37" s="69"/>
      <c r="S37" s="45"/>
    </row>
    <row r="38" spans="1:19" s="68" customFormat="1" x14ac:dyDescent="0.3">
      <c r="A38" s="75" t="s">
        <v>223</v>
      </c>
      <c r="B38" s="75"/>
      <c r="C38" s="75"/>
      <c r="D38" s="75"/>
      <c r="E38" s="75"/>
      <c r="F38" s="75"/>
      <c r="G38" s="75"/>
      <c r="H38" s="41">
        <v>37</v>
      </c>
      <c r="I38" s="41">
        <v>14</v>
      </c>
      <c r="J38" s="41">
        <v>0</v>
      </c>
      <c r="K38" s="41">
        <v>0</v>
      </c>
      <c r="L38" s="41">
        <v>0</v>
      </c>
      <c r="M38" s="41">
        <v>184</v>
      </c>
      <c r="N38" s="41">
        <v>0</v>
      </c>
      <c r="O38" s="41">
        <v>0</v>
      </c>
      <c r="P38" s="41">
        <v>120</v>
      </c>
      <c r="Q38" s="71"/>
      <c r="R38" s="71"/>
      <c r="S38" s="43"/>
    </row>
    <row r="39" spans="1:19" s="68" customFormat="1" x14ac:dyDescent="0.3">
      <c r="A39" s="16"/>
      <c r="B39" s="53"/>
      <c r="C39" s="16"/>
      <c r="D39" s="16"/>
      <c r="E39" s="16"/>
      <c r="F39" s="16"/>
      <c r="G39" s="16"/>
      <c r="H39" s="54"/>
      <c r="I39" s="54"/>
      <c r="J39" s="54"/>
      <c r="K39" s="54"/>
      <c r="L39" s="54"/>
      <c r="M39" s="54"/>
      <c r="N39" s="54"/>
      <c r="O39" s="54"/>
      <c r="P39" s="55"/>
      <c r="Q39" s="72"/>
      <c r="R39" s="72"/>
      <c r="S39" s="16"/>
    </row>
    <row r="40" spans="1:19" s="73" customFormat="1" x14ac:dyDescent="0.3">
      <c r="A40" s="81" t="s">
        <v>165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</row>
    <row r="41" spans="1:19" s="68" customFormat="1" ht="27.6" x14ac:dyDescent="0.3">
      <c r="A41" s="58" t="s">
        <v>164</v>
      </c>
      <c r="B41" s="59">
        <v>2</v>
      </c>
      <c r="C41" s="60" t="s">
        <v>123</v>
      </c>
      <c r="D41" s="60" t="s">
        <v>124</v>
      </c>
      <c r="E41" s="60" t="s">
        <v>253</v>
      </c>
      <c r="F41" s="60" t="s">
        <v>125</v>
      </c>
      <c r="G41" s="58" t="s">
        <v>126</v>
      </c>
      <c r="H41" s="59">
        <v>2</v>
      </c>
      <c r="I41" s="59">
        <v>1</v>
      </c>
      <c r="J41" s="59"/>
      <c r="K41" s="59"/>
      <c r="L41" s="59">
        <v>26</v>
      </c>
      <c r="M41" s="59">
        <v>13</v>
      </c>
      <c r="N41" s="59"/>
      <c r="O41" s="59"/>
      <c r="P41" s="59">
        <v>3</v>
      </c>
      <c r="Q41" s="61" t="s">
        <v>224</v>
      </c>
      <c r="R41" s="37" t="s">
        <v>228</v>
      </c>
      <c r="S41" s="60"/>
    </row>
    <row r="42" spans="1:19" s="68" customFormat="1" ht="27.6" x14ac:dyDescent="0.3">
      <c r="A42" s="58" t="s">
        <v>164</v>
      </c>
      <c r="B42" s="59">
        <v>2</v>
      </c>
      <c r="C42" s="60" t="s">
        <v>127</v>
      </c>
      <c r="D42" s="60" t="s">
        <v>128</v>
      </c>
      <c r="E42" s="60" t="s">
        <v>254</v>
      </c>
      <c r="F42" s="60" t="s">
        <v>125</v>
      </c>
      <c r="G42" s="60" t="s">
        <v>126</v>
      </c>
      <c r="H42" s="59">
        <v>0</v>
      </c>
      <c r="I42" s="59">
        <v>2</v>
      </c>
      <c r="J42" s="59"/>
      <c r="K42" s="59"/>
      <c r="L42" s="59">
        <v>0</v>
      </c>
      <c r="M42" s="59">
        <v>26</v>
      </c>
      <c r="N42" s="59"/>
      <c r="O42" s="59"/>
      <c r="P42" s="59">
        <v>3</v>
      </c>
      <c r="Q42" s="61" t="s">
        <v>225</v>
      </c>
      <c r="R42" s="37" t="s">
        <v>228</v>
      </c>
      <c r="S42" s="60"/>
    </row>
    <row r="43" spans="1:19" s="68" customFormat="1" x14ac:dyDescent="0.3">
      <c r="A43" s="75" t="s">
        <v>222</v>
      </c>
      <c r="B43" s="75"/>
      <c r="C43" s="75"/>
      <c r="D43" s="75"/>
      <c r="E43" s="75"/>
      <c r="F43" s="75"/>
      <c r="G43" s="75"/>
      <c r="H43" s="41">
        <f>SUM(H41:H42)</f>
        <v>2</v>
      </c>
      <c r="I43" s="41">
        <f t="shared" ref="I43:P43" si="6">SUM(I41:I42)</f>
        <v>3</v>
      </c>
      <c r="J43" s="41">
        <f t="shared" si="6"/>
        <v>0</v>
      </c>
      <c r="K43" s="41">
        <f t="shared" si="6"/>
        <v>0</v>
      </c>
      <c r="L43" s="41">
        <f t="shared" si="6"/>
        <v>26</v>
      </c>
      <c r="M43" s="41">
        <f t="shared" si="6"/>
        <v>39</v>
      </c>
      <c r="N43" s="41">
        <f t="shared" si="6"/>
        <v>0</v>
      </c>
      <c r="O43" s="41">
        <f t="shared" si="6"/>
        <v>0</v>
      </c>
      <c r="P43" s="41">
        <f t="shared" si="6"/>
        <v>6</v>
      </c>
      <c r="Q43" s="69"/>
      <c r="R43" s="69"/>
      <c r="S43" s="45"/>
    </row>
    <row r="44" spans="1:19" s="74" customFormat="1" x14ac:dyDescent="0.3">
      <c r="A44" s="62" t="s">
        <v>164</v>
      </c>
      <c r="B44" s="63">
        <v>3</v>
      </c>
      <c r="C44" s="64" t="s">
        <v>129</v>
      </c>
      <c r="D44" s="64" t="s">
        <v>130</v>
      </c>
      <c r="E44" s="64" t="s">
        <v>260</v>
      </c>
      <c r="F44" s="64" t="s">
        <v>39</v>
      </c>
      <c r="G44" s="64" t="s">
        <v>40</v>
      </c>
      <c r="H44" s="63">
        <v>2</v>
      </c>
      <c r="I44" s="63">
        <v>1</v>
      </c>
      <c r="J44" s="63"/>
      <c r="K44" s="63"/>
      <c r="L44" s="63">
        <v>26</v>
      </c>
      <c r="M44" s="63">
        <v>13</v>
      </c>
      <c r="N44" s="63"/>
      <c r="O44" s="63"/>
      <c r="P44" s="63">
        <v>4</v>
      </c>
      <c r="Q44" s="61" t="s">
        <v>225</v>
      </c>
      <c r="R44" s="37" t="s">
        <v>228</v>
      </c>
      <c r="S44" s="64"/>
    </row>
    <row r="45" spans="1:19" s="74" customFormat="1" ht="41.4" x14ac:dyDescent="0.3">
      <c r="A45" s="62" t="s">
        <v>164</v>
      </c>
      <c r="B45" s="63">
        <v>3</v>
      </c>
      <c r="C45" s="64" t="s">
        <v>131</v>
      </c>
      <c r="D45" s="64" t="s">
        <v>132</v>
      </c>
      <c r="E45" s="64" t="s">
        <v>255</v>
      </c>
      <c r="F45" s="64" t="s">
        <v>133</v>
      </c>
      <c r="G45" s="64" t="s">
        <v>134</v>
      </c>
      <c r="H45" s="63">
        <v>1</v>
      </c>
      <c r="I45" s="63">
        <v>2</v>
      </c>
      <c r="J45" s="63"/>
      <c r="K45" s="63"/>
      <c r="L45" s="63">
        <v>13</v>
      </c>
      <c r="M45" s="63">
        <v>26</v>
      </c>
      <c r="N45" s="63"/>
      <c r="O45" s="63"/>
      <c r="P45" s="63">
        <v>3</v>
      </c>
      <c r="Q45" s="61" t="s">
        <v>225</v>
      </c>
      <c r="R45" s="37" t="s">
        <v>228</v>
      </c>
      <c r="S45" s="64"/>
    </row>
    <row r="46" spans="1:19" s="74" customFormat="1" ht="27.6" x14ac:dyDescent="0.3">
      <c r="A46" s="62" t="s">
        <v>164</v>
      </c>
      <c r="B46" s="63">
        <v>3</v>
      </c>
      <c r="C46" s="64" t="s">
        <v>135</v>
      </c>
      <c r="D46" s="64" t="s">
        <v>136</v>
      </c>
      <c r="E46" s="64" t="s">
        <v>256</v>
      </c>
      <c r="F46" s="64" t="s">
        <v>125</v>
      </c>
      <c r="G46" s="64" t="s">
        <v>126</v>
      </c>
      <c r="H46" s="63">
        <v>0</v>
      </c>
      <c r="I46" s="63">
        <v>3</v>
      </c>
      <c r="J46" s="63"/>
      <c r="K46" s="63"/>
      <c r="L46" s="63">
        <v>0</v>
      </c>
      <c r="M46" s="63">
        <v>39</v>
      </c>
      <c r="N46" s="63"/>
      <c r="O46" s="63"/>
      <c r="P46" s="63">
        <v>4</v>
      </c>
      <c r="Q46" s="61" t="s">
        <v>225</v>
      </c>
      <c r="R46" s="37" t="s">
        <v>228</v>
      </c>
      <c r="S46" s="64"/>
    </row>
    <row r="47" spans="1:19" s="68" customFormat="1" x14ac:dyDescent="0.3">
      <c r="A47" s="75" t="s">
        <v>222</v>
      </c>
      <c r="B47" s="75"/>
      <c r="C47" s="75"/>
      <c r="D47" s="75"/>
      <c r="E47" s="75"/>
      <c r="F47" s="75"/>
      <c r="G47" s="75"/>
      <c r="H47" s="41">
        <f>SUM(H44:H46)</f>
        <v>3</v>
      </c>
      <c r="I47" s="41">
        <f t="shared" ref="I47:P47" si="7">SUM(I44:I46)</f>
        <v>6</v>
      </c>
      <c r="J47" s="41">
        <f t="shared" si="7"/>
        <v>0</v>
      </c>
      <c r="K47" s="41">
        <f t="shared" si="7"/>
        <v>0</v>
      </c>
      <c r="L47" s="41">
        <f t="shared" si="7"/>
        <v>39</v>
      </c>
      <c r="M47" s="41">
        <f t="shared" si="7"/>
        <v>78</v>
      </c>
      <c r="N47" s="41">
        <f t="shared" si="7"/>
        <v>0</v>
      </c>
      <c r="O47" s="41">
        <f t="shared" si="7"/>
        <v>0</v>
      </c>
      <c r="P47" s="41">
        <f t="shared" si="7"/>
        <v>11</v>
      </c>
      <c r="Q47" s="69"/>
      <c r="R47" s="69"/>
      <c r="S47" s="45"/>
    </row>
    <row r="48" spans="1:19" s="68" customFormat="1" x14ac:dyDescent="0.3">
      <c r="A48" s="58" t="s">
        <v>164</v>
      </c>
      <c r="B48" s="59">
        <v>4</v>
      </c>
      <c r="C48" s="60" t="s">
        <v>137</v>
      </c>
      <c r="D48" s="60" t="s">
        <v>138</v>
      </c>
      <c r="E48" s="60" t="s">
        <v>257</v>
      </c>
      <c r="F48" s="60" t="s">
        <v>139</v>
      </c>
      <c r="G48" s="60" t="s">
        <v>140</v>
      </c>
      <c r="H48" s="59">
        <v>0</v>
      </c>
      <c r="I48" s="59">
        <v>4</v>
      </c>
      <c r="J48" s="59"/>
      <c r="K48" s="59"/>
      <c r="L48" s="59">
        <v>0</v>
      </c>
      <c r="M48" s="59">
        <v>52</v>
      </c>
      <c r="N48" s="59"/>
      <c r="O48" s="59"/>
      <c r="P48" s="59">
        <v>5</v>
      </c>
      <c r="Q48" s="61" t="s">
        <v>225</v>
      </c>
      <c r="R48" s="37" t="s">
        <v>228</v>
      </c>
      <c r="S48" s="60"/>
    </row>
    <row r="49" spans="1:19" s="68" customFormat="1" ht="27.6" x14ac:dyDescent="0.3">
      <c r="A49" s="58" t="s">
        <v>164</v>
      </c>
      <c r="B49" s="59">
        <v>4</v>
      </c>
      <c r="C49" s="60" t="s">
        <v>141</v>
      </c>
      <c r="D49" s="60" t="s">
        <v>142</v>
      </c>
      <c r="E49" s="60" t="s">
        <v>258</v>
      </c>
      <c r="F49" s="60" t="s">
        <v>143</v>
      </c>
      <c r="G49" s="60" t="s">
        <v>144</v>
      </c>
      <c r="H49" s="59">
        <v>1</v>
      </c>
      <c r="I49" s="59">
        <v>2</v>
      </c>
      <c r="J49" s="59"/>
      <c r="K49" s="59"/>
      <c r="L49" s="59">
        <v>13</v>
      </c>
      <c r="M49" s="59">
        <v>26</v>
      </c>
      <c r="N49" s="59"/>
      <c r="O49" s="59"/>
      <c r="P49" s="59">
        <v>3</v>
      </c>
      <c r="Q49" s="61" t="s">
        <v>225</v>
      </c>
      <c r="R49" s="37" t="s">
        <v>228</v>
      </c>
      <c r="S49" s="39" t="s">
        <v>244</v>
      </c>
    </row>
    <row r="50" spans="1:19" s="68" customFormat="1" x14ac:dyDescent="0.3">
      <c r="A50" s="75" t="s">
        <v>222</v>
      </c>
      <c r="B50" s="75"/>
      <c r="C50" s="75"/>
      <c r="D50" s="75"/>
      <c r="E50" s="75"/>
      <c r="F50" s="75"/>
      <c r="G50" s="75"/>
      <c r="H50" s="41">
        <f>SUM(H48:H49)</f>
        <v>1</v>
      </c>
      <c r="I50" s="41">
        <f t="shared" ref="I50:P50" si="8">SUM(I48:I49)</f>
        <v>6</v>
      </c>
      <c r="J50" s="41">
        <f t="shared" si="8"/>
        <v>0</v>
      </c>
      <c r="K50" s="41">
        <f t="shared" si="8"/>
        <v>0</v>
      </c>
      <c r="L50" s="41">
        <f t="shared" si="8"/>
        <v>13</v>
      </c>
      <c r="M50" s="41">
        <f t="shared" si="8"/>
        <v>78</v>
      </c>
      <c r="N50" s="41">
        <f t="shared" si="8"/>
        <v>0</v>
      </c>
      <c r="O50" s="41">
        <f t="shared" si="8"/>
        <v>0</v>
      </c>
      <c r="P50" s="41">
        <f t="shared" si="8"/>
        <v>8</v>
      </c>
      <c r="Q50" s="71"/>
      <c r="R50" s="71"/>
      <c r="S50" s="43"/>
    </row>
    <row r="51" spans="1:19" s="68" customFormat="1" x14ac:dyDescent="0.3">
      <c r="A51" s="75" t="s">
        <v>223</v>
      </c>
      <c r="B51" s="75"/>
      <c r="C51" s="75"/>
      <c r="D51" s="75"/>
      <c r="E51" s="75"/>
      <c r="F51" s="75"/>
      <c r="G51" s="75"/>
      <c r="H51" s="41">
        <v>6</v>
      </c>
      <c r="I51" s="41">
        <v>15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25</v>
      </c>
      <c r="Q51" s="71"/>
      <c r="R51" s="71"/>
      <c r="S51" s="43"/>
    </row>
    <row r="52" spans="1:19" x14ac:dyDescent="0.3">
      <c r="A52" s="16"/>
      <c r="B52" s="53"/>
      <c r="C52" s="16"/>
      <c r="F52" s="16"/>
      <c r="G52" s="16"/>
      <c r="H52" s="54"/>
      <c r="I52" s="54"/>
      <c r="J52" s="54"/>
      <c r="K52" s="54"/>
      <c r="L52" s="54"/>
      <c r="M52" s="54"/>
      <c r="N52" s="54"/>
      <c r="O52" s="54"/>
      <c r="P52" s="55"/>
      <c r="S52" s="16"/>
    </row>
  </sheetData>
  <sheetProtection algorithmName="SHA-512" hashValue="XF/I6Go5rHpk8QPczpo5pHzTI1TORwIFQqNJbNCsLe8iatqpSOt7EXQhA/1iFotx/eOe6Z5YzT9RjNno6MGF+Q==" saltValue="zrG7FsoIG8DY5aTgvYEPRA==" spinCount="100000" sheet="1" objects="1" scenarios="1"/>
  <mergeCells count="12">
    <mergeCell ref="H6:K6"/>
    <mergeCell ref="L6:O6"/>
    <mergeCell ref="A16:G16"/>
    <mergeCell ref="A26:G26"/>
    <mergeCell ref="A51:G51"/>
    <mergeCell ref="A38:G38"/>
    <mergeCell ref="A40:S40"/>
    <mergeCell ref="A31:G31"/>
    <mergeCell ref="A37:G37"/>
    <mergeCell ref="A43:G43"/>
    <mergeCell ref="A47:G47"/>
    <mergeCell ref="A50:G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cellComments="atEnd" r:id="rId1"/>
  <headerFooter>
    <oddFooter>&amp;C&amp;10&amp;P</oddFooter>
  </headerFooter>
  <rowBreaks count="1" manualBreakCount="1">
    <brk id="39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RowHeight="13.8" x14ac:dyDescent="0.3"/>
  <cols>
    <col min="1" max="1" width="10.6640625" style="3" customWidth="1"/>
    <col min="2" max="2" width="6.109375" style="15" customWidth="1"/>
    <col min="3" max="3" width="15.109375" style="3" customWidth="1"/>
    <col min="4" max="4" width="30.6640625" style="16" customWidth="1"/>
    <col min="5" max="5" width="22.6640625" style="3" customWidth="1"/>
    <col min="6" max="6" width="8.6640625" style="3" hidden="1" customWidth="1"/>
    <col min="7" max="10" width="3.6640625" style="17" hidden="1" customWidth="1"/>
    <col min="11" max="14" width="3.6640625" style="17" customWidth="1"/>
    <col min="15" max="15" width="3.5546875" style="18" customWidth="1"/>
    <col min="16" max="16" width="3.6640625" style="19" customWidth="1"/>
    <col min="17" max="17" width="5" style="19" customWidth="1"/>
    <col min="18" max="18" width="27.88671875" style="3" customWidth="1"/>
    <col min="19" max="16384" width="8.88671875" style="21"/>
  </cols>
  <sheetData>
    <row r="1" spans="1:18" x14ac:dyDescent="0.3">
      <c r="A1" s="7"/>
      <c r="B1" s="1" t="s">
        <v>207</v>
      </c>
      <c r="D1" s="9"/>
      <c r="G1" s="10"/>
      <c r="H1" s="10"/>
      <c r="I1" s="10"/>
      <c r="J1" s="10"/>
      <c r="K1" s="10"/>
      <c r="L1" s="10"/>
      <c r="M1" s="10"/>
      <c r="N1" s="10"/>
      <c r="O1" s="11"/>
      <c r="P1" s="9"/>
      <c r="Q1" s="9"/>
      <c r="R1" s="20"/>
    </row>
    <row r="2" spans="1:18" x14ac:dyDescent="0.3">
      <c r="A2" s="7"/>
      <c r="B2" s="2" t="s">
        <v>208</v>
      </c>
      <c r="D2" s="4" t="s">
        <v>229</v>
      </c>
      <c r="E2" s="12"/>
      <c r="G2" s="10"/>
      <c r="H2" s="10"/>
      <c r="I2" s="10"/>
      <c r="J2" s="10"/>
      <c r="K2" s="10"/>
      <c r="L2" s="10"/>
      <c r="M2" s="10"/>
      <c r="N2" s="10"/>
      <c r="O2" s="11"/>
      <c r="P2" s="9"/>
      <c r="Q2" s="9"/>
      <c r="R2" s="22"/>
    </row>
    <row r="3" spans="1:18" x14ac:dyDescent="0.3">
      <c r="A3" s="7"/>
      <c r="B3" s="2" t="s">
        <v>209</v>
      </c>
      <c r="D3" s="5" t="s">
        <v>39</v>
      </c>
      <c r="E3" s="12"/>
      <c r="G3" s="10"/>
      <c r="H3" s="10"/>
      <c r="I3" s="10"/>
      <c r="J3" s="10"/>
      <c r="K3" s="10"/>
      <c r="L3" s="10"/>
      <c r="M3" s="10"/>
      <c r="N3" s="10"/>
      <c r="O3" s="11"/>
      <c r="P3" s="9"/>
      <c r="Q3" s="9"/>
      <c r="R3" s="22"/>
    </row>
    <row r="4" spans="1:18" x14ac:dyDescent="0.3">
      <c r="A4" s="7"/>
      <c r="B4" s="6" t="s">
        <v>210</v>
      </c>
      <c r="C4" s="7"/>
      <c r="D4" s="8" t="s">
        <v>211</v>
      </c>
      <c r="E4" s="12"/>
      <c r="G4" s="10"/>
      <c r="H4" s="10"/>
      <c r="I4" s="10"/>
      <c r="J4" s="10"/>
      <c r="K4" s="10"/>
      <c r="L4" s="10"/>
      <c r="M4" s="10"/>
      <c r="N4" s="10"/>
      <c r="O4" s="11"/>
      <c r="P4" s="9"/>
      <c r="Q4" s="9"/>
      <c r="R4" s="22"/>
    </row>
    <row r="5" spans="1:18" x14ac:dyDescent="0.3">
      <c r="A5" s="4"/>
      <c r="B5" s="11"/>
      <c r="C5" s="13"/>
      <c r="D5" s="13"/>
      <c r="E5" s="13"/>
      <c r="F5" s="1"/>
      <c r="G5" s="11"/>
      <c r="H5" s="11"/>
      <c r="I5" s="11"/>
      <c r="J5" s="11"/>
      <c r="K5" s="11"/>
      <c r="L5" s="11"/>
      <c r="M5" s="11"/>
      <c r="N5" s="11"/>
      <c r="O5" s="11"/>
      <c r="P5" s="13"/>
      <c r="Q5" s="13"/>
      <c r="R5" s="14"/>
    </row>
    <row r="6" spans="1:18" x14ac:dyDescent="0.3">
      <c r="B6" s="10"/>
      <c r="C6" s="9"/>
      <c r="D6" s="9"/>
      <c r="E6" s="9"/>
      <c r="G6" s="80" t="s">
        <v>0</v>
      </c>
      <c r="H6" s="80"/>
      <c r="I6" s="80"/>
      <c r="J6" s="80"/>
      <c r="K6" s="80" t="s">
        <v>214</v>
      </c>
      <c r="L6" s="80"/>
      <c r="M6" s="80"/>
      <c r="N6" s="80"/>
      <c r="O6" s="11"/>
      <c r="P6" s="9"/>
      <c r="Q6" s="9"/>
    </row>
    <row r="7" spans="1:18" x14ac:dyDescent="0.3">
      <c r="A7" s="46" t="s">
        <v>1</v>
      </c>
      <c r="B7" s="31" t="s">
        <v>212</v>
      </c>
      <c r="C7" s="46" t="s">
        <v>2</v>
      </c>
      <c r="D7" s="47" t="s">
        <v>3</v>
      </c>
      <c r="E7" s="46" t="s">
        <v>4</v>
      </c>
      <c r="F7" s="46" t="s">
        <v>5</v>
      </c>
      <c r="G7" s="48" t="s">
        <v>6</v>
      </c>
      <c r="H7" s="48" t="s">
        <v>7</v>
      </c>
      <c r="I7" s="48" t="s">
        <v>8</v>
      </c>
      <c r="J7" s="48" t="s">
        <v>9</v>
      </c>
      <c r="K7" s="48" t="s">
        <v>6</v>
      </c>
      <c r="L7" s="48" t="s">
        <v>7</v>
      </c>
      <c r="M7" s="48" t="s">
        <v>8</v>
      </c>
      <c r="N7" s="48" t="s">
        <v>9</v>
      </c>
      <c r="O7" s="48" t="s">
        <v>10</v>
      </c>
      <c r="P7" s="49" t="s">
        <v>11</v>
      </c>
      <c r="Q7" s="49" t="s">
        <v>12</v>
      </c>
      <c r="R7" s="50" t="s">
        <v>13</v>
      </c>
    </row>
    <row r="8" spans="1:18" ht="27.6" x14ac:dyDescent="0.3">
      <c r="A8" s="58" t="s">
        <v>166</v>
      </c>
      <c r="B8" s="59">
        <v>1</v>
      </c>
      <c r="C8" s="60" t="s">
        <v>167</v>
      </c>
      <c r="D8" s="60" t="s">
        <v>17</v>
      </c>
      <c r="E8" s="60" t="s">
        <v>18</v>
      </c>
      <c r="F8" s="60" t="s">
        <v>19</v>
      </c>
      <c r="G8" s="59"/>
      <c r="H8" s="59"/>
      <c r="I8" s="59"/>
      <c r="J8" s="59"/>
      <c r="K8" s="59">
        <v>8</v>
      </c>
      <c r="L8" s="59">
        <v>0</v>
      </c>
      <c r="M8" s="59"/>
      <c r="N8" s="59"/>
      <c r="O8" s="84">
        <v>3</v>
      </c>
      <c r="P8" s="61" t="s">
        <v>147</v>
      </c>
      <c r="Q8" s="61" t="s">
        <v>14</v>
      </c>
      <c r="R8" s="60" t="s">
        <v>20</v>
      </c>
    </row>
    <row r="9" spans="1:18" ht="27.6" x14ac:dyDescent="0.3">
      <c r="A9" s="58" t="s">
        <v>166</v>
      </c>
      <c r="B9" s="59">
        <v>1</v>
      </c>
      <c r="C9" s="60" t="s">
        <v>168</v>
      </c>
      <c r="D9" s="60" t="s">
        <v>22</v>
      </c>
      <c r="E9" s="60" t="s">
        <v>23</v>
      </c>
      <c r="F9" s="60" t="s">
        <v>24</v>
      </c>
      <c r="G9" s="59"/>
      <c r="H9" s="59"/>
      <c r="I9" s="59"/>
      <c r="J9" s="59"/>
      <c r="K9" s="59">
        <v>12</v>
      </c>
      <c r="L9" s="59">
        <v>12</v>
      </c>
      <c r="M9" s="59"/>
      <c r="N9" s="59"/>
      <c r="O9" s="84">
        <v>5</v>
      </c>
      <c r="P9" s="61" t="s">
        <v>147</v>
      </c>
      <c r="Q9" s="61" t="s">
        <v>14</v>
      </c>
      <c r="R9" s="60" t="s">
        <v>20</v>
      </c>
    </row>
    <row r="10" spans="1:18" ht="27.6" x14ac:dyDescent="0.3">
      <c r="A10" s="58" t="s">
        <v>166</v>
      </c>
      <c r="B10" s="59">
        <v>1</v>
      </c>
      <c r="C10" s="60" t="s">
        <v>169</v>
      </c>
      <c r="D10" s="60" t="s">
        <v>26</v>
      </c>
      <c r="E10" s="60" t="s">
        <v>27</v>
      </c>
      <c r="F10" s="60" t="s">
        <v>28</v>
      </c>
      <c r="G10" s="59"/>
      <c r="H10" s="59"/>
      <c r="I10" s="59"/>
      <c r="J10" s="59"/>
      <c r="K10" s="59">
        <v>8</v>
      </c>
      <c r="L10" s="59">
        <v>0</v>
      </c>
      <c r="M10" s="59"/>
      <c r="N10" s="59"/>
      <c r="O10" s="84">
        <v>3</v>
      </c>
      <c r="P10" s="61" t="s">
        <v>147</v>
      </c>
      <c r="Q10" s="61" t="s">
        <v>14</v>
      </c>
      <c r="R10" s="60" t="s">
        <v>20</v>
      </c>
    </row>
    <row r="11" spans="1:18" x14ac:dyDescent="0.3">
      <c r="A11" s="58" t="s">
        <v>166</v>
      </c>
      <c r="B11" s="59">
        <v>1</v>
      </c>
      <c r="C11" s="60" t="s">
        <v>170</v>
      </c>
      <c r="D11" s="60" t="s">
        <v>30</v>
      </c>
      <c r="E11" s="60" t="s">
        <v>31</v>
      </c>
      <c r="F11" s="60" t="s">
        <v>32</v>
      </c>
      <c r="G11" s="59"/>
      <c r="H11" s="59"/>
      <c r="I11" s="59"/>
      <c r="J11" s="59"/>
      <c r="K11" s="59">
        <v>8</v>
      </c>
      <c r="L11" s="59">
        <v>0</v>
      </c>
      <c r="M11" s="59"/>
      <c r="N11" s="59"/>
      <c r="O11" s="84">
        <v>3</v>
      </c>
      <c r="P11" s="61" t="s">
        <v>148</v>
      </c>
      <c r="Q11" s="61" t="s">
        <v>14</v>
      </c>
      <c r="R11" s="60" t="s">
        <v>20</v>
      </c>
    </row>
    <row r="12" spans="1:18" ht="27.6" x14ac:dyDescent="0.3">
      <c r="A12" s="58" t="s">
        <v>166</v>
      </c>
      <c r="B12" s="59">
        <v>1</v>
      </c>
      <c r="C12" s="60" t="s">
        <v>171</v>
      </c>
      <c r="D12" s="60" t="s">
        <v>34</v>
      </c>
      <c r="E12" s="60" t="s">
        <v>35</v>
      </c>
      <c r="F12" s="60" t="s">
        <v>36</v>
      </c>
      <c r="G12" s="59"/>
      <c r="H12" s="59"/>
      <c r="I12" s="59"/>
      <c r="J12" s="59"/>
      <c r="K12" s="59">
        <v>8</v>
      </c>
      <c r="L12" s="59">
        <v>4</v>
      </c>
      <c r="M12" s="59"/>
      <c r="N12" s="59"/>
      <c r="O12" s="84">
        <v>3</v>
      </c>
      <c r="P12" s="61" t="s">
        <v>147</v>
      </c>
      <c r="Q12" s="61" t="s">
        <v>14</v>
      </c>
      <c r="R12" s="60" t="s">
        <v>20</v>
      </c>
    </row>
    <row r="13" spans="1:18" ht="27.6" x14ac:dyDescent="0.3">
      <c r="A13" s="58" t="s">
        <v>166</v>
      </c>
      <c r="B13" s="59">
        <v>1</v>
      </c>
      <c r="C13" s="60" t="s">
        <v>172</v>
      </c>
      <c r="D13" s="60" t="s">
        <v>38</v>
      </c>
      <c r="E13" s="60" t="s">
        <v>39</v>
      </c>
      <c r="F13" s="60" t="s">
        <v>40</v>
      </c>
      <c r="G13" s="59"/>
      <c r="H13" s="59"/>
      <c r="I13" s="59"/>
      <c r="J13" s="59"/>
      <c r="K13" s="59">
        <v>8</v>
      </c>
      <c r="L13" s="59">
        <v>4</v>
      </c>
      <c r="M13" s="59"/>
      <c r="N13" s="59"/>
      <c r="O13" s="84">
        <v>3</v>
      </c>
      <c r="P13" s="61" t="s">
        <v>148</v>
      </c>
      <c r="Q13" s="61" t="s">
        <v>14</v>
      </c>
      <c r="R13" s="60" t="s">
        <v>20</v>
      </c>
    </row>
    <row r="14" spans="1:18" ht="27.6" x14ac:dyDescent="0.3">
      <c r="A14" s="58" t="s">
        <v>166</v>
      </c>
      <c r="B14" s="59">
        <v>1</v>
      </c>
      <c r="C14" s="60" t="s">
        <v>173</v>
      </c>
      <c r="D14" s="60" t="s">
        <v>42</v>
      </c>
      <c r="E14" s="60" t="s">
        <v>43</v>
      </c>
      <c r="F14" s="60" t="s">
        <v>44</v>
      </c>
      <c r="G14" s="59"/>
      <c r="H14" s="59"/>
      <c r="I14" s="59"/>
      <c r="J14" s="59"/>
      <c r="K14" s="59">
        <v>8</v>
      </c>
      <c r="L14" s="59">
        <v>8</v>
      </c>
      <c r="M14" s="59"/>
      <c r="N14" s="59"/>
      <c r="O14" s="84">
        <v>4</v>
      </c>
      <c r="P14" s="61" t="s">
        <v>147</v>
      </c>
      <c r="Q14" s="61" t="s">
        <v>14</v>
      </c>
      <c r="R14" s="60" t="s">
        <v>20</v>
      </c>
    </row>
    <row r="15" spans="1:18" ht="27.6" x14ac:dyDescent="0.3">
      <c r="A15" s="58" t="s">
        <v>166</v>
      </c>
      <c r="B15" s="59">
        <v>1</v>
      </c>
      <c r="C15" s="60" t="s">
        <v>174</v>
      </c>
      <c r="D15" s="60" t="s">
        <v>46</v>
      </c>
      <c r="E15" s="60" t="s">
        <v>47</v>
      </c>
      <c r="F15" s="60" t="s">
        <v>48</v>
      </c>
      <c r="G15" s="59"/>
      <c r="H15" s="59"/>
      <c r="I15" s="59"/>
      <c r="J15" s="59"/>
      <c r="K15" s="59">
        <v>8</v>
      </c>
      <c r="L15" s="59">
        <v>4</v>
      </c>
      <c r="M15" s="59"/>
      <c r="N15" s="59"/>
      <c r="O15" s="84">
        <v>3</v>
      </c>
      <c r="P15" s="61" t="s">
        <v>147</v>
      </c>
      <c r="Q15" s="61" t="s">
        <v>14</v>
      </c>
      <c r="R15" s="60" t="s">
        <v>20</v>
      </c>
    </row>
    <row r="16" spans="1:18" x14ac:dyDescent="0.3">
      <c r="A16" s="75" t="s">
        <v>215</v>
      </c>
      <c r="B16" s="75"/>
      <c r="C16" s="75"/>
      <c r="D16" s="75"/>
      <c r="E16" s="75"/>
      <c r="F16" s="75"/>
      <c r="G16" s="85">
        <v>0</v>
      </c>
      <c r="H16" s="85">
        <v>0</v>
      </c>
      <c r="I16" s="85">
        <v>0</v>
      </c>
      <c r="J16" s="85">
        <v>0</v>
      </c>
      <c r="K16" s="41">
        <v>68</v>
      </c>
      <c r="L16" s="41">
        <v>32</v>
      </c>
      <c r="M16" s="41">
        <v>0</v>
      </c>
      <c r="N16" s="41">
        <v>0</v>
      </c>
      <c r="O16" s="41">
        <v>27</v>
      </c>
      <c r="P16" s="44"/>
      <c r="Q16" s="44"/>
      <c r="R16" s="45"/>
    </row>
    <row r="17" spans="1:18" s="32" customFormat="1" x14ac:dyDescent="0.3">
      <c r="A17" s="37" t="s">
        <v>166</v>
      </c>
      <c r="B17" s="38">
        <v>2</v>
      </c>
      <c r="C17" s="39" t="s">
        <v>175</v>
      </c>
      <c r="D17" s="39" t="s">
        <v>50</v>
      </c>
      <c r="E17" s="39" t="s">
        <v>51</v>
      </c>
      <c r="F17" s="39" t="s">
        <v>52</v>
      </c>
      <c r="G17" s="38"/>
      <c r="H17" s="38"/>
      <c r="I17" s="38"/>
      <c r="J17" s="38"/>
      <c r="K17" s="38">
        <v>8</v>
      </c>
      <c r="L17" s="38">
        <v>0</v>
      </c>
      <c r="M17" s="38"/>
      <c r="N17" s="38"/>
      <c r="O17" s="40">
        <v>3</v>
      </c>
      <c r="P17" s="36" t="s">
        <v>147</v>
      </c>
      <c r="Q17" s="36" t="s">
        <v>14</v>
      </c>
      <c r="R17" s="39" t="s">
        <v>20</v>
      </c>
    </row>
    <row r="18" spans="1:18" s="32" customFormat="1" ht="27.6" x14ac:dyDescent="0.3">
      <c r="A18" s="37" t="s">
        <v>166</v>
      </c>
      <c r="B18" s="38">
        <v>2</v>
      </c>
      <c r="C18" s="39" t="s">
        <v>176</v>
      </c>
      <c r="D18" s="39" t="s">
        <v>54</v>
      </c>
      <c r="E18" s="39" t="s">
        <v>55</v>
      </c>
      <c r="F18" s="39" t="s">
        <v>56</v>
      </c>
      <c r="G18" s="38"/>
      <c r="H18" s="38"/>
      <c r="I18" s="38"/>
      <c r="J18" s="38"/>
      <c r="K18" s="38">
        <v>8</v>
      </c>
      <c r="L18" s="38">
        <v>4</v>
      </c>
      <c r="M18" s="38"/>
      <c r="N18" s="38"/>
      <c r="O18" s="40">
        <v>4</v>
      </c>
      <c r="P18" s="36" t="s">
        <v>147</v>
      </c>
      <c r="Q18" s="36" t="s">
        <v>14</v>
      </c>
      <c r="R18" s="39" t="s">
        <v>20</v>
      </c>
    </row>
    <row r="19" spans="1:18" s="32" customFormat="1" ht="27.6" x14ac:dyDescent="0.3">
      <c r="A19" s="37" t="s">
        <v>166</v>
      </c>
      <c r="B19" s="38">
        <v>2</v>
      </c>
      <c r="C19" s="39" t="s">
        <v>177</v>
      </c>
      <c r="D19" s="39" t="s">
        <v>58</v>
      </c>
      <c r="E19" s="39" t="s">
        <v>59</v>
      </c>
      <c r="F19" s="39" t="s">
        <v>60</v>
      </c>
      <c r="G19" s="38"/>
      <c r="H19" s="38"/>
      <c r="I19" s="38"/>
      <c r="J19" s="38"/>
      <c r="K19" s="38">
        <v>8</v>
      </c>
      <c r="L19" s="38">
        <v>4</v>
      </c>
      <c r="M19" s="38"/>
      <c r="N19" s="38"/>
      <c r="O19" s="40">
        <v>3</v>
      </c>
      <c r="P19" s="36" t="s">
        <v>147</v>
      </c>
      <c r="Q19" s="36" t="s">
        <v>14</v>
      </c>
      <c r="R19" s="39" t="s">
        <v>20</v>
      </c>
    </row>
    <row r="20" spans="1:18" s="32" customFormat="1" ht="27.6" x14ac:dyDescent="0.3">
      <c r="A20" s="37" t="s">
        <v>166</v>
      </c>
      <c r="B20" s="38">
        <v>2</v>
      </c>
      <c r="C20" s="39" t="s">
        <v>178</v>
      </c>
      <c r="D20" s="39" t="s">
        <v>62</v>
      </c>
      <c r="E20" s="39" t="s">
        <v>63</v>
      </c>
      <c r="F20" s="39" t="s">
        <v>64</v>
      </c>
      <c r="G20" s="38"/>
      <c r="H20" s="38"/>
      <c r="I20" s="38"/>
      <c r="J20" s="38"/>
      <c r="K20" s="38">
        <v>12</v>
      </c>
      <c r="L20" s="38">
        <v>4</v>
      </c>
      <c r="M20" s="38"/>
      <c r="N20" s="38"/>
      <c r="O20" s="40">
        <v>3</v>
      </c>
      <c r="P20" s="36" t="s">
        <v>147</v>
      </c>
      <c r="Q20" s="36" t="s">
        <v>14</v>
      </c>
      <c r="R20" s="39" t="s">
        <v>20</v>
      </c>
    </row>
    <row r="21" spans="1:18" s="32" customFormat="1" x14ac:dyDescent="0.3">
      <c r="A21" s="37" t="s">
        <v>166</v>
      </c>
      <c r="B21" s="38">
        <v>2</v>
      </c>
      <c r="C21" s="39" t="s">
        <v>179</v>
      </c>
      <c r="D21" s="39" t="s">
        <v>66</v>
      </c>
      <c r="E21" s="39" t="s">
        <v>67</v>
      </c>
      <c r="F21" s="39" t="s">
        <v>68</v>
      </c>
      <c r="G21" s="38"/>
      <c r="H21" s="38"/>
      <c r="I21" s="38"/>
      <c r="J21" s="38"/>
      <c r="K21" s="38">
        <v>8</v>
      </c>
      <c r="L21" s="38">
        <v>4</v>
      </c>
      <c r="M21" s="38"/>
      <c r="N21" s="38"/>
      <c r="O21" s="40">
        <v>3</v>
      </c>
      <c r="P21" s="36" t="s">
        <v>147</v>
      </c>
      <c r="Q21" s="36" t="s">
        <v>14</v>
      </c>
      <c r="R21" s="39" t="s">
        <v>20</v>
      </c>
    </row>
    <row r="22" spans="1:18" s="32" customFormat="1" x14ac:dyDescent="0.3">
      <c r="A22" s="37" t="s">
        <v>166</v>
      </c>
      <c r="B22" s="38">
        <v>2</v>
      </c>
      <c r="C22" s="39" t="s">
        <v>180</v>
      </c>
      <c r="D22" s="39" t="s">
        <v>70</v>
      </c>
      <c r="E22" s="39" t="s">
        <v>71</v>
      </c>
      <c r="F22" s="39" t="s">
        <v>72</v>
      </c>
      <c r="G22" s="38"/>
      <c r="H22" s="38"/>
      <c r="I22" s="38"/>
      <c r="J22" s="38"/>
      <c r="K22" s="38">
        <v>8</v>
      </c>
      <c r="L22" s="38">
        <v>0</v>
      </c>
      <c r="M22" s="38"/>
      <c r="N22" s="38"/>
      <c r="O22" s="40">
        <v>3</v>
      </c>
      <c r="P22" s="36" t="s">
        <v>147</v>
      </c>
      <c r="Q22" s="36" t="s">
        <v>14</v>
      </c>
      <c r="R22" s="39" t="s">
        <v>20</v>
      </c>
    </row>
    <row r="23" spans="1:18" s="32" customFormat="1" ht="27.6" x14ac:dyDescent="0.3">
      <c r="A23" s="37" t="s">
        <v>166</v>
      </c>
      <c r="B23" s="38">
        <v>2</v>
      </c>
      <c r="C23" s="39" t="s">
        <v>181</v>
      </c>
      <c r="D23" s="39" t="s">
        <v>74</v>
      </c>
      <c r="E23" s="39" t="s">
        <v>43</v>
      </c>
      <c r="F23" s="39" t="s">
        <v>44</v>
      </c>
      <c r="G23" s="38"/>
      <c r="H23" s="38"/>
      <c r="I23" s="38"/>
      <c r="J23" s="38"/>
      <c r="K23" s="38">
        <v>8</v>
      </c>
      <c r="L23" s="38">
        <v>0</v>
      </c>
      <c r="M23" s="38"/>
      <c r="N23" s="38"/>
      <c r="O23" s="40">
        <v>3</v>
      </c>
      <c r="P23" s="36" t="s">
        <v>148</v>
      </c>
      <c r="Q23" s="36" t="s">
        <v>14</v>
      </c>
      <c r="R23" s="39" t="s">
        <v>20</v>
      </c>
    </row>
    <row r="24" spans="1:18" s="32" customFormat="1" x14ac:dyDescent="0.3">
      <c r="A24" s="37" t="s">
        <v>166</v>
      </c>
      <c r="B24" s="38">
        <v>2</v>
      </c>
      <c r="C24" s="39" t="s">
        <v>75</v>
      </c>
      <c r="D24" s="39" t="s">
        <v>76</v>
      </c>
      <c r="E24" s="39" t="s">
        <v>77</v>
      </c>
      <c r="F24" s="39"/>
      <c r="G24" s="38"/>
      <c r="H24" s="38"/>
      <c r="I24" s="38"/>
      <c r="J24" s="38"/>
      <c r="K24" s="38"/>
      <c r="L24" s="38"/>
      <c r="M24" s="38"/>
      <c r="N24" s="38"/>
      <c r="O24" s="40">
        <v>6</v>
      </c>
      <c r="P24" s="36" t="s">
        <v>147</v>
      </c>
      <c r="Q24" s="36" t="s">
        <v>78</v>
      </c>
      <c r="R24" s="39" t="s">
        <v>182</v>
      </c>
    </row>
    <row r="25" spans="1:18" s="32" customFormat="1" x14ac:dyDescent="0.3">
      <c r="A25" s="37" t="s">
        <v>166</v>
      </c>
      <c r="B25" s="38">
        <v>2</v>
      </c>
      <c r="C25" s="39" t="s">
        <v>79</v>
      </c>
      <c r="D25" s="39" t="s">
        <v>80</v>
      </c>
      <c r="E25" s="39" t="s">
        <v>77</v>
      </c>
      <c r="F25" s="39"/>
      <c r="G25" s="38"/>
      <c r="H25" s="38"/>
      <c r="I25" s="38"/>
      <c r="J25" s="38"/>
      <c r="K25" s="38"/>
      <c r="L25" s="38"/>
      <c r="M25" s="38"/>
      <c r="N25" s="38"/>
      <c r="O25" s="40">
        <v>3</v>
      </c>
      <c r="P25" s="36" t="s">
        <v>147</v>
      </c>
      <c r="Q25" s="36" t="s">
        <v>81</v>
      </c>
      <c r="R25" s="39" t="s">
        <v>182</v>
      </c>
    </row>
    <row r="26" spans="1:18" x14ac:dyDescent="0.3">
      <c r="A26" s="75" t="s">
        <v>215</v>
      </c>
      <c r="B26" s="75"/>
      <c r="C26" s="75"/>
      <c r="D26" s="75"/>
      <c r="E26" s="75"/>
      <c r="F26" s="75"/>
      <c r="G26" s="85">
        <v>0</v>
      </c>
      <c r="H26" s="85">
        <v>0</v>
      </c>
      <c r="I26" s="85">
        <v>0</v>
      </c>
      <c r="J26" s="85">
        <v>0</v>
      </c>
      <c r="K26" s="41">
        <v>60</v>
      </c>
      <c r="L26" s="41">
        <v>16</v>
      </c>
      <c r="M26" s="41">
        <v>0</v>
      </c>
      <c r="N26" s="41">
        <v>0</v>
      </c>
      <c r="O26" s="41">
        <v>31</v>
      </c>
      <c r="P26" s="44"/>
      <c r="Q26" s="44"/>
      <c r="R26" s="45"/>
    </row>
    <row r="27" spans="1:18" ht="27.6" x14ac:dyDescent="0.3">
      <c r="A27" s="58" t="s">
        <v>166</v>
      </c>
      <c r="B27" s="59">
        <v>3</v>
      </c>
      <c r="C27" s="60" t="s">
        <v>183</v>
      </c>
      <c r="D27" s="60" t="s">
        <v>83</v>
      </c>
      <c r="E27" s="60" t="s">
        <v>84</v>
      </c>
      <c r="F27" s="60"/>
      <c r="G27" s="59"/>
      <c r="H27" s="59"/>
      <c r="I27" s="59"/>
      <c r="J27" s="59"/>
      <c r="K27" s="59">
        <v>0</v>
      </c>
      <c r="L27" s="59">
        <v>12</v>
      </c>
      <c r="M27" s="59"/>
      <c r="N27" s="59"/>
      <c r="O27" s="84">
        <v>15</v>
      </c>
      <c r="P27" s="61" t="s">
        <v>14</v>
      </c>
      <c r="Q27" s="61" t="s">
        <v>14</v>
      </c>
      <c r="R27" s="60" t="s">
        <v>20</v>
      </c>
    </row>
    <row r="28" spans="1:18" x14ac:dyDescent="0.3">
      <c r="A28" s="58" t="s">
        <v>166</v>
      </c>
      <c r="B28" s="59">
        <v>3</v>
      </c>
      <c r="C28" s="60" t="s">
        <v>184</v>
      </c>
      <c r="D28" s="60" t="s">
        <v>86</v>
      </c>
      <c r="E28" s="60" t="s">
        <v>87</v>
      </c>
      <c r="F28" s="60" t="s">
        <v>88</v>
      </c>
      <c r="G28" s="59"/>
      <c r="H28" s="59"/>
      <c r="I28" s="59"/>
      <c r="J28" s="59"/>
      <c r="K28" s="59">
        <v>4</v>
      </c>
      <c r="L28" s="59">
        <v>8</v>
      </c>
      <c r="M28" s="59"/>
      <c r="N28" s="59"/>
      <c r="O28" s="84">
        <v>4</v>
      </c>
      <c r="P28" s="61" t="s">
        <v>148</v>
      </c>
      <c r="Q28" s="61" t="s">
        <v>14</v>
      </c>
      <c r="R28" s="60" t="s">
        <v>20</v>
      </c>
    </row>
    <row r="29" spans="1:18" x14ac:dyDescent="0.3">
      <c r="A29" s="58" t="s">
        <v>166</v>
      </c>
      <c r="B29" s="59">
        <v>3</v>
      </c>
      <c r="C29" s="60" t="s">
        <v>75</v>
      </c>
      <c r="D29" s="60" t="s">
        <v>76</v>
      </c>
      <c r="E29" s="60" t="s">
        <v>77</v>
      </c>
      <c r="F29" s="60"/>
      <c r="G29" s="59"/>
      <c r="H29" s="59"/>
      <c r="I29" s="59"/>
      <c r="J29" s="59"/>
      <c r="K29" s="59"/>
      <c r="L29" s="59"/>
      <c r="M29" s="59"/>
      <c r="N29" s="59"/>
      <c r="O29" s="84">
        <v>10</v>
      </c>
      <c r="P29" s="61" t="s">
        <v>147</v>
      </c>
      <c r="Q29" s="61" t="s">
        <v>78</v>
      </c>
      <c r="R29" s="60" t="s">
        <v>20</v>
      </c>
    </row>
    <row r="30" spans="1:18" x14ac:dyDescent="0.3">
      <c r="A30" s="58" t="s">
        <v>166</v>
      </c>
      <c r="B30" s="59">
        <v>3</v>
      </c>
      <c r="C30" s="60" t="s">
        <v>79</v>
      </c>
      <c r="D30" s="60" t="s">
        <v>80</v>
      </c>
      <c r="E30" s="60" t="s">
        <v>77</v>
      </c>
      <c r="F30" s="60"/>
      <c r="G30" s="59"/>
      <c r="H30" s="59"/>
      <c r="I30" s="59"/>
      <c r="J30" s="59"/>
      <c r="K30" s="59"/>
      <c r="L30" s="59"/>
      <c r="M30" s="59"/>
      <c r="N30" s="59"/>
      <c r="O30" s="84">
        <v>3</v>
      </c>
      <c r="P30" s="61" t="s">
        <v>147</v>
      </c>
      <c r="Q30" s="61" t="s">
        <v>81</v>
      </c>
      <c r="R30" s="60" t="s">
        <v>20</v>
      </c>
    </row>
    <row r="31" spans="1:18" x14ac:dyDescent="0.3">
      <c r="A31" s="75" t="s">
        <v>215</v>
      </c>
      <c r="B31" s="75"/>
      <c r="C31" s="75"/>
      <c r="D31" s="75"/>
      <c r="E31" s="75"/>
      <c r="F31" s="75"/>
      <c r="G31" s="85">
        <v>0</v>
      </c>
      <c r="H31" s="85">
        <v>0</v>
      </c>
      <c r="I31" s="85">
        <v>0</v>
      </c>
      <c r="J31" s="85">
        <v>0</v>
      </c>
      <c r="K31" s="41">
        <v>4</v>
      </c>
      <c r="L31" s="41">
        <v>20</v>
      </c>
      <c r="M31" s="41">
        <v>0</v>
      </c>
      <c r="N31" s="41">
        <v>0</v>
      </c>
      <c r="O31" s="41">
        <v>32</v>
      </c>
      <c r="P31" s="44"/>
      <c r="Q31" s="44"/>
      <c r="R31" s="45"/>
    </row>
    <row r="32" spans="1:18" s="32" customFormat="1" ht="27.6" x14ac:dyDescent="0.3">
      <c r="A32" s="37" t="s">
        <v>166</v>
      </c>
      <c r="B32" s="38">
        <v>4</v>
      </c>
      <c r="C32" s="39" t="s">
        <v>185</v>
      </c>
      <c r="D32" s="39" t="s">
        <v>90</v>
      </c>
      <c r="E32" s="39" t="s">
        <v>84</v>
      </c>
      <c r="F32" s="39"/>
      <c r="G32" s="38"/>
      <c r="H32" s="38"/>
      <c r="I32" s="38"/>
      <c r="J32" s="38"/>
      <c r="K32" s="38">
        <v>0</v>
      </c>
      <c r="L32" s="38">
        <v>12</v>
      </c>
      <c r="M32" s="38"/>
      <c r="N32" s="38"/>
      <c r="O32" s="40">
        <v>15</v>
      </c>
      <c r="P32" s="36" t="s">
        <v>14</v>
      </c>
      <c r="Q32" s="36" t="s">
        <v>14</v>
      </c>
      <c r="R32" s="39" t="s">
        <v>83</v>
      </c>
    </row>
    <row r="33" spans="1:18" s="32" customFormat="1" ht="27.6" x14ac:dyDescent="0.3">
      <c r="A33" s="37" t="s">
        <v>166</v>
      </c>
      <c r="B33" s="38">
        <v>4</v>
      </c>
      <c r="C33" s="39" t="s">
        <v>186</v>
      </c>
      <c r="D33" s="39" t="s">
        <v>92</v>
      </c>
      <c r="E33" s="39" t="s">
        <v>39</v>
      </c>
      <c r="F33" s="39" t="s">
        <v>40</v>
      </c>
      <c r="G33" s="38"/>
      <c r="H33" s="38"/>
      <c r="I33" s="38"/>
      <c r="J33" s="38"/>
      <c r="K33" s="38">
        <v>8</v>
      </c>
      <c r="L33" s="38">
        <v>0</v>
      </c>
      <c r="M33" s="38"/>
      <c r="N33" s="38"/>
      <c r="O33" s="40">
        <v>3</v>
      </c>
      <c r="P33" s="36" t="s">
        <v>147</v>
      </c>
      <c r="Q33" s="36" t="s">
        <v>14</v>
      </c>
      <c r="R33" s="39" t="s">
        <v>20</v>
      </c>
    </row>
    <row r="34" spans="1:18" s="32" customFormat="1" ht="27.6" x14ac:dyDescent="0.3">
      <c r="A34" s="37" t="s">
        <v>166</v>
      </c>
      <c r="B34" s="38">
        <v>4</v>
      </c>
      <c r="C34" s="39" t="s">
        <v>187</v>
      </c>
      <c r="D34" s="39" t="s">
        <v>96</v>
      </c>
      <c r="E34" s="39" t="s">
        <v>97</v>
      </c>
      <c r="F34" s="39" t="s">
        <v>98</v>
      </c>
      <c r="G34" s="38"/>
      <c r="H34" s="38"/>
      <c r="I34" s="38"/>
      <c r="J34" s="38"/>
      <c r="K34" s="38">
        <v>8</v>
      </c>
      <c r="L34" s="38">
        <v>0</v>
      </c>
      <c r="M34" s="38"/>
      <c r="N34" s="38"/>
      <c r="O34" s="40">
        <v>3</v>
      </c>
      <c r="P34" s="36" t="s">
        <v>147</v>
      </c>
      <c r="Q34" s="36" t="s">
        <v>14</v>
      </c>
      <c r="R34" s="39" t="s">
        <v>20</v>
      </c>
    </row>
    <row r="35" spans="1:18" s="32" customFormat="1" x14ac:dyDescent="0.3">
      <c r="A35" s="37" t="s">
        <v>166</v>
      </c>
      <c r="B35" s="38">
        <v>4</v>
      </c>
      <c r="C35" s="39" t="s">
        <v>75</v>
      </c>
      <c r="D35" s="39" t="s">
        <v>76</v>
      </c>
      <c r="E35" s="39" t="s">
        <v>77</v>
      </c>
      <c r="F35" s="39"/>
      <c r="G35" s="38"/>
      <c r="H35" s="38"/>
      <c r="I35" s="38"/>
      <c r="J35" s="38"/>
      <c r="K35" s="38"/>
      <c r="L35" s="38"/>
      <c r="M35" s="38"/>
      <c r="N35" s="38"/>
      <c r="O35" s="40">
        <v>9</v>
      </c>
      <c r="P35" s="36" t="s">
        <v>147</v>
      </c>
      <c r="Q35" s="36" t="s">
        <v>78</v>
      </c>
      <c r="R35" s="39" t="s">
        <v>20</v>
      </c>
    </row>
    <row r="36" spans="1:18" s="32" customFormat="1" x14ac:dyDescent="0.3">
      <c r="A36" s="37" t="s">
        <v>166</v>
      </c>
      <c r="B36" s="38">
        <v>4</v>
      </c>
      <c r="C36" s="39" t="s">
        <v>188</v>
      </c>
      <c r="D36" s="39" t="s">
        <v>94</v>
      </c>
      <c r="E36" s="39" t="s">
        <v>39</v>
      </c>
      <c r="F36" s="39" t="s">
        <v>40</v>
      </c>
      <c r="G36" s="38"/>
      <c r="H36" s="38"/>
      <c r="I36" s="38"/>
      <c r="J36" s="38"/>
      <c r="K36" s="38">
        <v>0</v>
      </c>
      <c r="L36" s="38">
        <v>160</v>
      </c>
      <c r="M36" s="38"/>
      <c r="N36" s="38"/>
      <c r="O36" s="40">
        <v>0</v>
      </c>
      <c r="P36" s="36" t="s">
        <v>14</v>
      </c>
      <c r="Q36" s="36" t="s">
        <v>189</v>
      </c>
      <c r="R36" s="39" t="s">
        <v>20</v>
      </c>
    </row>
    <row r="37" spans="1:18" x14ac:dyDescent="0.3">
      <c r="A37" s="75" t="s">
        <v>215</v>
      </c>
      <c r="B37" s="75"/>
      <c r="C37" s="75"/>
      <c r="D37" s="75"/>
      <c r="E37" s="75"/>
      <c r="F37" s="75"/>
      <c r="G37" s="85">
        <v>0</v>
      </c>
      <c r="H37" s="85">
        <v>0</v>
      </c>
      <c r="I37" s="85">
        <v>0</v>
      </c>
      <c r="J37" s="85">
        <v>0</v>
      </c>
      <c r="K37" s="41">
        <v>16</v>
      </c>
      <c r="L37" s="41">
        <v>172</v>
      </c>
      <c r="M37" s="41">
        <v>0</v>
      </c>
      <c r="N37" s="41">
        <v>0</v>
      </c>
      <c r="O37" s="41">
        <v>30</v>
      </c>
      <c r="P37" s="42"/>
      <c r="Q37" s="42"/>
      <c r="R37" s="43"/>
    </row>
    <row r="38" spans="1:18" x14ac:dyDescent="0.3">
      <c r="A38" s="75" t="s">
        <v>216</v>
      </c>
      <c r="B38" s="75"/>
      <c r="C38" s="75"/>
      <c r="D38" s="75"/>
      <c r="E38" s="75"/>
      <c r="F38" s="75"/>
      <c r="G38" s="59">
        <v>0</v>
      </c>
      <c r="H38" s="59">
        <v>0</v>
      </c>
      <c r="I38" s="59">
        <v>0</v>
      </c>
      <c r="J38" s="59">
        <v>0</v>
      </c>
      <c r="K38" s="41">
        <v>148</v>
      </c>
      <c r="L38" s="41">
        <v>240</v>
      </c>
      <c r="M38" s="41">
        <v>0</v>
      </c>
      <c r="N38" s="41">
        <v>0</v>
      </c>
      <c r="O38" s="41">
        <v>120</v>
      </c>
      <c r="P38" s="42"/>
      <c r="Q38" s="42"/>
      <c r="R38" s="43"/>
    </row>
    <row r="39" spans="1:18" x14ac:dyDescent="0.3">
      <c r="A39" s="16"/>
      <c r="B39" s="53"/>
      <c r="C39" s="16"/>
      <c r="E39" s="16"/>
      <c r="F39" s="16"/>
      <c r="G39" s="54"/>
      <c r="H39" s="54"/>
      <c r="I39" s="54"/>
      <c r="J39" s="54"/>
      <c r="K39" s="54"/>
      <c r="L39" s="54"/>
      <c r="M39" s="54"/>
      <c r="N39" s="54"/>
      <c r="O39" s="55"/>
      <c r="R39" s="16"/>
    </row>
    <row r="40" spans="1:18" s="86" customFormat="1" x14ac:dyDescent="0.3">
      <c r="A40" s="76" t="s">
        <v>190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</row>
    <row r="41" spans="1:18" ht="27.6" x14ac:dyDescent="0.3">
      <c r="A41" s="58" t="s">
        <v>166</v>
      </c>
      <c r="B41" s="59">
        <v>2</v>
      </c>
      <c r="C41" s="60" t="s">
        <v>191</v>
      </c>
      <c r="D41" s="60" t="s">
        <v>100</v>
      </c>
      <c r="E41" s="60" t="s">
        <v>101</v>
      </c>
      <c r="F41" s="61" t="s">
        <v>102</v>
      </c>
      <c r="G41" s="87"/>
      <c r="H41" s="87"/>
      <c r="I41" s="87"/>
      <c r="J41" s="87"/>
      <c r="K41" s="87">
        <v>8</v>
      </c>
      <c r="L41" s="87">
        <v>4</v>
      </c>
      <c r="M41" s="87"/>
      <c r="N41" s="87"/>
      <c r="O41" s="88">
        <v>3</v>
      </c>
      <c r="P41" s="61" t="s">
        <v>147</v>
      </c>
      <c r="Q41" s="61" t="s">
        <v>78</v>
      </c>
      <c r="R41" s="60" t="s">
        <v>20</v>
      </c>
    </row>
    <row r="42" spans="1:18" ht="27.6" x14ac:dyDescent="0.3">
      <c r="A42" s="58" t="s">
        <v>166</v>
      </c>
      <c r="B42" s="59">
        <v>2</v>
      </c>
      <c r="C42" s="60" t="s">
        <v>192</v>
      </c>
      <c r="D42" s="60" t="s">
        <v>104</v>
      </c>
      <c r="E42" s="60" t="s">
        <v>105</v>
      </c>
      <c r="F42" s="60" t="s">
        <v>106</v>
      </c>
      <c r="G42" s="59"/>
      <c r="H42" s="59"/>
      <c r="I42" s="59"/>
      <c r="J42" s="59"/>
      <c r="K42" s="59">
        <v>0</v>
      </c>
      <c r="L42" s="59">
        <v>12</v>
      </c>
      <c r="M42" s="59"/>
      <c r="N42" s="59"/>
      <c r="O42" s="84">
        <v>3</v>
      </c>
      <c r="P42" s="61" t="s">
        <v>147</v>
      </c>
      <c r="Q42" s="61" t="s">
        <v>78</v>
      </c>
      <c r="R42" s="60" t="s">
        <v>20</v>
      </c>
    </row>
    <row r="43" spans="1:18" x14ac:dyDescent="0.3">
      <c r="A43" s="75" t="s">
        <v>215</v>
      </c>
      <c r="B43" s="75"/>
      <c r="C43" s="75"/>
      <c r="D43" s="75"/>
      <c r="E43" s="75"/>
      <c r="F43" s="75"/>
      <c r="G43" s="85">
        <v>0</v>
      </c>
      <c r="H43" s="85">
        <v>0</v>
      </c>
      <c r="I43" s="85">
        <v>0</v>
      </c>
      <c r="J43" s="85">
        <v>0</v>
      </c>
      <c r="K43" s="41">
        <v>8</v>
      </c>
      <c r="L43" s="41">
        <v>16</v>
      </c>
      <c r="M43" s="41">
        <v>0</v>
      </c>
      <c r="N43" s="41">
        <v>0</v>
      </c>
      <c r="O43" s="41">
        <v>6</v>
      </c>
      <c r="P43" s="44"/>
      <c r="Q43" s="44"/>
      <c r="R43" s="45"/>
    </row>
    <row r="44" spans="1:18" s="32" customFormat="1" x14ac:dyDescent="0.3">
      <c r="A44" s="37" t="s">
        <v>166</v>
      </c>
      <c r="B44" s="38">
        <v>3</v>
      </c>
      <c r="C44" s="39" t="s">
        <v>193</v>
      </c>
      <c r="D44" s="39" t="s">
        <v>108</v>
      </c>
      <c r="E44" s="39" t="s">
        <v>109</v>
      </c>
      <c r="F44" s="39" t="s">
        <v>110</v>
      </c>
      <c r="G44" s="38"/>
      <c r="H44" s="38"/>
      <c r="I44" s="38"/>
      <c r="J44" s="38"/>
      <c r="K44" s="38">
        <v>4</v>
      </c>
      <c r="L44" s="38">
        <v>8</v>
      </c>
      <c r="M44" s="38"/>
      <c r="N44" s="38"/>
      <c r="O44" s="40">
        <v>4</v>
      </c>
      <c r="P44" s="36" t="s">
        <v>148</v>
      </c>
      <c r="Q44" s="36" t="s">
        <v>78</v>
      </c>
      <c r="R44" s="39" t="s">
        <v>20</v>
      </c>
    </row>
    <row r="45" spans="1:18" s="32" customFormat="1" ht="27.6" x14ac:dyDescent="0.3">
      <c r="A45" s="37" t="s">
        <v>166</v>
      </c>
      <c r="B45" s="38">
        <v>3</v>
      </c>
      <c r="C45" s="39" t="s">
        <v>194</v>
      </c>
      <c r="D45" s="39" t="s">
        <v>112</v>
      </c>
      <c r="E45" s="39" t="s">
        <v>113</v>
      </c>
      <c r="F45" s="39" t="s">
        <v>114</v>
      </c>
      <c r="G45" s="38"/>
      <c r="H45" s="38"/>
      <c r="I45" s="38"/>
      <c r="J45" s="38"/>
      <c r="K45" s="38">
        <v>0</v>
      </c>
      <c r="L45" s="38">
        <v>8</v>
      </c>
      <c r="M45" s="38"/>
      <c r="N45" s="38"/>
      <c r="O45" s="40">
        <v>4</v>
      </c>
      <c r="P45" s="36" t="s">
        <v>148</v>
      </c>
      <c r="Q45" s="36" t="s">
        <v>78</v>
      </c>
      <c r="R45" s="39" t="s">
        <v>20</v>
      </c>
    </row>
    <row r="46" spans="1:18" s="32" customFormat="1" ht="27.6" x14ac:dyDescent="0.3">
      <c r="A46" s="37" t="s">
        <v>166</v>
      </c>
      <c r="B46" s="38">
        <v>3</v>
      </c>
      <c r="C46" s="39" t="s">
        <v>195</v>
      </c>
      <c r="D46" s="39" t="s">
        <v>116</v>
      </c>
      <c r="E46" s="39" t="s">
        <v>101</v>
      </c>
      <c r="F46" s="39" t="s">
        <v>102</v>
      </c>
      <c r="G46" s="38"/>
      <c r="H46" s="38"/>
      <c r="I46" s="38"/>
      <c r="J46" s="38"/>
      <c r="K46" s="38">
        <v>8</v>
      </c>
      <c r="L46" s="38">
        <v>0</v>
      </c>
      <c r="M46" s="38"/>
      <c r="N46" s="38"/>
      <c r="O46" s="40">
        <v>4</v>
      </c>
      <c r="P46" s="36" t="s">
        <v>147</v>
      </c>
      <c r="Q46" s="36" t="s">
        <v>78</v>
      </c>
      <c r="R46" s="39" t="s">
        <v>20</v>
      </c>
    </row>
    <row r="47" spans="1:18" x14ac:dyDescent="0.3">
      <c r="A47" s="75" t="s">
        <v>215</v>
      </c>
      <c r="B47" s="75"/>
      <c r="C47" s="75"/>
      <c r="D47" s="75"/>
      <c r="E47" s="75"/>
      <c r="F47" s="75"/>
      <c r="G47" s="85">
        <v>0</v>
      </c>
      <c r="H47" s="85">
        <v>0</v>
      </c>
      <c r="I47" s="85">
        <v>0</v>
      </c>
      <c r="J47" s="85">
        <v>0</v>
      </c>
      <c r="K47" s="41">
        <v>12</v>
      </c>
      <c r="L47" s="41">
        <v>16</v>
      </c>
      <c r="M47" s="41">
        <v>0</v>
      </c>
      <c r="N47" s="41">
        <v>0</v>
      </c>
      <c r="O47" s="41">
        <v>12</v>
      </c>
      <c r="P47" s="44"/>
      <c r="Q47" s="44"/>
      <c r="R47" s="45"/>
    </row>
    <row r="48" spans="1:18" x14ac:dyDescent="0.3">
      <c r="A48" s="58" t="s">
        <v>166</v>
      </c>
      <c r="B48" s="59">
        <v>4</v>
      </c>
      <c r="C48" s="89" t="s">
        <v>196</v>
      </c>
      <c r="D48" s="60" t="s">
        <v>118</v>
      </c>
      <c r="E48" s="60" t="s">
        <v>119</v>
      </c>
      <c r="F48" s="60" t="s">
        <v>120</v>
      </c>
      <c r="G48" s="59"/>
      <c r="H48" s="59"/>
      <c r="I48" s="59"/>
      <c r="J48" s="59"/>
      <c r="K48" s="59">
        <v>8</v>
      </c>
      <c r="L48" s="59">
        <v>4</v>
      </c>
      <c r="M48" s="59"/>
      <c r="N48" s="59"/>
      <c r="O48" s="84">
        <v>4</v>
      </c>
      <c r="P48" s="61" t="s">
        <v>148</v>
      </c>
      <c r="Q48" s="61" t="s">
        <v>78</v>
      </c>
      <c r="R48" s="60" t="s">
        <v>20</v>
      </c>
    </row>
    <row r="49" spans="1:18" x14ac:dyDescent="0.3">
      <c r="A49" s="58" t="s">
        <v>166</v>
      </c>
      <c r="B49" s="59">
        <v>4</v>
      </c>
      <c r="C49" s="60" t="s">
        <v>197</v>
      </c>
      <c r="D49" s="60" t="s">
        <v>122</v>
      </c>
      <c r="E49" s="60" t="s">
        <v>87</v>
      </c>
      <c r="F49" s="60" t="s">
        <v>88</v>
      </c>
      <c r="G49" s="59"/>
      <c r="H49" s="59"/>
      <c r="I49" s="59"/>
      <c r="J49" s="59"/>
      <c r="K49" s="59">
        <v>8</v>
      </c>
      <c r="L49" s="59">
        <v>4</v>
      </c>
      <c r="M49" s="59"/>
      <c r="N49" s="59"/>
      <c r="O49" s="84">
        <v>3</v>
      </c>
      <c r="P49" s="61" t="s">
        <v>148</v>
      </c>
      <c r="Q49" s="61" t="s">
        <v>78</v>
      </c>
      <c r="R49" s="60" t="s">
        <v>20</v>
      </c>
    </row>
    <row r="50" spans="1:18" x14ac:dyDescent="0.3">
      <c r="A50" s="75" t="s">
        <v>215</v>
      </c>
      <c r="B50" s="75"/>
      <c r="C50" s="75"/>
      <c r="D50" s="75"/>
      <c r="E50" s="75"/>
      <c r="F50" s="75"/>
      <c r="G50" s="85">
        <v>0</v>
      </c>
      <c r="H50" s="85">
        <v>0</v>
      </c>
      <c r="I50" s="85">
        <v>0</v>
      </c>
      <c r="J50" s="85">
        <v>0</v>
      </c>
      <c r="K50" s="41">
        <v>16</v>
      </c>
      <c r="L50" s="41">
        <v>8</v>
      </c>
      <c r="M50" s="41">
        <v>0</v>
      </c>
      <c r="N50" s="41">
        <v>0</v>
      </c>
      <c r="O50" s="41">
        <v>7</v>
      </c>
      <c r="P50" s="44"/>
      <c r="Q50" s="44"/>
      <c r="R50" s="45"/>
    </row>
    <row r="51" spans="1:18" x14ac:dyDescent="0.3">
      <c r="A51" s="75" t="s">
        <v>216</v>
      </c>
      <c r="B51" s="75"/>
      <c r="C51" s="75"/>
      <c r="D51" s="75"/>
      <c r="E51" s="75"/>
      <c r="F51" s="75"/>
      <c r="G51" s="59">
        <v>0</v>
      </c>
      <c r="H51" s="59">
        <v>0</v>
      </c>
      <c r="I51" s="59">
        <v>0</v>
      </c>
      <c r="J51" s="59">
        <v>0</v>
      </c>
      <c r="K51" s="41">
        <v>36</v>
      </c>
      <c r="L51" s="41">
        <v>40</v>
      </c>
      <c r="M51" s="41">
        <v>0</v>
      </c>
      <c r="N51" s="41">
        <v>0</v>
      </c>
      <c r="O51" s="41">
        <v>25</v>
      </c>
      <c r="P51" s="44"/>
      <c r="Q51" s="44"/>
      <c r="R51" s="45"/>
    </row>
    <row r="52" spans="1:18" x14ac:dyDescent="0.3">
      <c r="A52" s="16"/>
      <c r="B52" s="53"/>
      <c r="C52" s="16"/>
      <c r="E52" s="16"/>
      <c r="F52" s="16"/>
      <c r="G52" s="54"/>
      <c r="H52" s="54"/>
      <c r="I52" s="54"/>
      <c r="J52" s="54"/>
      <c r="K52" s="54"/>
      <c r="L52" s="54"/>
      <c r="M52" s="54"/>
      <c r="N52" s="54"/>
      <c r="O52" s="55"/>
      <c r="R52" s="16"/>
    </row>
    <row r="53" spans="1:18" s="86" customFormat="1" x14ac:dyDescent="0.3">
      <c r="A53" s="76" t="s">
        <v>198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8"/>
    </row>
    <row r="54" spans="1:18" ht="27.6" x14ac:dyDescent="0.3">
      <c r="A54" s="58" t="s">
        <v>166</v>
      </c>
      <c r="B54" s="59">
        <v>2</v>
      </c>
      <c r="C54" s="60" t="s">
        <v>199</v>
      </c>
      <c r="D54" s="60" t="s">
        <v>124</v>
      </c>
      <c r="E54" s="60" t="s">
        <v>125</v>
      </c>
      <c r="F54" s="61" t="s">
        <v>126</v>
      </c>
      <c r="G54" s="87"/>
      <c r="H54" s="87"/>
      <c r="I54" s="87"/>
      <c r="J54" s="87"/>
      <c r="K54" s="87">
        <v>8</v>
      </c>
      <c r="L54" s="87">
        <v>4</v>
      </c>
      <c r="M54" s="87"/>
      <c r="N54" s="87"/>
      <c r="O54" s="88">
        <v>3</v>
      </c>
      <c r="P54" s="61" t="s">
        <v>147</v>
      </c>
      <c r="Q54" s="61" t="s">
        <v>78</v>
      </c>
      <c r="R54" s="60" t="s">
        <v>20</v>
      </c>
    </row>
    <row r="55" spans="1:18" ht="27.6" x14ac:dyDescent="0.3">
      <c r="A55" s="58" t="s">
        <v>166</v>
      </c>
      <c r="B55" s="59">
        <v>2</v>
      </c>
      <c r="C55" s="60" t="s">
        <v>200</v>
      </c>
      <c r="D55" s="60" t="s">
        <v>128</v>
      </c>
      <c r="E55" s="60" t="s">
        <v>125</v>
      </c>
      <c r="F55" s="60" t="s">
        <v>126</v>
      </c>
      <c r="G55" s="59"/>
      <c r="H55" s="59"/>
      <c r="I55" s="59"/>
      <c r="J55" s="59"/>
      <c r="K55" s="59">
        <v>0</v>
      </c>
      <c r="L55" s="59">
        <v>8</v>
      </c>
      <c r="M55" s="59"/>
      <c r="N55" s="59"/>
      <c r="O55" s="84">
        <v>3</v>
      </c>
      <c r="P55" s="61" t="s">
        <v>147</v>
      </c>
      <c r="Q55" s="61" t="s">
        <v>78</v>
      </c>
      <c r="R55" s="60" t="s">
        <v>20</v>
      </c>
    </row>
    <row r="56" spans="1:18" x14ac:dyDescent="0.3">
      <c r="A56" s="75" t="s">
        <v>215</v>
      </c>
      <c r="B56" s="75"/>
      <c r="C56" s="75"/>
      <c r="D56" s="75"/>
      <c r="E56" s="75"/>
      <c r="F56" s="75"/>
      <c r="G56" s="85">
        <v>0</v>
      </c>
      <c r="H56" s="85">
        <v>0</v>
      </c>
      <c r="I56" s="85">
        <v>0</v>
      </c>
      <c r="J56" s="85">
        <v>0</v>
      </c>
      <c r="K56" s="41">
        <v>8</v>
      </c>
      <c r="L56" s="41">
        <v>12</v>
      </c>
      <c r="M56" s="41">
        <v>0</v>
      </c>
      <c r="N56" s="41">
        <v>0</v>
      </c>
      <c r="O56" s="41">
        <v>6</v>
      </c>
      <c r="P56" s="44"/>
      <c r="Q56" s="44"/>
      <c r="R56" s="45"/>
    </row>
    <row r="57" spans="1:18" s="32" customFormat="1" ht="27.6" x14ac:dyDescent="0.3">
      <c r="A57" s="37" t="s">
        <v>166</v>
      </c>
      <c r="B57" s="38">
        <v>3</v>
      </c>
      <c r="C57" s="39" t="s">
        <v>201</v>
      </c>
      <c r="D57" s="39" t="s">
        <v>130</v>
      </c>
      <c r="E57" s="39" t="s">
        <v>39</v>
      </c>
      <c r="F57" s="39" t="s">
        <v>40</v>
      </c>
      <c r="G57" s="38"/>
      <c r="H57" s="38"/>
      <c r="I57" s="38"/>
      <c r="J57" s="38"/>
      <c r="K57" s="38">
        <v>8</v>
      </c>
      <c r="L57" s="38">
        <v>4</v>
      </c>
      <c r="M57" s="38"/>
      <c r="N57" s="38"/>
      <c r="O57" s="40">
        <v>4</v>
      </c>
      <c r="P57" s="36" t="s">
        <v>148</v>
      </c>
      <c r="Q57" s="36" t="s">
        <v>78</v>
      </c>
      <c r="R57" s="39" t="s">
        <v>20</v>
      </c>
    </row>
    <row r="58" spans="1:18" s="32" customFormat="1" ht="27.6" x14ac:dyDescent="0.3">
      <c r="A58" s="37" t="s">
        <v>166</v>
      </c>
      <c r="B58" s="38">
        <v>3</v>
      </c>
      <c r="C58" s="39" t="s">
        <v>202</v>
      </c>
      <c r="D58" s="39" t="s">
        <v>132</v>
      </c>
      <c r="E58" s="39" t="s">
        <v>133</v>
      </c>
      <c r="F58" s="39" t="s">
        <v>134</v>
      </c>
      <c r="G58" s="38"/>
      <c r="H58" s="38"/>
      <c r="I58" s="38"/>
      <c r="J58" s="38"/>
      <c r="K58" s="38">
        <v>4</v>
      </c>
      <c r="L58" s="38">
        <v>8</v>
      </c>
      <c r="M58" s="38"/>
      <c r="N58" s="38"/>
      <c r="O58" s="40">
        <v>3</v>
      </c>
      <c r="P58" s="36" t="s">
        <v>148</v>
      </c>
      <c r="Q58" s="36" t="s">
        <v>78</v>
      </c>
      <c r="R58" s="39" t="s">
        <v>20</v>
      </c>
    </row>
    <row r="59" spans="1:18" s="32" customFormat="1" ht="27.6" x14ac:dyDescent="0.3">
      <c r="A59" s="37" t="s">
        <v>166</v>
      </c>
      <c r="B59" s="38">
        <v>3</v>
      </c>
      <c r="C59" s="39" t="s">
        <v>203</v>
      </c>
      <c r="D59" s="39" t="s">
        <v>136</v>
      </c>
      <c r="E59" s="39" t="s">
        <v>125</v>
      </c>
      <c r="F59" s="39" t="s">
        <v>126</v>
      </c>
      <c r="G59" s="38"/>
      <c r="H59" s="38"/>
      <c r="I59" s="38"/>
      <c r="J59" s="38"/>
      <c r="K59" s="38">
        <v>0</v>
      </c>
      <c r="L59" s="38">
        <v>12</v>
      </c>
      <c r="M59" s="38"/>
      <c r="N59" s="38"/>
      <c r="O59" s="40">
        <v>4</v>
      </c>
      <c r="P59" s="36" t="s">
        <v>148</v>
      </c>
      <c r="Q59" s="36" t="s">
        <v>78</v>
      </c>
      <c r="R59" s="39" t="s">
        <v>20</v>
      </c>
    </row>
    <row r="60" spans="1:18" x14ac:dyDescent="0.3">
      <c r="A60" s="75" t="s">
        <v>215</v>
      </c>
      <c r="B60" s="75"/>
      <c r="C60" s="75"/>
      <c r="D60" s="75"/>
      <c r="E60" s="75"/>
      <c r="F60" s="75"/>
      <c r="G60" s="85">
        <v>0</v>
      </c>
      <c r="H60" s="85">
        <v>0</v>
      </c>
      <c r="I60" s="85">
        <v>0</v>
      </c>
      <c r="J60" s="85">
        <v>0</v>
      </c>
      <c r="K60" s="41">
        <v>12</v>
      </c>
      <c r="L60" s="41">
        <v>24</v>
      </c>
      <c r="M60" s="41">
        <v>0</v>
      </c>
      <c r="N60" s="41">
        <v>0</v>
      </c>
      <c r="O60" s="41">
        <v>11</v>
      </c>
      <c r="P60" s="44"/>
      <c r="Q60" s="44"/>
      <c r="R60" s="45"/>
    </row>
    <row r="61" spans="1:18" ht="27.6" x14ac:dyDescent="0.3">
      <c r="A61" s="58" t="s">
        <v>166</v>
      </c>
      <c r="B61" s="59">
        <v>4</v>
      </c>
      <c r="C61" s="60" t="s">
        <v>204</v>
      </c>
      <c r="D61" s="60" t="s">
        <v>138</v>
      </c>
      <c r="E61" s="60" t="s">
        <v>139</v>
      </c>
      <c r="F61" s="60" t="s">
        <v>140</v>
      </c>
      <c r="G61" s="59"/>
      <c r="H61" s="59"/>
      <c r="I61" s="59"/>
      <c r="J61" s="59"/>
      <c r="K61" s="59">
        <v>0</v>
      </c>
      <c r="L61" s="59">
        <v>16</v>
      </c>
      <c r="M61" s="59"/>
      <c r="N61" s="59"/>
      <c r="O61" s="84">
        <v>5</v>
      </c>
      <c r="P61" s="61" t="s">
        <v>148</v>
      </c>
      <c r="Q61" s="61" t="s">
        <v>78</v>
      </c>
      <c r="R61" s="60" t="s">
        <v>20</v>
      </c>
    </row>
    <row r="62" spans="1:18" ht="27.6" x14ac:dyDescent="0.3">
      <c r="A62" s="58" t="s">
        <v>166</v>
      </c>
      <c r="B62" s="59">
        <v>4</v>
      </c>
      <c r="C62" s="60" t="s">
        <v>205</v>
      </c>
      <c r="D62" s="60" t="s">
        <v>142</v>
      </c>
      <c r="E62" s="60" t="s">
        <v>43</v>
      </c>
      <c r="F62" s="60" t="s">
        <v>44</v>
      </c>
      <c r="G62" s="59"/>
      <c r="H62" s="59"/>
      <c r="I62" s="59"/>
      <c r="J62" s="59"/>
      <c r="K62" s="59">
        <v>4</v>
      </c>
      <c r="L62" s="59">
        <v>8</v>
      </c>
      <c r="M62" s="59"/>
      <c r="N62" s="59"/>
      <c r="O62" s="84">
        <v>3</v>
      </c>
      <c r="P62" s="61" t="s">
        <v>148</v>
      </c>
      <c r="Q62" s="61" t="s">
        <v>78</v>
      </c>
      <c r="R62" s="60" t="s">
        <v>206</v>
      </c>
    </row>
    <row r="63" spans="1:18" x14ac:dyDescent="0.3">
      <c r="A63" s="75" t="s">
        <v>215</v>
      </c>
      <c r="B63" s="75"/>
      <c r="C63" s="75"/>
      <c r="D63" s="75"/>
      <c r="E63" s="75"/>
      <c r="F63" s="75"/>
      <c r="G63" s="85">
        <v>0</v>
      </c>
      <c r="H63" s="85">
        <v>0</v>
      </c>
      <c r="I63" s="85">
        <v>0</v>
      </c>
      <c r="J63" s="85">
        <v>0</v>
      </c>
      <c r="K63" s="41">
        <v>4</v>
      </c>
      <c r="L63" s="41">
        <v>24</v>
      </c>
      <c r="M63" s="41">
        <v>0</v>
      </c>
      <c r="N63" s="41">
        <v>0</v>
      </c>
      <c r="O63" s="41">
        <v>8</v>
      </c>
      <c r="P63" s="44"/>
      <c r="Q63" s="44"/>
      <c r="R63" s="45"/>
    </row>
    <row r="64" spans="1:18" x14ac:dyDescent="0.3">
      <c r="A64" s="75" t="s">
        <v>216</v>
      </c>
      <c r="B64" s="75"/>
      <c r="C64" s="75"/>
      <c r="D64" s="75"/>
      <c r="E64" s="75"/>
      <c r="F64" s="75"/>
      <c r="G64" s="59">
        <v>0</v>
      </c>
      <c r="H64" s="59">
        <v>0</v>
      </c>
      <c r="I64" s="59">
        <v>0</v>
      </c>
      <c r="J64" s="59">
        <v>0</v>
      </c>
      <c r="K64" s="41">
        <v>24</v>
      </c>
      <c r="L64" s="41">
        <v>60</v>
      </c>
      <c r="M64" s="41">
        <v>0</v>
      </c>
      <c r="N64" s="41">
        <v>0</v>
      </c>
      <c r="O64" s="41">
        <v>25</v>
      </c>
      <c r="P64" s="42"/>
      <c r="Q64" s="42"/>
      <c r="R64" s="43"/>
    </row>
  </sheetData>
  <sheetProtection algorithmName="SHA-512" hashValue="m5Hg5bzeOBgV28ET6fEALWnWcP/h3yKsPo5xCAROmlqMnhFyvdW4V5ROEn9c1/1gfjSXvB2/a9XOHvLRgqLzXA==" saltValue="mw6h14QnTmQhY7CAYl8qzw==" spinCount="100000" sheet="1" objects="1" scenarios="1"/>
  <mergeCells count="17">
    <mergeCell ref="A51:F51"/>
    <mergeCell ref="A64:F64"/>
    <mergeCell ref="A40:R40"/>
    <mergeCell ref="A53:R53"/>
    <mergeCell ref="G6:J6"/>
    <mergeCell ref="K6:N6"/>
    <mergeCell ref="A63:F63"/>
    <mergeCell ref="A60:F60"/>
    <mergeCell ref="A56:F56"/>
    <mergeCell ref="A50:F50"/>
    <mergeCell ref="A47:F47"/>
    <mergeCell ref="A43:F43"/>
    <mergeCell ref="A37:F37"/>
    <mergeCell ref="A31:F31"/>
    <mergeCell ref="A26:F26"/>
    <mergeCell ref="A16:F16"/>
    <mergeCell ref="A38:F38"/>
  </mergeCells>
  <printOptions horizontalCentered="1"/>
  <pageMargins left="0.27559055118110237" right="0.27559055118110237" top="0.27559055118110237" bottom="0.47244094488188981" header="0" footer="0"/>
  <pageSetup paperSize="9" scale="85" orientation="landscape" cellComments="atEnd" r:id="rId1"/>
  <rowBreaks count="1" manualBreakCount="1">
    <brk id="3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Nappali 2020</vt:lpstr>
      <vt:lpstr>Angol 2020</vt:lpstr>
      <vt:lpstr>Levelező 2020</vt:lpstr>
      <vt:lpstr>'Angol 2020'!Nyomtatási_cím</vt:lpstr>
      <vt:lpstr>'Levelező 2020'!Nyomtatási_cím</vt:lpstr>
      <vt:lpstr>'Nappali 2020'!Nyomtatási_cím</vt:lpstr>
      <vt:lpstr>'Angol 2020'!Nyomtatási_terület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MGM_2020-szeptember</dc:title>
  <dc:creator>Bathó Henriett</dc:creator>
  <cp:lastModifiedBy>Szalai Ferenc</cp:lastModifiedBy>
  <cp:lastPrinted>2020-08-16T16:59:17Z</cp:lastPrinted>
  <dcterms:created xsi:type="dcterms:W3CDTF">2020-07-17T11:44:04Z</dcterms:created>
  <dcterms:modified xsi:type="dcterms:W3CDTF">2020-09-06T13:53:15Z</dcterms:modified>
</cp:coreProperties>
</file>