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K\"/>
    </mc:Choice>
  </mc:AlternateContent>
  <bookViews>
    <workbookView xWindow="-120" yWindow="-120" windowWidth="29040" windowHeight="15840"/>
  </bookViews>
  <sheets>
    <sheet name="Nappali 2020" sheetId="1" r:id="rId1"/>
    <sheet name="Angol 2020" sheetId="2" r:id="rId2"/>
    <sheet name="Levelező 2020" sheetId="3" r:id="rId3"/>
  </sheets>
  <definedNames>
    <definedName name="_xlnm.Print_Titles" localSheetId="1">'Angol 2020'!$5:$6</definedName>
    <definedName name="_xlnm.Print_Titles" localSheetId="2">'Levelező 2020'!$5:$6</definedName>
    <definedName name="_xlnm.Print_Titles" localSheetId="0">'Nappali 2020'!$6:$7</definedName>
    <definedName name="_xlnm.Print_Area" localSheetId="1">'Angol 2020'!$A$1:$S$85</definedName>
    <definedName name="_xlnm.Print_Area" localSheetId="0">'Nappali 2020'!$A$1:$R$194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J19" i="2"/>
  <c r="K19" i="2"/>
  <c r="N19" i="2"/>
  <c r="O19" i="2"/>
  <c r="P19" i="2"/>
  <c r="H19" i="2"/>
  <c r="P41" i="2"/>
  <c r="I32" i="2" l="1"/>
  <c r="J32" i="2"/>
  <c r="K32" i="2"/>
  <c r="N32" i="2"/>
  <c r="O32" i="2"/>
  <c r="P32" i="2"/>
  <c r="H32" i="2"/>
  <c r="I41" i="2"/>
  <c r="J41" i="2"/>
  <c r="K41" i="2"/>
  <c r="N41" i="2"/>
  <c r="O41" i="2"/>
  <c r="H41" i="2"/>
  <c r="I51" i="2"/>
  <c r="J51" i="2"/>
  <c r="K51" i="2"/>
  <c r="N51" i="2"/>
  <c r="O51" i="2"/>
  <c r="P51" i="2"/>
  <c r="H51" i="2"/>
  <c r="I58" i="2"/>
  <c r="J58" i="2"/>
  <c r="K58" i="2"/>
  <c r="N58" i="2"/>
  <c r="O58" i="2"/>
  <c r="P58" i="2"/>
  <c r="H58" i="2"/>
  <c r="I67" i="2"/>
  <c r="J67" i="2"/>
  <c r="K67" i="2"/>
  <c r="N67" i="2"/>
  <c r="O67" i="2"/>
  <c r="P67" i="2"/>
  <c r="H67" i="2"/>
  <c r="L63" i="2"/>
  <c r="M63" i="2"/>
  <c r="L64" i="2"/>
  <c r="M64" i="2"/>
  <c r="L65" i="2"/>
  <c r="M65" i="2"/>
  <c r="L54" i="2"/>
  <c r="M54" i="2"/>
  <c r="L55" i="2"/>
  <c r="M55" i="2"/>
  <c r="L56" i="2"/>
  <c r="M56" i="2"/>
  <c r="L57" i="2"/>
  <c r="M57" i="2"/>
  <c r="L59" i="2"/>
  <c r="M59" i="2"/>
  <c r="L60" i="2"/>
  <c r="M60" i="2"/>
  <c r="L61" i="2"/>
  <c r="M61" i="2"/>
  <c r="L62" i="2"/>
  <c r="M62" i="2"/>
  <c r="L46" i="2"/>
  <c r="M46" i="2"/>
  <c r="L47" i="2"/>
  <c r="M47" i="2"/>
  <c r="L48" i="2"/>
  <c r="M48" i="2"/>
  <c r="L49" i="2"/>
  <c r="M49" i="2"/>
  <c r="L50" i="2"/>
  <c r="M50" i="2"/>
  <c r="L52" i="2"/>
  <c r="M52" i="2"/>
  <c r="L53" i="2"/>
  <c r="M53" i="2"/>
  <c r="L36" i="2"/>
  <c r="M36" i="2"/>
  <c r="L37" i="2"/>
  <c r="M37" i="2"/>
  <c r="L38" i="2"/>
  <c r="M38" i="2"/>
  <c r="L39" i="2"/>
  <c r="M39" i="2"/>
  <c r="L40" i="2"/>
  <c r="M40" i="2"/>
  <c r="L18" i="2"/>
  <c r="M18" i="2"/>
  <c r="L42" i="2"/>
  <c r="M42" i="2"/>
  <c r="L43" i="2"/>
  <c r="M43" i="2"/>
  <c r="L44" i="2"/>
  <c r="M44" i="2"/>
  <c r="L45" i="2"/>
  <c r="M45" i="2"/>
  <c r="L26" i="2"/>
  <c r="M26" i="2"/>
  <c r="L27" i="2"/>
  <c r="M27" i="2"/>
  <c r="L28" i="2"/>
  <c r="M28" i="2"/>
  <c r="L30" i="2"/>
  <c r="M30" i="2"/>
  <c r="L31" i="2"/>
  <c r="M31" i="2"/>
  <c r="L33" i="2"/>
  <c r="M33" i="2"/>
  <c r="L34" i="2"/>
  <c r="M34" i="2"/>
  <c r="L35" i="2"/>
  <c r="M35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20" i="2"/>
  <c r="M20" i="2"/>
  <c r="L21" i="2"/>
  <c r="M21" i="2"/>
  <c r="L22" i="2"/>
  <c r="M22" i="2"/>
  <c r="L23" i="2"/>
  <c r="M23" i="2"/>
  <c r="L24" i="2"/>
  <c r="M24" i="2"/>
  <c r="L25" i="2"/>
  <c r="M25" i="2"/>
  <c r="M7" i="2"/>
  <c r="L7" i="2"/>
  <c r="L19" i="2" l="1"/>
  <c r="L58" i="2"/>
  <c r="M19" i="2"/>
  <c r="L51" i="2"/>
  <c r="M67" i="2"/>
  <c r="L41" i="2"/>
  <c r="L67" i="2"/>
  <c r="M32" i="2"/>
  <c r="M41" i="2"/>
  <c r="M51" i="2"/>
  <c r="M58" i="2"/>
  <c r="L32" i="2"/>
  <c r="H103" i="1"/>
  <c r="I103" i="1"/>
  <c r="J103" i="1"/>
  <c r="M103" i="1"/>
  <c r="N103" i="1"/>
  <c r="O103" i="1"/>
  <c r="G103" i="1"/>
  <c r="H97" i="1"/>
  <c r="I97" i="1"/>
  <c r="J97" i="1"/>
  <c r="M97" i="1"/>
  <c r="N97" i="1"/>
  <c r="O97" i="1"/>
  <c r="G97" i="1"/>
  <c r="H119" i="1"/>
  <c r="I119" i="1"/>
  <c r="J119" i="1"/>
  <c r="M119" i="1"/>
  <c r="N119" i="1"/>
  <c r="O119" i="1"/>
  <c r="G119" i="1"/>
  <c r="H114" i="1"/>
  <c r="I114" i="1"/>
  <c r="J114" i="1"/>
  <c r="M114" i="1"/>
  <c r="N114" i="1"/>
  <c r="O114" i="1"/>
  <c r="G114" i="1"/>
  <c r="H110" i="1"/>
  <c r="I110" i="1"/>
  <c r="J110" i="1"/>
  <c r="J120" i="1" s="1"/>
  <c r="M110" i="1"/>
  <c r="N110" i="1"/>
  <c r="O110" i="1"/>
  <c r="G110" i="1"/>
  <c r="G120" i="1" s="1"/>
  <c r="H133" i="1"/>
  <c r="I133" i="1"/>
  <c r="J133" i="1"/>
  <c r="M133" i="1"/>
  <c r="N133" i="1"/>
  <c r="O133" i="1"/>
  <c r="G133" i="1"/>
  <c r="H129" i="1"/>
  <c r="I129" i="1"/>
  <c r="J129" i="1"/>
  <c r="M129" i="1"/>
  <c r="N129" i="1"/>
  <c r="O129" i="1"/>
  <c r="G129" i="1"/>
  <c r="H125" i="1"/>
  <c r="I125" i="1"/>
  <c r="I134" i="1" s="1"/>
  <c r="J125" i="1"/>
  <c r="M125" i="1"/>
  <c r="N125" i="1"/>
  <c r="O125" i="1"/>
  <c r="O134" i="1" s="1"/>
  <c r="G125" i="1"/>
  <c r="H148" i="1"/>
  <c r="I148" i="1"/>
  <c r="J148" i="1"/>
  <c r="M148" i="1"/>
  <c r="N148" i="1"/>
  <c r="O148" i="1"/>
  <c r="G148" i="1"/>
  <c r="H143" i="1"/>
  <c r="I143" i="1"/>
  <c r="J143" i="1"/>
  <c r="M143" i="1"/>
  <c r="N143" i="1"/>
  <c r="O143" i="1"/>
  <c r="G143" i="1"/>
  <c r="H139" i="1"/>
  <c r="H149" i="1" s="1"/>
  <c r="I139" i="1"/>
  <c r="J139" i="1"/>
  <c r="M139" i="1"/>
  <c r="N139" i="1"/>
  <c r="N149" i="1" s="1"/>
  <c r="O139" i="1"/>
  <c r="G139" i="1"/>
  <c r="H162" i="1"/>
  <c r="I162" i="1"/>
  <c r="J162" i="1"/>
  <c r="M162" i="1"/>
  <c r="N162" i="1"/>
  <c r="O162" i="1"/>
  <c r="G162" i="1"/>
  <c r="H159" i="1"/>
  <c r="I159" i="1"/>
  <c r="J159" i="1"/>
  <c r="M159" i="1"/>
  <c r="N159" i="1"/>
  <c r="O159" i="1"/>
  <c r="G159" i="1"/>
  <c r="H155" i="1"/>
  <c r="I155" i="1"/>
  <c r="J155" i="1"/>
  <c r="M155" i="1"/>
  <c r="M163" i="1" s="1"/>
  <c r="N155" i="1"/>
  <c r="O155" i="1"/>
  <c r="G155" i="1"/>
  <c r="H177" i="1"/>
  <c r="I177" i="1"/>
  <c r="J177" i="1"/>
  <c r="M177" i="1"/>
  <c r="N177" i="1"/>
  <c r="O177" i="1"/>
  <c r="G177" i="1"/>
  <c r="H173" i="1"/>
  <c r="I173" i="1"/>
  <c r="J173" i="1"/>
  <c r="M173" i="1"/>
  <c r="N173" i="1"/>
  <c r="O173" i="1"/>
  <c r="G173" i="1"/>
  <c r="H169" i="1"/>
  <c r="I169" i="1"/>
  <c r="J169" i="1"/>
  <c r="J178" i="1" s="1"/>
  <c r="M169" i="1"/>
  <c r="N169" i="1"/>
  <c r="O169" i="1"/>
  <c r="G169" i="1"/>
  <c r="G178" i="1" s="1"/>
  <c r="O193" i="1"/>
  <c r="H193" i="1"/>
  <c r="I193" i="1"/>
  <c r="J193" i="1"/>
  <c r="M193" i="1"/>
  <c r="N193" i="1"/>
  <c r="G193" i="1"/>
  <c r="H188" i="1"/>
  <c r="I188" i="1"/>
  <c r="J188" i="1"/>
  <c r="M188" i="1"/>
  <c r="N188" i="1"/>
  <c r="O188" i="1"/>
  <c r="G188" i="1"/>
  <c r="H184" i="1"/>
  <c r="I184" i="1"/>
  <c r="I194" i="1" s="1"/>
  <c r="J184" i="1"/>
  <c r="M184" i="1"/>
  <c r="N184" i="1"/>
  <c r="O184" i="1"/>
  <c r="O194" i="1" s="1"/>
  <c r="G184" i="1"/>
  <c r="H93" i="1"/>
  <c r="H104" i="1" s="1"/>
  <c r="I93" i="1"/>
  <c r="I104" i="1" s="1"/>
  <c r="J93" i="1"/>
  <c r="J104" i="1" s="1"/>
  <c r="M93" i="1"/>
  <c r="N93" i="1"/>
  <c r="N104" i="1" s="1"/>
  <c r="O93" i="1"/>
  <c r="O104" i="1" s="1"/>
  <c r="G93" i="1"/>
  <c r="G104" i="1" s="1"/>
  <c r="K182" i="1"/>
  <c r="L182" i="1"/>
  <c r="K183" i="1"/>
  <c r="L183" i="1"/>
  <c r="K185" i="1"/>
  <c r="L185" i="1"/>
  <c r="K186" i="1"/>
  <c r="L186" i="1"/>
  <c r="K187" i="1"/>
  <c r="L187" i="1"/>
  <c r="K189" i="1"/>
  <c r="L189" i="1"/>
  <c r="K190" i="1"/>
  <c r="L190" i="1"/>
  <c r="K191" i="1"/>
  <c r="L191" i="1"/>
  <c r="K192" i="1"/>
  <c r="L192" i="1"/>
  <c r="L181" i="1"/>
  <c r="K181" i="1"/>
  <c r="K184" i="1" s="1"/>
  <c r="K174" i="1"/>
  <c r="L174" i="1"/>
  <c r="K175" i="1"/>
  <c r="L175" i="1"/>
  <c r="K176" i="1"/>
  <c r="L176" i="1"/>
  <c r="K167" i="1"/>
  <c r="L167" i="1"/>
  <c r="K168" i="1"/>
  <c r="L168" i="1"/>
  <c r="K170" i="1"/>
  <c r="L170" i="1"/>
  <c r="K171" i="1"/>
  <c r="L171" i="1"/>
  <c r="K172" i="1"/>
  <c r="L172" i="1"/>
  <c r="L166" i="1"/>
  <c r="K166" i="1"/>
  <c r="K153" i="1"/>
  <c r="L153" i="1"/>
  <c r="K154" i="1"/>
  <c r="L154" i="1"/>
  <c r="K156" i="1"/>
  <c r="L156" i="1"/>
  <c r="K157" i="1"/>
  <c r="L157" i="1"/>
  <c r="K158" i="1"/>
  <c r="L158" i="1"/>
  <c r="K160" i="1"/>
  <c r="L160" i="1"/>
  <c r="K161" i="1"/>
  <c r="L161" i="1"/>
  <c r="L152" i="1"/>
  <c r="K152" i="1"/>
  <c r="K145" i="1"/>
  <c r="L145" i="1"/>
  <c r="K146" i="1"/>
  <c r="L146" i="1"/>
  <c r="K147" i="1"/>
  <c r="L147" i="1"/>
  <c r="K138" i="1"/>
  <c r="L138" i="1"/>
  <c r="K140" i="1"/>
  <c r="L140" i="1"/>
  <c r="K141" i="1"/>
  <c r="L141" i="1"/>
  <c r="K142" i="1"/>
  <c r="L142" i="1"/>
  <c r="K144" i="1"/>
  <c r="L144" i="1"/>
  <c r="L137" i="1"/>
  <c r="K137" i="1"/>
  <c r="K139" i="1" s="1"/>
  <c r="K124" i="1"/>
  <c r="L124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L123" i="1"/>
  <c r="K123" i="1"/>
  <c r="K125" i="1" s="1"/>
  <c r="K108" i="1"/>
  <c r="L108" i="1"/>
  <c r="K109" i="1"/>
  <c r="L109" i="1"/>
  <c r="K111" i="1"/>
  <c r="L111" i="1"/>
  <c r="K112" i="1"/>
  <c r="L112" i="1"/>
  <c r="K113" i="1"/>
  <c r="L113" i="1"/>
  <c r="K115" i="1"/>
  <c r="L115" i="1"/>
  <c r="K116" i="1"/>
  <c r="L116" i="1"/>
  <c r="K117" i="1"/>
  <c r="L117" i="1"/>
  <c r="K118" i="1"/>
  <c r="L118" i="1"/>
  <c r="L107" i="1"/>
  <c r="K107" i="1"/>
  <c r="K110" i="1" s="1"/>
  <c r="K100" i="1"/>
  <c r="L100" i="1"/>
  <c r="K101" i="1"/>
  <c r="L101" i="1"/>
  <c r="K102" i="1"/>
  <c r="L102" i="1"/>
  <c r="K91" i="1"/>
  <c r="L91" i="1"/>
  <c r="K92" i="1"/>
  <c r="L92" i="1"/>
  <c r="K94" i="1"/>
  <c r="L94" i="1"/>
  <c r="K95" i="1"/>
  <c r="L95" i="1"/>
  <c r="K96" i="1"/>
  <c r="L96" i="1"/>
  <c r="K98" i="1"/>
  <c r="L98" i="1"/>
  <c r="K99" i="1"/>
  <c r="L99" i="1"/>
  <c r="L90" i="1"/>
  <c r="K90" i="1"/>
  <c r="H86" i="1"/>
  <c r="I86" i="1"/>
  <c r="J86" i="1"/>
  <c r="M86" i="1"/>
  <c r="N86" i="1"/>
  <c r="O86" i="1"/>
  <c r="K83" i="1"/>
  <c r="K84" i="1"/>
  <c r="K85" i="1"/>
  <c r="G86" i="1"/>
  <c r="H82" i="1"/>
  <c r="I82" i="1"/>
  <c r="J82" i="1"/>
  <c r="M82" i="1"/>
  <c r="N82" i="1"/>
  <c r="O82" i="1"/>
  <c r="G82" i="1"/>
  <c r="H78" i="1"/>
  <c r="I78" i="1"/>
  <c r="J78" i="1"/>
  <c r="M78" i="1"/>
  <c r="N78" i="1"/>
  <c r="O78" i="1"/>
  <c r="G78" i="1"/>
  <c r="K79" i="1"/>
  <c r="L79" i="1"/>
  <c r="K80" i="1"/>
  <c r="L80" i="1"/>
  <c r="K81" i="1"/>
  <c r="L81" i="1"/>
  <c r="L83" i="1"/>
  <c r="L84" i="1"/>
  <c r="L85" i="1"/>
  <c r="K76" i="1"/>
  <c r="L76" i="1"/>
  <c r="K77" i="1"/>
  <c r="L77" i="1"/>
  <c r="L75" i="1"/>
  <c r="K75" i="1"/>
  <c r="K64" i="1"/>
  <c r="L64" i="1"/>
  <c r="K65" i="1"/>
  <c r="L65" i="1"/>
  <c r="K66" i="1"/>
  <c r="L66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19" i="1"/>
  <c r="L19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1" i="1"/>
  <c r="L31" i="1"/>
  <c r="K32" i="1"/>
  <c r="L32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L8" i="1"/>
  <c r="K8" i="1"/>
  <c r="L125" i="1" l="1"/>
  <c r="L139" i="1"/>
  <c r="L97" i="1"/>
  <c r="L119" i="1"/>
  <c r="L129" i="1"/>
  <c r="L143" i="1"/>
  <c r="L159" i="1"/>
  <c r="L173" i="1"/>
  <c r="L193" i="1"/>
  <c r="K97" i="1"/>
  <c r="L110" i="1"/>
  <c r="K119" i="1"/>
  <c r="K120" i="1" s="1"/>
  <c r="K129" i="1"/>
  <c r="K143" i="1"/>
  <c r="K159" i="1"/>
  <c r="K173" i="1"/>
  <c r="L184" i="1"/>
  <c r="K193" i="1"/>
  <c r="N194" i="1"/>
  <c r="H194" i="1"/>
  <c r="O178" i="1"/>
  <c r="I178" i="1"/>
  <c r="G163" i="1"/>
  <c r="J163" i="1"/>
  <c r="M149" i="1"/>
  <c r="N134" i="1"/>
  <c r="H134" i="1"/>
  <c r="O120" i="1"/>
  <c r="I120" i="1"/>
  <c r="K93" i="1"/>
  <c r="L103" i="1"/>
  <c r="L114" i="1"/>
  <c r="L133" i="1"/>
  <c r="L134" i="1" s="1"/>
  <c r="L148" i="1"/>
  <c r="L149" i="1" s="1"/>
  <c r="K155" i="1"/>
  <c r="K163" i="1" s="1"/>
  <c r="L162" i="1"/>
  <c r="K169" i="1"/>
  <c r="L177" i="1"/>
  <c r="L188" i="1"/>
  <c r="M194" i="1"/>
  <c r="N178" i="1"/>
  <c r="H178" i="1"/>
  <c r="O163" i="1"/>
  <c r="I163" i="1"/>
  <c r="G149" i="1"/>
  <c r="J149" i="1"/>
  <c r="M134" i="1"/>
  <c r="N120" i="1"/>
  <c r="H120" i="1"/>
  <c r="L93" i="1"/>
  <c r="K103" i="1"/>
  <c r="K104" i="1" s="1"/>
  <c r="K114" i="1"/>
  <c r="K133" i="1"/>
  <c r="K148" i="1"/>
  <c r="L155" i="1"/>
  <c r="L163" i="1" s="1"/>
  <c r="K162" i="1"/>
  <c r="L169" i="1"/>
  <c r="K177" i="1"/>
  <c r="K188" i="1"/>
  <c r="K194" i="1" s="1"/>
  <c r="M104" i="1"/>
  <c r="G194" i="1"/>
  <c r="J194" i="1"/>
  <c r="M178" i="1"/>
  <c r="N163" i="1"/>
  <c r="H163" i="1"/>
  <c r="O149" i="1"/>
  <c r="I149" i="1"/>
  <c r="G134" i="1"/>
  <c r="J134" i="1"/>
  <c r="M120" i="1"/>
  <c r="K134" i="1"/>
  <c r="N87" i="1"/>
  <c r="L86" i="1"/>
  <c r="H87" i="1"/>
  <c r="O87" i="1"/>
  <c r="K78" i="1"/>
  <c r="M87" i="1"/>
  <c r="I87" i="1"/>
  <c r="K82" i="1"/>
  <c r="G87" i="1"/>
  <c r="J87" i="1"/>
  <c r="L78" i="1"/>
  <c r="L82" i="1"/>
  <c r="K86" i="1"/>
  <c r="K149" i="1" l="1"/>
  <c r="K178" i="1"/>
  <c r="L104" i="1"/>
  <c r="L178" i="1"/>
  <c r="L194" i="1"/>
  <c r="L120" i="1"/>
  <c r="L87" i="1"/>
  <c r="K87" i="1"/>
</calcChain>
</file>

<file path=xl/sharedStrings.xml><?xml version="1.0" encoding="utf-8"?>
<sst xmlns="http://schemas.openxmlformats.org/spreadsheetml/2006/main" count="2620" uniqueCount="613">
  <si>
    <t>Heti</t>
  </si>
  <si>
    <t>Képzéskód</t>
  </si>
  <si>
    <t>Tárgykód</t>
  </si>
  <si>
    <t>Tárgynév</t>
  </si>
  <si>
    <t>Tárgyfelelős</t>
  </si>
  <si>
    <t>Tf.kód</t>
  </si>
  <si>
    <t>El</t>
  </si>
  <si>
    <t>Gy</t>
  </si>
  <si>
    <t>La</t>
  </si>
  <si>
    <t>Te</t>
  </si>
  <si>
    <t>Kr</t>
  </si>
  <si>
    <t>K</t>
  </si>
  <si>
    <t>F.típ.</t>
  </si>
  <si>
    <t>Előkövetelmény</t>
  </si>
  <si>
    <t>A</t>
  </si>
  <si>
    <t>BGM</t>
  </si>
  <si>
    <t>SGMFFX11XXN</t>
  </si>
  <si>
    <t>Fizika I.</t>
  </si>
  <si>
    <t>Dr. Seres István</t>
  </si>
  <si>
    <t>D2OK1Z</t>
  </si>
  <si>
    <t>Fizikai alapok</t>
  </si>
  <si>
    <t>SGMMCX24XXN</t>
  </si>
  <si>
    <t>Gépszerkesztés alapjai</t>
  </si>
  <si>
    <t>Dr. Szabó István</t>
  </si>
  <si>
    <t>OPJ7I2</t>
  </si>
  <si>
    <t>Nincs</t>
  </si>
  <si>
    <t>SGMIFX30XXN</t>
  </si>
  <si>
    <t>Informatika I.</t>
  </si>
  <si>
    <t>Dr. Molnár Sándor</t>
  </si>
  <si>
    <t>FNTU16</t>
  </si>
  <si>
    <t>SGTKJM001BN</t>
  </si>
  <si>
    <t>Közgazdaságtani alapok</t>
  </si>
  <si>
    <t>Dr. Villányi Judit</t>
  </si>
  <si>
    <t>Y04UPC</t>
  </si>
  <si>
    <t>SGMMAX01XXN</t>
  </si>
  <si>
    <t>Matematika I.</t>
  </si>
  <si>
    <t>Dr. Sebestyén Zoltán</t>
  </si>
  <si>
    <t>B99TUO</t>
  </si>
  <si>
    <t>Matematikai alapok</t>
  </si>
  <si>
    <t>SGMJHX15XXN</t>
  </si>
  <si>
    <t>Mérnöki alapismeretek</t>
  </si>
  <si>
    <t>Dr. Kiss Péter</t>
  </si>
  <si>
    <t>FJZ562</t>
  </si>
  <si>
    <t>SMKKB2011XN</t>
  </si>
  <si>
    <t>Műszaki kémia</t>
  </si>
  <si>
    <t>Dr. Horváth Márk Kálmán</t>
  </si>
  <si>
    <t>AAYIRO</t>
  </si>
  <si>
    <t>SGMMCX02XXN</t>
  </si>
  <si>
    <t>Statika</t>
  </si>
  <si>
    <t>Dr. Oldal István</t>
  </si>
  <si>
    <t>AEJMCY</t>
  </si>
  <si>
    <t>SGMFFX14XXN</t>
  </si>
  <si>
    <t>Dr. Víg Piroska</t>
  </si>
  <si>
    <t>HL3M4H</t>
  </si>
  <si>
    <t>Kritérium feltétel</t>
  </si>
  <si>
    <t>SGMMAX17XXN</t>
  </si>
  <si>
    <t>Dékány Kornélia Éva</t>
  </si>
  <si>
    <t>VQHGUM</t>
  </si>
  <si>
    <t>SGMGMX01XXN</t>
  </si>
  <si>
    <t>Speciális kollégium I.</t>
  </si>
  <si>
    <t>Dr. Daróczi Miklós</t>
  </si>
  <si>
    <t>I42CH5</t>
  </si>
  <si>
    <t>SGMAVX01XXN</t>
  </si>
  <si>
    <t>Áramlástan</t>
  </si>
  <si>
    <t>Dr. Török Sándor</t>
  </si>
  <si>
    <t>VU2NFQ</t>
  </si>
  <si>
    <t>Fizikai alapok, Matematikai alapok</t>
  </si>
  <si>
    <t>SGMAGX01XXN</t>
  </si>
  <si>
    <t>Elektrotechnika</t>
  </si>
  <si>
    <t>Dr. Gergely Zoltán Albert</t>
  </si>
  <si>
    <t>TBFBPT</t>
  </si>
  <si>
    <t>SGMFFX07XXN</t>
  </si>
  <si>
    <t>Fizika II.</t>
  </si>
  <si>
    <t>SGMIFX28XXN</t>
  </si>
  <si>
    <t>Informatika II.</t>
  </si>
  <si>
    <t>Dr. Orova Lászlóné</t>
  </si>
  <si>
    <t>GNBQV7</t>
  </si>
  <si>
    <t>Matematika I. és Informatika I.</t>
  </si>
  <si>
    <t>SGMMAX12XXN</t>
  </si>
  <si>
    <t>Matematika II.</t>
  </si>
  <si>
    <t>Dr. Veres Antal</t>
  </si>
  <si>
    <t>PZEVRM</t>
  </si>
  <si>
    <t>SGMMAX13XXN</t>
  </si>
  <si>
    <t>Matematika szigorlat</t>
  </si>
  <si>
    <t>Matematika I. és Matematika II.</t>
  </si>
  <si>
    <t>SGMGCX09XXN</t>
  </si>
  <si>
    <t>Munkavédelem</t>
  </si>
  <si>
    <t>Dr. Walz Géza</t>
  </si>
  <si>
    <t>KIVDH8</t>
  </si>
  <si>
    <t>SGMMCX07XXN</t>
  </si>
  <si>
    <t>Szilárdságtan</t>
  </si>
  <si>
    <t>Dr. Katona Gábor</t>
  </si>
  <si>
    <t>IUAIOU</t>
  </si>
  <si>
    <t>Statika, Matematika I.</t>
  </si>
  <si>
    <t>SGMKOR009BN</t>
  </si>
  <si>
    <t>Valószínűségszámítás és statisztika</t>
  </si>
  <si>
    <t>Dr. Székely László</t>
  </si>
  <si>
    <t>NIKQCQ</t>
  </si>
  <si>
    <t>SGMJHX11XXN</t>
  </si>
  <si>
    <t>Anyag-, gép- és üzemismereti gyakorlat</t>
  </si>
  <si>
    <t>Dr. Pillinger György</t>
  </si>
  <si>
    <t>L5YZV4</t>
  </si>
  <si>
    <t>SGMGMX02XXN</t>
  </si>
  <si>
    <t>Speciális kollégium II.</t>
  </si>
  <si>
    <t>SSRX022XN</t>
  </si>
  <si>
    <t>Testnevelés II.</t>
  </si>
  <si>
    <t>SGMGTX03XXN</t>
  </si>
  <si>
    <t>Anyagismeret</t>
  </si>
  <si>
    <t>Dr. Szakál Zoltán</t>
  </si>
  <si>
    <t>EIURDH</t>
  </si>
  <si>
    <t>SGMMGX26XXN</t>
  </si>
  <si>
    <t>Gazdaságtan</t>
  </si>
  <si>
    <t>SGMGSX15XXN</t>
  </si>
  <si>
    <t>Gépelemek I.</t>
  </si>
  <si>
    <t>Szilárdságtan, Gépszerkesztés alapjai</t>
  </si>
  <si>
    <t>SGMMCX12XXN</t>
  </si>
  <si>
    <t>Mechanika</t>
  </si>
  <si>
    <t>Dr. Keppler István</t>
  </si>
  <si>
    <t>E7NGGB</t>
  </si>
  <si>
    <t>Statika, Szilárdságtan, Mozgástan</t>
  </si>
  <si>
    <t>SGMMCX27XXN</t>
  </si>
  <si>
    <t>Mozgástan</t>
  </si>
  <si>
    <t>Szilárdságtan, Matematika II.</t>
  </si>
  <si>
    <t>SGMETX25XXN</t>
  </si>
  <si>
    <t>Műszaki hőtan</t>
  </si>
  <si>
    <t>Dr. Beke János</t>
  </si>
  <si>
    <t>VFBJ1M</t>
  </si>
  <si>
    <t>SGMGSX14XXN</t>
  </si>
  <si>
    <t>Számítógépes mérnöki tevékenység</t>
  </si>
  <si>
    <t>S001SZAB</t>
  </si>
  <si>
    <t xml:space="preserve"> Választható "C"</t>
  </si>
  <si>
    <t>A választott tárgy felelőse</t>
  </si>
  <si>
    <t>C</t>
  </si>
  <si>
    <t>SSRX011XN</t>
  </si>
  <si>
    <t>Testnevelés I.</t>
  </si>
  <si>
    <t>SGMMUM003BN</t>
  </si>
  <si>
    <t>Anyagmozgatás és logisztika</t>
  </si>
  <si>
    <t>Dr. Magó László</t>
  </si>
  <si>
    <t>PINQYS</t>
  </si>
  <si>
    <t>Mechanika szigorlat, Gépelemek I.</t>
  </si>
  <si>
    <t>SGMETX02XXN</t>
  </si>
  <si>
    <t>Energetika alapjai</t>
  </si>
  <si>
    <t>Dr. Schrempf Norbert Attila</t>
  </si>
  <si>
    <t>C00U9Z</t>
  </si>
  <si>
    <t>SGMKLX13XXN</t>
  </si>
  <si>
    <t>Épületgépészet</t>
  </si>
  <si>
    <t>Dr. Szabó Márta</t>
  </si>
  <si>
    <t>YUTWQW</t>
  </si>
  <si>
    <t>Műszaki hőtan, Áramlástan</t>
  </si>
  <si>
    <t>SGMFFX15XXN</t>
  </si>
  <si>
    <t>Folyamatirányítás</t>
  </si>
  <si>
    <t>Dr. Farkas István</t>
  </si>
  <si>
    <t>FUHIBB</t>
  </si>
  <si>
    <t>SGMGSX16XXN</t>
  </si>
  <si>
    <t>Gépelemek II.</t>
  </si>
  <si>
    <t>Dr. Kátai László</t>
  </si>
  <si>
    <t>XTPRC2</t>
  </si>
  <si>
    <t>SGMGTX04XXN</t>
  </si>
  <si>
    <t>Mechanikai technológia</t>
  </si>
  <si>
    <t>Dr. Fledrich Gellért</t>
  </si>
  <si>
    <t>MBNR69</t>
  </si>
  <si>
    <t>Anyagismeret, Szilárdságtan</t>
  </si>
  <si>
    <t>SGMMGX02XXN</t>
  </si>
  <si>
    <t>Menedzsment ismeretek</t>
  </si>
  <si>
    <t>Dr. Husti István</t>
  </si>
  <si>
    <t>YXW65D</t>
  </si>
  <si>
    <t>SGMJHX38XXN</t>
  </si>
  <si>
    <t>Motorok és gépjárművek</t>
  </si>
  <si>
    <t>SGMMTX09XXN</t>
  </si>
  <si>
    <t>Elektronika</t>
  </si>
  <si>
    <t>Dr. Petróczki Károly</t>
  </si>
  <si>
    <t>GUOCW4</t>
  </si>
  <si>
    <t>SGMGRX26XXN</t>
  </si>
  <si>
    <t>Gépek és rendszerek üzemeltetése</t>
  </si>
  <si>
    <t>Dr. Bártfai Zoltán</t>
  </si>
  <si>
    <t>RKUWOV</t>
  </si>
  <si>
    <t>SGMGTX13XXN</t>
  </si>
  <si>
    <t>Gépgyártástechnológia</t>
  </si>
  <si>
    <t>Dr. Kári-Horváth Attila</t>
  </si>
  <si>
    <t>XR0UJ4</t>
  </si>
  <si>
    <t>Anyagismeret, Mechanikai technológia</t>
  </si>
  <si>
    <t>SGMMGX32XXN</t>
  </si>
  <si>
    <t>Minőségmenedzsment</t>
  </si>
  <si>
    <t>SGMGET008BN</t>
  </si>
  <si>
    <t>Pneumatikus és hidraulikus energiaátvitel</t>
  </si>
  <si>
    <t>Dr. Földi László</t>
  </si>
  <si>
    <t>CMHPZB</t>
  </si>
  <si>
    <t>S001KOT</t>
  </si>
  <si>
    <t xml:space="preserve"> Kötelezően választott "B"</t>
  </si>
  <si>
    <t>Bk</t>
  </si>
  <si>
    <t>SGMGET003BN</t>
  </si>
  <si>
    <t>CNC programozási gyakorlatok</t>
  </si>
  <si>
    <t>Dr. Keresztes Róbert Zsolt</t>
  </si>
  <si>
    <t>Q9AT29</t>
  </si>
  <si>
    <t>SGMKLX37XXN</t>
  </si>
  <si>
    <t>Energiagazdálkodás az iparban</t>
  </si>
  <si>
    <t>Energetika alapjai, Épületgépészet</t>
  </si>
  <si>
    <t>SG2JI001N</t>
  </si>
  <si>
    <t>Gazdasági jog</t>
  </si>
  <si>
    <t>Dr. Kovács László</t>
  </si>
  <si>
    <t>E4F88A</t>
  </si>
  <si>
    <t>SGMJTX03XXN</t>
  </si>
  <si>
    <t>Gépüzemfenntartás</t>
  </si>
  <si>
    <t>Dr. Kalácska Gábor</t>
  </si>
  <si>
    <t>GEQDG3</t>
  </si>
  <si>
    <t>SGMKOR004BN</t>
  </si>
  <si>
    <t>Környezetgazdálkodás és technika</t>
  </si>
  <si>
    <t>Dr. Géczi Gábor</t>
  </si>
  <si>
    <t>I5AYJ4</t>
  </si>
  <si>
    <t>SGMKLX22XXN</t>
  </si>
  <si>
    <t>Üzemi gyakorlat</t>
  </si>
  <si>
    <t>SGMMGD001BN</t>
  </si>
  <si>
    <t>Szakdolgozat</t>
  </si>
  <si>
    <t>Választott konzulens</t>
  </si>
  <si>
    <t>SGMJHX51XXN</t>
  </si>
  <si>
    <t>Elektronikai technológia</t>
  </si>
  <si>
    <t>Dr. Géczy Attila</t>
  </si>
  <si>
    <t>H5EIT9</t>
  </si>
  <si>
    <t>SGMFOM007BN</t>
  </si>
  <si>
    <t>Járműdinamika és közlekedésbiztonság</t>
  </si>
  <si>
    <t>Dr. Máthé László</t>
  </si>
  <si>
    <t>QWTDO3</t>
  </si>
  <si>
    <t>SGMFOM036BN</t>
  </si>
  <si>
    <t>Motor- és gépjárműtechnika</t>
  </si>
  <si>
    <t>SGMMTX48XXN</t>
  </si>
  <si>
    <t>Elektronikai gyártás és tervezés</t>
  </si>
  <si>
    <t>SGMMTX47XXN</t>
  </si>
  <si>
    <t>Elektronikai technológia laboratórium</t>
  </si>
  <si>
    <t>SGMFOM035BN</t>
  </si>
  <si>
    <t>Gépjárműelektronika és -mechatronika</t>
  </si>
  <si>
    <t>Motorok és gépjárművek, Elektronika</t>
  </si>
  <si>
    <t>SGMMTX49XXN</t>
  </si>
  <si>
    <t>Technológiai folyamatok és minőségellenőrzésük</t>
  </si>
  <si>
    <t>SGMMTX50XXN</t>
  </si>
  <si>
    <t>Termelésirányítás és minőségbiztosítás</t>
  </si>
  <si>
    <t>SGMFOM006BN</t>
  </si>
  <si>
    <t>Vállalati projekt feladat</t>
  </si>
  <si>
    <t>SGMMTX38XXN</t>
  </si>
  <si>
    <t>Energiatárolás és -ellátás</t>
  </si>
  <si>
    <t>Dr. Patay István</t>
  </si>
  <si>
    <t>CJ3DGB</t>
  </si>
  <si>
    <t>SGMETX34XXN</t>
  </si>
  <si>
    <t>Hőtechnikai berendezések</t>
  </si>
  <si>
    <t>SGMMTX43XXN</t>
  </si>
  <si>
    <t>Villamos gépek</t>
  </si>
  <si>
    <t>SGMMTX36XXN</t>
  </si>
  <si>
    <t>Energetikai rendszerek méréstechnikája</t>
  </si>
  <si>
    <t>SGMFOM010BN</t>
  </si>
  <si>
    <t>Megújuló energiaforrások I.</t>
  </si>
  <si>
    <t>SGMMTX42XXN</t>
  </si>
  <si>
    <t>Villamos energetika</t>
  </si>
  <si>
    <t>Dr. Sembery Péter</t>
  </si>
  <si>
    <t>GKRORH</t>
  </si>
  <si>
    <t>SGMKLX45XXN</t>
  </si>
  <si>
    <t>Fűtés és klímatechnika</t>
  </si>
  <si>
    <t>Dr. Barótfi István</t>
  </si>
  <si>
    <t>YW0XDP</t>
  </si>
  <si>
    <t>SGMFOM011BN</t>
  </si>
  <si>
    <t>Megújuló energiaforrások II.</t>
  </si>
  <si>
    <t>SGMFOM012BN</t>
  </si>
  <si>
    <t>Megújuló energiaforrások III.</t>
  </si>
  <si>
    <t>Dr. Tóth László</t>
  </si>
  <si>
    <t>TNZAS5</t>
  </si>
  <si>
    <t>SGMKOR006BN</t>
  </si>
  <si>
    <t>Megújuló energiaforrások IV.</t>
  </si>
  <si>
    <t>SGMMEX11XXN</t>
  </si>
  <si>
    <t>Műszaki fejlesztés</t>
  </si>
  <si>
    <t>SGMKLX52XXN</t>
  </si>
  <si>
    <t>Épületek hőtechnikája</t>
  </si>
  <si>
    <t>Dodog Zoltán</t>
  </si>
  <si>
    <t>CHMH95</t>
  </si>
  <si>
    <t>SGMKLX54XXN</t>
  </si>
  <si>
    <t>Légtechnika alapjai</t>
  </si>
  <si>
    <t>SGMKLX53XXN</t>
  </si>
  <si>
    <t>Vízellátás csatornázás, gázellátás</t>
  </si>
  <si>
    <t>SGMKLX56XXN</t>
  </si>
  <si>
    <t>Fűtéstechnika alapjai</t>
  </si>
  <si>
    <t>Dr. Halász Györgyné</t>
  </si>
  <si>
    <t>B5KHG8</t>
  </si>
  <si>
    <t>Épületek hőtechnikája, Áramlástan</t>
  </si>
  <si>
    <t>SGMFOM034BN</t>
  </si>
  <si>
    <t>Hűtéstechnika alapjai</t>
  </si>
  <si>
    <t>SGMKLX57XXN</t>
  </si>
  <si>
    <t>Klímatechnika alapjai</t>
  </si>
  <si>
    <t>SGMKLX60XXN</t>
  </si>
  <si>
    <t>Épületgépészeti kivitelezési ismeretek</t>
  </si>
  <si>
    <t>Vízellátás,csatornázás,gázellátás, Klímatechnika alapjai, Fűtéstechnika alapjai</t>
  </si>
  <si>
    <t>SGMKOR005BN</t>
  </si>
  <si>
    <t>Épületgépészeti mérések és rendszerek üzemeltetése</t>
  </si>
  <si>
    <t>SGMKLX59XXN</t>
  </si>
  <si>
    <t>Épületgépészeti tervezés</t>
  </si>
  <si>
    <t>SGMFOM008BN</t>
  </si>
  <si>
    <t>Hő és anyagtranszport az épületgépészetben</t>
  </si>
  <si>
    <t>SGMJTX25XXN</t>
  </si>
  <si>
    <t>CAM gyakorlatok</t>
  </si>
  <si>
    <t>SGMJTX22XXN</t>
  </si>
  <si>
    <t>Polimertechnológiák</t>
  </si>
  <si>
    <t>SGMGTX16XXN</t>
  </si>
  <si>
    <t>Gépipari mérés és minőségbiztosítás</t>
  </si>
  <si>
    <t>Dr. Pataki Tamás István</t>
  </si>
  <si>
    <t>EOD8UJ</t>
  </si>
  <si>
    <t>SGMJTX23XXN</t>
  </si>
  <si>
    <t>Szerelés és szerviztechnológiák</t>
  </si>
  <si>
    <t>SGMMCX30XXN</t>
  </si>
  <si>
    <t>VEM technológiák</t>
  </si>
  <si>
    <t>SGMGTX24XXN</t>
  </si>
  <si>
    <t>CAE gyakorlatok III.</t>
  </si>
  <si>
    <t>SGMJTX26XXN</t>
  </si>
  <si>
    <t>Korszerű szerszámgépek programozása</t>
  </si>
  <si>
    <t>SGMMHX31XXN</t>
  </si>
  <si>
    <t>Tribológia</t>
  </si>
  <si>
    <t>Dr. Zsidai László</t>
  </si>
  <si>
    <t>OTWX13</t>
  </si>
  <si>
    <t>SGMGSX28XXN</t>
  </si>
  <si>
    <t>CAE gyakorlatok I.</t>
  </si>
  <si>
    <t>SGMGSX30XXN</t>
  </si>
  <si>
    <t>Mechanizmusok modellezése</t>
  </si>
  <si>
    <t>SGMGSX29XXN</t>
  </si>
  <si>
    <t>CAE gyakorlatok II.</t>
  </si>
  <si>
    <t>SGMGSX34XXN</t>
  </si>
  <si>
    <t>Mérnökinformatikai alapok</t>
  </si>
  <si>
    <t>SGMMCX28XXN</t>
  </si>
  <si>
    <t>Hőtechnikai és áramlástechnikai elemzések</t>
  </si>
  <si>
    <t>Bessenyei Kornél</t>
  </si>
  <si>
    <t>TIGWOT</t>
  </si>
  <si>
    <t>SGMMTX41XXN</t>
  </si>
  <si>
    <t>PLC technológiák</t>
  </si>
  <si>
    <t>SGMMGX89XXN</t>
  </si>
  <si>
    <t>Vállalatirányítási rendszerek</t>
  </si>
  <si>
    <t>Dr. Peszeki Zoltán</t>
  </si>
  <si>
    <t>PHW3X9</t>
  </si>
  <si>
    <t>Mezei Tibor</t>
  </si>
  <si>
    <t>FUQMFM</t>
  </si>
  <si>
    <t>SGMMEG005BN</t>
  </si>
  <si>
    <t>Műszaki kiszolgálás</t>
  </si>
  <si>
    <t>SGMFOM015BN</t>
  </si>
  <si>
    <t>Gépjárművek üzemanyagai</t>
  </si>
  <si>
    <t>SGMFOM014BN</t>
  </si>
  <si>
    <t>Projekt munka</t>
  </si>
  <si>
    <t>SGMDHC078BN</t>
  </si>
  <si>
    <t>A biztonság és a honvédelem alapjai</t>
  </si>
  <si>
    <t>Dr. Szilágyi Tivadar</t>
  </si>
  <si>
    <t>ATULU1</t>
  </si>
  <si>
    <t>SGMFOM038BN</t>
  </si>
  <si>
    <t>Gépjárműelektronika, informatika és mechatronika</t>
  </si>
  <si>
    <t>SGMDHC079BN</t>
  </si>
  <si>
    <t>Haditecnikai ismeretek</t>
  </si>
  <si>
    <t>SGMMGX88XXN</t>
  </si>
  <si>
    <t>Minőségügyi rendszerfejlesztés</t>
  </si>
  <si>
    <t>Dr. Medina Viktor Ferenc</t>
  </si>
  <si>
    <t>SSTNRG</t>
  </si>
  <si>
    <t>SGMFOM017BN</t>
  </si>
  <si>
    <t>Talajmechanika és terepjárás elmélet</t>
  </si>
  <si>
    <t>SGMMUM006BN</t>
  </si>
  <si>
    <t>Minőségmenedsment módszerek</t>
  </si>
  <si>
    <t>SGMMGX37XXN</t>
  </si>
  <si>
    <t>Műszaki fejlesztés ökonómiája</t>
  </si>
  <si>
    <t>SGMLGX26XXN</t>
  </si>
  <si>
    <t>Raktározás és csomagolástechnika</t>
  </si>
  <si>
    <t>Megmunkálási eljárások</t>
  </si>
  <si>
    <t>SGMMG6276RN</t>
  </si>
  <si>
    <t>Menedzsment módszerek</t>
  </si>
  <si>
    <t>SGMMGX35XXN</t>
  </si>
  <si>
    <t>Projektmenedzsment</t>
  </si>
  <si>
    <t>SGMMGX22XXN</t>
  </si>
  <si>
    <t>Integrált vállalatirányítási rendszerek</t>
  </si>
  <si>
    <t>SGMMGX33XXN</t>
  </si>
  <si>
    <t>Szállítmányozás</t>
  </si>
  <si>
    <t>SGMMGX22XBN</t>
  </si>
  <si>
    <t>Termelésmenedzsment</t>
  </si>
  <si>
    <t>Járműelektronika specializáció (N-BSc-GC-HU-B) 2020/21/1</t>
  </si>
  <si>
    <t>Energetika specializáció (N-BSc-GC-HU-B) 2020/21/1</t>
  </si>
  <si>
    <t>Épületgépészet specializáció (N-BSc-GC-HU-B) 2020/21/1</t>
  </si>
  <si>
    <t>Gépgyártó specializáció (N-BSc-GC-HU-B) 2020/21/1</t>
  </si>
  <si>
    <t>Mérnökinformatika specializáció (N-BSc-GC-HU-B) 2020/21/1</t>
  </si>
  <si>
    <t>Gépjárműtechnika specializáció (N-BSc-GC-HU-B) 2020/21/1</t>
  </si>
  <si>
    <t>Katonai műszaki specializáció (N-BSc-GC-HU-B) 2020/21/1</t>
  </si>
  <si>
    <t>Termelés- és minőségirányítás specializáció (N-BSc-GC-HU-B) 2020/21/1</t>
  </si>
  <si>
    <t>G</t>
  </si>
  <si>
    <t>V</t>
  </si>
  <si>
    <t>S</t>
  </si>
  <si>
    <t>For students starting in 2020. 07. 01.</t>
  </si>
  <si>
    <t>Week</t>
  </si>
  <si>
    <t>Semester</t>
  </si>
  <si>
    <t>Course code</t>
  </si>
  <si>
    <t>Subject code</t>
  </si>
  <si>
    <t>Lecturer</t>
  </si>
  <si>
    <t>Lct.code</t>
  </si>
  <si>
    <t>Le</t>
  </si>
  <si>
    <t>Pr</t>
  </si>
  <si>
    <t>Fi</t>
  </si>
  <si>
    <t>Cr</t>
  </si>
  <si>
    <t>Re</t>
  </si>
  <si>
    <t>Type</t>
  </si>
  <si>
    <t>Prerequisite</t>
  </si>
  <si>
    <t>BGMA</t>
  </si>
  <si>
    <t>Informatika I., Matematika I.</t>
  </si>
  <si>
    <t>Gépgyártó specializáció (N-BSc-GC-EN-B) 2020/21/1 Machine Production Technologies</t>
  </si>
  <si>
    <t>BGML</t>
  </si>
  <si>
    <t>SGMFFX11XXL</t>
  </si>
  <si>
    <t>SGMMCX24XXL</t>
  </si>
  <si>
    <t>SGMIFX30XXL</t>
  </si>
  <si>
    <t>SGTKJM001BL</t>
  </si>
  <si>
    <t>SGMMAX01XXL</t>
  </si>
  <si>
    <t>GKMJHX15XXL</t>
  </si>
  <si>
    <t>SMKKB2011XL</t>
  </si>
  <si>
    <t>SGMMCX02XXL</t>
  </si>
  <si>
    <t>SGMAVX01XXL</t>
  </si>
  <si>
    <t>SGMAGX01XXL</t>
  </si>
  <si>
    <t>SGMFFX07XXL</t>
  </si>
  <si>
    <t>SGMIFX28XXL</t>
  </si>
  <si>
    <t>SGMMAX12XXL</t>
  </si>
  <si>
    <t>SGMMAX13XXL</t>
  </si>
  <si>
    <t>Matematika I., Matematika II.</t>
  </si>
  <si>
    <t>SGMGCX09XXL</t>
  </si>
  <si>
    <t>SGMMCX07XXL</t>
  </si>
  <si>
    <t>SGMKOR009BL</t>
  </si>
  <si>
    <t>SGMJHX11XXL</t>
  </si>
  <si>
    <t>SGMGTX03XXL</t>
  </si>
  <si>
    <t>SGMMGX26XXL</t>
  </si>
  <si>
    <t>Közgazdaságtan</t>
  </si>
  <si>
    <t>SGMGSX15XXL</t>
  </si>
  <si>
    <t>SGMMCX12XXL</t>
  </si>
  <si>
    <t>SGMMCX27XXL</t>
  </si>
  <si>
    <t>SGMETX25XXL</t>
  </si>
  <si>
    <t>SGMGSX14XXL</t>
  </si>
  <si>
    <t>SGMMUM003BL</t>
  </si>
  <si>
    <t>SGMETX02XXL</t>
  </si>
  <si>
    <t>Nem</t>
  </si>
  <si>
    <t>SGMKLX13XXL</t>
  </si>
  <si>
    <t>SGMFFX15XXL</t>
  </si>
  <si>
    <t>SGMGSX16XXL</t>
  </si>
  <si>
    <t>SGMGTX04XXL</t>
  </si>
  <si>
    <t>SGMMGX02XXL</t>
  </si>
  <si>
    <t>SGMJHX38XXL</t>
  </si>
  <si>
    <t>SGMMTX09XXL</t>
  </si>
  <si>
    <t>SGMGRX26XXL</t>
  </si>
  <si>
    <t>SGMGTX13XXL</t>
  </si>
  <si>
    <t>SGMMGX32XXL</t>
  </si>
  <si>
    <t>SGMGET008BL</t>
  </si>
  <si>
    <t>SGMGET003BL</t>
  </si>
  <si>
    <t>SGMKLX37XXL</t>
  </si>
  <si>
    <t>SG2JI001L</t>
  </si>
  <si>
    <t>SGMJTX03XXL</t>
  </si>
  <si>
    <t>SGMKOR004BL</t>
  </si>
  <si>
    <t>SGMKLX22XXL</t>
  </si>
  <si>
    <t>SGMMGD001BL</t>
  </si>
  <si>
    <t>Energetika specializáció (L-BSc-GC-HU-B) 2020/21/1</t>
  </si>
  <si>
    <t>SGMMTX38XXL</t>
  </si>
  <si>
    <t>SGMETX34XXL</t>
  </si>
  <si>
    <t>SGMMTX43XXL</t>
  </si>
  <si>
    <t>SGMMTX36XXL</t>
  </si>
  <si>
    <t>SGMFOM010BL</t>
  </si>
  <si>
    <t>SGMMTX42XXL</t>
  </si>
  <si>
    <t>SGMKLX45XXL</t>
  </si>
  <si>
    <t>SGMFOM011BL</t>
  </si>
  <si>
    <t>SGMFOM012BL</t>
  </si>
  <si>
    <t>SGMKOR006BL</t>
  </si>
  <si>
    <t>SGMMEX11XXL</t>
  </si>
  <si>
    <t>Épületgépészet specializáció (L-BSc-GC-HU-B) 2020/21/1</t>
  </si>
  <si>
    <t>SGMKLX52XXL</t>
  </si>
  <si>
    <t>SGMKLX54XXL</t>
  </si>
  <si>
    <t>SGMKLX53XXL</t>
  </si>
  <si>
    <t>SGMKLX56XXL</t>
  </si>
  <si>
    <t>Áramlástan, Épületek hőtechnikája</t>
  </si>
  <si>
    <t>SGMFOM034BL</t>
  </si>
  <si>
    <t>SGMKLX57XXL</t>
  </si>
  <si>
    <t>SGMKLX60XXL</t>
  </si>
  <si>
    <t>Vízellátás,csatornázás,gázellátás;Klímatechnika alapjai;Fűtéstechnika alapjai</t>
  </si>
  <si>
    <t>SGMKOR005BL</t>
  </si>
  <si>
    <t>SGMKLX59XXL</t>
  </si>
  <si>
    <t>SGMFOM008BL</t>
  </si>
  <si>
    <t>Gépgyártó specializáció (L-BSc-GC-HU-B) 2020/21/1</t>
  </si>
  <si>
    <t>SGMJTX25XXL</t>
  </si>
  <si>
    <t>SGMJTX22XXL</t>
  </si>
  <si>
    <t>SGMGTX16XXL</t>
  </si>
  <si>
    <t>SGMJTX23XXL</t>
  </si>
  <si>
    <t>SGMMCX30XXL</t>
  </si>
  <si>
    <t>SGMGTX24XXL</t>
  </si>
  <si>
    <t>Gépgyártástechnológoia</t>
  </si>
  <si>
    <t>SGMJTX26XXL</t>
  </si>
  <si>
    <t>SGMMHX31XXL</t>
  </si>
  <si>
    <t>Mérnökinformatika specializáció (L-BSc-GC-HU-B) 2020/21/1</t>
  </si>
  <si>
    <t>SGMGSX28XXL</t>
  </si>
  <si>
    <t>SGMGSX30XXL</t>
  </si>
  <si>
    <t>SGMGSX29XXL</t>
  </si>
  <si>
    <t>SGMGSX34XXL</t>
  </si>
  <si>
    <t>SGMMCX28XXL</t>
  </si>
  <si>
    <t>SGMMTX41XXL</t>
  </si>
  <si>
    <t>SGMMGX89XXL</t>
  </si>
  <si>
    <t>Gépjárműtechnika specializáció (L-BSc-GC-HU-B) 2020/21/1</t>
  </si>
  <si>
    <t>SGMFOM007BL</t>
  </si>
  <si>
    <t>SGMFOM036BL</t>
  </si>
  <si>
    <t>SGMFOM035BL</t>
  </si>
  <si>
    <t>SGMMEG005BL</t>
  </si>
  <si>
    <t>SGMFOM015BL</t>
  </si>
  <si>
    <t>SGMFOM014BL</t>
  </si>
  <si>
    <t>Termelés- és minőségirányítás specializáció (L-BSc-GC-HU-B) 2020/21/1</t>
  </si>
  <si>
    <t>SGMMUM006BL</t>
  </si>
  <si>
    <t>SGMMGX37XXL</t>
  </si>
  <si>
    <t>SGMLGX26XXL</t>
  </si>
  <si>
    <t>SGMMG6276RL</t>
  </si>
  <si>
    <t>SGMMGX35XXL</t>
  </si>
  <si>
    <t>SGMMGX22XXL</t>
  </si>
  <si>
    <t>SGMMGX88XXL</t>
  </si>
  <si>
    <t>SGMMGX33XXL</t>
  </si>
  <si>
    <t>SGMMGX22XBL</t>
  </si>
  <si>
    <t>Szak neve:</t>
  </si>
  <si>
    <t xml:space="preserve">Szakfelelős: </t>
  </si>
  <si>
    <t>Hatályos:</t>
  </si>
  <si>
    <t xml:space="preserve">2020/2021. tanévtől érvényes felmenő rendszerben </t>
  </si>
  <si>
    <t>Gépészmérnöki szak alapképzési szak (BSc) (nappali munkarend)</t>
  </si>
  <si>
    <t>Gödöllői Campus, Gépészmérnöki Kar</t>
  </si>
  <si>
    <t>Félév</t>
  </si>
  <si>
    <t>Ea</t>
  </si>
  <si>
    <t>L</t>
  </si>
  <si>
    <t>Köv. típ</t>
  </si>
  <si>
    <t>Összesen:</t>
  </si>
  <si>
    <t>ÖSSZESEN:</t>
  </si>
  <si>
    <t>Heti óraszám</t>
  </si>
  <si>
    <t>Féléves óraszám</t>
  </si>
  <si>
    <t>Gödöllői Campus, Faculty of Mechanical Engineering</t>
  </si>
  <si>
    <t>Training name:</t>
  </si>
  <si>
    <t xml:space="preserve">Leader of the Program: </t>
  </si>
  <si>
    <t>Subject (Hun)</t>
  </si>
  <si>
    <t>Subject (Eng)</t>
  </si>
  <si>
    <t>Altogether:</t>
  </si>
  <si>
    <t>ALTOGETHER:</t>
  </si>
  <si>
    <t>TM</t>
  </si>
  <si>
    <t>E</t>
  </si>
  <si>
    <t>CE</t>
  </si>
  <si>
    <t>Obligatory</t>
  </si>
  <si>
    <t>Optional</t>
  </si>
  <si>
    <t>Elective</t>
  </si>
  <si>
    <t>BSc in Mechanical Engineering (full time training)</t>
  </si>
  <si>
    <t>Gépészmérnöki alapképzési szak (BSc) (levelező munkarend)</t>
  </si>
  <si>
    <t>Kovács Péter</t>
  </si>
  <si>
    <t>CV4JAN</t>
  </si>
  <si>
    <t>Kovács János</t>
  </si>
  <si>
    <t>Physics I.</t>
  </si>
  <si>
    <t>Basics of Machine Design</t>
  </si>
  <si>
    <t>Informatics I.</t>
  </si>
  <si>
    <t>Introduction to Economics</t>
  </si>
  <si>
    <t>Mathematics I.</t>
  </si>
  <si>
    <t>Fundamentals of Engineering</t>
  </si>
  <si>
    <t>Technical Chemistry</t>
  </si>
  <si>
    <t>Statics</t>
  </si>
  <si>
    <t>Basics of Physics</t>
  </si>
  <si>
    <t>Basic Mathematics</t>
  </si>
  <si>
    <t>Freshman Course I.</t>
  </si>
  <si>
    <t>Physical Education I.</t>
  </si>
  <si>
    <t>Fluid Mechanics</t>
  </si>
  <si>
    <t>Electrotechnics</t>
  </si>
  <si>
    <t>Physics II.</t>
  </si>
  <si>
    <t>Informatics II.</t>
  </si>
  <si>
    <t>Mathematics II.</t>
  </si>
  <si>
    <t>Mathematics Final Examination</t>
  </si>
  <si>
    <t>Labour Safety</t>
  </si>
  <si>
    <t>Strength of Materials</t>
  </si>
  <si>
    <t>Mathematical Statistics</t>
  </si>
  <si>
    <t>Practical Course for Learning Material and Machinery</t>
  </si>
  <si>
    <t>Freshman Course II.</t>
  </si>
  <si>
    <t>Physical Education II.</t>
  </si>
  <si>
    <t>Materials</t>
  </si>
  <si>
    <t>Applied Microeconomics</t>
  </si>
  <si>
    <t>Mechanics</t>
  </si>
  <si>
    <t>Dynamics</t>
  </si>
  <si>
    <t>Engineering Thermodynamics</t>
  </si>
  <si>
    <t>Introduction to Computer Aided Design</t>
  </si>
  <si>
    <t xml:space="preserve"> Optional Subjects</t>
  </si>
  <si>
    <t>Materials Handling and logistics</t>
  </si>
  <si>
    <t>Basics of Energetics</t>
  </si>
  <si>
    <t>Building Service Engineering</t>
  </si>
  <si>
    <t>Process Control</t>
  </si>
  <si>
    <t>Machine Elements II.</t>
  </si>
  <si>
    <t>Mechanical Technology</t>
  </si>
  <si>
    <t>Management</t>
  </si>
  <si>
    <t>Internal Combustion Engines and Vehicles</t>
  </si>
  <si>
    <t>Electronics</t>
  </si>
  <si>
    <t>Machinery and System Management</t>
  </si>
  <si>
    <t>Mechanical Engineering Technology</t>
  </si>
  <si>
    <t>Quality Management</t>
  </si>
  <si>
    <t>Pneumatic and hydraulic energy transmission</t>
  </si>
  <si>
    <t xml:space="preserve"> Elective Subjects</t>
  </si>
  <si>
    <t>CNC programming practices</t>
  </si>
  <si>
    <t>Energy management in indusrty</t>
  </si>
  <si>
    <t>Business Law</t>
  </si>
  <si>
    <t>Maintenance of Machinery</t>
  </si>
  <si>
    <t>Environmental management and technology</t>
  </si>
  <si>
    <t>Industrial exercise</t>
  </si>
  <si>
    <t>Diploma Work</t>
  </si>
  <si>
    <t>CAM practice</t>
  </si>
  <si>
    <t>Polymer technology</t>
  </si>
  <si>
    <t>Measurements and Quality Assurance in Machine Industry</t>
  </si>
  <si>
    <t>Mending and service technologies</t>
  </si>
  <si>
    <t>FEM Technologies</t>
  </si>
  <si>
    <t>CAE Practice III.</t>
  </si>
  <si>
    <t>Programming of modern machine tools</t>
  </si>
  <si>
    <t>Tribology</t>
  </si>
  <si>
    <t>Criterion</t>
  </si>
  <si>
    <t>Basics of Physics, Basic Mathematics</t>
  </si>
  <si>
    <t>Informatics I., Mathematics I.</t>
  </si>
  <si>
    <t>Mathematics I-II.</t>
  </si>
  <si>
    <t>Strength of Materials, Mathematics II.</t>
  </si>
  <si>
    <t>Engineering Thermodynamics, Fluid Mechanics</t>
  </si>
  <si>
    <t>Materials, Strength of Materials</t>
  </si>
  <si>
    <t>Electrotechnics, Physics II.</t>
  </si>
  <si>
    <t>Materials, Mechanical Technology</t>
  </si>
  <si>
    <t>Basics of Energetics, Building Service Engineering</t>
  </si>
  <si>
    <t>Strength of Materials, Gépszerkesztés alapjai</t>
  </si>
  <si>
    <t>Statics, Mathematics I.</t>
  </si>
  <si>
    <t>Machine Elements  I.</t>
  </si>
  <si>
    <t>Mechanics (CE), Machine Elements 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</si>
</sst>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1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/>
    <xf numFmtId="1" fontId="1" fillId="0" borderId="0" xfId="0" applyNumberFormat="1" applyFont="1" applyAlignment="1">
      <alignment horizontal="right" vertical="center"/>
    </xf>
    <xf numFmtId="0" fontId="2" fillId="0" borderId="0" xfId="0" applyFont="1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571FC344-90DE-475A-978C-E6AFB7CC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E05775B3-B25A-42BC-B7F0-10C1ED3E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12809057-A1D2-4FA1-B9AC-43DEA3DB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tabSelected="1" view="pageBreakPreview" zoomScaleNormal="100" zoomScaleSheetLayoutView="100" workbookViewId="0">
      <pane ySplit="7" topLeftCell="A8" activePane="bottomLeft" state="frozen"/>
      <selection pane="bottomLeft" activeCell="D5" sqref="D5"/>
    </sheetView>
  </sheetViews>
  <sheetFormatPr defaultColWidth="8.88671875" defaultRowHeight="13.8" x14ac:dyDescent="0.3"/>
  <cols>
    <col min="1" max="1" width="10.6640625" style="10" customWidth="1"/>
    <col min="2" max="2" width="5.33203125" style="7" customWidth="1"/>
    <col min="3" max="3" width="14" style="10" customWidth="1"/>
    <col min="4" max="4" width="19.5546875" style="16" customWidth="1"/>
    <col min="5" max="5" width="18.33203125" style="10" customWidth="1"/>
    <col min="6" max="6" width="8.6640625" style="10" hidden="1" customWidth="1"/>
    <col min="7" max="10" width="3.6640625" style="17" customWidth="1"/>
    <col min="11" max="11" width="4.44140625" style="17" customWidth="1"/>
    <col min="12" max="12" width="5.5546875" style="17" customWidth="1"/>
    <col min="13" max="14" width="3.6640625" style="17" customWidth="1"/>
    <col min="15" max="15" width="4.33203125" style="18" customWidth="1"/>
    <col min="16" max="16" width="4.6640625" style="19" customWidth="1"/>
    <col min="17" max="17" width="15.109375" style="19" customWidth="1"/>
    <col min="18" max="18" width="21" style="10" customWidth="1"/>
    <col min="19" max="16384" width="8.88671875" style="21"/>
  </cols>
  <sheetData>
    <row r="1" spans="1:18" x14ac:dyDescent="0.3">
      <c r="A1" s="6"/>
      <c r="C1" s="8" t="s">
        <v>512</v>
      </c>
      <c r="D1" s="9"/>
      <c r="G1" s="11"/>
      <c r="H1" s="11"/>
      <c r="I1" s="11"/>
      <c r="J1" s="11"/>
      <c r="K1" s="11"/>
      <c r="L1" s="11"/>
      <c r="M1" s="11"/>
      <c r="N1" s="11"/>
      <c r="O1" s="12"/>
      <c r="P1" s="9"/>
      <c r="Q1" s="9"/>
      <c r="R1" s="20"/>
    </row>
    <row r="2" spans="1:18" x14ac:dyDescent="0.3">
      <c r="A2" s="6"/>
      <c r="C2" s="1" t="s">
        <v>507</v>
      </c>
      <c r="D2" s="13" t="s">
        <v>511</v>
      </c>
      <c r="E2" s="14"/>
      <c r="G2" s="11"/>
      <c r="H2" s="11"/>
      <c r="I2" s="11"/>
      <c r="J2" s="11"/>
      <c r="K2" s="11"/>
      <c r="L2" s="11"/>
      <c r="M2" s="11"/>
      <c r="N2" s="11"/>
      <c r="O2" s="12"/>
      <c r="P2" s="9"/>
      <c r="Q2" s="9"/>
      <c r="R2" s="22"/>
    </row>
    <row r="3" spans="1:18" x14ac:dyDescent="0.3">
      <c r="A3" s="6"/>
      <c r="C3" s="1" t="s">
        <v>508</v>
      </c>
      <c r="D3" s="14" t="s">
        <v>23</v>
      </c>
      <c r="E3" s="14"/>
      <c r="G3" s="11"/>
      <c r="H3" s="11"/>
      <c r="I3" s="11"/>
      <c r="J3" s="11"/>
      <c r="K3" s="11"/>
      <c r="L3" s="11"/>
      <c r="M3" s="11"/>
      <c r="N3" s="11"/>
      <c r="O3" s="12"/>
      <c r="P3" s="9"/>
      <c r="Q3" s="9"/>
      <c r="R3" s="22"/>
    </row>
    <row r="4" spans="1:18" x14ac:dyDescent="0.3">
      <c r="A4" s="6"/>
      <c r="B4" s="15"/>
      <c r="C4" s="2" t="s">
        <v>509</v>
      </c>
      <c r="D4" s="3" t="s">
        <v>510</v>
      </c>
      <c r="E4" s="14"/>
      <c r="G4" s="11"/>
      <c r="H4" s="11"/>
      <c r="I4" s="11"/>
      <c r="J4" s="11"/>
      <c r="K4" s="11"/>
      <c r="L4" s="11"/>
      <c r="M4" s="11"/>
      <c r="N4" s="11"/>
      <c r="O4" s="12"/>
      <c r="P4" s="9"/>
      <c r="Q4" s="9"/>
      <c r="R4" s="22"/>
    </row>
    <row r="5" spans="1:18" x14ac:dyDescent="0.3">
      <c r="A5" s="6"/>
      <c r="B5" s="15"/>
      <c r="C5" s="2"/>
      <c r="D5" s="9"/>
      <c r="E5" s="14"/>
      <c r="G5" s="11"/>
      <c r="H5" s="11"/>
      <c r="I5" s="11"/>
      <c r="J5" s="11"/>
      <c r="K5" s="11"/>
      <c r="L5" s="11"/>
      <c r="M5" s="11"/>
      <c r="N5" s="11"/>
      <c r="O5" s="12"/>
      <c r="P5" s="9"/>
      <c r="Q5" s="9"/>
      <c r="R5" s="22"/>
    </row>
    <row r="6" spans="1:18" x14ac:dyDescent="0.3">
      <c r="B6" s="11"/>
      <c r="C6" s="9"/>
      <c r="D6" s="9"/>
      <c r="E6" s="9"/>
      <c r="G6" s="74" t="s">
        <v>519</v>
      </c>
      <c r="H6" s="74"/>
      <c r="I6" s="74"/>
      <c r="J6" s="74"/>
      <c r="K6" s="74" t="s">
        <v>520</v>
      </c>
      <c r="L6" s="74"/>
      <c r="M6" s="74"/>
      <c r="N6" s="74"/>
      <c r="O6" s="12"/>
      <c r="P6" s="9"/>
      <c r="Q6" s="9"/>
    </row>
    <row r="7" spans="1:18" ht="27.6" x14ac:dyDescent="0.3">
      <c r="A7" s="32" t="s">
        <v>1</v>
      </c>
      <c r="B7" s="4" t="s">
        <v>513</v>
      </c>
      <c r="C7" s="32" t="s">
        <v>2</v>
      </c>
      <c r="D7" s="33" t="s">
        <v>3</v>
      </c>
      <c r="E7" s="32" t="s">
        <v>4</v>
      </c>
      <c r="F7" s="32" t="s">
        <v>5</v>
      </c>
      <c r="G7" s="4" t="s">
        <v>514</v>
      </c>
      <c r="H7" s="4" t="s">
        <v>7</v>
      </c>
      <c r="I7" s="4" t="s">
        <v>515</v>
      </c>
      <c r="J7" s="34" t="s">
        <v>9</v>
      </c>
      <c r="K7" s="4" t="s">
        <v>514</v>
      </c>
      <c r="L7" s="4" t="s">
        <v>7</v>
      </c>
      <c r="M7" s="4" t="s">
        <v>515</v>
      </c>
      <c r="N7" s="34" t="s">
        <v>9</v>
      </c>
      <c r="O7" s="4" t="s">
        <v>10</v>
      </c>
      <c r="P7" s="5" t="s">
        <v>516</v>
      </c>
      <c r="Q7" s="35" t="s">
        <v>12</v>
      </c>
      <c r="R7" s="36" t="s">
        <v>13</v>
      </c>
    </row>
    <row r="8" spans="1:18" x14ac:dyDescent="0.3">
      <c r="A8" s="37" t="s">
        <v>15</v>
      </c>
      <c r="B8" s="38">
        <v>1</v>
      </c>
      <c r="C8" s="39" t="s">
        <v>16</v>
      </c>
      <c r="D8" s="39" t="s">
        <v>17</v>
      </c>
      <c r="E8" s="39" t="s">
        <v>18</v>
      </c>
      <c r="F8" s="39" t="s">
        <v>19</v>
      </c>
      <c r="G8" s="38">
        <v>2</v>
      </c>
      <c r="H8" s="38">
        <v>2</v>
      </c>
      <c r="I8" s="38"/>
      <c r="J8" s="38"/>
      <c r="K8" s="38">
        <f>G8*13</f>
        <v>26</v>
      </c>
      <c r="L8" s="38">
        <f>H8*13</f>
        <v>26</v>
      </c>
      <c r="M8" s="38"/>
      <c r="N8" s="38"/>
      <c r="O8" s="38">
        <v>4</v>
      </c>
      <c r="P8" s="40" t="s">
        <v>378</v>
      </c>
      <c r="Q8" s="40" t="s">
        <v>14</v>
      </c>
      <c r="R8" s="39" t="s">
        <v>20</v>
      </c>
    </row>
    <row r="9" spans="1:18" x14ac:dyDescent="0.3">
      <c r="A9" s="37" t="s">
        <v>15</v>
      </c>
      <c r="B9" s="38">
        <v>1</v>
      </c>
      <c r="C9" s="39" t="s">
        <v>21</v>
      </c>
      <c r="D9" s="39" t="s">
        <v>22</v>
      </c>
      <c r="E9" s="39" t="s">
        <v>23</v>
      </c>
      <c r="F9" s="39" t="s">
        <v>24</v>
      </c>
      <c r="G9" s="38">
        <v>2</v>
      </c>
      <c r="H9" s="38">
        <v>2</v>
      </c>
      <c r="I9" s="38"/>
      <c r="J9" s="38"/>
      <c r="K9" s="38">
        <f t="shared" ref="K9:K20" si="0">G9*13</f>
        <v>26</v>
      </c>
      <c r="L9" s="38">
        <f t="shared" ref="L9:L20" si="1">H9*13</f>
        <v>26</v>
      </c>
      <c r="M9" s="38"/>
      <c r="N9" s="38"/>
      <c r="O9" s="38">
        <v>3</v>
      </c>
      <c r="P9" s="40" t="s">
        <v>378</v>
      </c>
      <c r="Q9" s="40" t="s">
        <v>14</v>
      </c>
      <c r="R9" s="39" t="s">
        <v>25</v>
      </c>
    </row>
    <row r="10" spans="1:18" x14ac:dyDescent="0.3">
      <c r="A10" s="37" t="s">
        <v>15</v>
      </c>
      <c r="B10" s="38">
        <v>1</v>
      </c>
      <c r="C10" s="39" t="s">
        <v>26</v>
      </c>
      <c r="D10" s="39" t="s">
        <v>27</v>
      </c>
      <c r="E10" s="39" t="s">
        <v>28</v>
      </c>
      <c r="F10" s="39" t="s">
        <v>29</v>
      </c>
      <c r="G10" s="38">
        <v>1</v>
      </c>
      <c r="H10" s="38">
        <v>2</v>
      </c>
      <c r="I10" s="38"/>
      <c r="J10" s="38"/>
      <c r="K10" s="38">
        <f t="shared" si="0"/>
        <v>13</v>
      </c>
      <c r="L10" s="38">
        <f t="shared" si="1"/>
        <v>26</v>
      </c>
      <c r="M10" s="38"/>
      <c r="N10" s="38"/>
      <c r="O10" s="38">
        <v>3</v>
      </c>
      <c r="P10" s="40" t="s">
        <v>378</v>
      </c>
      <c r="Q10" s="40" t="s">
        <v>14</v>
      </c>
      <c r="R10" s="39" t="s">
        <v>25</v>
      </c>
    </row>
    <row r="11" spans="1:18" x14ac:dyDescent="0.3">
      <c r="A11" s="37" t="s">
        <v>15</v>
      </c>
      <c r="B11" s="38">
        <v>1</v>
      </c>
      <c r="C11" s="39" t="s">
        <v>30</v>
      </c>
      <c r="D11" s="39" t="s">
        <v>31</v>
      </c>
      <c r="E11" s="39" t="s">
        <v>32</v>
      </c>
      <c r="F11" s="39" t="s">
        <v>33</v>
      </c>
      <c r="G11" s="38">
        <v>2</v>
      </c>
      <c r="H11" s="38">
        <v>0</v>
      </c>
      <c r="I11" s="38"/>
      <c r="J11" s="38"/>
      <c r="K11" s="38">
        <f t="shared" si="0"/>
        <v>26</v>
      </c>
      <c r="L11" s="38">
        <f t="shared" si="1"/>
        <v>0</v>
      </c>
      <c r="M11" s="38"/>
      <c r="N11" s="38"/>
      <c r="O11" s="38">
        <v>3</v>
      </c>
      <c r="P11" s="40" t="s">
        <v>379</v>
      </c>
      <c r="Q11" s="40" t="s">
        <v>14</v>
      </c>
      <c r="R11" s="39" t="s">
        <v>25</v>
      </c>
    </row>
    <row r="12" spans="1:18" x14ac:dyDescent="0.3">
      <c r="A12" s="37" t="s">
        <v>15</v>
      </c>
      <c r="B12" s="38">
        <v>1</v>
      </c>
      <c r="C12" s="39" t="s">
        <v>34</v>
      </c>
      <c r="D12" s="39" t="s">
        <v>35</v>
      </c>
      <c r="E12" s="39" t="s">
        <v>36</v>
      </c>
      <c r="F12" s="39" t="s">
        <v>37</v>
      </c>
      <c r="G12" s="38">
        <v>2</v>
      </c>
      <c r="H12" s="38">
        <v>4</v>
      </c>
      <c r="I12" s="38"/>
      <c r="J12" s="38"/>
      <c r="K12" s="38">
        <f t="shared" si="0"/>
        <v>26</v>
      </c>
      <c r="L12" s="38">
        <f t="shared" si="1"/>
        <v>52</v>
      </c>
      <c r="M12" s="38"/>
      <c r="N12" s="38"/>
      <c r="O12" s="38">
        <v>6</v>
      </c>
      <c r="P12" s="40" t="s">
        <v>379</v>
      </c>
      <c r="Q12" s="40" t="s">
        <v>14</v>
      </c>
      <c r="R12" s="39" t="s">
        <v>38</v>
      </c>
    </row>
    <row r="13" spans="1:18" x14ac:dyDescent="0.3">
      <c r="A13" s="37" t="s">
        <v>15</v>
      </c>
      <c r="B13" s="38">
        <v>1</v>
      </c>
      <c r="C13" s="39" t="s">
        <v>39</v>
      </c>
      <c r="D13" s="39" t="s">
        <v>40</v>
      </c>
      <c r="E13" s="39" t="s">
        <v>41</v>
      </c>
      <c r="F13" s="39" t="s">
        <v>42</v>
      </c>
      <c r="G13" s="38">
        <v>2</v>
      </c>
      <c r="H13" s="38">
        <v>1</v>
      </c>
      <c r="I13" s="38"/>
      <c r="J13" s="38"/>
      <c r="K13" s="38">
        <f t="shared" si="0"/>
        <v>26</v>
      </c>
      <c r="L13" s="38">
        <f t="shared" si="1"/>
        <v>13</v>
      </c>
      <c r="M13" s="38"/>
      <c r="N13" s="38"/>
      <c r="O13" s="38">
        <v>3</v>
      </c>
      <c r="P13" s="40" t="s">
        <v>379</v>
      </c>
      <c r="Q13" s="40" t="s">
        <v>14</v>
      </c>
      <c r="R13" s="39" t="s">
        <v>25</v>
      </c>
    </row>
    <row r="14" spans="1:18" ht="27.6" x14ac:dyDescent="0.3">
      <c r="A14" s="37" t="s">
        <v>15</v>
      </c>
      <c r="B14" s="38">
        <v>1</v>
      </c>
      <c r="C14" s="39" t="s">
        <v>43</v>
      </c>
      <c r="D14" s="39" t="s">
        <v>44</v>
      </c>
      <c r="E14" s="39" t="s">
        <v>45</v>
      </c>
      <c r="F14" s="39" t="s">
        <v>46</v>
      </c>
      <c r="G14" s="38">
        <v>2</v>
      </c>
      <c r="H14" s="38">
        <v>0</v>
      </c>
      <c r="I14" s="38"/>
      <c r="J14" s="38"/>
      <c r="K14" s="38">
        <f t="shared" si="0"/>
        <v>26</v>
      </c>
      <c r="L14" s="38">
        <f t="shared" si="1"/>
        <v>0</v>
      </c>
      <c r="M14" s="38"/>
      <c r="N14" s="38"/>
      <c r="O14" s="38">
        <v>3</v>
      </c>
      <c r="P14" s="40" t="s">
        <v>379</v>
      </c>
      <c r="Q14" s="40" t="s">
        <v>14</v>
      </c>
      <c r="R14" s="39" t="s">
        <v>25</v>
      </c>
    </row>
    <row r="15" spans="1:18" x14ac:dyDescent="0.3">
      <c r="A15" s="37" t="s">
        <v>15</v>
      </c>
      <c r="B15" s="38">
        <v>1</v>
      </c>
      <c r="C15" s="39" t="s">
        <v>47</v>
      </c>
      <c r="D15" s="39" t="s">
        <v>48</v>
      </c>
      <c r="E15" s="39" t="s">
        <v>49</v>
      </c>
      <c r="F15" s="39" t="s">
        <v>50</v>
      </c>
      <c r="G15" s="38">
        <v>2</v>
      </c>
      <c r="H15" s="38">
        <v>2</v>
      </c>
      <c r="I15" s="38"/>
      <c r="J15" s="38"/>
      <c r="K15" s="38">
        <f t="shared" si="0"/>
        <v>26</v>
      </c>
      <c r="L15" s="38">
        <f t="shared" si="1"/>
        <v>26</v>
      </c>
      <c r="M15" s="38"/>
      <c r="N15" s="38"/>
      <c r="O15" s="38">
        <v>4</v>
      </c>
      <c r="P15" s="40" t="s">
        <v>379</v>
      </c>
      <c r="Q15" s="40" t="s">
        <v>14</v>
      </c>
      <c r="R15" s="39" t="s">
        <v>25</v>
      </c>
    </row>
    <row r="16" spans="1:18" x14ac:dyDescent="0.3">
      <c r="A16" s="37" t="s">
        <v>15</v>
      </c>
      <c r="B16" s="38">
        <v>1</v>
      </c>
      <c r="C16" s="39" t="s">
        <v>51</v>
      </c>
      <c r="D16" s="39" t="s">
        <v>20</v>
      </c>
      <c r="E16" s="39" t="s">
        <v>52</v>
      </c>
      <c r="F16" s="39" t="s">
        <v>53</v>
      </c>
      <c r="G16" s="38">
        <v>0</v>
      </c>
      <c r="H16" s="38">
        <v>2</v>
      </c>
      <c r="I16" s="38"/>
      <c r="J16" s="38"/>
      <c r="K16" s="38">
        <f t="shared" si="0"/>
        <v>0</v>
      </c>
      <c r="L16" s="38">
        <f t="shared" si="1"/>
        <v>26</v>
      </c>
      <c r="M16" s="38"/>
      <c r="N16" s="38"/>
      <c r="O16" s="38">
        <v>0</v>
      </c>
      <c r="P16" s="40" t="s">
        <v>14</v>
      </c>
      <c r="Q16" s="40" t="s">
        <v>54</v>
      </c>
      <c r="R16" s="39" t="s">
        <v>25</v>
      </c>
    </row>
    <row r="17" spans="1:18" x14ac:dyDescent="0.3">
      <c r="A17" s="37" t="s">
        <v>15</v>
      </c>
      <c r="B17" s="38">
        <v>1</v>
      </c>
      <c r="C17" s="39" t="s">
        <v>55</v>
      </c>
      <c r="D17" s="39" t="s">
        <v>38</v>
      </c>
      <c r="E17" s="39" t="s">
        <v>56</v>
      </c>
      <c r="F17" s="39" t="s">
        <v>57</v>
      </c>
      <c r="G17" s="38">
        <v>0</v>
      </c>
      <c r="H17" s="38">
        <v>4</v>
      </c>
      <c r="I17" s="38"/>
      <c r="J17" s="38"/>
      <c r="K17" s="38">
        <f t="shared" si="0"/>
        <v>0</v>
      </c>
      <c r="L17" s="38">
        <f t="shared" si="1"/>
        <v>52</v>
      </c>
      <c r="M17" s="38"/>
      <c r="N17" s="38"/>
      <c r="O17" s="38">
        <v>0</v>
      </c>
      <c r="P17" s="40" t="s">
        <v>14</v>
      </c>
      <c r="Q17" s="40" t="s">
        <v>54</v>
      </c>
      <c r="R17" s="39" t="s">
        <v>25</v>
      </c>
    </row>
    <row r="18" spans="1:18" x14ac:dyDescent="0.3">
      <c r="A18" s="37" t="s">
        <v>15</v>
      </c>
      <c r="B18" s="38">
        <v>1</v>
      </c>
      <c r="C18" s="39" t="s">
        <v>58</v>
      </c>
      <c r="D18" s="39" t="s">
        <v>59</v>
      </c>
      <c r="E18" s="39" t="s">
        <v>60</v>
      </c>
      <c r="F18" s="39" t="s">
        <v>61</v>
      </c>
      <c r="G18" s="38">
        <v>2</v>
      </c>
      <c r="H18" s="38">
        <v>0</v>
      </c>
      <c r="I18" s="38"/>
      <c r="J18" s="38"/>
      <c r="K18" s="38">
        <f t="shared" si="0"/>
        <v>26</v>
      </c>
      <c r="L18" s="38">
        <f t="shared" si="1"/>
        <v>0</v>
      </c>
      <c r="M18" s="38"/>
      <c r="N18" s="38"/>
      <c r="O18" s="38">
        <v>0</v>
      </c>
      <c r="P18" s="40" t="s">
        <v>14</v>
      </c>
      <c r="Q18" s="40" t="s">
        <v>54</v>
      </c>
      <c r="R18" s="39" t="s">
        <v>25</v>
      </c>
    </row>
    <row r="19" spans="1:18" s="31" customFormat="1" x14ac:dyDescent="0.3">
      <c r="A19" s="37" t="s">
        <v>15</v>
      </c>
      <c r="B19" s="38">
        <v>1</v>
      </c>
      <c r="C19" s="45" t="s">
        <v>133</v>
      </c>
      <c r="D19" s="39" t="s">
        <v>134</v>
      </c>
      <c r="E19" s="39" t="s">
        <v>538</v>
      </c>
      <c r="F19" s="39" t="s">
        <v>537</v>
      </c>
      <c r="G19" s="38">
        <v>0</v>
      </c>
      <c r="H19" s="38">
        <v>2</v>
      </c>
      <c r="I19" s="38"/>
      <c r="J19" s="38"/>
      <c r="K19" s="38">
        <f>G19*13</f>
        <v>0</v>
      </c>
      <c r="L19" s="38">
        <f>H19*13</f>
        <v>26</v>
      </c>
      <c r="M19" s="38"/>
      <c r="N19" s="38"/>
      <c r="O19" s="38">
        <v>0</v>
      </c>
      <c r="P19" s="40" t="s">
        <v>14</v>
      </c>
      <c r="Q19" s="40" t="s">
        <v>54</v>
      </c>
      <c r="R19" s="39" t="s">
        <v>25</v>
      </c>
    </row>
    <row r="20" spans="1:18" x14ac:dyDescent="0.3">
      <c r="A20" s="69" t="s">
        <v>517</v>
      </c>
      <c r="B20" s="69"/>
      <c r="C20" s="69"/>
      <c r="D20" s="69"/>
      <c r="E20" s="69"/>
      <c r="F20" s="69"/>
      <c r="G20" s="41">
        <v>17</v>
      </c>
      <c r="H20" s="41">
        <v>19</v>
      </c>
      <c r="I20" s="41">
        <v>0</v>
      </c>
      <c r="J20" s="41">
        <v>0</v>
      </c>
      <c r="K20" s="41">
        <f t="shared" si="0"/>
        <v>221</v>
      </c>
      <c r="L20" s="41">
        <f t="shared" si="1"/>
        <v>247</v>
      </c>
      <c r="M20" s="41">
        <v>0</v>
      </c>
      <c r="N20" s="41">
        <v>0</v>
      </c>
      <c r="O20" s="41">
        <v>29</v>
      </c>
      <c r="P20" s="42"/>
      <c r="Q20" s="42"/>
      <c r="R20" s="43"/>
    </row>
    <row r="21" spans="1:18" s="31" customFormat="1" ht="27.6" x14ac:dyDescent="0.3">
      <c r="A21" s="37" t="s">
        <v>15</v>
      </c>
      <c r="B21" s="38">
        <v>2</v>
      </c>
      <c r="C21" s="39" t="s">
        <v>62</v>
      </c>
      <c r="D21" s="39" t="s">
        <v>63</v>
      </c>
      <c r="E21" s="39" t="s">
        <v>64</v>
      </c>
      <c r="F21" s="39" t="s">
        <v>65</v>
      </c>
      <c r="G21" s="38">
        <v>3</v>
      </c>
      <c r="H21" s="38">
        <v>1</v>
      </c>
      <c r="I21" s="38"/>
      <c r="J21" s="38"/>
      <c r="K21" s="38">
        <f t="shared" ref="K21:K32" si="2">G21*13</f>
        <v>39</v>
      </c>
      <c r="L21" s="38">
        <f t="shared" ref="L21:L32" si="3">H21*13</f>
        <v>13</v>
      </c>
      <c r="M21" s="38"/>
      <c r="N21" s="38"/>
      <c r="O21" s="38">
        <v>4</v>
      </c>
      <c r="P21" s="40" t="s">
        <v>379</v>
      </c>
      <c r="Q21" s="40" t="s">
        <v>14</v>
      </c>
      <c r="R21" s="39" t="s">
        <v>66</v>
      </c>
    </row>
    <row r="22" spans="1:18" s="31" customFormat="1" ht="27.6" x14ac:dyDescent="0.3">
      <c r="A22" s="37" t="s">
        <v>15</v>
      </c>
      <c r="B22" s="38">
        <v>2</v>
      </c>
      <c r="C22" s="39" t="s">
        <v>67</v>
      </c>
      <c r="D22" s="39" t="s">
        <v>68</v>
      </c>
      <c r="E22" s="39" t="s">
        <v>69</v>
      </c>
      <c r="F22" s="39" t="s">
        <v>70</v>
      </c>
      <c r="G22" s="38">
        <v>2</v>
      </c>
      <c r="H22" s="38">
        <v>1</v>
      </c>
      <c r="I22" s="38"/>
      <c r="J22" s="38"/>
      <c r="K22" s="38">
        <f t="shared" si="2"/>
        <v>26</v>
      </c>
      <c r="L22" s="38">
        <f t="shared" si="3"/>
        <v>13</v>
      </c>
      <c r="M22" s="38"/>
      <c r="N22" s="38"/>
      <c r="O22" s="38">
        <v>3</v>
      </c>
      <c r="P22" s="40" t="s">
        <v>379</v>
      </c>
      <c r="Q22" s="40" t="s">
        <v>14</v>
      </c>
      <c r="R22" s="39" t="s">
        <v>35</v>
      </c>
    </row>
    <row r="23" spans="1:18" s="31" customFormat="1" x14ac:dyDescent="0.3">
      <c r="A23" s="37" t="s">
        <v>15</v>
      </c>
      <c r="B23" s="38">
        <v>2</v>
      </c>
      <c r="C23" s="39" t="s">
        <v>71</v>
      </c>
      <c r="D23" s="39" t="s">
        <v>72</v>
      </c>
      <c r="E23" s="39" t="s">
        <v>52</v>
      </c>
      <c r="F23" s="39" t="s">
        <v>53</v>
      </c>
      <c r="G23" s="38">
        <v>1</v>
      </c>
      <c r="H23" s="38">
        <v>2</v>
      </c>
      <c r="I23" s="38"/>
      <c r="J23" s="38"/>
      <c r="K23" s="38">
        <f t="shared" si="2"/>
        <v>13</v>
      </c>
      <c r="L23" s="38">
        <f t="shared" si="3"/>
        <v>26</v>
      </c>
      <c r="M23" s="38"/>
      <c r="N23" s="38"/>
      <c r="O23" s="38">
        <v>3</v>
      </c>
      <c r="P23" s="40" t="s">
        <v>379</v>
      </c>
      <c r="Q23" s="40" t="s">
        <v>14</v>
      </c>
      <c r="R23" s="39" t="s">
        <v>17</v>
      </c>
    </row>
    <row r="24" spans="1:18" s="31" customFormat="1" ht="27.6" x14ac:dyDescent="0.3">
      <c r="A24" s="37" t="s">
        <v>15</v>
      </c>
      <c r="B24" s="38">
        <v>2</v>
      </c>
      <c r="C24" s="39" t="s">
        <v>73</v>
      </c>
      <c r="D24" s="39" t="s">
        <v>74</v>
      </c>
      <c r="E24" s="39" t="s">
        <v>75</v>
      </c>
      <c r="F24" s="39" t="s">
        <v>76</v>
      </c>
      <c r="G24" s="38">
        <v>1</v>
      </c>
      <c r="H24" s="38">
        <v>2</v>
      </c>
      <c r="I24" s="38"/>
      <c r="J24" s="38"/>
      <c r="K24" s="38">
        <f t="shared" si="2"/>
        <v>13</v>
      </c>
      <c r="L24" s="38">
        <f t="shared" si="3"/>
        <v>26</v>
      </c>
      <c r="M24" s="38"/>
      <c r="N24" s="38"/>
      <c r="O24" s="38">
        <v>3</v>
      </c>
      <c r="P24" s="40" t="s">
        <v>378</v>
      </c>
      <c r="Q24" s="40" t="s">
        <v>14</v>
      </c>
      <c r="R24" s="39" t="s">
        <v>77</v>
      </c>
    </row>
    <row r="25" spans="1:18" s="31" customFormat="1" x14ac:dyDescent="0.3">
      <c r="A25" s="37" t="s">
        <v>15</v>
      </c>
      <c r="B25" s="38">
        <v>2</v>
      </c>
      <c r="C25" s="39" t="s">
        <v>78</v>
      </c>
      <c r="D25" s="39" t="s">
        <v>79</v>
      </c>
      <c r="E25" s="39" t="s">
        <v>80</v>
      </c>
      <c r="F25" s="39" t="s">
        <v>81</v>
      </c>
      <c r="G25" s="38">
        <v>2</v>
      </c>
      <c r="H25" s="38">
        <v>3</v>
      </c>
      <c r="I25" s="38"/>
      <c r="J25" s="38"/>
      <c r="K25" s="38">
        <f t="shared" si="2"/>
        <v>26</v>
      </c>
      <c r="L25" s="38">
        <f t="shared" si="3"/>
        <v>39</v>
      </c>
      <c r="M25" s="38"/>
      <c r="N25" s="38"/>
      <c r="O25" s="38">
        <v>5</v>
      </c>
      <c r="P25" s="40" t="s">
        <v>378</v>
      </c>
      <c r="Q25" s="40" t="s">
        <v>14</v>
      </c>
      <c r="R25" s="39" t="s">
        <v>35</v>
      </c>
    </row>
    <row r="26" spans="1:18" s="31" customFormat="1" ht="27.6" x14ac:dyDescent="0.3">
      <c r="A26" s="37" t="s">
        <v>15</v>
      </c>
      <c r="B26" s="38">
        <v>2</v>
      </c>
      <c r="C26" s="39" t="s">
        <v>82</v>
      </c>
      <c r="D26" s="39" t="s">
        <v>83</v>
      </c>
      <c r="E26" s="39" t="s">
        <v>80</v>
      </c>
      <c r="F26" s="39" t="s">
        <v>81</v>
      </c>
      <c r="G26" s="38">
        <v>0</v>
      </c>
      <c r="H26" s="38">
        <v>0</v>
      </c>
      <c r="I26" s="38"/>
      <c r="J26" s="38"/>
      <c r="K26" s="38">
        <f t="shared" si="2"/>
        <v>0</v>
      </c>
      <c r="L26" s="38">
        <f t="shared" si="3"/>
        <v>0</v>
      </c>
      <c r="M26" s="38"/>
      <c r="N26" s="38"/>
      <c r="O26" s="38">
        <v>0</v>
      </c>
      <c r="P26" s="40" t="s">
        <v>380</v>
      </c>
      <c r="Q26" s="40" t="s">
        <v>14</v>
      </c>
      <c r="R26" s="39" t="s">
        <v>84</v>
      </c>
    </row>
    <row r="27" spans="1:18" s="31" customFormat="1" x14ac:dyDescent="0.3">
      <c r="A27" s="37" t="s">
        <v>15</v>
      </c>
      <c r="B27" s="38">
        <v>2</v>
      </c>
      <c r="C27" s="39" t="s">
        <v>85</v>
      </c>
      <c r="D27" s="39" t="s">
        <v>86</v>
      </c>
      <c r="E27" s="39" t="s">
        <v>87</v>
      </c>
      <c r="F27" s="39" t="s">
        <v>88</v>
      </c>
      <c r="G27" s="38">
        <v>2</v>
      </c>
      <c r="H27" s="38">
        <v>0</v>
      </c>
      <c r="I27" s="38"/>
      <c r="J27" s="38"/>
      <c r="K27" s="38">
        <f t="shared" si="2"/>
        <v>26</v>
      </c>
      <c r="L27" s="38">
        <f t="shared" si="3"/>
        <v>0</v>
      </c>
      <c r="M27" s="38"/>
      <c r="N27" s="38"/>
      <c r="O27" s="38">
        <v>3</v>
      </c>
      <c r="P27" s="40" t="s">
        <v>378</v>
      </c>
      <c r="Q27" s="40" t="s">
        <v>14</v>
      </c>
      <c r="R27" s="39" t="s">
        <v>25</v>
      </c>
    </row>
    <row r="28" spans="1:18" s="31" customFormat="1" x14ac:dyDescent="0.3">
      <c r="A28" s="37" t="s">
        <v>15</v>
      </c>
      <c r="B28" s="38">
        <v>2</v>
      </c>
      <c r="C28" s="39" t="s">
        <v>89</v>
      </c>
      <c r="D28" s="39" t="s">
        <v>90</v>
      </c>
      <c r="E28" s="39" t="s">
        <v>91</v>
      </c>
      <c r="F28" s="39" t="s">
        <v>92</v>
      </c>
      <c r="G28" s="38">
        <v>2</v>
      </c>
      <c r="H28" s="38">
        <v>2</v>
      </c>
      <c r="I28" s="38"/>
      <c r="J28" s="38"/>
      <c r="K28" s="38">
        <f t="shared" si="2"/>
        <v>26</v>
      </c>
      <c r="L28" s="38">
        <f t="shared" si="3"/>
        <v>26</v>
      </c>
      <c r="M28" s="38"/>
      <c r="N28" s="38"/>
      <c r="O28" s="38">
        <v>4</v>
      </c>
      <c r="P28" s="40" t="s">
        <v>379</v>
      </c>
      <c r="Q28" s="40" t="s">
        <v>14</v>
      </c>
      <c r="R28" s="39" t="s">
        <v>93</v>
      </c>
    </row>
    <row r="29" spans="1:18" s="31" customFormat="1" ht="27.6" x14ac:dyDescent="0.3">
      <c r="A29" s="37" t="s">
        <v>15</v>
      </c>
      <c r="B29" s="38">
        <v>2</v>
      </c>
      <c r="C29" s="39" t="s">
        <v>94</v>
      </c>
      <c r="D29" s="39" t="s">
        <v>95</v>
      </c>
      <c r="E29" s="39" t="s">
        <v>96</v>
      </c>
      <c r="F29" s="39" t="s">
        <v>97</v>
      </c>
      <c r="G29" s="38">
        <v>0</v>
      </c>
      <c r="H29" s="38">
        <v>2</v>
      </c>
      <c r="I29" s="38"/>
      <c r="J29" s="38"/>
      <c r="K29" s="38">
        <f t="shared" si="2"/>
        <v>0</v>
      </c>
      <c r="L29" s="38">
        <f t="shared" si="3"/>
        <v>26</v>
      </c>
      <c r="M29" s="38"/>
      <c r="N29" s="38"/>
      <c r="O29" s="38">
        <v>3</v>
      </c>
      <c r="P29" s="40" t="s">
        <v>378</v>
      </c>
      <c r="Q29" s="40" t="s">
        <v>14</v>
      </c>
      <c r="R29" s="39" t="s">
        <v>35</v>
      </c>
    </row>
    <row r="30" spans="1:18" s="31" customFormat="1" ht="27.6" x14ac:dyDescent="0.3">
      <c r="A30" s="37" t="s">
        <v>15</v>
      </c>
      <c r="B30" s="38">
        <v>2</v>
      </c>
      <c r="C30" s="39" t="s">
        <v>98</v>
      </c>
      <c r="D30" s="39" t="s">
        <v>99</v>
      </c>
      <c r="E30" s="39" t="s">
        <v>100</v>
      </c>
      <c r="F30" s="39" t="s">
        <v>101</v>
      </c>
      <c r="G30" s="38"/>
      <c r="H30" s="38"/>
      <c r="I30" s="38"/>
      <c r="J30" s="38"/>
      <c r="K30" s="38">
        <v>0</v>
      </c>
      <c r="L30" s="38">
        <v>80</v>
      </c>
      <c r="M30" s="38"/>
      <c r="N30" s="38"/>
      <c r="O30" s="38">
        <v>0</v>
      </c>
      <c r="P30" s="40" t="s">
        <v>14</v>
      </c>
      <c r="Q30" s="40" t="s">
        <v>54</v>
      </c>
      <c r="R30" s="39" t="s">
        <v>40</v>
      </c>
    </row>
    <row r="31" spans="1:18" s="31" customFormat="1" x14ac:dyDescent="0.3">
      <c r="A31" s="37" t="s">
        <v>15</v>
      </c>
      <c r="B31" s="38">
        <v>2</v>
      </c>
      <c r="C31" s="39" t="s">
        <v>102</v>
      </c>
      <c r="D31" s="39" t="s">
        <v>103</v>
      </c>
      <c r="E31" s="39" t="s">
        <v>60</v>
      </c>
      <c r="F31" s="39" t="s">
        <v>61</v>
      </c>
      <c r="G31" s="38">
        <v>2</v>
      </c>
      <c r="H31" s="38">
        <v>0</v>
      </c>
      <c r="I31" s="38"/>
      <c r="J31" s="38"/>
      <c r="K31" s="38">
        <f t="shared" si="2"/>
        <v>26</v>
      </c>
      <c r="L31" s="38">
        <f t="shared" si="3"/>
        <v>0</v>
      </c>
      <c r="M31" s="38"/>
      <c r="N31" s="38"/>
      <c r="O31" s="38">
        <v>0</v>
      </c>
      <c r="P31" s="40" t="s">
        <v>14</v>
      </c>
      <c r="Q31" s="40" t="s">
        <v>54</v>
      </c>
      <c r="R31" s="39" t="s">
        <v>25</v>
      </c>
    </row>
    <row r="32" spans="1:18" s="31" customFormat="1" x14ac:dyDescent="0.3">
      <c r="A32" s="37" t="s">
        <v>15</v>
      </c>
      <c r="B32" s="38">
        <v>2</v>
      </c>
      <c r="C32" s="39" t="s">
        <v>104</v>
      </c>
      <c r="D32" s="39" t="s">
        <v>105</v>
      </c>
      <c r="E32" s="39" t="s">
        <v>538</v>
      </c>
      <c r="F32" s="39" t="s">
        <v>537</v>
      </c>
      <c r="G32" s="38">
        <v>0</v>
      </c>
      <c r="H32" s="38">
        <v>2</v>
      </c>
      <c r="I32" s="38"/>
      <c r="J32" s="38"/>
      <c r="K32" s="38">
        <f t="shared" si="2"/>
        <v>0</v>
      </c>
      <c r="L32" s="38">
        <f t="shared" si="3"/>
        <v>26</v>
      </c>
      <c r="M32" s="38"/>
      <c r="N32" s="38"/>
      <c r="O32" s="38">
        <v>0</v>
      </c>
      <c r="P32" s="40" t="s">
        <v>14</v>
      </c>
      <c r="Q32" s="40" t="s">
        <v>54</v>
      </c>
      <c r="R32" s="39" t="s">
        <v>25</v>
      </c>
    </row>
    <row r="33" spans="1:18" s="31" customFormat="1" x14ac:dyDescent="0.3">
      <c r="A33" s="69" t="s">
        <v>517</v>
      </c>
      <c r="B33" s="69"/>
      <c r="C33" s="69"/>
      <c r="D33" s="69"/>
      <c r="E33" s="69"/>
      <c r="F33" s="69"/>
      <c r="G33" s="41">
        <v>15</v>
      </c>
      <c r="H33" s="41">
        <v>15</v>
      </c>
      <c r="I33" s="41">
        <v>0</v>
      </c>
      <c r="J33" s="41">
        <v>0</v>
      </c>
      <c r="K33" s="41">
        <f t="shared" ref="K33:K41" si="4">G33*13</f>
        <v>195</v>
      </c>
      <c r="L33" s="41">
        <f t="shared" ref="L33:L41" si="5">H33*13</f>
        <v>195</v>
      </c>
      <c r="M33" s="41">
        <v>0</v>
      </c>
      <c r="N33" s="41">
        <v>0</v>
      </c>
      <c r="O33" s="41">
        <v>28</v>
      </c>
      <c r="P33" s="46"/>
      <c r="Q33" s="46"/>
      <c r="R33" s="47"/>
    </row>
    <row r="34" spans="1:18" s="31" customFormat="1" x14ac:dyDescent="0.3">
      <c r="A34" s="37" t="s">
        <v>15</v>
      </c>
      <c r="B34" s="38">
        <v>3</v>
      </c>
      <c r="C34" s="39" t="s">
        <v>106</v>
      </c>
      <c r="D34" s="39" t="s">
        <v>107</v>
      </c>
      <c r="E34" s="39" t="s">
        <v>108</v>
      </c>
      <c r="F34" s="39" t="s">
        <v>109</v>
      </c>
      <c r="G34" s="38">
        <v>2</v>
      </c>
      <c r="H34" s="38">
        <v>1</v>
      </c>
      <c r="I34" s="38"/>
      <c r="J34" s="38"/>
      <c r="K34" s="38">
        <f t="shared" si="4"/>
        <v>26</v>
      </c>
      <c r="L34" s="38">
        <f t="shared" si="5"/>
        <v>13</v>
      </c>
      <c r="M34" s="38"/>
      <c r="N34" s="38"/>
      <c r="O34" s="38">
        <v>4</v>
      </c>
      <c r="P34" s="40" t="s">
        <v>379</v>
      </c>
      <c r="Q34" s="40" t="s">
        <v>14</v>
      </c>
      <c r="R34" s="39" t="s">
        <v>72</v>
      </c>
    </row>
    <row r="35" spans="1:18" s="31" customFormat="1" x14ac:dyDescent="0.3">
      <c r="A35" s="37" t="s">
        <v>15</v>
      </c>
      <c r="B35" s="38">
        <v>3</v>
      </c>
      <c r="C35" s="39" t="s">
        <v>110</v>
      </c>
      <c r="D35" s="39" t="s">
        <v>111</v>
      </c>
      <c r="E35" s="39" t="s">
        <v>60</v>
      </c>
      <c r="F35" s="39" t="s">
        <v>61</v>
      </c>
      <c r="G35" s="38">
        <v>4</v>
      </c>
      <c r="H35" s="38">
        <v>0</v>
      </c>
      <c r="I35" s="38"/>
      <c r="J35" s="38"/>
      <c r="K35" s="38">
        <f t="shared" si="4"/>
        <v>52</v>
      </c>
      <c r="L35" s="38">
        <f t="shared" si="5"/>
        <v>0</v>
      </c>
      <c r="M35" s="38"/>
      <c r="N35" s="38"/>
      <c r="O35" s="38">
        <v>4</v>
      </c>
      <c r="P35" s="40" t="s">
        <v>379</v>
      </c>
      <c r="Q35" s="40" t="s">
        <v>14</v>
      </c>
      <c r="R35" s="39" t="s">
        <v>31</v>
      </c>
    </row>
    <row r="36" spans="1:18" s="31" customFormat="1" ht="27.6" x14ac:dyDescent="0.3">
      <c r="A36" s="37" t="s">
        <v>15</v>
      </c>
      <c r="B36" s="38">
        <v>3</v>
      </c>
      <c r="C36" s="39" t="s">
        <v>112</v>
      </c>
      <c r="D36" s="39" t="s">
        <v>113</v>
      </c>
      <c r="E36" s="39" t="s">
        <v>155</v>
      </c>
      <c r="F36" s="39" t="s">
        <v>156</v>
      </c>
      <c r="G36" s="38">
        <v>2</v>
      </c>
      <c r="H36" s="38">
        <v>1</v>
      </c>
      <c r="I36" s="38"/>
      <c r="J36" s="38"/>
      <c r="K36" s="38">
        <f t="shared" si="4"/>
        <v>26</v>
      </c>
      <c r="L36" s="38">
        <f t="shared" si="5"/>
        <v>13</v>
      </c>
      <c r="M36" s="38"/>
      <c r="N36" s="38"/>
      <c r="O36" s="38">
        <v>3</v>
      </c>
      <c r="P36" s="40" t="s">
        <v>379</v>
      </c>
      <c r="Q36" s="40" t="s">
        <v>14</v>
      </c>
      <c r="R36" s="39" t="s">
        <v>114</v>
      </c>
    </row>
    <row r="37" spans="1:18" s="31" customFormat="1" ht="27.6" x14ac:dyDescent="0.3">
      <c r="A37" s="37" t="s">
        <v>15</v>
      </c>
      <c r="B37" s="38">
        <v>3</v>
      </c>
      <c r="C37" s="39" t="s">
        <v>115</v>
      </c>
      <c r="D37" s="39" t="s">
        <v>116</v>
      </c>
      <c r="E37" s="39" t="s">
        <v>117</v>
      </c>
      <c r="F37" s="39" t="s">
        <v>118</v>
      </c>
      <c r="G37" s="38">
        <v>0</v>
      </c>
      <c r="H37" s="38">
        <v>0</v>
      </c>
      <c r="I37" s="38"/>
      <c r="J37" s="38"/>
      <c r="K37" s="38">
        <f t="shared" si="4"/>
        <v>0</v>
      </c>
      <c r="L37" s="38">
        <f t="shared" si="5"/>
        <v>0</v>
      </c>
      <c r="M37" s="38"/>
      <c r="N37" s="38"/>
      <c r="O37" s="38">
        <v>0</v>
      </c>
      <c r="P37" s="40" t="s">
        <v>380</v>
      </c>
      <c r="Q37" s="40" t="s">
        <v>14</v>
      </c>
      <c r="R37" s="39" t="s">
        <v>119</v>
      </c>
    </row>
    <row r="38" spans="1:18" s="31" customFormat="1" ht="27.6" x14ac:dyDescent="0.3">
      <c r="A38" s="37" t="s">
        <v>15</v>
      </c>
      <c r="B38" s="38">
        <v>3</v>
      </c>
      <c r="C38" s="39" t="s">
        <v>120</v>
      </c>
      <c r="D38" s="39" t="s">
        <v>121</v>
      </c>
      <c r="E38" s="39" t="s">
        <v>117</v>
      </c>
      <c r="F38" s="39" t="s">
        <v>118</v>
      </c>
      <c r="G38" s="38">
        <v>2</v>
      </c>
      <c r="H38" s="38">
        <v>2</v>
      </c>
      <c r="I38" s="38"/>
      <c r="J38" s="38"/>
      <c r="K38" s="38">
        <f t="shared" si="4"/>
        <v>26</v>
      </c>
      <c r="L38" s="38">
        <f t="shared" si="5"/>
        <v>26</v>
      </c>
      <c r="M38" s="38"/>
      <c r="N38" s="38"/>
      <c r="O38" s="38">
        <v>4</v>
      </c>
      <c r="P38" s="40" t="s">
        <v>378</v>
      </c>
      <c r="Q38" s="40" t="s">
        <v>14</v>
      </c>
      <c r="R38" s="39" t="s">
        <v>122</v>
      </c>
    </row>
    <row r="39" spans="1:18" s="31" customFormat="1" x14ac:dyDescent="0.3">
      <c r="A39" s="37" t="s">
        <v>15</v>
      </c>
      <c r="B39" s="38">
        <v>3</v>
      </c>
      <c r="C39" s="39" t="s">
        <v>123</v>
      </c>
      <c r="D39" s="39" t="s">
        <v>124</v>
      </c>
      <c r="E39" s="39" t="s">
        <v>125</v>
      </c>
      <c r="F39" s="39" t="s">
        <v>126</v>
      </c>
      <c r="G39" s="38">
        <v>2</v>
      </c>
      <c r="H39" s="38">
        <v>2</v>
      </c>
      <c r="I39" s="38"/>
      <c r="J39" s="38"/>
      <c r="K39" s="38">
        <f t="shared" si="4"/>
        <v>26</v>
      </c>
      <c r="L39" s="38">
        <f t="shared" si="5"/>
        <v>26</v>
      </c>
      <c r="M39" s="38"/>
      <c r="N39" s="38"/>
      <c r="O39" s="38">
        <v>4</v>
      </c>
      <c r="P39" s="40" t="s">
        <v>379</v>
      </c>
      <c r="Q39" s="40" t="s">
        <v>14</v>
      </c>
      <c r="R39" s="39" t="s">
        <v>72</v>
      </c>
    </row>
    <row r="40" spans="1:18" s="31" customFormat="1" ht="27.6" x14ac:dyDescent="0.3">
      <c r="A40" s="37" t="s">
        <v>15</v>
      </c>
      <c r="B40" s="38">
        <v>3</v>
      </c>
      <c r="C40" s="39" t="s">
        <v>127</v>
      </c>
      <c r="D40" s="39" t="s">
        <v>128</v>
      </c>
      <c r="E40" s="39" t="s">
        <v>23</v>
      </c>
      <c r="F40" s="39" t="s">
        <v>24</v>
      </c>
      <c r="G40" s="38">
        <v>2</v>
      </c>
      <c r="H40" s="38">
        <v>1</v>
      </c>
      <c r="I40" s="38"/>
      <c r="J40" s="38"/>
      <c r="K40" s="38">
        <f t="shared" si="4"/>
        <v>26</v>
      </c>
      <c r="L40" s="38">
        <f t="shared" si="5"/>
        <v>13</v>
      </c>
      <c r="M40" s="38"/>
      <c r="N40" s="38"/>
      <c r="O40" s="38">
        <v>4</v>
      </c>
      <c r="P40" s="40" t="s">
        <v>378</v>
      </c>
      <c r="Q40" s="40" t="s">
        <v>14</v>
      </c>
      <c r="R40" s="39" t="s">
        <v>22</v>
      </c>
    </row>
    <row r="41" spans="1:18" s="31" customFormat="1" ht="27.6" x14ac:dyDescent="0.3">
      <c r="A41" s="37" t="s">
        <v>15</v>
      </c>
      <c r="B41" s="38">
        <v>3</v>
      </c>
      <c r="C41" s="39" t="s">
        <v>129</v>
      </c>
      <c r="D41" s="39" t="s">
        <v>130</v>
      </c>
      <c r="E41" s="39" t="s">
        <v>131</v>
      </c>
      <c r="F41" s="39"/>
      <c r="G41" s="38"/>
      <c r="H41" s="38"/>
      <c r="I41" s="38"/>
      <c r="J41" s="38"/>
      <c r="K41" s="38">
        <f t="shared" si="4"/>
        <v>0</v>
      </c>
      <c r="L41" s="38">
        <f t="shared" si="5"/>
        <v>0</v>
      </c>
      <c r="M41" s="38"/>
      <c r="N41" s="38"/>
      <c r="O41" s="38">
        <v>4</v>
      </c>
      <c r="P41" s="40" t="s">
        <v>379</v>
      </c>
      <c r="Q41" s="40" t="s">
        <v>132</v>
      </c>
      <c r="R41" s="39" t="s">
        <v>25</v>
      </c>
    </row>
    <row r="42" spans="1:18" s="31" customFormat="1" x14ac:dyDescent="0.3">
      <c r="A42" s="69" t="s">
        <v>517</v>
      </c>
      <c r="B42" s="69"/>
      <c r="C42" s="69"/>
      <c r="D42" s="69"/>
      <c r="E42" s="69"/>
      <c r="F42" s="69"/>
      <c r="G42" s="41">
        <v>14</v>
      </c>
      <c r="H42" s="41">
        <v>9</v>
      </c>
      <c r="I42" s="41">
        <v>0</v>
      </c>
      <c r="J42" s="41">
        <v>0</v>
      </c>
      <c r="K42" s="41">
        <f t="shared" ref="K42:K66" si="6">G42*13</f>
        <v>182</v>
      </c>
      <c r="L42" s="41">
        <f t="shared" ref="L42:L66" si="7">H42*13</f>
        <v>117</v>
      </c>
      <c r="M42" s="41">
        <v>0</v>
      </c>
      <c r="N42" s="41">
        <v>0</v>
      </c>
      <c r="O42" s="41">
        <v>27</v>
      </c>
      <c r="P42" s="42"/>
      <c r="Q42" s="42"/>
      <c r="R42" s="43"/>
    </row>
    <row r="43" spans="1:18" s="31" customFormat="1" ht="27.6" x14ac:dyDescent="0.3">
      <c r="A43" s="37" t="s">
        <v>15</v>
      </c>
      <c r="B43" s="38">
        <v>4</v>
      </c>
      <c r="C43" s="39" t="s">
        <v>135</v>
      </c>
      <c r="D43" s="39" t="s">
        <v>136</v>
      </c>
      <c r="E43" s="39" t="s">
        <v>137</v>
      </c>
      <c r="F43" s="39" t="s">
        <v>138</v>
      </c>
      <c r="G43" s="38">
        <v>3</v>
      </c>
      <c r="H43" s="38">
        <v>2</v>
      </c>
      <c r="I43" s="38"/>
      <c r="J43" s="38"/>
      <c r="K43" s="38">
        <f t="shared" si="6"/>
        <v>39</v>
      </c>
      <c r="L43" s="38">
        <f t="shared" si="7"/>
        <v>26</v>
      </c>
      <c r="M43" s="38"/>
      <c r="N43" s="38"/>
      <c r="O43" s="38">
        <v>5</v>
      </c>
      <c r="P43" s="40" t="s">
        <v>379</v>
      </c>
      <c r="Q43" s="40" t="s">
        <v>14</v>
      </c>
      <c r="R43" s="39" t="s">
        <v>139</v>
      </c>
    </row>
    <row r="44" spans="1:18" s="31" customFormat="1" ht="27.6" x14ac:dyDescent="0.3">
      <c r="A44" s="37" t="s">
        <v>15</v>
      </c>
      <c r="B44" s="38">
        <v>4</v>
      </c>
      <c r="C44" s="39" t="s">
        <v>140</v>
      </c>
      <c r="D44" s="39" t="s">
        <v>141</v>
      </c>
      <c r="E44" s="39" t="s">
        <v>142</v>
      </c>
      <c r="F44" s="39" t="s">
        <v>143</v>
      </c>
      <c r="G44" s="38">
        <v>2</v>
      </c>
      <c r="H44" s="38">
        <v>2</v>
      </c>
      <c r="I44" s="38"/>
      <c r="J44" s="38"/>
      <c r="K44" s="38">
        <f t="shared" si="6"/>
        <v>26</v>
      </c>
      <c r="L44" s="38">
        <f t="shared" si="7"/>
        <v>26</v>
      </c>
      <c r="M44" s="38"/>
      <c r="N44" s="38"/>
      <c r="O44" s="38">
        <v>4</v>
      </c>
      <c r="P44" s="40" t="s">
        <v>378</v>
      </c>
      <c r="Q44" s="40" t="s">
        <v>14</v>
      </c>
      <c r="R44" s="39" t="s">
        <v>25</v>
      </c>
    </row>
    <row r="45" spans="1:18" s="31" customFormat="1" ht="27.6" x14ac:dyDescent="0.3">
      <c r="A45" s="37" t="s">
        <v>15</v>
      </c>
      <c r="B45" s="38">
        <v>4</v>
      </c>
      <c r="C45" s="39" t="s">
        <v>144</v>
      </c>
      <c r="D45" s="39" t="s">
        <v>145</v>
      </c>
      <c r="E45" s="39" t="s">
        <v>146</v>
      </c>
      <c r="F45" s="39" t="s">
        <v>147</v>
      </c>
      <c r="G45" s="38">
        <v>2</v>
      </c>
      <c r="H45" s="38">
        <v>1</v>
      </c>
      <c r="I45" s="38"/>
      <c r="J45" s="38"/>
      <c r="K45" s="38">
        <f t="shared" si="6"/>
        <v>26</v>
      </c>
      <c r="L45" s="38">
        <f t="shared" si="7"/>
        <v>13</v>
      </c>
      <c r="M45" s="38"/>
      <c r="N45" s="38"/>
      <c r="O45" s="38">
        <v>3</v>
      </c>
      <c r="P45" s="40" t="s">
        <v>379</v>
      </c>
      <c r="Q45" s="40" t="s">
        <v>14</v>
      </c>
      <c r="R45" s="39" t="s">
        <v>148</v>
      </c>
    </row>
    <row r="46" spans="1:18" s="31" customFormat="1" x14ac:dyDescent="0.3">
      <c r="A46" s="37" t="s">
        <v>15</v>
      </c>
      <c r="B46" s="38">
        <v>4</v>
      </c>
      <c r="C46" s="39" t="s">
        <v>149</v>
      </c>
      <c r="D46" s="39" t="s">
        <v>150</v>
      </c>
      <c r="E46" s="39" t="s">
        <v>151</v>
      </c>
      <c r="F46" s="39" t="s">
        <v>152</v>
      </c>
      <c r="G46" s="38">
        <v>2</v>
      </c>
      <c r="H46" s="38">
        <v>1</v>
      </c>
      <c r="I46" s="38"/>
      <c r="J46" s="38"/>
      <c r="K46" s="38">
        <f t="shared" si="6"/>
        <v>26</v>
      </c>
      <c r="L46" s="38">
        <f t="shared" si="7"/>
        <v>13</v>
      </c>
      <c r="M46" s="38"/>
      <c r="N46" s="38"/>
      <c r="O46" s="38">
        <v>3</v>
      </c>
      <c r="P46" s="40" t="s">
        <v>378</v>
      </c>
      <c r="Q46" s="40" t="s">
        <v>14</v>
      </c>
      <c r="R46" s="39" t="s">
        <v>83</v>
      </c>
    </row>
    <row r="47" spans="1:18" s="31" customFormat="1" x14ac:dyDescent="0.3">
      <c r="A47" s="37" t="s">
        <v>15</v>
      </c>
      <c r="B47" s="38">
        <v>4</v>
      </c>
      <c r="C47" s="39" t="s">
        <v>153</v>
      </c>
      <c r="D47" s="39" t="s">
        <v>154</v>
      </c>
      <c r="E47" s="39" t="s">
        <v>155</v>
      </c>
      <c r="F47" s="39" t="s">
        <v>156</v>
      </c>
      <c r="G47" s="38">
        <v>2</v>
      </c>
      <c r="H47" s="38">
        <v>1</v>
      </c>
      <c r="I47" s="38"/>
      <c r="J47" s="38"/>
      <c r="K47" s="38">
        <f t="shared" si="6"/>
        <v>26</v>
      </c>
      <c r="L47" s="38">
        <f t="shared" si="7"/>
        <v>13</v>
      </c>
      <c r="M47" s="38"/>
      <c r="N47" s="38"/>
      <c r="O47" s="38">
        <v>3</v>
      </c>
      <c r="P47" s="40" t="s">
        <v>379</v>
      </c>
      <c r="Q47" s="40" t="s">
        <v>14</v>
      </c>
      <c r="R47" s="39" t="s">
        <v>113</v>
      </c>
    </row>
    <row r="48" spans="1:18" s="31" customFormat="1" ht="27.6" x14ac:dyDescent="0.3">
      <c r="A48" s="37" t="s">
        <v>15</v>
      </c>
      <c r="B48" s="38">
        <v>4</v>
      </c>
      <c r="C48" s="39" t="s">
        <v>157</v>
      </c>
      <c r="D48" s="39" t="s">
        <v>158</v>
      </c>
      <c r="E48" s="39" t="s">
        <v>159</v>
      </c>
      <c r="F48" s="39" t="s">
        <v>160</v>
      </c>
      <c r="G48" s="38">
        <v>2</v>
      </c>
      <c r="H48" s="38">
        <v>3</v>
      </c>
      <c r="I48" s="38"/>
      <c r="J48" s="38"/>
      <c r="K48" s="38">
        <f t="shared" si="6"/>
        <v>26</v>
      </c>
      <c r="L48" s="38">
        <f t="shared" si="7"/>
        <v>39</v>
      </c>
      <c r="M48" s="38"/>
      <c r="N48" s="38"/>
      <c r="O48" s="38">
        <v>4</v>
      </c>
      <c r="P48" s="40" t="s">
        <v>379</v>
      </c>
      <c r="Q48" s="40" t="s">
        <v>14</v>
      </c>
      <c r="R48" s="39" t="s">
        <v>161</v>
      </c>
    </row>
    <row r="49" spans="1:18" s="31" customFormat="1" ht="27.6" x14ac:dyDescent="0.3">
      <c r="A49" s="37" t="s">
        <v>15</v>
      </c>
      <c r="B49" s="38">
        <v>4</v>
      </c>
      <c r="C49" s="39" t="s">
        <v>162</v>
      </c>
      <c r="D49" s="39" t="s">
        <v>163</v>
      </c>
      <c r="E49" s="39" t="s">
        <v>164</v>
      </c>
      <c r="F49" s="39" t="s">
        <v>165</v>
      </c>
      <c r="G49" s="38">
        <v>2</v>
      </c>
      <c r="H49" s="38">
        <v>0</v>
      </c>
      <c r="I49" s="38"/>
      <c r="J49" s="38"/>
      <c r="K49" s="38">
        <f t="shared" si="6"/>
        <v>26</v>
      </c>
      <c r="L49" s="38">
        <f t="shared" si="7"/>
        <v>0</v>
      </c>
      <c r="M49" s="38"/>
      <c r="N49" s="38"/>
      <c r="O49" s="38">
        <v>3</v>
      </c>
      <c r="P49" s="40" t="s">
        <v>379</v>
      </c>
      <c r="Q49" s="40" t="s">
        <v>14</v>
      </c>
      <c r="R49" s="39" t="s">
        <v>25</v>
      </c>
    </row>
    <row r="50" spans="1:18" s="31" customFormat="1" ht="27.6" x14ac:dyDescent="0.3">
      <c r="A50" s="37" t="s">
        <v>15</v>
      </c>
      <c r="B50" s="38">
        <v>4</v>
      </c>
      <c r="C50" s="39" t="s">
        <v>166</v>
      </c>
      <c r="D50" s="39" t="s">
        <v>167</v>
      </c>
      <c r="E50" s="39" t="s">
        <v>41</v>
      </c>
      <c r="F50" s="39" t="s">
        <v>42</v>
      </c>
      <c r="G50" s="38">
        <v>2</v>
      </c>
      <c r="H50" s="38">
        <v>1</v>
      </c>
      <c r="I50" s="38"/>
      <c r="J50" s="38"/>
      <c r="K50" s="38">
        <f t="shared" si="6"/>
        <v>26</v>
      </c>
      <c r="L50" s="38">
        <f t="shared" si="7"/>
        <v>13</v>
      </c>
      <c r="M50" s="38"/>
      <c r="N50" s="38"/>
      <c r="O50" s="38">
        <v>4</v>
      </c>
      <c r="P50" s="40" t="s">
        <v>379</v>
      </c>
      <c r="Q50" s="40" t="s">
        <v>14</v>
      </c>
      <c r="R50" s="39" t="s">
        <v>40</v>
      </c>
    </row>
    <row r="51" spans="1:18" s="31" customFormat="1" ht="27.6" x14ac:dyDescent="0.3">
      <c r="A51" s="37" t="s">
        <v>15</v>
      </c>
      <c r="B51" s="38">
        <v>4</v>
      </c>
      <c r="C51" s="39" t="s">
        <v>129</v>
      </c>
      <c r="D51" s="39" t="s">
        <v>130</v>
      </c>
      <c r="E51" s="39" t="s">
        <v>131</v>
      </c>
      <c r="F51" s="39"/>
      <c r="G51" s="38"/>
      <c r="H51" s="38"/>
      <c r="I51" s="38"/>
      <c r="J51" s="38"/>
      <c r="K51" s="38">
        <f t="shared" si="6"/>
        <v>0</v>
      </c>
      <c r="L51" s="38">
        <f t="shared" si="7"/>
        <v>0</v>
      </c>
      <c r="M51" s="38"/>
      <c r="N51" s="38"/>
      <c r="O51" s="38">
        <v>4</v>
      </c>
      <c r="P51" s="40" t="s">
        <v>379</v>
      </c>
      <c r="Q51" s="40" t="s">
        <v>132</v>
      </c>
      <c r="R51" s="39" t="s">
        <v>25</v>
      </c>
    </row>
    <row r="52" spans="1:18" s="31" customFormat="1" x14ac:dyDescent="0.3">
      <c r="A52" s="69" t="s">
        <v>517</v>
      </c>
      <c r="B52" s="69"/>
      <c r="C52" s="69"/>
      <c r="D52" s="69"/>
      <c r="E52" s="69"/>
      <c r="F52" s="69"/>
      <c r="G52" s="41">
        <v>17</v>
      </c>
      <c r="H52" s="41">
        <v>11</v>
      </c>
      <c r="I52" s="41">
        <v>0</v>
      </c>
      <c r="J52" s="41">
        <v>0</v>
      </c>
      <c r="K52" s="41">
        <f t="shared" si="6"/>
        <v>221</v>
      </c>
      <c r="L52" s="41">
        <f t="shared" si="7"/>
        <v>143</v>
      </c>
      <c r="M52" s="41">
        <v>0</v>
      </c>
      <c r="N52" s="41">
        <v>0</v>
      </c>
      <c r="O52" s="41">
        <v>33</v>
      </c>
      <c r="P52" s="46"/>
      <c r="Q52" s="46"/>
      <c r="R52" s="47"/>
    </row>
    <row r="53" spans="1:18" s="31" customFormat="1" x14ac:dyDescent="0.3">
      <c r="A53" s="37" t="s">
        <v>15</v>
      </c>
      <c r="B53" s="38">
        <v>5</v>
      </c>
      <c r="C53" s="39" t="s">
        <v>168</v>
      </c>
      <c r="D53" s="39" t="s">
        <v>169</v>
      </c>
      <c r="E53" s="39" t="s">
        <v>170</v>
      </c>
      <c r="F53" s="39" t="s">
        <v>171</v>
      </c>
      <c r="G53" s="38">
        <v>2</v>
      </c>
      <c r="H53" s="38">
        <v>2</v>
      </c>
      <c r="I53" s="38"/>
      <c r="J53" s="38"/>
      <c r="K53" s="38">
        <f t="shared" si="6"/>
        <v>26</v>
      </c>
      <c r="L53" s="38">
        <f t="shared" si="7"/>
        <v>26</v>
      </c>
      <c r="M53" s="38"/>
      <c r="N53" s="38"/>
      <c r="O53" s="38">
        <v>4</v>
      </c>
      <c r="P53" s="40" t="s">
        <v>379</v>
      </c>
      <c r="Q53" s="40" t="s">
        <v>14</v>
      </c>
      <c r="R53" s="39" t="s">
        <v>68</v>
      </c>
    </row>
    <row r="54" spans="1:18" s="31" customFormat="1" ht="27.6" x14ac:dyDescent="0.3">
      <c r="A54" s="37" t="s">
        <v>15</v>
      </c>
      <c r="B54" s="38">
        <v>5</v>
      </c>
      <c r="C54" s="39" t="s">
        <v>172</v>
      </c>
      <c r="D54" s="39" t="s">
        <v>173</v>
      </c>
      <c r="E54" s="39" t="s">
        <v>174</v>
      </c>
      <c r="F54" s="39" t="s">
        <v>175</v>
      </c>
      <c r="G54" s="38">
        <v>2</v>
      </c>
      <c r="H54" s="38">
        <v>1</v>
      </c>
      <c r="I54" s="38"/>
      <c r="J54" s="38"/>
      <c r="K54" s="38">
        <f t="shared" si="6"/>
        <v>26</v>
      </c>
      <c r="L54" s="38">
        <f t="shared" si="7"/>
        <v>13</v>
      </c>
      <c r="M54" s="38"/>
      <c r="N54" s="38"/>
      <c r="O54" s="38">
        <v>3</v>
      </c>
      <c r="P54" s="40" t="s">
        <v>379</v>
      </c>
      <c r="Q54" s="40" t="s">
        <v>14</v>
      </c>
      <c r="R54" s="39" t="s">
        <v>25</v>
      </c>
    </row>
    <row r="55" spans="1:18" s="31" customFormat="1" ht="27.6" x14ac:dyDescent="0.3">
      <c r="A55" s="37" t="s">
        <v>15</v>
      </c>
      <c r="B55" s="38">
        <v>5</v>
      </c>
      <c r="C55" s="39" t="s">
        <v>176</v>
      </c>
      <c r="D55" s="39" t="s">
        <v>177</v>
      </c>
      <c r="E55" s="39" t="s">
        <v>178</v>
      </c>
      <c r="F55" s="39" t="s">
        <v>179</v>
      </c>
      <c r="G55" s="38">
        <v>2</v>
      </c>
      <c r="H55" s="38">
        <v>3</v>
      </c>
      <c r="I55" s="38"/>
      <c r="J55" s="38"/>
      <c r="K55" s="38">
        <f t="shared" si="6"/>
        <v>26</v>
      </c>
      <c r="L55" s="38">
        <f t="shared" si="7"/>
        <v>39</v>
      </c>
      <c r="M55" s="38"/>
      <c r="N55" s="38"/>
      <c r="O55" s="38">
        <v>4</v>
      </c>
      <c r="P55" s="40" t="s">
        <v>379</v>
      </c>
      <c r="Q55" s="40" t="s">
        <v>14</v>
      </c>
      <c r="R55" s="39" t="s">
        <v>180</v>
      </c>
    </row>
    <row r="56" spans="1:18" s="31" customFormat="1" x14ac:dyDescent="0.3">
      <c r="A56" s="37" t="s">
        <v>15</v>
      </c>
      <c r="B56" s="38">
        <v>5</v>
      </c>
      <c r="C56" s="39" t="s">
        <v>181</v>
      </c>
      <c r="D56" s="39" t="s">
        <v>182</v>
      </c>
      <c r="E56" s="39" t="s">
        <v>164</v>
      </c>
      <c r="F56" s="39" t="s">
        <v>165</v>
      </c>
      <c r="G56" s="38">
        <v>2</v>
      </c>
      <c r="H56" s="38">
        <v>0</v>
      </c>
      <c r="I56" s="38"/>
      <c r="J56" s="38"/>
      <c r="K56" s="38">
        <f t="shared" si="6"/>
        <v>26</v>
      </c>
      <c r="L56" s="38">
        <f t="shared" si="7"/>
        <v>0</v>
      </c>
      <c r="M56" s="38"/>
      <c r="N56" s="38"/>
      <c r="O56" s="38">
        <v>3</v>
      </c>
      <c r="P56" s="40" t="s">
        <v>379</v>
      </c>
      <c r="Q56" s="40" t="s">
        <v>14</v>
      </c>
      <c r="R56" s="39" t="s">
        <v>163</v>
      </c>
    </row>
    <row r="57" spans="1:18" s="31" customFormat="1" ht="41.4" x14ac:dyDescent="0.3">
      <c r="A57" s="37" t="s">
        <v>15</v>
      </c>
      <c r="B57" s="38">
        <v>5</v>
      </c>
      <c r="C57" s="39" t="s">
        <v>183</v>
      </c>
      <c r="D57" s="39" t="s">
        <v>184</v>
      </c>
      <c r="E57" s="39" t="s">
        <v>185</v>
      </c>
      <c r="F57" s="39" t="s">
        <v>186</v>
      </c>
      <c r="G57" s="38">
        <v>2</v>
      </c>
      <c r="H57" s="38">
        <v>2</v>
      </c>
      <c r="I57" s="38"/>
      <c r="J57" s="38"/>
      <c r="K57" s="38">
        <f t="shared" si="6"/>
        <v>26</v>
      </c>
      <c r="L57" s="38">
        <f t="shared" si="7"/>
        <v>26</v>
      </c>
      <c r="M57" s="38"/>
      <c r="N57" s="38"/>
      <c r="O57" s="38">
        <v>4</v>
      </c>
      <c r="P57" s="40" t="s">
        <v>378</v>
      </c>
      <c r="Q57" s="40" t="s">
        <v>14</v>
      </c>
      <c r="R57" s="39" t="s">
        <v>63</v>
      </c>
    </row>
    <row r="58" spans="1:18" s="31" customFormat="1" ht="27.6" x14ac:dyDescent="0.3">
      <c r="A58" s="37" t="s">
        <v>15</v>
      </c>
      <c r="B58" s="38">
        <v>5</v>
      </c>
      <c r="C58" s="39" t="s">
        <v>187</v>
      </c>
      <c r="D58" s="39" t="s">
        <v>188</v>
      </c>
      <c r="E58" s="39" t="s">
        <v>131</v>
      </c>
      <c r="F58" s="39"/>
      <c r="G58" s="38">
        <v>2</v>
      </c>
      <c r="H58" s="38">
        <v>4</v>
      </c>
      <c r="I58" s="38"/>
      <c r="J58" s="38"/>
      <c r="K58" s="38">
        <f t="shared" si="6"/>
        <v>26</v>
      </c>
      <c r="L58" s="38">
        <f t="shared" si="7"/>
        <v>52</v>
      </c>
      <c r="M58" s="38"/>
      <c r="N58" s="38"/>
      <c r="O58" s="38">
        <v>8</v>
      </c>
      <c r="P58" s="40" t="s">
        <v>379</v>
      </c>
      <c r="Q58" s="40" t="s">
        <v>189</v>
      </c>
      <c r="R58" s="39" t="s">
        <v>25</v>
      </c>
    </row>
    <row r="59" spans="1:18" s="31" customFormat="1" x14ac:dyDescent="0.3">
      <c r="A59" s="69" t="s">
        <v>517</v>
      </c>
      <c r="B59" s="69"/>
      <c r="C59" s="69"/>
      <c r="D59" s="69"/>
      <c r="E59" s="69"/>
      <c r="F59" s="69"/>
      <c r="G59" s="41">
        <v>10</v>
      </c>
      <c r="H59" s="41">
        <v>8</v>
      </c>
      <c r="I59" s="41">
        <v>0</v>
      </c>
      <c r="J59" s="41">
        <v>0</v>
      </c>
      <c r="K59" s="41">
        <f t="shared" si="6"/>
        <v>130</v>
      </c>
      <c r="L59" s="41">
        <f t="shared" si="7"/>
        <v>104</v>
      </c>
      <c r="M59" s="41">
        <v>0</v>
      </c>
      <c r="N59" s="41">
        <v>0</v>
      </c>
      <c r="O59" s="41">
        <v>30</v>
      </c>
      <c r="P59" s="46"/>
      <c r="Q59" s="46"/>
      <c r="R59" s="47"/>
    </row>
    <row r="60" spans="1:18" s="31" customFormat="1" ht="27.6" x14ac:dyDescent="0.3">
      <c r="A60" s="37" t="s">
        <v>15</v>
      </c>
      <c r="B60" s="38">
        <v>6</v>
      </c>
      <c r="C60" s="39" t="s">
        <v>190</v>
      </c>
      <c r="D60" s="39" t="s">
        <v>191</v>
      </c>
      <c r="E60" s="39" t="s">
        <v>192</v>
      </c>
      <c r="F60" s="39" t="s">
        <v>193</v>
      </c>
      <c r="G60" s="38">
        <v>0</v>
      </c>
      <c r="H60" s="38">
        <v>2</v>
      </c>
      <c r="I60" s="38"/>
      <c r="J60" s="38"/>
      <c r="K60" s="38">
        <f t="shared" si="6"/>
        <v>0</v>
      </c>
      <c r="L60" s="38">
        <f t="shared" si="7"/>
        <v>26</v>
      </c>
      <c r="M60" s="38"/>
      <c r="N60" s="38"/>
      <c r="O60" s="38">
        <v>3</v>
      </c>
      <c r="P60" s="40" t="s">
        <v>378</v>
      </c>
      <c r="Q60" s="40" t="s">
        <v>14</v>
      </c>
      <c r="R60" s="39" t="s">
        <v>177</v>
      </c>
    </row>
    <row r="61" spans="1:18" s="31" customFormat="1" ht="27.6" x14ac:dyDescent="0.3">
      <c r="A61" s="37" t="s">
        <v>15</v>
      </c>
      <c r="B61" s="38">
        <v>6</v>
      </c>
      <c r="C61" s="39" t="s">
        <v>194</v>
      </c>
      <c r="D61" s="39" t="s">
        <v>195</v>
      </c>
      <c r="E61" s="39" t="s">
        <v>146</v>
      </c>
      <c r="F61" s="39" t="s">
        <v>147</v>
      </c>
      <c r="G61" s="38">
        <v>2</v>
      </c>
      <c r="H61" s="38">
        <v>1</v>
      </c>
      <c r="I61" s="38"/>
      <c r="J61" s="38"/>
      <c r="K61" s="38">
        <f t="shared" si="6"/>
        <v>26</v>
      </c>
      <c r="L61" s="38">
        <f t="shared" si="7"/>
        <v>13</v>
      </c>
      <c r="M61" s="38"/>
      <c r="N61" s="38"/>
      <c r="O61" s="38">
        <v>3</v>
      </c>
      <c r="P61" s="40" t="s">
        <v>379</v>
      </c>
      <c r="Q61" s="40" t="s">
        <v>14</v>
      </c>
      <c r="R61" s="39" t="s">
        <v>196</v>
      </c>
    </row>
    <row r="62" spans="1:18" s="31" customFormat="1" x14ac:dyDescent="0.3">
      <c r="A62" s="37" t="s">
        <v>15</v>
      </c>
      <c r="B62" s="38">
        <v>6</v>
      </c>
      <c r="C62" s="39" t="s">
        <v>197</v>
      </c>
      <c r="D62" s="39" t="s">
        <v>198</v>
      </c>
      <c r="E62" s="39" t="s">
        <v>199</v>
      </c>
      <c r="F62" s="39" t="s">
        <v>200</v>
      </c>
      <c r="G62" s="38">
        <v>2</v>
      </c>
      <c r="H62" s="38">
        <v>0</v>
      </c>
      <c r="I62" s="38"/>
      <c r="J62" s="38"/>
      <c r="K62" s="38">
        <f t="shared" si="6"/>
        <v>26</v>
      </c>
      <c r="L62" s="38">
        <f t="shared" si="7"/>
        <v>0</v>
      </c>
      <c r="M62" s="38"/>
      <c r="N62" s="38"/>
      <c r="O62" s="38">
        <v>3</v>
      </c>
      <c r="P62" s="40" t="s">
        <v>379</v>
      </c>
      <c r="Q62" s="40" t="s">
        <v>14</v>
      </c>
      <c r="R62" s="39" t="s">
        <v>25</v>
      </c>
    </row>
    <row r="63" spans="1:18" s="31" customFormat="1" x14ac:dyDescent="0.3">
      <c r="A63" s="37" t="s">
        <v>15</v>
      </c>
      <c r="B63" s="38">
        <v>6</v>
      </c>
      <c r="C63" s="39" t="s">
        <v>201</v>
      </c>
      <c r="D63" s="39" t="s">
        <v>202</v>
      </c>
      <c r="E63" s="39" t="s">
        <v>203</v>
      </c>
      <c r="F63" s="39" t="s">
        <v>204</v>
      </c>
      <c r="G63" s="38">
        <v>2</v>
      </c>
      <c r="H63" s="38">
        <v>1</v>
      </c>
      <c r="I63" s="38"/>
      <c r="J63" s="38"/>
      <c r="K63" s="38">
        <f t="shared" si="6"/>
        <v>26</v>
      </c>
      <c r="L63" s="38">
        <f t="shared" si="7"/>
        <v>13</v>
      </c>
      <c r="M63" s="38"/>
      <c r="N63" s="38"/>
      <c r="O63" s="38">
        <v>3</v>
      </c>
      <c r="P63" s="40" t="s">
        <v>379</v>
      </c>
      <c r="Q63" s="40" t="s">
        <v>14</v>
      </c>
      <c r="R63" s="39" t="s">
        <v>177</v>
      </c>
    </row>
    <row r="64" spans="1:18" s="31" customFormat="1" ht="27.6" x14ac:dyDescent="0.3">
      <c r="A64" s="37" t="s">
        <v>15</v>
      </c>
      <c r="B64" s="38">
        <v>6</v>
      </c>
      <c r="C64" s="39" t="s">
        <v>205</v>
      </c>
      <c r="D64" s="39" t="s">
        <v>206</v>
      </c>
      <c r="E64" s="39" t="s">
        <v>207</v>
      </c>
      <c r="F64" s="39" t="s">
        <v>208</v>
      </c>
      <c r="G64" s="38">
        <v>4</v>
      </c>
      <c r="H64" s="38">
        <v>1</v>
      </c>
      <c r="I64" s="38"/>
      <c r="J64" s="38"/>
      <c r="K64" s="38">
        <f t="shared" si="6"/>
        <v>52</v>
      </c>
      <c r="L64" s="38">
        <f t="shared" si="7"/>
        <v>13</v>
      </c>
      <c r="M64" s="38"/>
      <c r="N64" s="38"/>
      <c r="O64" s="38">
        <v>5</v>
      </c>
      <c r="P64" s="40" t="s">
        <v>379</v>
      </c>
      <c r="Q64" s="40" t="s">
        <v>14</v>
      </c>
      <c r="R64" s="39" t="s">
        <v>25</v>
      </c>
    </row>
    <row r="65" spans="1:18" s="31" customFormat="1" ht="27.6" x14ac:dyDescent="0.3">
      <c r="A65" s="37" t="s">
        <v>15</v>
      </c>
      <c r="B65" s="38">
        <v>6</v>
      </c>
      <c r="C65" s="39" t="s">
        <v>187</v>
      </c>
      <c r="D65" s="39" t="s">
        <v>188</v>
      </c>
      <c r="E65" s="39" t="s">
        <v>131</v>
      </c>
      <c r="F65" s="39"/>
      <c r="G65" s="38"/>
      <c r="H65" s="38"/>
      <c r="I65" s="38"/>
      <c r="J65" s="38"/>
      <c r="K65" s="38">
        <f t="shared" si="6"/>
        <v>0</v>
      </c>
      <c r="L65" s="38">
        <f t="shared" si="7"/>
        <v>0</v>
      </c>
      <c r="M65" s="38"/>
      <c r="N65" s="38"/>
      <c r="O65" s="38">
        <v>13</v>
      </c>
      <c r="P65" s="40" t="s">
        <v>379</v>
      </c>
      <c r="Q65" s="40" t="s">
        <v>189</v>
      </c>
      <c r="R65" s="39" t="s">
        <v>25</v>
      </c>
    </row>
    <row r="66" spans="1:18" s="31" customFormat="1" ht="27.6" x14ac:dyDescent="0.3">
      <c r="A66" s="37" t="s">
        <v>15</v>
      </c>
      <c r="B66" s="38">
        <v>6</v>
      </c>
      <c r="C66" s="39" t="s">
        <v>129</v>
      </c>
      <c r="D66" s="39" t="s">
        <v>130</v>
      </c>
      <c r="E66" s="39" t="s">
        <v>131</v>
      </c>
      <c r="F66" s="39"/>
      <c r="G66" s="38"/>
      <c r="H66" s="38"/>
      <c r="I66" s="38"/>
      <c r="J66" s="38"/>
      <c r="K66" s="38">
        <f t="shared" si="6"/>
        <v>0</v>
      </c>
      <c r="L66" s="38">
        <f t="shared" si="7"/>
        <v>0</v>
      </c>
      <c r="M66" s="38"/>
      <c r="N66" s="38"/>
      <c r="O66" s="38">
        <v>3</v>
      </c>
      <c r="P66" s="40" t="s">
        <v>379</v>
      </c>
      <c r="Q66" s="40" t="s">
        <v>132</v>
      </c>
      <c r="R66" s="39" t="s">
        <v>25</v>
      </c>
    </row>
    <row r="67" spans="1:18" s="31" customFormat="1" x14ac:dyDescent="0.3">
      <c r="A67" s="37" t="s">
        <v>15</v>
      </c>
      <c r="B67" s="38">
        <v>6</v>
      </c>
      <c r="C67" s="39" t="s">
        <v>209</v>
      </c>
      <c r="D67" s="39" t="s">
        <v>210</v>
      </c>
      <c r="E67" s="39" t="s">
        <v>23</v>
      </c>
      <c r="F67" s="39" t="s">
        <v>24</v>
      </c>
      <c r="G67" s="38"/>
      <c r="H67" s="38"/>
      <c r="I67" s="38"/>
      <c r="J67" s="38"/>
      <c r="K67" s="38">
        <v>0</v>
      </c>
      <c r="L67" s="38">
        <v>240</v>
      </c>
      <c r="M67" s="38"/>
      <c r="N67" s="38"/>
      <c r="O67" s="38">
        <v>0</v>
      </c>
      <c r="P67" s="40" t="s">
        <v>14</v>
      </c>
      <c r="Q67" s="40" t="s">
        <v>54</v>
      </c>
      <c r="R67" s="39" t="s">
        <v>25</v>
      </c>
    </row>
    <row r="68" spans="1:18" s="31" customFormat="1" x14ac:dyDescent="0.3">
      <c r="A68" s="69" t="s">
        <v>517</v>
      </c>
      <c r="B68" s="69"/>
      <c r="C68" s="69"/>
      <c r="D68" s="69"/>
      <c r="E68" s="69"/>
      <c r="F68" s="69"/>
      <c r="G68" s="41">
        <v>10</v>
      </c>
      <c r="H68" s="41">
        <v>5</v>
      </c>
      <c r="I68" s="41">
        <v>0</v>
      </c>
      <c r="J68" s="41">
        <v>0</v>
      </c>
      <c r="K68" s="41">
        <v>0</v>
      </c>
      <c r="L68" s="41">
        <v>240</v>
      </c>
      <c r="M68" s="41">
        <v>0</v>
      </c>
      <c r="N68" s="41">
        <v>0</v>
      </c>
      <c r="O68" s="41">
        <v>33</v>
      </c>
      <c r="P68" s="42"/>
      <c r="Q68" s="42"/>
      <c r="R68" s="43"/>
    </row>
    <row r="69" spans="1:18" s="31" customFormat="1" ht="27.6" x14ac:dyDescent="0.3">
      <c r="A69" s="37" t="s">
        <v>15</v>
      </c>
      <c r="B69" s="38">
        <v>7</v>
      </c>
      <c r="C69" s="39" t="s">
        <v>211</v>
      </c>
      <c r="D69" s="39" t="s">
        <v>212</v>
      </c>
      <c r="E69" s="39" t="s">
        <v>213</v>
      </c>
      <c r="F69" s="39"/>
      <c r="G69" s="38"/>
      <c r="H69" s="38"/>
      <c r="I69" s="38"/>
      <c r="J69" s="38"/>
      <c r="K69" s="38"/>
      <c r="L69" s="38"/>
      <c r="M69" s="38"/>
      <c r="N69" s="38"/>
      <c r="O69" s="44">
        <v>15</v>
      </c>
      <c r="P69" s="40" t="s">
        <v>14</v>
      </c>
      <c r="Q69" s="40" t="s">
        <v>14</v>
      </c>
      <c r="R69" s="39" t="s">
        <v>25</v>
      </c>
    </row>
    <row r="70" spans="1:18" s="31" customFormat="1" ht="27.6" x14ac:dyDescent="0.3">
      <c r="A70" s="37" t="s">
        <v>15</v>
      </c>
      <c r="B70" s="38">
        <v>7</v>
      </c>
      <c r="C70" s="39" t="s">
        <v>187</v>
      </c>
      <c r="D70" s="39" t="s">
        <v>188</v>
      </c>
      <c r="E70" s="39" t="s">
        <v>131</v>
      </c>
      <c r="F70" s="39"/>
      <c r="G70" s="38"/>
      <c r="H70" s="38"/>
      <c r="I70" s="38"/>
      <c r="J70" s="38"/>
      <c r="K70" s="38"/>
      <c r="L70" s="38"/>
      <c r="M70" s="38"/>
      <c r="N70" s="38"/>
      <c r="O70" s="44">
        <v>15</v>
      </c>
      <c r="P70" s="40" t="s">
        <v>379</v>
      </c>
      <c r="Q70" s="40" t="s">
        <v>189</v>
      </c>
      <c r="R70" s="39" t="s">
        <v>25</v>
      </c>
    </row>
    <row r="71" spans="1:18" s="29" customFormat="1" x14ac:dyDescent="0.3">
      <c r="A71" s="69" t="s">
        <v>517</v>
      </c>
      <c r="B71" s="69"/>
      <c r="C71" s="69"/>
      <c r="D71" s="69"/>
      <c r="E71" s="69"/>
      <c r="F71" s="69"/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30</v>
      </c>
      <c r="P71" s="46"/>
      <c r="Q71" s="46"/>
      <c r="R71" s="47"/>
    </row>
    <row r="72" spans="1:18" s="29" customFormat="1" x14ac:dyDescent="0.3">
      <c r="A72" s="69" t="s">
        <v>518</v>
      </c>
      <c r="B72" s="69"/>
      <c r="C72" s="69"/>
      <c r="D72" s="69"/>
      <c r="E72" s="69"/>
      <c r="F72" s="69"/>
      <c r="G72" s="41">
        <v>83</v>
      </c>
      <c r="H72" s="41">
        <v>67</v>
      </c>
      <c r="I72" s="41">
        <v>0</v>
      </c>
      <c r="J72" s="41">
        <v>0</v>
      </c>
      <c r="K72" s="41">
        <v>0</v>
      </c>
      <c r="L72" s="41">
        <v>320</v>
      </c>
      <c r="M72" s="41">
        <v>0</v>
      </c>
      <c r="N72" s="41">
        <v>0</v>
      </c>
      <c r="O72" s="41">
        <v>210</v>
      </c>
      <c r="P72" s="46"/>
      <c r="Q72" s="46"/>
      <c r="R72" s="47"/>
    </row>
    <row r="73" spans="1:18" s="29" customFormat="1" x14ac:dyDescent="0.3">
      <c r="A73" s="24"/>
      <c r="B73" s="25"/>
      <c r="C73" s="24"/>
      <c r="D73" s="24"/>
      <c r="E73" s="24"/>
      <c r="F73" s="24"/>
      <c r="G73" s="26"/>
      <c r="H73" s="26"/>
      <c r="I73" s="26"/>
      <c r="J73" s="26"/>
      <c r="K73" s="26"/>
      <c r="L73" s="26"/>
      <c r="M73" s="26"/>
      <c r="N73" s="26"/>
      <c r="O73" s="27"/>
      <c r="P73" s="28"/>
      <c r="Q73" s="28"/>
      <c r="R73" s="24"/>
    </row>
    <row r="74" spans="1:18" s="30" customFormat="1" x14ac:dyDescent="0.3">
      <c r="A74" s="70" t="s">
        <v>370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27.6" x14ac:dyDescent="0.3">
      <c r="A75" s="37" t="s">
        <v>15</v>
      </c>
      <c r="B75" s="38">
        <v>5</v>
      </c>
      <c r="C75" s="39" t="s">
        <v>214</v>
      </c>
      <c r="D75" s="39" t="s">
        <v>215</v>
      </c>
      <c r="E75" s="39" t="s">
        <v>216</v>
      </c>
      <c r="F75" s="40" t="s">
        <v>217</v>
      </c>
      <c r="G75" s="48">
        <v>3</v>
      </c>
      <c r="H75" s="48">
        <v>0</v>
      </c>
      <c r="I75" s="48">
        <v>0</v>
      </c>
      <c r="J75" s="48">
        <v>0</v>
      </c>
      <c r="K75" s="48">
        <f>G75*13</f>
        <v>39</v>
      </c>
      <c r="L75" s="48">
        <f>H75*13</f>
        <v>0</v>
      </c>
      <c r="M75" s="48">
        <v>0</v>
      </c>
      <c r="N75" s="48">
        <v>0</v>
      </c>
      <c r="O75" s="48">
        <v>3</v>
      </c>
      <c r="P75" s="40" t="s">
        <v>379</v>
      </c>
      <c r="Q75" s="40" t="s">
        <v>189</v>
      </c>
      <c r="R75" s="39" t="s">
        <v>68</v>
      </c>
    </row>
    <row r="76" spans="1:18" ht="27.6" x14ac:dyDescent="0.3">
      <c r="A76" s="37" t="s">
        <v>15</v>
      </c>
      <c r="B76" s="38">
        <v>5</v>
      </c>
      <c r="C76" s="39" t="s">
        <v>218</v>
      </c>
      <c r="D76" s="39" t="s">
        <v>219</v>
      </c>
      <c r="E76" s="39" t="s">
        <v>220</v>
      </c>
      <c r="F76" s="39" t="s">
        <v>221</v>
      </c>
      <c r="G76" s="38">
        <v>1</v>
      </c>
      <c r="H76" s="38">
        <v>1</v>
      </c>
      <c r="I76" s="38">
        <v>0</v>
      </c>
      <c r="J76" s="38">
        <v>0</v>
      </c>
      <c r="K76" s="48">
        <f t="shared" ref="K76:K77" si="8">G76*13</f>
        <v>13</v>
      </c>
      <c r="L76" s="48">
        <f t="shared" ref="L76:L77" si="9">H76*13</f>
        <v>13</v>
      </c>
      <c r="M76" s="38">
        <v>0</v>
      </c>
      <c r="N76" s="38">
        <v>0</v>
      </c>
      <c r="O76" s="38">
        <v>3</v>
      </c>
      <c r="P76" s="40" t="s">
        <v>378</v>
      </c>
      <c r="Q76" s="40" t="s">
        <v>189</v>
      </c>
      <c r="R76" s="39" t="s">
        <v>167</v>
      </c>
    </row>
    <row r="77" spans="1:18" ht="27.6" x14ac:dyDescent="0.3">
      <c r="A77" s="37" t="s">
        <v>15</v>
      </c>
      <c r="B77" s="38">
        <v>5</v>
      </c>
      <c r="C77" s="39" t="s">
        <v>222</v>
      </c>
      <c r="D77" s="39" t="s">
        <v>223</v>
      </c>
      <c r="E77" s="39" t="s">
        <v>41</v>
      </c>
      <c r="F77" s="39" t="s">
        <v>42</v>
      </c>
      <c r="G77" s="38">
        <v>4</v>
      </c>
      <c r="H77" s="38">
        <v>2</v>
      </c>
      <c r="I77" s="38">
        <v>0</v>
      </c>
      <c r="J77" s="38">
        <v>0</v>
      </c>
      <c r="K77" s="48">
        <f t="shared" si="8"/>
        <v>52</v>
      </c>
      <c r="L77" s="48">
        <f t="shared" si="9"/>
        <v>26</v>
      </c>
      <c r="M77" s="38">
        <v>0</v>
      </c>
      <c r="N77" s="38">
        <v>0</v>
      </c>
      <c r="O77" s="38">
        <v>7</v>
      </c>
      <c r="P77" s="40" t="s">
        <v>379</v>
      </c>
      <c r="Q77" s="40" t="s">
        <v>189</v>
      </c>
      <c r="R77" s="39" t="s">
        <v>167</v>
      </c>
    </row>
    <row r="78" spans="1:18" x14ac:dyDescent="0.3">
      <c r="A78" s="69" t="s">
        <v>517</v>
      </c>
      <c r="B78" s="69"/>
      <c r="C78" s="69"/>
      <c r="D78" s="69"/>
      <c r="E78" s="69"/>
      <c r="F78" s="69"/>
      <c r="G78" s="41">
        <f>SUM(G75:G77)</f>
        <v>8</v>
      </c>
      <c r="H78" s="41">
        <f t="shared" ref="H78:O78" si="10">SUM(H75:H77)</f>
        <v>3</v>
      </c>
      <c r="I78" s="41">
        <f t="shared" si="10"/>
        <v>0</v>
      </c>
      <c r="J78" s="41">
        <f t="shared" si="10"/>
        <v>0</v>
      </c>
      <c r="K78" s="41">
        <f t="shared" si="10"/>
        <v>104</v>
      </c>
      <c r="L78" s="41">
        <f t="shared" si="10"/>
        <v>39</v>
      </c>
      <c r="M78" s="41">
        <f t="shared" si="10"/>
        <v>0</v>
      </c>
      <c r="N78" s="41">
        <f t="shared" si="10"/>
        <v>0</v>
      </c>
      <c r="O78" s="41">
        <f t="shared" si="10"/>
        <v>13</v>
      </c>
      <c r="P78" s="42"/>
      <c r="Q78" s="42"/>
      <c r="R78" s="43"/>
    </row>
    <row r="79" spans="1:18" s="31" customFormat="1" ht="27.6" x14ac:dyDescent="0.3">
      <c r="A79" s="37" t="s">
        <v>15</v>
      </c>
      <c r="B79" s="38">
        <v>6</v>
      </c>
      <c r="C79" s="39" t="s">
        <v>224</v>
      </c>
      <c r="D79" s="39" t="s">
        <v>225</v>
      </c>
      <c r="E79" s="39" t="s">
        <v>216</v>
      </c>
      <c r="F79" s="39" t="s">
        <v>217</v>
      </c>
      <c r="G79" s="38">
        <v>4</v>
      </c>
      <c r="H79" s="38">
        <v>0</v>
      </c>
      <c r="I79" s="48">
        <v>0</v>
      </c>
      <c r="J79" s="48">
        <v>0</v>
      </c>
      <c r="K79" s="48">
        <f t="shared" ref="K79:K85" si="11">G79*13</f>
        <v>52</v>
      </c>
      <c r="L79" s="48">
        <f t="shared" ref="L79:L85" si="12">H79*13</f>
        <v>0</v>
      </c>
      <c r="M79" s="48">
        <v>0</v>
      </c>
      <c r="N79" s="48">
        <v>0</v>
      </c>
      <c r="O79" s="38">
        <v>4</v>
      </c>
      <c r="P79" s="40" t="s">
        <v>379</v>
      </c>
      <c r="Q79" s="40" t="s">
        <v>189</v>
      </c>
      <c r="R79" s="39" t="s">
        <v>169</v>
      </c>
    </row>
    <row r="80" spans="1:18" s="31" customFormat="1" ht="41.4" x14ac:dyDescent="0.3">
      <c r="A80" s="37" t="s">
        <v>15</v>
      </c>
      <c r="B80" s="38">
        <v>6</v>
      </c>
      <c r="C80" s="39" t="s">
        <v>226</v>
      </c>
      <c r="D80" s="39" t="s">
        <v>227</v>
      </c>
      <c r="E80" s="39" t="s">
        <v>216</v>
      </c>
      <c r="F80" s="39" t="s">
        <v>217</v>
      </c>
      <c r="G80" s="38">
        <v>0</v>
      </c>
      <c r="H80" s="38">
        <v>2</v>
      </c>
      <c r="I80" s="38">
        <v>0</v>
      </c>
      <c r="J80" s="38">
        <v>0</v>
      </c>
      <c r="K80" s="48">
        <f t="shared" si="11"/>
        <v>0</v>
      </c>
      <c r="L80" s="48">
        <f t="shared" si="12"/>
        <v>26</v>
      </c>
      <c r="M80" s="38">
        <v>0</v>
      </c>
      <c r="N80" s="38">
        <v>0</v>
      </c>
      <c r="O80" s="38">
        <v>3</v>
      </c>
      <c r="P80" s="40" t="s">
        <v>378</v>
      </c>
      <c r="Q80" s="40" t="s">
        <v>189</v>
      </c>
      <c r="R80" s="39" t="s">
        <v>169</v>
      </c>
    </row>
    <row r="81" spans="1:18" s="31" customFormat="1" ht="27.6" x14ac:dyDescent="0.3">
      <c r="A81" s="37" t="s">
        <v>15</v>
      </c>
      <c r="B81" s="38">
        <v>6</v>
      </c>
      <c r="C81" s="39" t="s">
        <v>228</v>
      </c>
      <c r="D81" s="39" t="s">
        <v>229</v>
      </c>
      <c r="E81" s="39" t="s">
        <v>170</v>
      </c>
      <c r="F81" s="39" t="s">
        <v>171</v>
      </c>
      <c r="G81" s="38">
        <v>3</v>
      </c>
      <c r="H81" s="38">
        <v>2</v>
      </c>
      <c r="I81" s="38">
        <v>0</v>
      </c>
      <c r="J81" s="38">
        <v>0</v>
      </c>
      <c r="K81" s="48">
        <f t="shared" si="11"/>
        <v>39</v>
      </c>
      <c r="L81" s="48">
        <f t="shared" si="12"/>
        <v>26</v>
      </c>
      <c r="M81" s="38">
        <v>0</v>
      </c>
      <c r="N81" s="38">
        <v>0</v>
      </c>
      <c r="O81" s="38">
        <v>5</v>
      </c>
      <c r="P81" s="40" t="s">
        <v>379</v>
      </c>
      <c r="Q81" s="40" t="s">
        <v>189</v>
      </c>
      <c r="R81" s="39" t="s">
        <v>230</v>
      </c>
    </row>
    <row r="82" spans="1:18" x14ac:dyDescent="0.3">
      <c r="A82" s="69" t="s">
        <v>517</v>
      </c>
      <c r="B82" s="69"/>
      <c r="C82" s="69"/>
      <c r="D82" s="69"/>
      <c r="E82" s="69"/>
      <c r="F82" s="69"/>
      <c r="G82" s="41">
        <f>SUM(G79:G81)</f>
        <v>7</v>
      </c>
      <c r="H82" s="41">
        <f t="shared" ref="H82:O82" si="13">SUM(H79:H81)</f>
        <v>4</v>
      </c>
      <c r="I82" s="41">
        <f t="shared" si="13"/>
        <v>0</v>
      </c>
      <c r="J82" s="41">
        <f t="shared" si="13"/>
        <v>0</v>
      </c>
      <c r="K82" s="41">
        <f t="shared" si="13"/>
        <v>91</v>
      </c>
      <c r="L82" s="41">
        <f t="shared" si="13"/>
        <v>52</v>
      </c>
      <c r="M82" s="41">
        <f t="shared" si="13"/>
        <v>0</v>
      </c>
      <c r="N82" s="41">
        <f t="shared" si="13"/>
        <v>0</v>
      </c>
      <c r="O82" s="41">
        <f t="shared" si="13"/>
        <v>12</v>
      </c>
      <c r="P82" s="42"/>
      <c r="Q82" s="42"/>
      <c r="R82" s="43"/>
    </row>
    <row r="83" spans="1:18" ht="41.4" x14ac:dyDescent="0.3">
      <c r="A83" s="37" t="s">
        <v>15</v>
      </c>
      <c r="B83" s="38">
        <v>7</v>
      </c>
      <c r="C83" s="39" t="s">
        <v>231</v>
      </c>
      <c r="D83" s="39" t="s">
        <v>232</v>
      </c>
      <c r="E83" s="39" t="s">
        <v>216</v>
      </c>
      <c r="F83" s="39" t="s">
        <v>217</v>
      </c>
      <c r="G83" s="38">
        <v>0</v>
      </c>
      <c r="H83" s="38">
        <v>2</v>
      </c>
      <c r="I83" s="48">
        <v>0</v>
      </c>
      <c r="J83" s="48">
        <v>0</v>
      </c>
      <c r="K83" s="48">
        <f t="shared" si="11"/>
        <v>0</v>
      </c>
      <c r="L83" s="48">
        <f t="shared" si="12"/>
        <v>26</v>
      </c>
      <c r="M83" s="48">
        <v>0</v>
      </c>
      <c r="N83" s="48">
        <v>0</v>
      </c>
      <c r="O83" s="38">
        <v>3</v>
      </c>
      <c r="P83" s="40" t="s">
        <v>378</v>
      </c>
      <c r="Q83" s="40" t="s">
        <v>189</v>
      </c>
      <c r="R83" s="39" t="s">
        <v>169</v>
      </c>
    </row>
    <row r="84" spans="1:18" ht="27.6" x14ac:dyDescent="0.3">
      <c r="A84" s="37" t="s">
        <v>15</v>
      </c>
      <c r="B84" s="38">
        <v>7</v>
      </c>
      <c r="C84" s="39" t="s">
        <v>233</v>
      </c>
      <c r="D84" s="39" t="s">
        <v>234</v>
      </c>
      <c r="E84" s="39" t="s">
        <v>216</v>
      </c>
      <c r="F84" s="39" t="s">
        <v>217</v>
      </c>
      <c r="G84" s="38">
        <v>4</v>
      </c>
      <c r="H84" s="38">
        <v>0</v>
      </c>
      <c r="I84" s="38">
        <v>0</v>
      </c>
      <c r="J84" s="38">
        <v>0</v>
      </c>
      <c r="K84" s="48">
        <f t="shared" si="11"/>
        <v>52</v>
      </c>
      <c r="L84" s="48">
        <f t="shared" si="12"/>
        <v>0</v>
      </c>
      <c r="M84" s="38">
        <v>0</v>
      </c>
      <c r="N84" s="38">
        <v>0</v>
      </c>
      <c r="O84" s="38">
        <v>4</v>
      </c>
      <c r="P84" s="40" t="s">
        <v>379</v>
      </c>
      <c r="Q84" s="40" t="s">
        <v>189</v>
      </c>
      <c r="R84" s="39" t="s">
        <v>169</v>
      </c>
    </row>
    <row r="85" spans="1:18" x14ac:dyDescent="0.3">
      <c r="A85" s="37" t="s">
        <v>15</v>
      </c>
      <c r="B85" s="38">
        <v>7</v>
      </c>
      <c r="C85" s="39" t="s">
        <v>235</v>
      </c>
      <c r="D85" s="39" t="s">
        <v>236</v>
      </c>
      <c r="E85" s="39" t="s">
        <v>41</v>
      </c>
      <c r="F85" s="39" t="s">
        <v>42</v>
      </c>
      <c r="G85" s="38">
        <v>1</v>
      </c>
      <c r="H85" s="38">
        <v>1</v>
      </c>
      <c r="I85" s="38">
        <v>0</v>
      </c>
      <c r="J85" s="38">
        <v>0</v>
      </c>
      <c r="K85" s="48">
        <f t="shared" si="11"/>
        <v>13</v>
      </c>
      <c r="L85" s="48">
        <f t="shared" si="12"/>
        <v>13</v>
      </c>
      <c r="M85" s="38">
        <v>0</v>
      </c>
      <c r="N85" s="38">
        <v>0</v>
      </c>
      <c r="O85" s="38">
        <v>8</v>
      </c>
      <c r="P85" s="40" t="s">
        <v>14</v>
      </c>
      <c r="Q85" s="40" t="s">
        <v>189</v>
      </c>
      <c r="R85" s="39" t="s">
        <v>25</v>
      </c>
    </row>
    <row r="86" spans="1:18" s="23" customFormat="1" x14ac:dyDescent="0.3">
      <c r="A86" s="69" t="s">
        <v>517</v>
      </c>
      <c r="B86" s="69"/>
      <c r="C86" s="69"/>
      <c r="D86" s="69"/>
      <c r="E86" s="69"/>
      <c r="F86" s="69"/>
      <c r="G86" s="41">
        <f>SUM(G83:G85)</f>
        <v>5</v>
      </c>
      <c r="H86" s="41">
        <f t="shared" ref="H86:O86" si="14">SUM(H83:H85)</f>
        <v>3</v>
      </c>
      <c r="I86" s="41">
        <f t="shared" si="14"/>
        <v>0</v>
      </c>
      <c r="J86" s="41">
        <f t="shared" si="14"/>
        <v>0</v>
      </c>
      <c r="K86" s="41">
        <f t="shared" si="14"/>
        <v>65</v>
      </c>
      <c r="L86" s="41">
        <f t="shared" si="14"/>
        <v>39</v>
      </c>
      <c r="M86" s="41">
        <f t="shared" si="14"/>
        <v>0</v>
      </c>
      <c r="N86" s="41">
        <f t="shared" si="14"/>
        <v>0</v>
      </c>
      <c r="O86" s="41">
        <f t="shared" si="14"/>
        <v>15</v>
      </c>
      <c r="P86" s="46"/>
      <c r="Q86" s="46"/>
      <c r="R86" s="47"/>
    </row>
    <row r="87" spans="1:18" s="23" customFormat="1" x14ac:dyDescent="0.3">
      <c r="A87" s="69" t="s">
        <v>518</v>
      </c>
      <c r="B87" s="69"/>
      <c r="C87" s="69"/>
      <c r="D87" s="69"/>
      <c r="E87" s="69"/>
      <c r="F87" s="69"/>
      <c r="G87" s="41">
        <f>G78+G82+G86</f>
        <v>20</v>
      </c>
      <c r="H87" s="41">
        <f t="shared" ref="H87:O87" si="15">H78+H82+H86</f>
        <v>10</v>
      </c>
      <c r="I87" s="41">
        <f t="shared" si="15"/>
        <v>0</v>
      </c>
      <c r="J87" s="41">
        <f t="shared" si="15"/>
        <v>0</v>
      </c>
      <c r="K87" s="41">
        <f t="shared" si="15"/>
        <v>260</v>
      </c>
      <c r="L87" s="41">
        <f t="shared" si="15"/>
        <v>130</v>
      </c>
      <c r="M87" s="41">
        <f t="shared" si="15"/>
        <v>0</v>
      </c>
      <c r="N87" s="41">
        <f t="shared" si="15"/>
        <v>0</v>
      </c>
      <c r="O87" s="41">
        <f t="shared" si="15"/>
        <v>40</v>
      </c>
      <c r="P87" s="46"/>
      <c r="Q87" s="46"/>
      <c r="R87" s="47"/>
    </row>
    <row r="88" spans="1:18" s="29" customFormat="1" x14ac:dyDescent="0.3">
      <c r="A88" s="24"/>
      <c r="B88" s="25"/>
      <c r="C88" s="24"/>
      <c r="D88" s="24"/>
      <c r="E88" s="24"/>
      <c r="F88" s="24"/>
      <c r="G88" s="26"/>
      <c r="H88" s="26"/>
      <c r="I88" s="26"/>
      <c r="J88" s="26"/>
      <c r="K88" s="26"/>
      <c r="L88" s="26"/>
      <c r="M88" s="26"/>
      <c r="N88" s="26"/>
      <c r="O88" s="27"/>
      <c r="P88" s="28"/>
      <c r="Q88" s="28"/>
      <c r="R88" s="24"/>
    </row>
    <row r="89" spans="1:18" s="30" customFormat="1" x14ac:dyDescent="0.3">
      <c r="A89" s="70" t="s">
        <v>371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27.6" x14ac:dyDescent="0.3">
      <c r="A90" s="37" t="s">
        <v>15</v>
      </c>
      <c r="B90" s="38">
        <v>5</v>
      </c>
      <c r="C90" s="39" t="s">
        <v>237</v>
      </c>
      <c r="D90" s="39" t="s">
        <v>238</v>
      </c>
      <c r="E90" s="39" t="s">
        <v>239</v>
      </c>
      <c r="F90" s="40" t="s">
        <v>240</v>
      </c>
      <c r="G90" s="48">
        <v>2</v>
      </c>
      <c r="H90" s="48">
        <v>1</v>
      </c>
      <c r="I90" s="48">
        <v>0</v>
      </c>
      <c r="J90" s="48">
        <v>0</v>
      </c>
      <c r="K90" s="48">
        <f>G90*13</f>
        <v>26</v>
      </c>
      <c r="L90" s="48">
        <f>H90*13</f>
        <v>13</v>
      </c>
      <c r="M90" s="48">
        <v>0</v>
      </c>
      <c r="N90" s="48">
        <v>0</v>
      </c>
      <c r="O90" s="48">
        <v>4</v>
      </c>
      <c r="P90" s="40" t="s">
        <v>379</v>
      </c>
      <c r="Q90" s="40" t="s">
        <v>189</v>
      </c>
      <c r="R90" s="39" t="s">
        <v>141</v>
      </c>
    </row>
    <row r="91" spans="1:18" ht="27.6" x14ac:dyDescent="0.3">
      <c r="A91" s="37" t="s">
        <v>15</v>
      </c>
      <c r="B91" s="38">
        <v>5</v>
      </c>
      <c r="C91" s="39" t="s">
        <v>241</v>
      </c>
      <c r="D91" s="39" t="s">
        <v>242</v>
      </c>
      <c r="E91" s="39" t="s">
        <v>125</v>
      </c>
      <c r="F91" s="39" t="s">
        <v>126</v>
      </c>
      <c r="G91" s="38">
        <v>2</v>
      </c>
      <c r="H91" s="38">
        <v>2</v>
      </c>
      <c r="I91" s="38">
        <v>0</v>
      </c>
      <c r="J91" s="38">
        <v>0</v>
      </c>
      <c r="K91" s="48">
        <f t="shared" ref="K91:K99" si="16">G91*13</f>
        <v>26</v>
      </c>
      <c r="L91" s="48">
        <f t="shared" ref="L91:L99" si="17">H91*13</f>
        <v>26</v>
      </c>
      <c r="M91" s="38">
        <v>0</v>
      </c>
      <c r="N91" s="38">
        <v>0</v>
      </c>
      <c r="O91" s="38">
        <v>4</v>
      </c>
      <c r="P91" s="40" t="s">
        <v>378</v>
      </c>
      <c r="Q91" s="40" t="s">
        <v>189</v>
      </c>
      <c r="R91" s="39" t="s">
        <v>124</v>
      </c>
    </row>
    <row r="92" spans="1:18" ht="27.6" x14ac:dyDescent="0.3">
      <c r="A92" s="37" t="s">
        <v>15</v>
      </c>
      <c r="B92" s="38">
        <v>5</v>
      </c>
      <c r="C92" s="39" t="s">
        <v>243</v>
      </c>
      <c r="D92" s="39" t="s">
        <v>244</v>
      </c>
      <c r="E92" s="39" t="s">
        <v>69</v>
      </c>
      <c r="F92" s="39" t="s">
        <v>70</v>
      </c>
      <c r="G92" s="38">
        <v>2</v>
      </c>
      <c r="H92" s="38">
        <v>1</v>
      </c>
      <c r="I92" s="38">
        <v>0</v>
      </c>
      <c r="J92" s="38">
        <v>0</v>
      </c>
      <c r="K92" s="48">
        <f t="shared" si="16"/>
        <v>26</v>
      </c>
      <c r="L92" s="48">
        <f t="shared" si="17"/>
        <v>13</v>
      </c>
      <c r="M92" s="38">
        <v>0</v>
      </c>
      <c r="N92" s="38">
        <v>0</v>
      </c>
      <c r="O92" s="38">
        <v>4</v>
      </c>
      <c r="P92" s="40" t="s">
        <v>378</v>
      </c>
      <c r="Q92" s="40" t="s">
        <v>189</v>
      </c>
      <c r="R92" s="39" t="s">
        <v>68</v>
      </c>
    </row>
    <row r="93" spans="1:18" x14ac:dyDescent="0.3">
      <c r="A93" s="69" t="s">
        <v>517</v>
      </c>
      <c r="B93" s="69"/>
      <c r="C93" s="69"/>
      <c r="D93" s="69"/>
      <c r="E93" s="69"/>
      <c r="F93" s="69"/>
      <c r="G93" s="41">
        <f>SUM(G90:G92)</f>
        <v>6</v>
      </c>
      <c r="H93" s="41">
        <f t="shared" ref="H93:O93" si="18">SUM(H90:H92)</f>
        <v>4</v>
      </c>
      <c r="I93" s="41">
        <f t="shared" si="18"/>
        <v>0</v>
      </c>
      <c r="J93" s="41">
        <f t="shared" si="18"/>
        <v>0</v>
      </c>
      <c r="K93" s="41">
        <f t="shared" si="18"/>
        <v>78</v>
      </c>
      <c r="L93" s="41">
        <f t="shared" si="18"/>
        <v>52</v>
      </c>
      <c r="M93" s="41">
        <f t="shared" si="18"/>
        <v>0</v>
      </c>
      <c r="N93" s="41">
        <f t="shared" si="18"/>
        <v>0</v>
      </c>
      <c r="O93" s="41">
        <f t="shared" si="18"/>
        <v>12</v>
      </c>
      <c r="P93" s="42"/>
      <c r="Q93" s="42"/>
      <c r="R93" s="43"/>
    </row>
    <row r="94" spans="1:18" s="31" customFormat="1" ht="27.6" x14ac:dyDescent="0.3">
      <c r="A94" s="37" t="s">
        <v>15</v>
      </c>
      <c r="B94" s="38">
        <v>6</v>
      </c>
      <c r="C94" s="39" t="s">
        <v>245</v>
      </c>
      <c r="D94" s="39" t="s">
        <v>246</v>
      </c>
      <c r="E94" s="39" t="s">
        <v>170</v>
      </c>
      <c r="F94" s="39" t="s">
        <v>171</v>
      </c>
      <c r="G94" s="38">
        <v>2</v>
      </c>
      <c r="H94" s="38">
        <v>0</v>
      </c>
      <c r="I94" s="38">
        <v>0</v>
      </c>
      <c r="J94" s="38">
        <v>0</v>
      </c>
      <c r="K94" s="48">
        <f t="shared" si="16"/>
        <v>26</v>
      </c>
      <c r="L94" s="48">
        <f t="shared" si="17"/>
        <v>0</v>
      </c>
      <c r="M94" s="38">
        <v>0</v>
      </c>
      <c r="N94" s="38">
        <v>0</v>
      </c>
      <c r="O94" s="38">
        <v>3</v>
      </c>
      <c r="P94" s="40" t="s">
        <v>379</v>
      </c>
      <c r="Q94" s="40" t="s">
        <v>189</v>
      </c>
      <c r="R94" s="39" t="s">
        <v>169</v>
      </c>
    </row>
    <row r="95" spans="1:18" s="31" customFormat="1" ht="27.6" x14ac:dyDescent="0.3">
      <c r="A95" s="37" t="s">
        <v>15</v>
      </c>
      <c r="B95" s="38">
        <v>6</v>
      </c>
      <c r="C95" s="39" t="s">
        <v>247</v>
      </c>
      <c r="D95" s="39" t="s">
        <v>248</v>
      </c>
      <c r="E95" s="39" t="s">
        <v>142</v>
      </c>
      <c r="F95" s="39" t="s">
        <v>143</v>
      </c>
      <c r="G95" s="38">
        <v>2</v>
      </c>
      <c r="H95" s="38">
        <v>2</v>
      </c>
      <c r="I95" s="38">
        <v>0</v>
      </c>
      <c r="J95" s="38">
        <v>0</v>
      </c>
      <c r="K95" s="48">
        <f t="shared" si="16"/>
        <v>26</v>
      </c>
      <c r="L95" s="48">
        <f t="shared" si="17"/>
        <v>26</v>
      </c>
      <c r="M95" s="38">
        <v>0</v>
      </c>
      <c r="N95" s="38">
        <v>0</v>
      </c>
      <c r="O95" s="38">
        <v>5</v>
      </c>
      <c r="P95" s="40" t="s">
        <v>379</v>
      </c>
      <c r="Q95" s="40" t="s">
        <v>189</v>
      </c>
      <c r="R95" s="39" t="s">
        <v>141</v>
      </c>
    </row>
    <row r="96" spans="1:18" s="31" customFormat="1" x14ac:dyDescent="0.3">
      <c r="A96" s="37" t="s">
        <v>15</v>
      </c>
      <c r="B96" s="38">
        <v>6</v>
      </c>
      <c r="C96" s="39" t="s">
        <v>249</v>
      </c>
      <c r="D96" s="39" t="s">
        <v>250</v>
      </c>
      <c r="E96" s="39" t="s">
        <v>251</v>
      </c>
      <c r="F96" s="39" t="s">
        <v>252</v>
      </c>
      <c r="G96" s="38">
        <v>2</v>
      </c>
      <c r="H96" s="38">
        <v>0</v>
      </c>
      <c r="I96" s="48">
        <v>0</v>
      </c>
      <c r="J96" s="48">
        <v>0</v>
      </c>
      <c r="K96" s="48">
        <f t="shared" si="16"/>
        <v>26</v>
      </c>
      <c r="L96" s="48">
        <f t="shared" si="17"/>
        <v>0</v>
      </c>
      <c r="M96" s="48">
        <v>0</v>
      </c>
      <c r="N96" s="48">
        <v>0</v>
      </c>
      <c r="O96" s="38">
        <v>4</v>
      </c>
      <c r="P96" s="40" t="s">
        <v>379</v>
      </c>
      <c r="Q96" s="40" t="s">
        <v>189</v>
      </c>
      <c r="R96" s="39" t="s">
        <v>68</v>
      </c>
    </row>
    <row r="97" spans="1:18" x14ac:dyDescent="0.3">
      <c r="A97" s="69" t="s">
        <v>517</v>
      </c>
      <c r="B97" s="69"/>
      <c r="C97" s="69"/>
      <c r="D97" s="69"/>
      <c r="E97" s="69"/>
      <c r="F97" s="69"/>
      <c r="G97" s="41">
        <f>SUM(G94:G96)</f>
        <v>6</v>
      </c>
      <c r="H97" s="41">
        <f t="shared" ref="H97:O97" si="19">SUM(H94:H96)</f>
        <v>2</v>
      </c>
      <c r="I97" s="41">
        <f t="shared" si="19"/>
        <v>0</v>
      </c>
      <c r="J97" s="41">
        <f t="shared" si="19"/>
        <v>0</v>
      </c>
      <c r="K97" s="41">
        <f t="shared" si="19"/>
        <v>78</v>
      </c>
      <c r="L97" s="41">
        <f t="shared" si="19"/>
        <v>26</v>
      </c>
      <c r="M97" s="41">
        <f t="shared" si="19"/>
        <v>0</v>
      </c>
      <c r="N97" s="41">
        <f t="shared" si="19"/>
        <v>0</v>
      </c>
      <c r="O97" s="41">
        <f t="shared" si="19"/>
        <v>12</v>
      </c>
      <c r="P97" s="42"/>
      <c r="Q97" s="42"/>
      <c r="R97" s="43"/>
    </row>
    <row r="98" spans="1:18" x14ac:dyDescent="0.3">
      <c r="A98" s="37" t="s">
        <v>15</v>
      </c>
      <c r="B98" s="38">
        <v>7</v>
      </c>
      <c r="C98" s="39" t="s">
        <v>253</v>
      </c>
      <c r="D98" s="39" t="s">
        <v>254</v>
      </c>
      <c r="E98" s="39" t="s">
        <v>255</v>
      </c>
      <c r="F98" s="39" t="s">
        <v>256</v>
      </c>
      <c r="G98" s="38">
        <v>2</v>
      </c>
      <c r="H98" s="38">
        <v>2</v>
      </c>
      <c r="I98" s="38">
        <v>0</v>
      </c>
      <c r="J98" s="38">
        <v>0</v>
      </c>
      <c r="K98" s="48">
        <f t="shared" si="16"/>
        <v>26</v>
      </c>
      <c r="L98" s="48">
        <f t="shared" si="17"/>
        <v>26</v>
      </c>
      <c r="M98" s="38">
        <v>0</v>
      </c>
      <c r="N98" s="38">
        <v>0</v>
      </c>
      <c r="O98" s="38">
        <v>3</v>
      </c>
      <c r="P98" s="40" t="s">
        <v>378</v>
      </c>
      <c r="Q98" s="40" t="s">
        <v>189</v>
      </c>
      <c r="R98" s="39" t="s">
        <v>145</v>
      </c>
    </row>
    <row r="99" spans="1:18" ht="27.6" x14ac:dyDescent="0.3">
      <c r="A99" s="37" t="s">
        <v>15</v>
      </c>
      <c r="B99" s="38">
        <v>7</v>
      </c>
      <c r="C99" s="39" t="s">
        <v>257</v>
      </c>
      <c r="D99" s="39" t="s">
        <v>258</v>
      </c>
      <c r="E99" s="39" t="s">
        <v>142</v>
      </c>
      <c r="F99" s="39" t="s">
        <v>143</v>
      </c>
      <c r="G99" s="38">
        <v>2</v>
      </c>
      <c r="H99" s="38">
        <v>0</v>
      </c>
      <c r="I99" s="48">
        <v>0</v>
      </c>
      <c r="J99" s="48">
        <v>0</v>
      </c>
      <c r="K99" s="48">
        <f t="shared" si="16"/>
        <v>26</v>
      </c>
      <c r="L99" s="48">
        <f t="shared" si="17"/>
        <v>0</v>
      </c>
      <c r="M99" s="48">
        <v>0</v>
      </c>
      <c r="N99" s="48">
        <v>0</v>
      </c>
      <c r="O99" s="38">
        <v>4</v>
      </c>
      <c r="P99" s="40" t="s">
        <v>379</v>
      </c>
      <c r="Q99" s="40" t="s">
        <v>189</v>
      </c>
      <c r="R99" s="39" t="s">
        <v>141</v>
      </c>
    </row>
    <row r="100" spans="1:18" ht="27.6" x14ac:dyDescent="0.3">
      <c r="A100" s="37" t="s">
        <v>15</v>
      </c>
      <c r="B100" s="38">
        <v>7</v>
      </c>
      <c r="C100" s="39" t="s">
        <v>259</v>
      </c>
      <c r="D100" s="39" t="s">
        <v>260</v>
      </c>
      <c r="E100" s="39" t="s">
        <v>261</v>
      </c>
      <c r="F100" s="39" t="s">
        <v>262</v>
      </c>
      <c r="G100" s="38">
        <v>2</v>
      </c>
      <c r="H100" s="38">
        <v>0</v>
      </c>
      <c r="I100" s="38">
        <v>0</v>
      </c>
      <c r="J100" s="38">
        <v>0</v>
      </c>
      <c r="K100" s="48">
        <f>G100*13</f>
        <v>26</v>
      </c>
      <c r="L100" s="48">
        <f>H100*13</f>
        <v>0</v>
      </c>
      <c r="M100" s="38">
        <v>0</v>
      </c>
      <c r="N100" s="38">
        <v>0</v>
      </c>
      <c r="O100" s="38">
        <v>3</v>
      </c>
      <c r="P100" s="40" t="s">
        <v>378</v>
      </c>
      <c r="Q100" s="40" t="s">
        <v>189</v>
      </c>
      <c r="R100" s="39" t="s">
        <v>242</v>
      </c>
    </row>
    <row r="101" spans="1:18" ht="27.6" x14ac:dyDescent="0.3">
      <c r="A101" s="37" t="s">
        <v>15</v>
      </c>
      <c r="B101" s="38">
        <v>7</v>
      </c>
      <c r="C101" s="39" t="s">
        <v>263</v>
      </c>
      <c r="D101" s="39" t="s">
        <v>264</v>
      </c>
      <c r="E101" s="39" t="s">
        <v>151</v>
      </c>
      <c r="F101" s="39" t="s">
        <v>152</v>
      </c>
      <c r="G101" s="38">
        <v>2</v>
      </c>
      <c r="H101" s="38">
        <v>0</v>
      </c>
      <c r="I101" s="48">
        <v>0</v>
      </c>
      <c r="J101" s="48">
        <v>0</v>
      </c>
      <c r="K101" s="48">
        <f t="shared" ref="K101:K102" si="20">G101*13</f>
        <v>26</v>
      </c>
      <c r="L101" s="48">
        <f t="shared" ref="L101:L102" si="21">H101*13</f>
        <v>0</v>
      </c>
      <c r="M101" s="48">
        <v>0</v>
      </c>
      <c r="N101" s="48">
        <v>0</v>
      </c>
      <c r="O101" s="38">
        <v>3</v>
      </c>
      <c r="P101" s="40" t="s">
        <v>379</v>
      </c>
      <c r="Q101" s="40" t="s">
        <v>189</v>
      </c>
      <c r="R101" s="39" t="s">
        <v>72</v>
      </c>
    </row>
    <row r="102" spans="1:18" x14ac:dyDescent="0.3">
      <c r="A102" s="37" t="s">
        <v>15</v>
      </c>
      <c r="B102" s="38">
        <v>7</v>
      </c>
      <c r="C102" s="39" t="s">
        <v>265</v>
      </c>
      <c r="D102" s="39" t="s">
        <v>266</v>
      </c>
      <c r="E102" s="39" t="s">
        <v>49</v>
      </c>
      <c r="F102" s="39" t="s">
        <v>50</v>
      </c>
      <c r="G102" s="38">
        <v>0</v>
      </c>
      <c r="H102" s="38">
        <v>2</v>
      </c>
      <c r="I102" s="38">
        <v>0</v>
      </c>
      <c r="J102" s="38">
        <v>0</v>
      </c>
      <c r="K102" s="48">
        <f t="shared" si="20"/>
        <v>0</v>
      </c>
      <c r="L102" s="48">
        <f t="shared" si="21"/>
        <v>26</v>
      </c>
      <c r="M102" s="38">
        <v>0</v>
      </c>
      <c r="N102" s="38">
        <v>0</v>
      </c>
      <c r="O102" s="38">
        <v>3</v>
      </c>
      <c r="P102" s="40" t="s">
        <v>378</v>
      </c>
      <c r="Q102" s="40" t="s">
        <v>189</v>
      </c>
      <c r="R102" s="39" t="s">
        <v>90</v>
      </c>
    </row>
    <row r="103" spans="1:18" s="23" customFormat="1" x14ac:dyDescent="0.3">
      <c r="A103" s="69" t="s">
        <v>517</v>
      </c>
      <c r="B103" s="69"/>
      <c r="C103" s="69"/>
      <c r="D103" s="69"/>
      <c r="E103" s="69"/>
      <c r="F103" s="69"/>
      <c r="G103" s="41">
        <f>SUM(G98:G102)</f>
        <v>8</v>
      </c>
      <c r="H103" s="41">
        <f t="shared" ref="H103:O103" si="22">SUM(H98:H102)</f>
        <v>4</v>
      </c>
      <c r="I103" s="41">
        <f t="shared" si="22"/>
        <v>0</v>
      </c>
      <c r="J103" s="41">
        <f t="shared" si="22"/>
        <v>0</v>
      </c>
      <c r="K103" s="41">
        <f t="shared" si="22"/>
        <v>104</v>
      </c>
      <c r="L103" s="41">
        <f t="shared" si="22"/>
        <v>52</v>
      </c>
      <c r="M103" s="41">
        <f t="shared" si="22"/>
        <v>0</v>
      </c>
      <c r="N103" s="41">
        <f t="shared" si="22"/>
        <v>0</v>
      </c>
      <c r="O103" s="41">
        <f t="shared" si="22"/>
        <v>16</v>
      </c>
      <c r="P103" s="46"/>
      <c r="Q103" s="46"/>
      <c r="R103" s="47"/>
    </row>
    <row r="104" spans="1:18" s="23" customFormat="1" x14ac:dyDescent="0.3">
      <c r="A104" s="69" t="s">
        <v>518</v>
      </c>
      <c r="B104" s="69"/>
      <c r="C104" s="69"/>
      <c r="D104" s="69"/>
      <c r="E104" s="69"/>
      <c r="F104" s="69"/>
      <c r="G104" s="41">
        <f>G93+G97+G103</f>
        <v>20</v>
      </c>
      <c r="H104" s="41">
        <f t="shared" ref="H104:O104" si="23">H93+H97+H103</f>
        <v>10</v>
      </c>
      <c r="I104" s="41">
        <f t="shared" si="23"/>
        <v>0</v>
      </c>
      <c r="J104" s="41">
        <f t="shared" si="23"/>
        <v>0</v>
      </c>
      <c r="K104" s="41">
        <f t="shared" si="23"/>
        <v>260</v>
      </c>
      <c r="L104" s="41">
        <f t="shared" si="23"/>
        <v>130</v>
      </c>
      <c r="M104" s="41">
        <f t="shared" si="23"/>
        <v>0</v>
      </c>
      <c r="N104" s="41">
        <f t="shared" si="23"/>
        <v>0</v>
      </c>
      <c r="O104" s="41">
        <f t="shared" si="23"/>
        <v>40</v>
      </c>
      <c r="P104" s="46"/>
      <c r="Q104" s="46"/>
      <c r="R104" s="47"/>
    </row>
    <row r="105" spans="1:18" s="29" customFormat="1" x14ac:dyDescent="0.3">
      <c r="A105" s="24"/>
      <c r="B105" s="25"/>
      <c r="C105" s="24"/>
      <c r="D105" s="24"/>
      <c r="E105" s="24"/>
      <c r="F105" s="24"/>
      <c r="G105" s="26"/>
      <c r="H105" s="26"/>
      <c r="I105" s="26"/>
      <c r="J105" s="26"/>
      <c r="K105" s="26"/>
      <c r="L105" s="26"/>
      <c r="M105" s="26"/>
      <c r="N105" s="26"/>
      <c r="O105" s="27"/>
      <c r="P105" s="28"/>
      <c r="Q105" s="28"/>
      <c r="R105" s="24"/>
    </row>
    <row r="106" spans="1:18" s="30" customFormat="1" x14ac:dyDescent="0.3">
      <c r="A106" s="70" t="s">
        <v>372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1:18" x14ac:dyDescent="0.3">
      <c r="A107" s="37" t="s">
        <v>15</v>
      </c>
      <c r="B107" s="38">
        <v>5</v>
      </c>
      <c r="C107" s="39" t="s">
        <v>267</v>
      </c>
      <c r="D107" s="39" t="s">
        <v>268</v>
      </c>
      <c r="E107" s="39" t="s">
        <v>269</v>
      </c>
      <c r="F107" s="40" t="s">
        <v>270</v>
      </c>
      <c r="G107" s="48">
        <v>2</v>
      </c>
      <c r="H107" s="48">
        <v>1</v>
      </c>
      <c r="I107" s="48">
        <v>0</v>
      </c>
      <c r="J107" s="48">
        <v>0</v>
      </c>
      <c r="K107" s="48">
        <f>G107*13</f>
        <v>26</v>
      </c>
      <c r="L107" s="48">
        <f>H107*13</f>
        <v>13</v>
      </c>
      <c r="M107" s="48">
        <v>0</v>
      </c>
      <c r="N107" s="48">
        <v>0</v>
      </c>
      <c r="O107" s="48">
        <v>4</v>
      </c>
      <c r="P107" s="40" t="s">
        <v>379</v>
      </c>
      <c r="Q107" s="40" t="s">
        <v>189</v>
      </c>
      <c r="R107" s="39" t="s">
        <v>124</v>
      </c>
    </row>
    <row r="108" spans="1:18" ht="27.6" x14ac:dyDescent="0.3">
      <c r="A108" s="37" t="s">
        <v>15</v>
      </c>
      <c r="B108" s="38">
        <v>5</v>
      </c>
      <c r="C108" s="39" t="s">
        <v>271</v>
      </c>
      <c r="D108" s="39" t="s">
        <v>272</v>
      </c>
      <c r="E108" s="39" t="s">
        <v>146</v>
      </c>
      <c r="F108" s="39" t="s">
        <v>147</v>
      </c>
      <c r="G108" s="38">
        <v>2</v>
      </c>
      <c r="H108" s="38">
        <v>2</v>
      </c>
      <c r="I108" s="38">
        <v>0</v>
      </c>
      <c r="J108" s="38">
        <v>0</v>
      </c>
      <c r="K108" s="48">
        <f t="shared" ref="K108:K118" si="24">G108*13</f>
        <v>26</v>
      </c>
      <c r="L108" s="48">
        <f t="shared" ref="L108:L118" si="25">H108*13</f>
        <v>26</v>
      </c>
      <c r="M108" s="38">
        <v>0</v>
      </c>
      <c r="N108" s="38">
        <v>0</v>
      </c>
      <c r="O108" s="38">
        <v>5</v>
      </c>
      <c r="P108" s="40" t="s">
        <v>379</v>
      </c>
      <c r="Q108" s="40" t="s">
        <v>189</v>
      </c>
      <c r="R108" s="39" t="s">
        <v>148</v>
      </c>
    </row>
    <row r="109" spans="1:18" ht="27.6" x14ac:dyDescent="0.3">
      <c r="A109" s="37" t="s">
        <v>15</v>
      </c>
      <c r="B109" s="38">
        <v>5</v>
      </c>
      <c r="C109" s="39" t="s">
        <v>273</v>
      </c>
      <c r="D109" s="39" t="s">
        <v>274</v>
      </c>
      <c r="E109" s="39" t="s">
        <v>255</v>
      </c>
      <c r="F109" s="39" t="s">
        <v>256</v>
      </c>
      <c r="G109" s="38">
        <v>2</v>
      </c>
      <c r="H109" s="38">
        <v>1</v>
      </c>
      <c r="I109" s="48">
        <v>0</v>
      </c>
      <c r="J109" s="48">
        <v>0</v>
      </c>
      <c r="K109" s="48">
        <f t="shared" si="24"/>
        <v>26</v>
      </c>
      <c r="L109" s="48">
        <f t="shared" si="25"/>
        <v>13</v>
      </c>
      <c r="M109" s="48">
        <v>0</v>
      </c>
      <c r="N109" s="48">
        <v>0</v>
      </c>
      <c r="O109" s="38">
        <v>4</v>
      </c>
      <c r="P109" s="40" t="s">
        <v>379</v>
      </c>
      <c r="Q109" s="40" t="s">
        <v>189</v>
      </c>
      <c r="R109" s="39" t="s">
        <v>148</v>
      </c>
    </row>
    <row r="110" spans="1:18" x14ac:dyDescent="0.3">
      <c r="A110" s="69" t="s">
        <v>517</v>
      </c>
      <c r="B110" s="69"/>
      <c r="C110" s="69"/>
      <c r="D110" s="69"/>
      <c r="E110" s="69"/>
      <c r="F110" s="69"/>
      <c r="G110" s="41">
        <f>SUM(G107:G109)</f>
        <v>6</v>
      </c>
      <c r="H110" s="41">
        <f t="shared" ref="H110:O110" si="26">SUM(H107:H109)</f>
        <v>4</v>
      </c>
      <c r="I110" s="41">
        <f t="shared" si="26"/>
        <v>0</v>
      </c>
      <c r="J110" s="41">
        <f t="shared" si="26"/>
        <v>0</v>
      </c>
      <c r="K110" s="41">
        <f t="shared" si="26"/>
        <v>78</v>
      </c>
      <c r="L110" s="41">
        <f t="shared" si="26"/>
        <v>52</v>
      </c>
      <c r="M110" s="41">
        <f t="shared" si="26"/>
        <v>0</v>
      </c>
      <c r="N110" s="41">
        <f t="shared" si="26"/>
        <v>0</v>
      </c>
      <c r="O110" s="41">
        <f t="shared" si="26"/>
        <v>13</v>
      </c>
      <c r="P110" s="42"/>
      <c r="Q110" s="42"/>
      <c r="R110" s="43"/>
    </row>
    <row r="111" spans="1:18" s="31" customFormat="1" ht="27.6" x14ac:dyDescent="0.3">
      <c r="A111" s="37" t="s">
        <v>15</v>
      </c>
      <c r="B111" s="38">
        <v>6</v>
      </c>
      <c r="C111" s="39" t="s">
        <v>275</v>
      </c>
      <c r="D111" s="39" t="s">
        <v>276</v>
      </c>
      <c r="E111" s="39" t="s">
        <v>277</v>
      </c>
      <c r="F111" s="39" t="s">
        <v>278</v>
      </c>
      <c r="G111" s="38">
        <v>3</v>
      </c>
      <c r="H111" s="38">
        <v>1</v>
      </c>
      <c r="I111" s="48">
        <v>0</v>
      </c>
      <c r="J111" s="48">
        <v>0</v>
      </c>
      <c r="K111" s="48">
        <f t="shared" si="24"/>
        <v>39</v>
      </c>
      <c r="L111" s="48">
        <f t="shared" si="25"/>
        <v>13</v>
      </c>
      <c r="M111" s="48">
        <v>0</v>
      </c>
      <c r="N111" s="48">
        <v>0</v>
      </c>
      <c r="O111" s="38">
        <v>5</v>
      </c>
      <c r="P111" s="40" t="s">
        <v>378</v>
      </c>
      <c r="Q111" s="40" t="s">
        <v>189</v>
      </c>
      <c r="R111" s="39" t="s">
        <v>279</v>
      </c>
    </row>
    <row r="112" spans="1:18" s="31" customFormat="1" x14ac:dyDescent="0.3">
      <c r="A112" s="37" t="s">
        <v>15</v>
      </c>
      <c r="B112" s="38">
        <v>6</v>
      </c>
      <c r="C112" s="39" t="s">
        <v>280</v>
      </c>
      <c r="D112" s="39" t="s">
        <v>281</v>
      </c>
      <c r="E112" s="39" t="s">
        <v>125</v>
      </c>
      <c r="F112" s="39" t="s">
        <v>126</v>
      </c>
      <c r="G112" s="38">
        <v>2</v>
      </c>
      <c r="H112" s="38">
        <v>1</v>
      </c>
      <c r="I112" s="38">
        <v>0</v>
      </c>
      <c r="J112" s="38">
        <v>0</v>
      </c>
      <c r="K112" s="48">
        <f t="shared" si="24"/>
        <v>26</v>
      </c>
      <c r="L112" s="48">
        <f t="shared" si="25"/>
        <v>13</v>
      </c>
      <c r="M112" s="38">
        <v>0</v>
      </c>
      <c r="N112" s="38">
        <v>0</v>
      </c>
      <c r="O112" s="38">
        <v>4</v>
      </c>
      <c r="P112" s="40" t="s">
        <v>378</v>
      </c>
      <c r="Q112" s="40" t="s">
        <v>189</v>
      </c>
      <c r="R112" s="39" t="s">
        <v>124</v>
      </c>
    </row>
    <row r="113" spans="1:18" s="31" customFormat="1" x14ac:dyDescent="0.3">
      <c r="A113" s="37" t="s">
        <v>15</v>
      </c>
      <c r="B113" s="38">
        <v>6</v>
      </c>
      <c r="C113" s="39" t="s">
        <v>282</v>
      </c>
      <c r="D113" s="39" t="s">
        <v>283</v>
      </c>
      <c r="E113" s="39" t="s">
        <v>146</v>
      </c>
      <c r="F113" s="39" t="s">
        <v>147</v>
      </c>
      <c r="G113" s="38">
        <v>2</v>
      </c>
      <c r="H113" s="38">
        <v>2</v>
      </c>
      <c r="I113" s="48">
        <v>0</v>
      </c>
      <c r="J113" s="48">
        <v>0</v>
      </c>
      <c r="K113" s="48">
        <f t="shared" si="24"/>
        <v>26</v>
      </c>
      <c r="L113" s="48">
        <f t="shared" si="25"/>
        <v>26</v>
      </c>
      <c r="M113" s="48">
        <v>0</v>
      </c>
      <c r="N113" s="48">
        <v>0</v>
      </c>
      <c r="O113" s="38">
        <v>4</v>
      </c>
      <c r="P113" s="40" t="s">
        <v>378</v>
      </c>
      <c r="Q113" s="40" t="s">
        <v>189</v>
      </c>
      <c r="R113" s="39" t="s">
        <v>272</v>
      </c>
    </row>
    <row r="114" spans="1:18" x14ac:dyDescent="0.3">
      <c r="A114" s="69" t="s">
        <v>517</v>
      </c>
      <c r="B114" s="69"/>
      <c r="C114" s="69"/>
      <c r="D114" s="69"/>
      <c r="E114" s="69"/>
      <c r="F114" s="69"/>
      <c r="G114" s="41">
        <f>SUM(G111:G113)</f>
        <v>7</v>
      </c>
      <c r="H114" s="41">
        <f t="shared" ref="H114:O114" si="27">SUM(H111:H113)</f>
        <v>4</v>
      </c>
      <c r="I114" s="41">
        <f t="shared" si="27"/>
        <v>0</v>
      </c>
      <c r="J114" s="41">
        <f t="shared" si="27"/>
        <v>0</v>
      </c>
      <c r="K114" s="41">
        <f t="shared" si="27"/>
        <v>91</v>
      </c>
      <c r="L114" s="41">
        <f t="shared" si="27"/>
        <v>52</v>
      </c>
      <c r="M114" s="41">
        <f t="shared" si="27"/>
        <v>0</v>
      </c>
      <c r="N114" s="41">
        <f t="shared" si="27"/>
        <v>0</v>
      </c>
      <c r="O114" s="41">
        <f t="shared" si="27"/>
        <v>13</v>
      </c>
      <c r="P114" s="42"/>
      <c r="Q114" s="42"/>
      <c r="R114" s="43"/>
    </row>
    <row r="115" spans="1:18" ht="55.2" x14ac:dyDescent="0.3">
      <c r="A115" s="37" t="s">
        <v>15</v>
      </c>
      <c r="B115" s="38">
        <v>7</v>
      </c>
      <c r="C115" s="39" t="s">
        <v>284</v>
      </c>
      <c r="D115" s="39" t="s">
        <v>285</v>
      </c>
      <c r="E115" s="39" t="s">
        <v>255</v>
      </c>
      <c r="F115" s="39" t="s">
        <v>256</v>
      </c>
      <c r="G115" s="38">
        <v>1</v>
      </c>
      <c r="H115" s="38">
        <v>1</v>
      </c>
      <c r="I115" s="48">
        <v>0</v>
      </c>
      <c r="J115" s="48">
        <v>0</v>
      </c>
      <c r="K115" s="48">
        <f t="shared" si="24"/>
        <v>13</v>
      </c>
      <c r="L115" s="48">
        <f t="shared" si="25"/>
        <v>13</v>
      </c>
      <c r="M115" s="48">
        <v>0</v>
      </c>
      <c r="N115" s="48">
        <v>0</v>
      </c>
      <c r="O115" s="38">
        <v>3</v>
      </c>
      <c r="P115" s="40" t="s">
        <v>378</v>
      </c>
      <c r="Q115" s="40" t="s">
        <v>189</v>
      </c>
      <c r="R115" s="39" t="s">
        <v>286</v>
      </c>
    </row>
    <row r="116" spans="1:18" ht="55.2" x14ac:dyDescent="0.3">
      <c r="A116" s="37" t="s">
        <v>15</v>
      </c>
      <c r="B116" s="38">
        <v>7</v>
      </c>
      <c r="C116" s="39" t="s">
        <v>287</v>
      </c>
      <c r="D116" s="39" t="s">
        <v>288</v>
      </c>
      <c r="E116" s="39" t="s">
        <v>277</v>
      </c>
      <c r="F116" s="39" t="s">
        <v>278</v>
      </c>
      <c r="G116" s="38">
        <v>1</v>
      </c>
      <c r="H116" s="38">
        <v>3</v>
      </c>
      <c r="I116" s="38">
        <v>0</v>
      </c>
      <c r="J116" s="38">
        <v>0</v>
      </c>
      <c r="K116" s="48">
        <f t="shared" si="24"/>
        <v>13</v>
      </c>
      <c r="L116" s="48">
        <f t="shared" si="25"/>
        <v>39</v>
      </c>
      <c r="M116" s="38">
        <v>0</v>
      </c>
      <c r="N116" s="38">
        <v>0</v>
      </c>
      <c r="O116" s="38">
        <v>4</v>
      </c>
      <c r="P116" s="40" t="s">
        <v>378</v>
      </c>
      <c r="Q116" s="40" t="s">
        <v>189</v>
      </c>
      <c r="R116" s="39" t="s">
        <v>286</v>
      </c>
    </row>
    <row r="117" spans="1:18" ht="55.2" x14ac:dyDescent="0.3">
      <c r="A117" s="37" t="s">
        <v>15</v>
      </c>
      <c r="B117" s="38">
        <v>7</v>
      </c>
      <c r="C117" s="39" t="s">
        <v>289</v>
      </c>
      <c r="D117" s="39" t="s">
        <v>290</v>
      </c>
      <c r="E117" s="39" t="s">
        <v>146</v>
      </c>
      <c r="F117" s="39" t="s">
        <v>147</v>
      </c>
      <c r="G117" s="38">
        <v>1</v>
      </c>
      <c r="H117" s="38">
        <v>3</v>
      </c>
      <c r="I117" s="48">
        <v>0</v>
      </c>
      <c r="J117" s="48">
        <v>0</v>
      </c>
      <c r="K117" s="48">
        <f t="shared" si="24"/>
        <v>13</v>
      </c>
      <c r="L117" s="48">
        <f t="shared" si="25"/>
        <v>39</v>
      </c>
      <c r="M117" s="48">
        <v>0</v>
      </c>
      <c r="N117" s="48">
        <v>0</v>
      </c>
      <c r="O117" s="38">
        <v>4</v>
      </c>
      <c r="P117" s="40" t="s">
        <v>378</v>
      </c>
      <c r="Q117" s="40" t="s">
        <v>189</v>
      </c>
      <c r="R117" s="39" t="s">
        <v>286</v>
      </c>
    </row>
    <row r="118" spans="1:18" ht="27.6" x14ac:dyDescent="0.3">
      <c r="A118" s="37" t="s">
        <v>15</v>
      </c>
      <c r="B118" s="38">
        <v>7</v>
      </c>
      <c r="C118" s="39" t="s">
        <v>291</v>
      </c>
      <c r="D118" s="39" t="s">
        <v>292</v>
      </c>
      <c r="E118" s="39" t="s">
        <v>125</v>
      </c>
      <c r="F118" s="39" t="s">
        <v>126</v>
      </c>
      <c r="G118" s="38">
        <v>2</v>
      </c>
      <c r="H118" s="38">
        <v>1</v>
      </c>
      <c r="I118" s="38">
        <v>0</v>
      </c>
      <c r="J118" s="38">
        <v>0</v>
      </c>
      <c r="K118" s="48">
        <f t="shared" si="24"/>
        <v>26</v>
      </c>
      <c r="L118" s="48">
        <f t="shared" si="25"/>
        <v>13</v>
      </c>
      <c r="M118" s="38">
        <v>0</v>
      </c>
      <c r="N118" s="38">
        <v>0</v>
      </c>
      <c r="O118" s="38">
        <v>3</v>
      </c>
      <c r="P118" s="40" t="s">
        <v>379</v>
      </c>
      <c r="Q118" s="40" t="s">
        <v>189</v>
      </c>
      <c r="R118" s="39" t="s">
        <v>148</v>
      </c>
    </row>
    <row r="119" spans="1:18" s="23" customFormat="1" x14ac:dyDescent="0.3">
      <c r="A119" s="69" t="s">
        <v>517</v>
      </c>
      <c r="B119" s="69"/>
      <c r="C119" s="69"/>
      <c r="D119" s="69"/>
      <c r="E119" s="69"/>
      <c r="F119" s="69"/>
      <c r="G119" s="41">
        <f>SUM(G115:G118)</f>
        <v>5</v>
      </c>
      <c r="H119" s="41">
        <f t="shared" ref="H119:O119" si="28">SUM(H115:H118)</f>
        <v>8</v>
      </c>
      <c r="I119" s="41">
        <f t="shared" si="28"/>
        <v>0</v>
      </c>
      <c r="J119" s="41">
        <f t="shared" si="28"/>
        <v>0</v>
      </c>
      <c r="K119" s="41">
        <f t="shared" si="28"/>
        <v>65</v>
      </c>
      <c r="L119" s="41">
        <f t="shared" si="28"/>
        <v>104</v>
      </c>
      <c r="M119" s="41">
        <f t="shared" si="28"/>
        <v>0</v>
      </c>
      <c r="N119" s="41">
        <f t="shared" si="28"/>
        <v>0</v>
      </c>
      <c r="O119" s="41">
        <f t="shared" si="28"/>
        <v>14</v>
      </c>
      <c r="P119" s="42"/>
      <c r="Q119" s="42"/>
      <c r="R119" s="43"/>
    </row>
    <row r="120" spans="1:18" s="23" customFormat="1" x14ac:dyDescent="0.3">
      <c r="A120" s="69" t="s">
        <v>518</v>
      </c>
      <c r="B120" s="69"/>
      <c r="C120" s="69"/>
      <c r="D120" s="69"/>
      <c r="E120" s="69"/>
      <c r="F120" s="69"/>
      <c r="G120" s="41">
        <f>G110+G114+G119</f>
        <v>18</v>
      </c>
      <c r="H120" s="41">
        <f t="shared" ref="H120:O120" si="29">H110+H114+H119</f>
        <v>16</v>
      </c>
      <c r="I120" s="41">
        <f t="shared" si="29"/>
        <v>0</v>
      </c>
      <c r="J120" s="41">
        <f t="shared" si="29"/>
        <v>0</v>
      </c>
      <c r="K120" s="41">
        <f t="shared" si="29"/>
        <v>234</v>
      </c>
      <c r="L120" s="41">
        <f t="shared" si="29"/>
        <v>208</v>
      </c>
      <c r="M120" s="41">
        <f t="shared" si="29"/>
        <v>0</v>
      </c>
      <c r="N120" s="41">
        <f t="shared" si="29"/>
        <v>0</v>
      </c>
      <c r="O120" s="41">
        <f t="shared" si="29"/>
        <v>40</v>
      </c>
      <c r="P120" s="42"/>
      <c r="Q120" s="42"/>
      <c r="R120" s="43"/>
    </row>
    <row r="121" spans="1:18" s="29" customFormat="1" x14ac:dyDescent="0.3">
      <c r="A121" s="24"/>
      <c r="B121" s="25"/>
      <c r="C121" s="24"/>
      <c r="D121" s="24"/>
      <c r="E121" s="24"/>
      <c r="F121" s="24"/>
      <c r="G121" s="26"/>
      <c r="H121" s="26"/>
      <c r="I121" s="26"/>
      <c r="J121" s="26"/>
      <c r="K121" s="26"/>
      <c r="L121" s="26"/>
      <c r="M121" s="26"/>
      <c r="N121" s="26"/>
      <c r="O121" s="27"/>
      <c r="P121" s="28"/>
      <c r="Q121" s="28"/>
      <c r="R121" s="24"/>
    </row>
    <row r="122" spans="1:18" s="30" customFormat="1" x14ac:dyDescent="0.3">
      <c r="A122" s="70" t="s">
        <v>373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1:18" ht="27.6" x14ac:dyDescent="0.3">
      <c r="A123" s="37" t="s">
        <v>15</v>
      </c>
      <c r="B123" s="38">
        <v>5</v>
      </c>
      <c r="C123" s="39" t="s">
        <v>293</v>
      </c>
      <c r="D123" s="39" t="s">
        <v>294</v>
      </c>
      <c r="E123" s="39" t="s">
        <v>192</v>
      </c>
      <c r="F123" s="40" t="s">
        <v>193</v>
      </c>
      <c r="G123" s="48">
        <v>0</v>
      </c>
      <c r="H123" s="48">
        <v>3</v>
      </c>
      <c r="I123" s="48">
        <v>0</v>
      </c>
      <c r="J123" s="48">
        <v>0</v>
      </c>
      <c r="K123" s="48">
        <f>G123*13</f>
        <v>0</v>
      </c>
      <c r="L123" s="48">
        <f>H123*13</f>
        <v>39</v>
      </c>
      <c r="M123" s="48"/>
      <c r="N123" s="48"/>
      <c r="O123" s="49">
        <v>5</v>
      </c>
      <c r="P123" s="40" t="s">
        <v>378</v>
      </c>
      <c r="Q123" s="40" t="s">
        <v>189</v>
      </c>
      <c r="R123" s="39" t="s">
        <v>158</v>
      </c>
    </row>
    <row r="124" spans="1:18" x14ac:dyDescent="0.3">
      <c r="A124" s="37" t="s">
        <v>15</v>
      </c>
      <c r="B124" s="38">
        <v>5</v>
      </c>
      <c r="C124" s="39" t="s">
        <v>295</v>
      </c>
      <c r="D124" s="39" t="s">
        <v>296</v>
      </c>
      <c r="E124" s="39" t="s">
        <v>203</v>
      </c>
      <c r="F124" s="39" t="s">
        <v>204</v>
      </c>
      <c r="G124" s="38">
        <v>2</v>
      </c>
      <c r="H124" s="38">
        <v>1</v>
      </c>
      <c r="I124" s="48">
        <v>0</v>
      </c>
      <c r="J124" s="48">
        <v>0</v>
      </c>
      <c r="K124" s="48">
        <f t="shared" ref="K124:K132" si="30">G124*13</f>
        <v>26</v>
      </c>
      <c r="L124" s="48">
        <f t="shared" ref="L124:L132" si="31">H124*13</f>
        <v>13</v>
      </c>
      <c r="M124" s="38"/>
      <c r="N124" s="38"/>
      <c r="O124" s="44">
        <v>5</v>
      </c>
      <c r="P124" s="40" t="s">
        <v>379</v>
      </c>
      <c r="Q124" s="40" t="s">
        <v>189</v>
      </c>
      <c r="R124" s="39" t="s">
        <v>107</v>
      </c>
    </row>
    <row r="125" spans="1:18" x14ac:dyDescent="0.3">
      <c r="A125" s="69" t="s">
        <v>517</v>
      </c>
      <c r="B125" s="69"/>
      <c r="C125" s="69"/>
      <c r="D125" s="69"/>
      <c r="E125" s="69"/>
      <c r="F125" s="69"/>
      <c r="G125" s="41">
        <f>SUM(G123:G124)</f>
        <v>2</v>
      </c>
      <c r="H125" s="41">
        <f t="shared" ref="H125:O125" si="32">SUM(H123:H124)</f>
        <v>4</v>
      </c>
      <c r="I125" s="41">
        <f t="shared" si="32"/>
        <v>0</v>
      </c>
      <c r="J125" s="41">
        <f t="shared" si="32"/>
        <v>0</v>
      </c>
      <c r="K125" s="41">
        <f t="shared" si="32"/>
        <v>26</v>
      </c>
      <c r="L125" s="41">
        <f t="shared" si="32"/>
        <v>52</v>
      </c>
      <c r="M125" s="41">
        <f t="shared" si="32"/>
        <v>0</v>
      </c>
      <c r="N125" s="41">
        <f t="shared" si="32"/>
        <v>0</v>
      </c>
      <c r="O125" s="41">
        <f t="shared" si="32"/>
        <v>10</v>
      </c>
      <c r="P125" s="42"/>
      <c r="Q125" s="42"/>
      <c r="R125" s="43"/>
    </row>
    <row r="126" spans="1:18" s="31" customFormat="1" ht="27.6" x14ac:dyDescent="0.3">
      <c r="A126" s="37" t="s">
        <v>15</v>
      </c>
      <c r="B126" s="38">
        <v>6</v>
      </c>
      <c r="C126" s="39" t="s">
        <v>297</v>
      </c>
      <c r="D126" s="39" t="s">
        <v>298</v>
      </c>
      <c r="E126" s="39" t="s">
        <v>299</v>
      </c>
      <c r="F126" s="39" t="s">
        <v>300</v>
      </c>
      <c r="G126" s="38">
        <v>2</v>
      </c>
      <c r="H126" s="38">
        <v>0</v>
      </c>
      <c r="I126" s="48">
        <v>0</v>
      </c>
      <c r="J126" s="48">
        <v>0</v>
      </c>
      <c r="K126" s="48">
        <f t="shared" si="30"/>
        <v>26</v>
      </c>
      <c r="L126" s="48">
        <f t="shared" si="31"/>
        <v>0</v>
      </c>
      <c r="M126" s="38"/>
      <c r="N126" s="38"/>
      <c r="O126" s="44">
        <v>5</v>
      </c>
      <c r="P126" s="40" t="s">
        <v>379</v>
      </c>
      <c r="Q126" s="40" t="s">
        <v>189</v>
      </c>
      <c r="R126" s="39" t="s">
        <v>158</v>
      </c>
    </row>
    <row r="127" spans="1:18" s="31" customFormat="1" ht="27.6" x14ac:dyDescent="0.3">
      <c r="A127" s="37" t="s">
        <v>15</v>
      </c>
      <c r="B127" s="38">
        <v>6</v>
      </c>
      <c r="C127" s="39" t="s">
        <v>301</v>
      </c>
      <c r="D127" s="39" t="s">
        <v>302</v>
      </c>
      <c r="E127" s="39" t="s">
        <v>192</v>
      </c>
      <c r="F127" s="39" t="s">
        <v>193</v>
      </c>
      <c r="G127" s="38">
        <v>1</v>
      </c>
      <c r="H127" s="38">
        <v>1</v>
      </c>
      <c r="I127" s="48">
        <v>0</v>
      </c>
      <c r="J127" s="48">
        <v>0</v>
      </c>
      <c r="K127" s="48">
        <f t="shared" si="30"/>
        <v>13</v>
      </c>
      <c r="L127" s="48">
        <f t="shared" si="31"/>
        <v>13</v>
      </c>
      <c r="M127" s="38"/>
      <c r="N127" s="38"/>
      <c r="O127" s="44">
        <v>3</v>
      </c>
      <c r="P127" s="40" t="s">
        <v>379</v>
      </c>
      <c r="Q127" s="40" t="s">
        <v>189</v>
      </c>
      <c r="R127" s="39" t="s">
        <v>154</v>
      </c>
    </row>
    <row r="128" spans="1:18" s="31" customFormat="1" x14ac:dyDescent="0.3">
      <c r="A128" s="37" t="s">
        <v>15</v>
      </c>
      <c r="B128" s="38">
        <v>6</v>
      </c>
      <c r="C128" s="39" t="s">
        <v>303</v>
      </c>
      <c r="D128" s="39" t="s">
        <v>304</v>
      </c>
      <c r="E128" s="39" t="s">
        <v>49</v>
      </c>
      <c r="F128" s="39" t="s">
        <v>50</v>
      </c>
      <c r="G128" s="38">
        <v>2</v>
      </c>
      <c r="H128" s="38">
        <v>2</v>
      </c>
      <c r="I128" s="48">
        <v>0</v>
      </c>
      <c r="J128" s="48">
        <v>0</v>
      </c>
      <c r="K128" s="48">
        <f t="shared" si="30"/>
        <v>26</v>
      </c>
      <c r="L128" s="48">
        <f t="shared" si="31"/>
        <v>26</v>
      </c>
      <c r="M128" s="38"/>
      <c r="N128" s="38"/>
      <c r="O128" s="44">
        <v>5</v>
      </c>
      <c r="P128" s="40" t="s">
        <v>378</v>
      </c>
      <c r="Q128" s="40" t="s">
        <v>189</v>
      </c>
      <c r="R128" s="39" t="s">
        <v>90</v>
      </c>
    </row>
    <row r="129" spans="1:18" x14ac:dyDescent="0.3">
      <c r="A129" s="69" t="s">
        <v>517</v>
      </c>
      <c r="B129" s="69"/>
      <c r="C129" s="69"/>
      <c r="D129" s="69"/>
      <c r="E129" s="69"/>
      <c r="F129" s="69"/>
      <c r="G129" s="41">
        <f>SUM(G126:G128)</f>
        <v>5</v>
      </c>
      <c r="H129" s="41">
        <f t="shared" ref="H129:O129" si="33">SUM(H126:H128)</f>
        <v>3</v>
      </c>
      <c r="I129" s="41">
        <f t="shared" si="33"/>
        <v>0</v>
      </c>
      <c r="J129" s="41">
        <f t="shared" si="33"/>
        <v>0</v>
      </c>
      <c r="K129" s="41">
        <f t="shared" si="33"/>
        <v>65</v>
      </c>
      <c r="L129" s="41">
        <f t="shared" si="33"/>
        <v>39</v>
      </c>
      <c r="M129" s="41">
        <f t="shared" si="33"/>
        <v>0</v>
      </c>
      <c r="N129" s="41">
        <f t="shared" si="33"/>
        <v>0</v>
      </c>
      <c r="O129" s="41">
        <f t="shared" si="33"/>
        <v>13</v>
      </c>
      <c r="P129" s="42"/>
      <c r="Q129" s="42"/>
      <c r="R129" s="43"/>
    </row>
    <row r="130" spans="1:18" ht="27.6" x14ac:dyDescent="0.3">
      <c r="A130" s="37" t="s">
        <v>15</v>
      </c>
      <c r="B130" s="38">
        <v>7</v>
      </c>
      <c r="C130" s="39" t="s">
        <v>305</v>
      </c>
      <c r="D130" s="39" t="s">
        <v>306</v>
      </c>
      <c r="E130" s="39" t="s">
        <v>299</v>
      </c>
      <c r="F130" s="39" t="s">
        <v>300</v>
      </c>
      <c r="G130" s="38">
        <v>0</v>
      </c>
      <c r="H130" s="38">
        <v>6</v>
      </c>
      <c r="I130" s="48">
        <v>0</v>
      </c>
      <c r="J130" s="48">
        <v>0</v>
      </c>
      <c r="K130" s="48">
        <f t="shared" si="30"/>
        <v>0</v>
      </c>
      <c r="L130" s="48">
        <f t="shared" si="31"/>
        <v>78</v>
      </c>
      <c r="M130" s="38"/>
      <c r="N130" s="38"/>
      <c r="O130" s="44">
        <v>7</v>
      </c>
      <c r="P130" s="40" t="s">
        <v>378</v>
      </c>
      <c r="Q130" s="40" t="s">
        <v>189</v>
      </c>
      <c r="R130" s="39" t="s">
        <v>177</v>
      </c>
    </row>
    <row r="131" spans="1:18" ht="41.4" x14ac:dyDescent="0.3">
      <c r="A131" s="37" t="s">
        <v>15</v>
      </c>
      <c r="B131" s="38">
        <v>7</v>
      </c>
      <c r="C131" s="39" t="s">
        <v>307</v>
      </c>
      <c r="D131" s="39" t="s">
        <v>308</v>
      </c>
      <c r="E131" s="39" t="s">
        <v>192</v>
      </c>
      <c r="F131" s="39" t="s">
        <v>193</v>
      </c>
      <c r="G131" s="38">
        <v>1</v>
      </c>
      <c r="H131" s="38">
        <v>3</v>
      </c>
      <c r="I131" s="48">
        <v>0</v>
      </c>
      <c r="J131" s="48">
        <v>0</v>
      </c>
      <c r="K131" s="48">
        <f t="shared" si="30"/>
        <v>13</v>
      </c>
      <c r="L131" s="48">
        <f t="shared" si="31"/>
        <v>39</v>
      </c>
      <c r="M131" s="38"/>
      <c r="N131" s="38"/>
      <c r="O131" s="44">
        <v>6</v>
      </c>
      <c r="P131" s="40" t="s">
        <v>379</v>
      </c>
      <c r="Q131" s="40" t="s">
        <v>189</v>
      </c>
      <c r="R131" s="39" t="s">
        <v>177</v>
      </c>
    </row>
    <row r="132" spans="1:18" x14ac:dyDescent="0.3">
      <c r="A132" s="37" t="s">
        <v>15</v>
      </c>
      <c r="B132" s="38">
        <v>7</v>
      </c>
      <c r="C132" s="39" t="s">
        <v>309</v>
      </c>
      <c r="D132" s="39" t="s">
        <v>310</v>
      </c>
      <c r="E132" s="39" t="s">
        <v>311</v>
      </c>
      <c r="F132" s="39" t="s">
        <v>312</v>
      </c>
      <c r="G132" s="38">
        <v>2</v>
      </c>
      <c r="H132" s="38">
        <v>0</v>
      </c>
      <c r="I132" s="48">
        <v>0</v>
      </c>
      <c r="J132" s="48">
        <v>0</v>
      </c>
      <c r="K132" s="48">
        <f t="shared" si="30"/>
        <v>26</v>
      </c>
      <c r="L132" s="48">
        <f t="shared" si="31"/>
        <v>0</v>
      </c>
      <c r="M132" s="38"/>
      <c r="N132" s="38"/>
      <c r="O132" s="44">
        <v>4</v>
      </c>
      <c r="P132" s="40" t="s">
        <v>379</v>
      </c>
      <c r="Q132" s="40" t="s">
        <v>189</v>
      </c>
      <c r="R132" s="39" t="s">
        <v>158</v>
      </c>
    </row>
    <row r="133" spans="1:18" s="23" customFormat="1" x14ac:dyDescent="0.3">
      <c r="A133" s="69" t="s">
        <v>517</v>
      </c>
      <c r="B133" s="69"/>
      <c r="C133" s="69"/>
      <c r="D133" s="69"/>
      <c r="E133" s="69"/>
      <c r="F133" s="69"/>
      <c r="G133" s="41">
        <f>SUM(G130:G132)</f>
        <v>3</v>
      </c>
      <c r="H133" s="41">
        <f t="shared" ref="H133:O133" si="34">SUM(H130:H132)</f>
        <v>9</v>
      </c>
      <c r="I133" s="41">
        <f t="shared" si="34"/>
        <v>0</v>
      </c>
      <c r="J133" s="41">
        <f t="shared" si="34"/>
        <v>0</v>
      </c>
      <c r="K133" s="41">
        <f t="shared" si="34"/>
        <v>39</v>
      </c>
      <c r="L133" s="41">
        <f t="shared" si="34"/>
        <v>117</v>
      </c>
      <c r="M133" s="41">
        <f t="shared" si="34"/>
        <v>0</v>
      </c>
      <c r="N133" s="41">
        <f t="shared" si="34"/>
        <v>0</v>
      </c>
      <c r="O133" s="41">
        <f t="shared" si="34"/>
        <v>17</v>
      </c>
      <c r="P133" s="42"/>
      <c r="Q133" s="42"/>
      <c r="R133" s="43"/>
    </row>
    <row r="134" spans="1:18" s="23" customFormat="1" x14ac:dyDescent="0.3">
      <c r="A134" s="69" t="s">
        <v>518</v>
      </c>
      <c r="B134" s="69"/>
      <c r="C134" s="69"/>
      <c r="D134" s="69"/>
      <c r="E134" s="69"/>
      <c r="F134" s="69"/>
      <c r="G134" s="41">
        <f>G125+G129+G133</f>
        <v>10</v>
      </c>
      <c r="H134" s="41">
        <f t="shared" ref="H134:O134" si="35">H125+H129+H133</f>
        <v>16</v>
      </c>
      <c r="I134" s="41">
        <f t="shared" si="35"/>
        <v>0</v>
      </c>
      <c r="J134" s="41">
        <f t="shared" si="35"/>
        <v>0</v>
      </c>
      <c r="K134" s="41">
        <f t="shared" si="35"/>
        <v>130</v>
      </c>
      <c r="L134" s="41">
        <f t="shared" si="35"/>
        <v>208</v>
      </c>
      <c r="M134" s="41">
        <f t="shared" si="35"/>
        <v>0</v>
      </c>
      <c r="N134" s="41">
        <f t="shared" si="35"/>
        <v>0</v>
      </c>
      <c r="O134" s="41">
        <f t="shared" si="35"/>
        <v>40</v>
      </c>
      <c r="P134" s="42"/>
      <c r="Q134" s="42"/>
      <c r="R134" s="43"/>
    </row>
    <row r="135" spans="1:18" s="29" customFormat="1" x14ac:dyDescent="0.3">
      <c r="A135" s="24"/>
      <c r="B135" s="25"/>
      <c r="C135" s="24"/>
      <c r="D135" s="24"/>
      <c r="E135" s="24"/>
      <c r="F135" s="24"/>
      <c r="G135" s="26"/>
      <c r="H135" s="26"/>
      <c r="I135" s="26"/>
      <c r="J135" s="26"/>
      <c r="K135" s="26"/>
      <c r="L135" s="26"/>
      <c r="M135" s="26"/>
      <c r="N135" s="26"/>
      <c r="O135" s="27"/>
      <c r="P135" s="28"/>
      <c r="Q135" s="28"/>
      <c r="R135" s="24"/>
    </row>
    <row r="136" spans="1:18" s="30" customFormat="1" x14ac:dyDescent="0.3">
      <c r="A136" s="70" t="s">
        <v>374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x14ac:dyDescent="0.3">
      <c r="A137" s="37" t="s">
        <v>15</v>
      </c>
      <c r="B137" s="38">
        <v>5</v>
      </c>
      <c r="C137" s="39" t="s">
        <v>313</v>
      </c>
      <c r="D137" s="39" t="s">
        <v>314</v>
      </c>
      <c r="E137" s="39" t="s">
        <v>23</v>
      </c>
      <c r="F137" s="40" t="s">
        <v>24</v>
      </c>
      <c r="G137" s="48">
        <v>0</v>
      </c>
      <c r="H137" s="48">
        <v>4</v>
      </c>
      <c r="I137" s="48">
        <v>0</v>
      </c>
      <c r="J137" s="48">
        <v>0</v>
      </c>
      <c r="K137" s="48">
        <f>G137*13</f>
        <v>0</v>
      </c>
      <c r="L137" s="48">
        <f>H137*13</f>
        <v>52</v>
      </c>
      <c r="M137" s="48">
        <v>0</v>
      </c>
      <c r="N137" s="48">
        <v>0</v>
      </c>
      <c r="O137" s="49">
        <v>5</v>
      </c>
      <c r="P137" s="40" t="s">
        <v>378</v>
      </c>
      <c r="Q137" s="40" t="s">
        <v>189</v>
      </c>
      <c r="R137" s="39" t="s">
        <v>25</v>
      </c>
    </row>
    <row r="138" spans="1:18" ht="27.6" x14ac:dyDescent="0.3">
      <c r="A138" s="37" t="s">
        <v>15</v>
      </c>
      <c r="B138" s="38">
        <v>5</v>
      </c>
      <c r="C138" s="39" t="s">
        <v>315</v>
      </c>
      <c r="D138" s="39" t="s">
        <v>316</v>
      </c>
      <c r="E138" s="39" t="s">
        <v>155</v>
      </c>
      <c r="F138" s="39" t="s">
        <v>156</v>
      </c>
      <c r="G138" s="38">
        <v>1</v>
      </c>
      <c r="H138" s="38">
        <v>2</v>
      </c>
      <c r="I138" s="48">
        <v>0</v>
      </c>
      <c r="J138" s="48">
        <v>0</v>
      </c>
      <c r="K138" s="48">
        <f t="shared" ref="K138:K144" si="36">G138*13</f>
        <v>13</v>
      </c>
      <c r="L138" s="48">
        <f t="shared" ref="L138:L144" si="37">H138*13</f>
        <v>26</v>
      </c>
      <c r="M138" s="48">
        <v>0</v>
      </c>
      <c r="N138" s="48">
        <v>0</v>
      </c>
      <c r="O138" s="44">
        <v>5</v>
      </c>
      <c r="P138" s="40" t="s">
        <v>379</v>
      </c>
      <c r="Q138" s="40" t="s">
        <v>189</v>
      </c>
      <c r="R138" s="39" t="s">
        <v>121</v>
      </c>
    </row>
    <row r="139" spans="1:18" x14ac:dyDescent="0.3">
      <c r="A139" s="69" t="s">
        <v>517</v>
      </c>
      <c r="B139" s="69"/>
      <c r="C139" s="69"/>
      <c r="D139" s="69"/>
      <c r="E139" s="69"/>
      <c r="F139" s="69"/>
      <c r="G139" s="41">
        <f>SUM(G137:G138)</f>
        <v>1</v>
      </c>
      <c r="H139" s="41">
        <f t="shared" ref="H139:O139" si="38">SUM(H137:H138)</f>
        <v>6</v>
      </c>
      <c r="I139" s="41">
        <f t="shared" si="38"/>
        <v>0</v>
      </c>
      <c r="J139" s="41">
        <f t="shared" si="38"/>
        <v>0</v>
      </c>
      <c r="K139" s="41">
        <f t="shared" si="38"/>
        <v>13</v>
      </c>
      <c r="L139" s="41">
        <f t="shared" si="38"/>
        <v>78</v>
      </c>
      <c r="M139" s="41">
        <f t="shared" si="38"/>
        <v>0</v>
      </c>
      <c r="N139" s="41">
        <f t="shared" si="38"/>
        <v>0</v>
      </c>
      <c r="O139" s="41">
        <f t="shared" si="38"/>
        <v>10</v>
      </c>
      <c r="P139" s="42"/>
      <c r="Q139" s="42"/>
      <c r="R139" s="43"/>
    </row>
    <row r="140" spans="1:18" s="31" customFormat="1" x14ac:dyDescent="0.3">
      <c r="A140" s="37" t="s">
        <v>15</v>
      </c>
      <c r="B140" s="38">
        <v>6</v>
      </c>
      <c r="C140" s="39" t="s">
        <v>317</v>
      </c>
      <c r="D140" s="39" t="s">
        <v>318</v>
      </c>
      <c r="E140" s="39" t="s">
        <v>23</v>
      </c>
      <c r="F140" s="39" t="s">
        <v>24</v>
      </c>
      <c r="G140" s="38">
        <v>0</v>
      </c>
      <c r="H140" s="38">
        <v>4</v>
      </c>
      <c r="I140" s="48">
        <v>0</v>
      </c>
      <c r="J140" s="48">
        <v>0</v>
      </c>
      <c r="K140" s="48">
        <f t="shared" si="36"/>
        <v>0</v>
      </c>
      <c r="L140" s="48">
        <f t="shared" si="37"/>
        <v>52</v>
      </c>
      <c r="M140" s="48">
        <v>0</v>
      </c>
      <c r="N140" s="48">
        <v>0</v>
      </c>
      <c r="O140" s="44">
        <v>5</v>
      </c>
      <c r="P140" s="40" t="s">
        <v>378</v>
      </c>
      <c r="Q140" s="40" t="s">
        <v>189</v>
      </c>
      <c r="R140" s="39" t="s">
        <v>314</v>
      </c>
    </row>
    <row r="141" spans="1:18" s="31" customFormat="1" ht="27.6" x14ac:dyDescent="0.3">
      <c r="A141" s="37" t="s">
        <v>15</v>
      </c>
      <c r="B141" s="38">
        <v>6</v>
      </c>
      <c r="C141" s="39" t="s">
        <v>319</v>
      </c>
      <c r="D141" s="39" t="s">
        <v>320</v>
      </c>
      <c r="E141" s="39" t="s">
        <v>155</v>
      </c>
      <c r="F141" s="39" t="s">
        <v>156</v>
      </c>
      <c r="G141" s="38">
        <v>1</v>
      </c>
      <c r="H141" s="38">
        <v>2</v>
      </c>
      <c r="I141" s="48">
        <v>0</v>
      </c>
      <c r="J141" s="48">
        <v>0</v>
      </c>
      <c r="K141" s="48">
        <f t="shared" si="36"/>
        <v>13</v>
      </c>
      <c r="L141" s="48">
        <f t="shared" si="37"/>
        <v>26</v>
      </c>
      <c r="M141" s="48">
        <v>0</v>
      </c>
      <c r="N141" s="48">
        <v>0</v>
      </c>
      <c r="O141" s="44">
        <v>3</v>
      </c>
      <c r="P141" s="40" t="s">
        <v>378</v>
      </c>
      <c r="Q141" s="40" t="s">
        <v>189</v>
      </c>
      <c r="R141" s="39" t="s">
        <v>25</v>
      </c>
    </row>
    <row r="142" spans="1:18" s="31" customFormat="1" x14ac:dyDescent="0.3">
      <c r="A142" s="37" t="s">
        <v>15</v>
      </c>
      <c r="B142" s="38">
        <v>6</v>
      </c>
      <c r="C142" s="39" t="s">
        <v>303</v>
      </c>
      <c r="D142" s="39" t="s">
        <v>304</v>
      </c>
      <c r="E142" s="39" t="s">
        <v>49</v>
      </c>
      <c r="F142" s="39" t="s">
        <v>50</v>
      </c>
      <c r="G142" s="38">
        <v>2</v>
      </c>
      <c r="H142" s="38">
        <v>2</v>
      </c>
      <c r="I142" s="48">
        <v>0</v>
      </c>
      <c r="J142" s="48">
        <v>0</v>
      </c>
      <c r="K142" s="48">
        <f t="shared" si="36"/>
        <v>26</v>
      </c>
      <c r="L142" s="48">
        <f t="shared" si="37"/>
        <v>26</v>
      </c>
      <c r="M142" s="48">
        <v>0</v>
      </c>
      <c r="N142" s="48">
        <v>0</v>
      </c>
      <c r="O142" s="44">
        <v>5</v>
      </c>
      <c r="P142" s="40" t="s">
        <v>379</v>
      </c>
      <c r="Q142" s="40" t="s">
        <v>189</v>
      </c>
      <c r="R142" s="39" t="s">
        <v>90</v>
      </c>
    </row>
    <row r="143" spans="1:18" x14ac:dyDescent="0.3">
      <c r="A143" s="69" t="s">
        <v>517</v>
      </c>
      <c r="B143" s="69"/>
      <c r="C143" s="69"/>
      <c r="D143" s="69"/>
      <c r="E143" s="69"/>
      <c r="F143" s="69"/>
      <c r="G143" s="41">
        <f>SUM(G140:G142)</f>
        <v>3</v>
      </c>
      <c r="H143" s="41">
        <f t="shared" ref="H143:O143" si="39">SUM(H140:H142)</f>
        <v>8</v>
      </c>
      <c r="I143" s="41">
        <f t="shared" si="39"/>
        <v>0</v>
      </c>
      <c r="J143" s="41">
        <f t="shared" si="39"/>
        <v>0</v>
      </c>
      <c r="K143" s="41">
        <f t="shared" si="39"/>
        <v>39</v>
      </c>
      <c r="L143" s="41">
        <f t="shared" si="39"/>
        <v>104</v>
      </c>
      <c r="M143" s="41">
        <f t="shared" si="39"/>
        <v>0</v>
      </c>
      <c r="N143" s="41">
        <f t="shared" si="39"/>
        <v>0</v>
      </c>
      <c r="O143" s="41">
        <f t="shared" si="39"/>
        <v>13</v>
      </c>
      <c r="P143" s="42"/>
      <c r="Q143" s="42"/>
      <c r="R143" s="43"/>
    </row>
    <row r="144" spans="1:18" ht="27.6" x14ac:dyDescent="0.3">
      <c r="A144" s="37" t="s">
        <v>15</v>
      </c>
      <c r="B144" s="38">
        <v>7</v>
      </c>
      <c r="C144" s="39" t="s">
        <v>305</v>
      </c>
      <c r="D144" s="39" t="s">
        <v>306</v>
      </c>
      <c r="E144" s="39" t="s">
        <v>299</v>
      </c>
      <c r="F144" s="39" t="s">
        <v>300</v>
      </c>
      <c r="G144" s="38">
        <v>0</v>
      </c>
      <c r="H144" s="38">
        <v>6</v>
      </c>
      <c r="I144" s="48">
        <v>0</v>
      </c>
      <c r="J144" s="48">
        <v>0</v>
      </c>
      <c r="K144" s="48">
        <f t="shared" si="36"/>
        <v>0</v>
      </c>
      <c r="L144" s="48">
        <f t="shared" si="37"/>
        <v>78</v>
      </c>
      <c r="M144" s="48">
        <v>0</v>
      </c>
      <c r="N144" s="48">
        <v>0</v>
      </c>
      <c r="O144" s="44">
        <v>7</v>
      </c>
      <c r="P144" s="40" t="s">
        <v>378</v>
      </c>
      <c r="Q144" s="40" t="s">
        <v>189</v>
      </c>
      <c r="R144" s="39" t="s">
        <v>25</v>
      </c>
    </row>
    <row r="145" spans="1:18" ht="41.4" x14ac:dyDescent="0.3">
      <c r="A145" s="37" t="s">
        <v>15</v>
      </c>
      <c r="B145" s="38">
        <v>7</v>
      </c>
      <c r="C145" s="39" t="s">
        <v>321</v>
      </c>
      <c r="D145" s="39" t="s">
        <v>322</v>
      </c>
      <c r="E145" s="39" t="s">
        <v>323</v>
      </c>
      <c r="F145" s="39" t="s">
        <v>324</v>
      </c>
      <c r="G145" s="38">
        <v>1</v>
      </c>
      <c r="H145" s="38">
        <v>2</v>
      </c>
      <c r="I145" s="48">
        <v>0</v>
      </c>
      <c r="J145" s="48">
        <v>0</v>
      </c>
      <c r="K145" s="48">
        <f>G145*13</f>
        <v>13</v>
      </c>
      <c r="L145" s="48">
        <f>H145*13</f>
        <v>26</v>
      </c>
      <c r="M145" s="48">
        <v>0</v>
      </c>
      <c r="N145" s="48">
        <v>0</v>
      </c>
      <c r="O145" s="44">
        <v>4</v>
      </c>
      <c r="P145" s="40" t="s">
        <v>378</v>
      </c>
      <c r="Q145" s="40" t="s">
        <v>189</v>
      </c>
      <c r="R145" s="39" t="s">
        <v>25</v>
      </c>
    </row>
    <row r="146" spans="1:18" x14ac:dyDescent="0.3">
      <c r="A146" s="37" t="s">
        <v>15</v>
      </c>
      <c r="B146" s="38">
        <v>7</v>
      </c>
      <c r="C146" s="39" t="s">
        <v>325</v>
      </c>
      <c r="D146" s="39" t="s">
        <v>326</v>
      </c>
      <c r="E146" s="39" t="s">
        <v>170</v>
      </c>
      <c r="F146" s="39" t="s">
        <v>171</v>
      </c>
      <c r="G146" s="38">
        <v>1</v>
      </c>
      <c r="H146" s="38">
        <v>2</v>
      </c>
      <c r="I146" s="48">
        <v>0</v>
      </c>
      <c r="J146" s="48">
        <v>0</v>
      </c>
      <c r="K146" s="48">
        <f t="shared" ref="K146:K147" si="40">G146*13</f>
        <v>13</v>
      </c>
      <c r="L146" s="48">
        <f t="shared" ref="L146:L147" si="41">H146*13</f>
        <v>26</v>
      </c>
      <c r="M146" s="48">
        <v>0</v>
      </c>
      <c r="N146" s="48">
        <v>0</v>
      </c>
      <c r="O146" s="44">
        <v>3</v>
      </c>
      <c r="P146" s="40" t="s">
        <v>379</v>
      </c>
      <c r="Q146" s="40" t="s">
        <v>189</v>
      </c>
      <c r="R146" s="39" t="s">
        <v>169</v>
      </c>
    </row>
    <row r="147" spans="1:18" ht="27.6" x14ac:dyDescent="0.3">
      <c r="A147" s="37" t="s">
        <v>15</v>
      </c>
      <c r="B147" s="38">
        <v>7</v>
      </c>
      <c r="C147" s="39" t="s">
        <v>327</v>
      </c>
      <c r="D147" s="39" t="s">
        <v>328</v>
      </c>
      <c r="E147" s="39" t="s">
        <v>329</v>
      </c>
      <c r="F147" s="39" t="s">
        <v>330</v>
      </c>
      <c r="G147" s="38">
        <v>0</v>
      </c>
      <c r="H147" s="38">
        <v>2</v>
      </c>
      <c r="I147" s="48">
        <v>0</v>
      </c>
      <c r="J147" s="48">
        <v>0</v>
      </c>
      <c r="K147" s="48">
        <f t="shared" si="40"/>
        <v>0</v>
      </c>
      <c r="L147" s="48">
        <f t="shared" si="41"/>
        <v>26</v>
      </c>
      <c r="M147" s="48">
        <v>0</v>
      </c>
      <c r="N147" s="48">
        <v>0</v>
      </c>
      <c r="O147" s="44">
        <v>3</v>
      </c>
      <c r="P147" s="40" t="s">
        <v>378</v>
      </c>
      <c r="Q147" s="40" t="s">
        <v>189</v>
      </c>
      <c r="R147" s="39" t="s">
        <v>25</v>
      </c>
    </row>
    <row r="148" spans="1:18" s="23" customFormat="1" x14ac:dyDescent="0.3">
      <c r="A148" s="69" t="s">
        <v>517</v>
      </c>
      <c r="B148" s="69"/>
      <c r="C148" s="69"/>
      <c r="D148" s="69"/>
      <c r="E148" s="69"/>
      <c r="F148" s="69"/>
      <c r="G148" s="41">
        <f>SUM(G144:G147)</f>
        <v>2</v>
      </c>
      <c r="H148" s="41">
        <f t="shared" ref="H148:O148" si="42">SUM(H144:H147)</f>
        <v>12</v>
      </c>
      <c r="I148" s="41">
        <f t="shared" si="42"/>
        <v>0</v>
      </c>
      <c r="J148" s="41">
        <f t="shared" si="42"/>
        <v>0</v>
      </c>
      <c r="K148" s="41">
        <f t="shared" si="42"/>
        <v>26</v>
      </c>
      <c r="L148" s="41">
        <f t="shared" si="42"/>
        <v>156</v>
      </c>
      <c r="M148" s="41">
        <f t="shared" si="42"/>
        <v>0</v>
      </c>
      <c r="N148" s="41">
        <f t="shared" si="42"/>
        <v>0</v>
      </c>
      <c r="O148" s="41">
        <f t="shared" si="42"/>
        <v>17</v>
      </c>
      <c r="P148" s="42"/>
      <c r="Q148" s="42"/>
      <c r="R148" s="43"/>
    </row>
    <row r="149" spans="1:18" s="23" customFormat="1" x14ac:dyDescent="0.3">
      <c r="A149" s="69" t="s">
        <v>518</v>
      </c>
      <c r="B149" s="69"/>
      <c r="C149" s="69"/>
      <c r="D149" s="69"/>
      <c r="E149" s="69"/>
      <c r="F149" s="69"/>
      <c r="G149" s="41">
        <f>G139+G143+G148</f>
        <v>6</v>
      </c>
      <c r="H149" s="41">
        <f t="shared" ref="H149:O149" si="43">H139+H143+H148</f>
        <v>26</v>
      </c>
      <c r="I149" s="41">
        <f t="shared" si="43"/>
        <v>0</v>
      </c>
      <c r="J149" s="41">
        <f t="shared" si="43"/>
        <v>0</v>
      </c>
      <c r="K149" s="41">
        <f t="shared" si="43"/>
        <v>78</v>
      </c>
      <c r="L149" s="41">
        <f t="shared" si="43"/>
        <v>338</v>
      </c>
      <c r="M149" s="41">
        <f t="shared" si="43"/>
        <v>0</v>
      </c>
      <c r="N149" s="41">
        <f t="shared" si="43"/>
        <v>0</v>
      </c>
      <c r="O149" s="41">
        <f t="shared" si="43"/>
        <v>40</v>
      </c>
      <c r="P149" s="42"/>
      <c r="Q149" s="42"/>
      <c r="R149" s="43"/>
    </row>
    <row r="150" spans="1:18" s="29" customFormat="1" x14ac:dyDescent="0.3">
      <c r="A150" s="24"/>
      <c r="B150" s="25"/>
      <c r="C150" s="24"/>
      <c r="D150" s="24"/>
      <c r="E150" s="24"/>
      <c r="F150" s="24"/>
      <c r="G150" s="26"/>
      <c r="H150" s="26"/>
      <c r="I150" s="26"/>
      <c r="J150" s="26"/>
      <c r="K150" s="26"/>
      <c r="L150" s="26"/>
      <c r="M150" s="26"/>
      <c r="N150" s="26"/>
      <c r="O150" s="27"/>
      <c r="P150" s="28"/>
      <c r="Q150" s="28"/>
      <c r="R150" s="24"/>
    </row>
    <row r="151" spans="1:18" s="30" customFormat="1" x14ac:dyDescent="0.3">
      <c r="A151" s="70" t="s">
        <v>375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27.6" x14ac:dyDescent="0.3">
      <c r="A152" s="37" t="s">
        <v>15</v>
      </c>
      <c r="B152" s="38">
        <v>5</v>
      </c>
      <c r="C152" s="39" t="s">
        <v>313</v>
      </c>
      <c r="D152" s="39" t="s">
        <v>314</v>
      </c>
      <c r="E152" s="39" t="s">
        <v>23</v>
      </c>
      <c r="F152" s="40" t="s">
        <v>24</v>
      </c>
      <c r="G152" s="48">
        <v>0</v>
      </c>
      <c r="H152" s="48">
        <v>4</v>
      </c>
      <c r="I152" s="48">
        <v>0</v>
      </c>
      <c r="J152" s="48">
        <v>0</v>
      </c>
      <c r="K152" s="48">
        <f>G152*13</f>
        <v>0</v>
      </c>
      <c r="L152" s="48">
        <f>H152*13</f>
        <v>52</v>
      </c>
      <c r="M152" s="48">
        <v>0</v>
      </c>
      <c r="N152" s="48">
        <v>0</v>
      </c>
      <c r="O152" s="49">
        <v>5</v>
      </c>
      <c r="P152" s="40" t="s">
        <v>378</v>
      </c>
      <c r="Q152" s="40" t="s">
        <v>189</v>
      </c>
      <c r="R152" s="39" t="s">
        <v>128</v>
      </c>
    </row>
    <row r="153" spans="1:18" ht="27.6" x14ac:dyDescent="0.3">
      <c r="A153" s="37" t="s">
        <v>15</v>
      </c>
      <c r="B153" s="38">
        <v>5</v>
      </c>
      <c r="C153" s="39" t="s">
        <v>218</v>
      </c>
      <c r="D153" s="39" t="s">
        <v>219</v>
      </c>
      <c r="E153" s="39" t="s">
        <v>220</v>
      </c>
      <c r="F153" s="39" t="s">
        <v>221</v>
      </c>
      <c r="G153" s="38">
        <v>1</v>
      </c>
      <c r="H153" s="38">
        <v>1</v>
      </c>
      <c r="I153" s="48">
        <v>0</v>
      </c>
      <c r="J153" s="48">
        <v>0</v>
      </c>
      <c r="K153" s="48">
        <f t="shared" ref="K153:K161" si="44">G153*13</f>
        <v>13</v>
      </c>
      <c r="L153" s="48">
        <f t="shared" ref="L153:L161" si="45">H153*13</f>
        <v>13</v>
      </c>
      <c r="M153" s="48">
        <v>0</v>
      </c>
      <c r="N153" s="48">
        <v>0</v>
      </c>
      <c r="O153" s="44">
        <v>3</v>
      </c>
      <c r="P153" s="40" t="s">
        <v>378</v>
      </c>
      <c r="Q153" s="40" t="s">
        <v>189</v>
      </c>
      <c r="R153" s="39" t="s">
        <v>167</v>
      </c>
    </row>
    <row r="154" spans="1:18" ht="27.6" x14ac:dyDescent="0.3">
      <c r="A154" s="37" t="s">
        <v>15</v>
      </c>
      <c r="B154" s="38">
        <v>5</v>
      </c>
      <c r="C154" s="39" t="s">
        <v>222</v>
      </c>
      <c r="D154" s="39" t="s">
        <v>223</v>
      </c>
      <c r="E154" s="39" t="s">
        <v>331</v>
      </c>
      <c r="F154" s="39" t="s">
        <v>332</v>
      </c>
      <c r="G154" s="38">
        <v>4</v>
      </c>
      <c r="H154" s="38">
        <v>2</v>
      </c>
      <c r="I154" s="48">
        <v>0</v>
      </c>
      <c r="J154" s="48">
        <v>0</v>
      </c>
      <c r="K154" s="48">
        <f t="shared" si="44"/>
        <v>52</v>
      </c>
      <c r="L154" s="48">
        <f t="shared" si="45"/>
        <v>26</v>
      </c>
      <c r="M154" s="48">
        <v>0</v>
      </c>
      <c r="N154" s="48">
        <v>0</v>
      </c>
      <c r="O154" s="44">
        <v>7</v>
      </c>
      <c r="P154" s="40" t="s">
        <v>379</v>
      </c>
      <c r="Q154" s="40" t="s">
        <v>189</v>
      </c>
      <c r="R154" s="39" t="s">
        <v>167</v>
      </c>
    </row>
    <row r="155" spans="1:18" x14ac:dyDescent="0.3">
      <c r="A155" s="69" t="s">
        <v>517</v>
      </c>
      <c r="B155" s="69"/>
      <c r="C155" s="69"/>
      <c r="D155" s="69"/>
      <c r="E155" s="69"/>
      <c r="F155" s="69"/>
      <c r="G155" s="41">
        <f>SUM(G152:G154)</f>
        <v>5</v>
      </c>
      <c r="H155" s="41">
        <f t="shared" ref="H155:O155" si="46">SUM(H152:H154)</f>
        <v>7</v>
      </c>
      <c r="I155" s="41">
        <f t="shared" si="46"/>
        <v>0</v>
      </c>
      <c r="J155" s="41">
        <f t="shared" si="46"/>
        <v>0</v>
      </c>
      <c r="K155" s="41">
        <f t="shared" si="46"/>
        <v>65</v>
      </c>
      <c r="L155" s="41">
        <f t="shared" si="46"/>
        <v>91</v>
      </c>
      <c r="M155" s="41">
        <f t="shared" si="46"/>
        <v>0</v>
      </c>
      <c r="N155" s="41">
        <f t="shared" si="46"/>
        <v>0</v>
      </c>
      <c r="O155" s="41">
        <f t="shared" si="46"/>
        <v>15</v>
      </c>
      <c r="P155" s="42"/>
      <c r="Q155" s="42"/>
      <c r="R155" s="43"/>
    </row>
    <row r="156" spans="1:18" s="31" customFormat="1" ht="27.6" x14ac:dyDescent="0.3">
      <c r="A156" s="37" t="s">
        <v>15</v>
      </c>
      <c r="B156" s="38">
        <v>6</v>
      </c>
      <c r="C156" s="39" t="s">
        <v>228</v>
      </c>
      <c r="D156" s="39" t="s">
        <v>229</v>
      </c>
      <c r="E156" s="39" t="s">
        <v>170</v>
      </c>
      <c r="F156" s="39" t="s">
        <v>171</v>
      </c>
      <c r="G156" s="38">
        <v>3</v>
      </c>
      <c r="H156" s="38">
        <v>2</v>
      </c>
      <c r="I156" s="48">
        <v>0</v>
      </c>
      <c r="J156" s="48">
        <v>0</v>
      </c>
      <c r="K156" s="48">
        <f t="shared" si="44"/>
        <v>39</v>
      </c>
      <c r="L156" s="48">
        <f t="shared" si="45"/>
        <v>26</v>
      </c>
      <c r="M156" s="48">
        <v>0</v>
      </c>
      <c r="N156" s="48">
        <v>0</v>
      </c>
      <c r="O156" s="44">
        <v>5</v>
      </c>
      <c r="P156" s="40" t="s">
        <v>379</v>
      </c>
      <c r="Q156" s="40" t="s">
        <v>189</v>
      </c>
      <c r="R156" s="39" t="s">
        <v>230</v>
      </c>
    </row>
    <row r="157" spans="1:18" s="31" customFormat="1" x14ac:dyDescent="0.3">
      <c r="A157" s="37" t="s">
        <v>15</v>
      </c>
      <c r="B157" s="38">
        <v>6</v>
      </c>
      <c r="C157" s="39" t="s">
        <v>333</v>
      </c>
      <c r="D157" s="39" t="s">
        <v>334</v>
      </c>
      <c r="E157" s="39" t="s">
        <v>174</v>
      </c>
      <c r="F157" s="39" t="s">
        <v>175</v>
      </c>
      <c r="G157" s="38">
        <v>1</v>
      </c>
      <c r="H157" s="38">
        <v>1</v>
      </c>
      <c r="I157" s="48">
        <v>0</v>
      </c>
      <c r="J157" s="48">
        <v>0</v>
      </c>
      <c r="K157" s="48">
        <f t="shared" si="44"/>
        <v>13</v>
      </c>
      <c r="L157" s="48">
        <f t="shared" si="45"/>
        <v>13</v>
      </c>
      <c r="M157" s="48">
        <v>0</v>
      </c>
      <c r="N157" s="48">
        <v>0</v>
      </c>
      <c r="O157" s="44">
        <v>3</v>
      </c>
      <c r="P157" s="40" t="s">
        <v>378</v>
      </c>
      <c r="Q157" s="40" t="s">
        <v>189</v>
      </c>
      <c r="R157" s="39" t="s">
        <v>167</v>
      </c>
    </row>
    <row r="158" spans="1:18" s="31" customFormat="1" x14ac:dyDescent="0.3">
      <c r="A158" s="37" t="s">
        <v>15</v>
      </c>
      <c r="B158" s="38">
        <v>6</v>
      </c>
      <c r="C158" s="39" t="s">
        <v>303</v>
      </c>
      <c r="D158" s="39" t="s">
        <v>304</v>
      </c>
      <c r="E158" s="39" t="s">
        <v>49</v>
      </c>
      <c r="F158" s="39" t="s">
        <v>50</v>
      </c>
      <c r="G158" s="38">
        <v>2</v>
      </c>
      <c r="H158" s="38">
        <v>2</v>
      </c>
      <c r="I158" s="48">
        <v>0</v>
      </c>
      <c r="J158" s="48">
        <v>0</v>
      </c>
      <c r="K158" s="48">
        <f t="shared" si="44"/>
        <v>26</v>
      </c>
      <c r="L158" s="48">
        <f t="shared" si="45"/>
        <v>26</v>
      </c>
      <c r="M158" s="48">
        <v>0</v>
      </c>
      <c r="N158" s="48">
        <v>0</v>
      </c>
      <c r="O158" s="44">
        <v>5</v>
      </c>
      <c r="P158" s="40" t="s">
        <v>379</v>
      </c>
      <c r="Q158" s="40" t="s">
        <v>189</v>
      </c>
      <c r="R158" s="39" t="s">
        <v>90</v>
      </c>
    </row>
    <row r="159" spans="1:18" x14ac:dyDescent="0.3">
      <c r="A159" s="69" t="s">
        <v>517</v>
      </c>
      <c r="B159" s="69"/>
      <c r="C159" s="69"/>
      <c r="D159" s="69"/>
      <c r="E159" s="69"/>
      <c r="F159" s="69"/>
      <c r="G159" s="41">
        <f>SUM(G156:G158)</f>
        <v>6</v>
      </c>
      <c r="H159" s="41">
        <f t="shared" ref="H159:O159" si="47">SUM(H156:H158)</f>
        <v>5</v>
      </c>
      <c r="I159" s="41">
        <f t="shared" si="47"/>
        <v>0</v>
      </c>
      <c r="J159" s="41">
        <f t="shared" si="47"/>
        <v>0</v>
      </c>
      <c r="K159" s="41">
        <f t="shared" si="47"/>
        <v>78</v>
      </c>
      <c r="L159" s="41">
        <f t="shared" si="47"/>
        <v>65</v>
      </c>
      <c r="M159" s="41">
        <f t="shared" si="47"/>
        <v>0</v>
      </c>
      <c r="N159" s="41">
        <f t="shared" si="47"/>
        <v>0</v>
      </c>
      <c r="O159" s="41">
        <f t="shared" si="47"/>
        <v>13</v>
      </c>
      <c r="P159" s="42"/>
      <c r="Q159" s="42"/>
      <c r="R159" s="43"/>
    </row>
    <row r="160" spans="1:18" ht="27.6" x14ac:dyDescent="0.3">
      <c r="A160" s="37" t="s">
        <v>15</v>
      </c>
      <c r="B160" s="38">
        <v>7</v>
      </c>
      <c r="C160" s="39" t="s">
        <v>335</v>
      </c>
      <c r="D160" s="39" t="s">
        <v>336</v>
      </c>
      <c r="E160" s="39" t="s">
        <v>331</v>
      </c>
      <c r="F160" s="39" t="s">
        <v>332</v>
      </c>
      <c r="G160" s="38">
        <v>2</v>
      </c>
      <c r="H160" s="38">
        <v>1</v>
      </c>
      <c r="I160" s="48">
        <v>0</v>
      </c>
      <c r="J160" s="48">
        <v>0</v>
      </c>
      <c r="K160" s="48">
        <f t="shared" si="44"/>
        <v>26</v>
      </c>
      <c r="L160" s="48">
        <f t="shared" si="45"/>
        <v>13</v>
      </c>
      <c r="M160" s="48">
        <v>0</v>
      </c>
      <c r="N160" s="48">
        <v>0</v>
      </c>
      <c r="O160" s="44">
        <v>6</v>
      </c>
      <c r="P160" s="40" t="s">
        <v>378</v>
      </c>
      <c r="Q160" s="40" t="s">
        <v>189</v>
      </c>
      <c r="R160" s="39" t="s">
        <v>167</v>
      </c>
    </row>
    <row r="161" spans="1:18" x14ac:dyDescent="0.3">
      <c r="A161" s="37" t="s">
        <v>15</v>
      </c>
      <c r="B161" s="38">
        <v>7</v>
      </c>
      <c r="C161" s="39" t="s">
        <v>337</v>
      </c>
      <c r="D161" s="39" t="s">
        <v>338</v>
      </c>
      <c r="E161" s="39" t="s">
        <v>41</v>
      </c>
      <c r="F161" s="39" t="s">
        <v>42</v>
      </c>
      <c r="G161" s="38">
        <v>1</v>
      </c>
      <c r="H161" s="38">
        <v>1</v>
      </c>
      <c r="I161" s="48">
        <v>0</v>
      </c>
      <c r="J161" s="48">
        <v>0</v>
      </c>
      <c r="K161" s="48">
        <f t="shared" si="44"/>
        <v>13</v>
      </c>
      <c r="L161" s="48">
        <f t="shared" si="45"/>
        <v>13</v>
      </c>
      <c r="M161" s="48">
        <v>0</v>
      </c>
      <c r="N161" s="48">
        <v>0</v>
      </c>
      <c r="O161" s="44">
        <v>6</v>
      </c>
      <c r="P161" s="40" t="s">
        <v>14</v>
      </c>
      <c r="Q161" s="40" t="s">
        <v>189</v>
      </c>
      <c r="R161" s="39" t="s">
        <v>25</v>
      </c>
    </row>
    <row r="162" spans="1:18" s="23" customFormat="1" x14ac:dyDescent="0.3">
      <c r="A162" s="69" t="s">
        <v>517</v>
      </c>
      <c r="B162" s="69"/>
      <c r="C162" s="69"/>
      <c r="D162" s="69"/>
      <c r="E162" s="69"/>
      <c r="F162" s="69"/>
      <c r="G162" s="41">
        <f>SUM(G160:G161)</f>
        <v>3</v>
      </c>
      <c r="H162" s="41">
        <f t="shared" ref="H162:O162" si="48">SUM(H160:H161)</f>
        <v>2</v>
      </c>
      <c r="I162" s="41">
        <f t="shared" si="48"/>
        <v>0</v>
      </c>
      <c r="J162" s="41">
        <f t="shared" si="48"/>
        <v>0</v>
      </c>
      <c r="K162" s="41">
        <f t="shared" si="48"/>
        <v>39</v>
      </c>
      <c r="L162" s="41">
        <f t="shared" si="48"/>
        <v>26</v>
      </c>
      <c r="M162" s="41">
        <f t="shared" si="48"/>
        <v>0</v>
      </c>
      <c r="N162" s="41">
        <f t="shared" si="48"/>
        <v>0</v>
      </c>
      <c r="O162" s="41">
        <f t="shared" si="48"/>
        <v>12</v>
      </c>
      <c r="P162" s="42"/>
      <c r="Q162" s="42"/>
      <c r="R162" s="43"/>
    </row>
    <row r="163" spans="1:18" s="23" customFormat="1" x14ac:dyDescent="0.3">
      <c r="A163" s="69" t="s">
        <v>518</v>
      </c>
      <c r="B163" s="69"/>
      <c r="C163" s="69"/>
      <c r="D163" s="69"/>
      <c r="E163" s="69"/>
      <c r="F163" s="69"/>
      <c r="G163" s="41">
        <f>G155+G159+G162</f>
        <v>14</v>
      </c>
      <c r="H163" s="41">
        <f t="shared" ref="H163:O163" si="49">H155+H159+H162</f>
        <v>14</v>
      </c>
      <c r="I163" s="41">
        <f t="shared" si="49"/>
        <v>0</v>
      </c>
      <c r="J163" s="41">
        <f t="shared" si="49"/>
        <v>0</v>
      </c>
      <c r="K163" s="41">
        <f t="shared" si="49"/>
        <v>182</v>
      </c>
      <c r="L163" s="41">
        <f t="shared" si="49"/>
        <v>182</v>
      </c>
      <c r="M163" s="41">
        <f t="shared" si="49"/>
        <v>0</v>
      </c>
      <c r="N163" s="41">
        <f t="shared" si="49"/>
        <v>0</v>
      </c>
      <c r="O163" s="41">
        <f t="shared" si="49"/>
        <v>40</v>
      </c>
      <c r="P163" s="42"/>
      <c r="Q163" s="42"/>
      <c r="R163" s="43"/>
    </row>
    <row r="164" spans="1:18" s="29" customFormat="1" x14ac:dyDescent="0.3">
      <c r="A164" s="24"/>
      <c r="B164" s="25"/>
      <c r="C164" s="24"/>
      <c r="D164" s="24"/>
      <c r="E164" s="24"/>
      <c r="F164" s="24"/>
      <c r="G164" s="26"/>
      <c r="H164" s="26"/>
      <c r="I164" s="26"/>
      <c r="J164" s="26"/>
      <c r="K164" s="26"/>
      <c r="L164" s="26"/>
      <c r="M164" s="26"/>
      <c r="N164" s="26"/>
      <c r="O164" s="27"/>
      <c r="P164" s="28"/>
      <c r="Q164" s="28"/>
      <c r="R164" s="24"/>
    </row>
    <row r="165" spans="1:18" s="30" customFormat="1" x14ac:dyDescent="0.3">
      <c r="A165" s="70" t="s">
        <v>376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27.6" x14ac:dyDescent="0.3">
      <c r="A166" s="37" t="s">
        <v>15</v>
      </c>
      <c r="B166" s="38">
        <v>5</v>
      </c>
      <c r="C166" s="39" t="s">
        <v>339</v>
      </c>
      <c r="D166" s="39" t="s">
        <v>340</v>
      </c>
      <c r="E166" s="39" t="s">
        <v>341</v>
      </c>
      <c r="F166" s="40" t="s">
        <v>342</v>
      </c>
      <c r="G166" s="48">
        <v>4</v>
      </c>
      <c r="H166" s="48">
        <v>0</v>
      </c>
      <c r="I166" s="48">
        <v>0</v>
      </c>
      <c r="J166" s="48">
        <v>0</v>
      </c>
      <c r="K166" s="48">
        <f>G166*13</f>
        <v>52</v>
      </c>
      <c r="L166" s="48">
        <f>H166*13</f>
        <v>0</v>
      </c>
      <c r="M166" s="48">
        <v>0</v>
      </c>
      <c r="N166" s="48">
        <v>0</v>
      </c>
      <c r="O166" s="48">
        <v>4</v>
      </c>
      <c r="P166" s="40" t="s">
        <v>378</v>
      </c>
      <c r="Q166" s="40" t="s">
        <v>189</v>
      </c>
      <c r="R166" s="39" t="s">
        <v>25</v>
      </c>
    </row>
    <row r="167" spans="1:18" ht="27.6" x14ac:dyDescent="0.3">
      <c r="A167" s="37" t="s">
        <v>15</v>
      </c>
      <c r="B167" s="38">
        <v>5</v>
      </c>
      <c r="C167" s="39" t="s">
        <v>218</v>
      </c>
      <c r="D167" s="39" t="s">
        <v>219</v>
      </c>
      <c r="E167" s="39" t="s">
        <v>220</v>
      </c>
      <c r="F167" s="39" t="s">
        <v>221</v>
      </c>
      <c r="G167" s="38">
        <v>1</v>
      </c>
      <c r="H167" s="38">
        <v>1</v>
      </c>
      <c r="I167" s="48">
        <v>0</v>
      </c>
      <c r="J167" s="48">
        <v>0</v>
      </c>
      <c r="K167" s="48">
        <f t="shared" ref="K167:K172" si="50">G167*13</f>
        <v>13</v>
      </c>
      <c r="L167" s="48">
        <f t="shared" ref="L167:L172" si="51">H167*13</f>
        <v>13</v>
      </c>
      <c r="M167" s="48">
        <v>0</v>
      </c>
      <c r="N167" s="48">
        <v>0</v>
      </c>
      <c r="O167" s="38">
        <v>3</v>
      </c>
      <c r="P167" s="40" t="s">
        <v>378</v>
      </c>
      <c r="Q167" s="40" t="s">
        <v>189</v>
      </c>
      <c r="R167" s="39" t="s">
        <v>167</v>
      </c>
    </row>
    <row r="168" spans="1:18" ht="27.6" x14ac:dyDescent="0.3">
      <c r="A168" s="37" t="s">
        <v>15</v>
      </c>
      <c r="B168" s="38">
        <v>5</v>
      </c>
      <c r="C168" s="39" t="s">
        <v>222</v>
      </c>
      <c r="D168" s="39" t="s">
        <v>223</v>
      </c>
      <c r="E168" s="39" t="s">
        <v>100</v>
      </c>
      <c r="F168" s="39" t="s">
        <v>101</v>
      </c>
      <c r="G168" s="38">
        <v>4</v>
      </c>
      <c r="H168" s="38">
        <v>2</v>
      </c>
      <c r="I168" s="48">
        <v>0</v>
      </c>
      <c r="J168" s="48">
        <v>0</v>
      </c>
      <c r="K168" s="48">
        <f t="shared" si="50"/>
        <v>52</v>
      </c>
      <c r="L168" s="48">
        <f t="shared" si="51"/>
        <v>26</v>
      </c>
      <c r="M168" s="48">
        <v>0</v>
      </c>
      <c r="N168" s="48">
        <v>0</v>
      </c>
      <c r="O168" s="38">
        <v>7</v>
      </c>
      <c r="P168" s="40" t="s">
        <v>379</v>
      </c>
      <c r="Q168" s="40" t="s">
        <v>189</v>
      </c>
      <c r="R168" s="39" t="s">
        <v>167</v>
      </c>
    </row>
    <row r="169" spans="1:18" x14ac:dyDescent="0.3">
      <c r="A169" s="69" t="s">
        <v>517</v>
      </c>
      <c r="B169" s="69"/>
      <c r="C169" s="69"/>
      <c r="D169" s="69"/>
      <c r="E169" s="69"/>
      <c r="F169" s="69"/>
      <c r="G169" s="41">
        <f>SUM(G166:G168)</f>
        <v>9</v>
      </c>
      <c r="H169" s="41">
        <f t="shared" ref="H169:O169" si="52">SUM(H166:H168)</f>
        <v>3</v>
      </c>
      <c r="I169" s="41">
        <f t="shared" si="52"/>
        <v>0</v>
      </c>
      <c r="J169" s="41">
        <f t="shared" si="52"/>
        <v>0</v>
      </c>
      <c r="K169" s="41">
        <f t="shared" si="52"/>
        <v>117</v>
      </c>
      <c r="L169" s="41">
        <f t="shared" si="52"/>
        <v>39</v>
      </c>
      <c r="M169" s="41">
        <f t="shared" si="52"/>
        <v>0</v>
      </c>
      <c r="N169" s="41">
        <f t="shared" si="52"/>
        <v>0</v>
      </c>
      <c r="O169" s="41">
        <f t="shared" si="52"/>
        <v>14</v>
      </c>
      <c r="P169" s="42"/>
      <c r="Q169" s="42"/>
      <c r="R169" s="43"/>
    </row>
    <row r="170" spans="1:18" s="31" customFormat="1" ht="41.4" x14ac:dyDescent="0.3">
      <c r="A170" s="37" t="s">
        <v>15</v>
      </c>
      <c r="B170" s="38">
        <v>6</v>
      </c>
      <c r="C170" s="39" t="s">
        <v>343</v>
      </c>
      <c r="D170" s="39" t="s">
        <v>344</v>
      </c>
      <c r="E170" s="39" t="s">
        <v>170</v>
      </c>
      <c r="F170" s="39" t="s">
        <v>171</v>
      </c>
      <c r="G170" s="38">
        <v>3</v>
      </c>
      <c r="H170" s="38">
        <v>2</v>
      </c>
      <c r="I170" s="48">
        <v>0</v>
      </c>
      <c r="J170" s="48">
        <v>0</v>
      </c>
      <c r="K170" s="48">
        <f t="shared" si="50"/>
        <v>39</v>
      </c>
      <c r="L170" s="48">
        <f t="shared" si="51"/>
        <v>26</v>
      </c>
      <c r="M170" s="48">
        <v>0</v>
      </c>
      <c r="N170" s="48">
        <v>0</v>
      </c>
      <c r="O170" s="38">
        <v>6</v>
      </c>
      <c r="P170" s="40" t="s">
        <v>379</v>
      </c>
      <c r="Q170" s="40" t="s">
        <v>189</v>
      </c>
      <c r="R170" s="39" t="s">
        <v>169</v>
      </c>
    </row>
    <row r="171" spans="1:18" s="31" customFormat="1" ht="27.6" x14ac:dyDescent="0.3">
      <c r="A171" s="37" t="s">
        <v>15</v>
      </c>
      <c r="B171" s="38">
        <v>6</v>
      </c>
      <c r="C171" s="39" t="s">
        <v>319</v>
      </c>
      <c r="D171" s="39" t="s">
        <v>320</v>
      </c>
      <c r="E171" s="39" t="s">
        <v>155</v>
      </c>
      <c r="F171" s="39" t="s">
        <v>156</v>
      </c>
      <c r="G171" s="38">
        <v>1</v>
      </c>
      <c r="H171" s="38">
        <v>2</v>
      </c>
      <c r="I171" s="48">
        <v>0</v>
      </c>
      <c r="J171" s="48">
        <v>0</v>
      </c>
      <c r="K171" s="48">
        <f t="shared" si="50"/>
        <v>13</v>
      </c>
      <c r="L171" s="48">
        <f t="shared" si="51"/>
        <v>26</v>
      </c>
      <c r="M171" s="48">
        <v>0</v>
      </c>
      <c r="N171" s="48">
        <v>0</v>
      </c>
      <c r="O171" s="38">
        <v>3</v>
      </c>
      <c r="P171" s="40" t="s">
        <v>378</v>
      </c>
      <c r="Q171" s="40" t="s">
        <v>189</v>
      </c>
      <c r="R171" s="39" t="s">
        <v>25</v>
      </c>
    </row>
    <row r="172" spans="1:18" s="31" customFormat="1" x14ac:dyDescent="0.3">
      <c r="A172" s="37" t="s">
        <v>15</v>
      </c>
      <c r="B172" s="38">
        <v>6</v>
      </c>
      <c r="C172" s="39" t="s">
        <v>333</v>
      </c>
      <c r="D172" s="39" t="s">
        <v>334</v>
      </c>
      <c r="E172" s="39" t="s">
        <v>174</v>
      </c>
      <c r="F172" s="39" t="s">
        <v>175</v>
      </c>
      <c r="G172" s="38">
        <v>1</v>
      </c>
      <c r="H172" s="38">
        <v>1</v>
      </c>
      <c r="I172" s="48">
        <v>0</v>
      </c>
      <c r="J172" s="48">
        <v>0</v>
      </c>
      <c r="K172" s="48">
        <f t="shared" si="50"/>
        <v>13</v>
      </c>
      <c r="L172" s="48">
        <f t="shared" si="51"/>
        <v>13</v>
      </c>
      <c r="M172" s="48">
        <v>0</v>
      </c>
      <c r="N172" s="48">
        <v>0</v>
      </c>
      <c r="O172" s="38">
        <v>3</v>
      </c>
      <c r="P172" s="40" t="s">
        <v>378</v>
      </c>
      <c r="Q172" s="40" t="s">
        <v>189</v>
      </c>
      <c r="R172" s="39" t="s">
        <v>25</v>
      </c>
    </row>
    <row r="173" spans="1:18" x14ac:dyDescent="0.3">
      <c r="A173" s="69" t="s">
        <v>517</v>
      </c>
      <c r="B173" s="69"/>
      <c r="C173" s="69"/>
      <c r="D173" s="69"/>
      <c r="E173" s="69"/>
      <c r="F173" s="69"/>
      <c r="G173" s="41">
        <f>SUM(G170:G172)</f>
        <v>5</v>
      </c>
      <c r="H173" s="41">
        <f t="shared" ref="H173:O173" si="53">SUM(H170:H172)</f>
        <v>5</v>
      </c>
      <c r="I173" s="41">
        <f t="shared" si="53"/>
        <v>0</v>
      </c>
      <c r="J173" s="41">
        <f t="shared" si="53"/>
        <v>0</v>
      </c>
      <c r="K173" s="41">
        <f t="shared" si="53"/>
        <v>65</v>
      </c>
      <c r="L173" s="41">
        <f t="shared" si="53"/>
        <v>65</v>
      </c>
      <c r="M173" s="41">
        <f t="shared" si="53"/>
        <v>0</v>
      </c>
      <c r="N173" s="41">
        <f t="shared" si="53"/>
        <v>0</v>
      </c>
      <c r="O173" s="41">
        <f t="shared" si="53"/>
        <v>12</v>
      </c>
      <c r="P173" s="42"/>
      <c r="Q173" s="42"/>
      <c r="R173" s="43"/>
    </row>
    <row r="174" spans="1:18" x14ac:dyDescent="0.3">
      <c r="A174" s="37" t="s">
        <v>15</v>
      </c>
      <c r="B174" s="38">
        <v>7</v>
      </c>
      <c r="C174" s="39" t="s">
        <v>345</v>
      </c>
      <c r="D174" s="39" t="s">
        <v>346</v>
      </c>
      <c r="E174" s="39" t="s">
        <v>341</v>
      </c>
      <c r="F174" s="39" t="s">
        <v>342</v>
      </c>
      <c r="G174" s="38">
        <v>2</v>
      </c>
      <c r="H174" s="38">
        <v>2</v>
      </c>
      <c r="I174" s="48">
        <v>0</v>
      </c>
      <c r="J174" s="48">
        <v>0</v>
      </c>
      <c r="K174" s="48">
        <f>G174*13</f>
        <v>26</v>
      </c>
      <c r="L174" s="48">
        <f>H174*13</f>
        <v>26</v>
      </c>
      <c r="M174" s="48">
        <v>0</v>
      </c>
      <c r="N174" s="48">
        <v>0</v>
      </c>
      <c r="O174" s="38">
        <v>5</v>
      </c>
      <c r="P174" s="40" t="s">
        <v>378</v>
      </c>
      <c r="Q174" s="40" t="s">
        <v>14</v>
      </c>
      <c r="R174" s="39" t="s">
        <v>25</v>
      </c>
    </row>
    <row r="175" spans="1:18" ht="27.6" x14ac:dyDescent="0.3">
      <c r="A175" s="37" t="s">
        <v>15</v>
      </c>
      <c r="B175" s="38">
        <v>7</v>
      </c>
      <c r="C175" s="39" t="s">
        <v>347</v>
      </c>
      <c r="D175" s="39" t="s">
        <v>348</v>
      </c>
      <c r="E175" s="39" t="s">
        <v>349</v>
      </c>
      <c r="F175" s="39" t="s">
        <v>350</v>
      </c>
      <c r="G175" s="38">
        <v>2</v>
      </c>
      <c r="H175" s="38">
        <v>3</v>
      </c>
      <c r="I175" s="48">
        <v>0</v>
      </c>
      <c r="J175" s="48">
        <v>0</v>
      </c>
      <c r="K175" s="48">
        <f t="shared" ref="K175:K176" si="54">G175*13</f>
        <v>26</v>
      </c>
      <c r="L175" s="48">
        <f t="shared" ref="L175:L176" si="55">H175*13</f>
        <v>39</v>
      </c>
      <c r="M175" s="48">
        <v>0</v>
      </c>
      <c r="N175" s="48">
        <v>0</v>
      </c>
      <c r="O175" s="38">
        <v>6</v>
      </c>
      <c r="P175" s="40" t="s">
        <v>379</v>
      </c>
      <c r="Q175" s="40" t="s">
        <v>189</v>
      </c>
      <c r="R175" s="39" t="s">
        <v>25</v>
      </c>
    </row>
    <row r="176" spans="1:18" ht="27.6" x14ac:dyDescent="0.3">
      <c r="A176" s="37" t="s">
        <v>15</v>
      </c>
      <c r="B176" s="38">
        <v>7</v>
      </c>
      <c r="C176" s="39" t="s">
        <v>351</v>
      </c>
      <c r="D176" s="39" t="s">
        <v>352</v>
      </c>
      <c r="E176" s="39" t="s">
        <v>100</v>
      </c>
      <c r="F176" s="39" t="s">
        <v>101</v>
      </c>
      <c r="G176" s="38">
        <v>1</v>
      </c>
      <c r="H176" s="38">
        <v>1</v>
      </c>
      <c r="I176" s="48">
        <v>0</v>
      </c>
      <c r="J176" s="48">
        <v>0</v>
      </c>
      <c r="K176" s="48">
        <f t="shared" si="54"/>
        <v>13</v>
      </c>
      <c r="L176" s="48">
        <f t="shared" si="55"/>
        <v>13</v>
      </c>
      <c r="M176" s="48">
        <v>0</v>
      </c>
      <c r="N176" s="48">
        <v>0</v>
      </c>
      <c r="O176" s="38">
        <v>3</v>
      </c>
      <c r="P176" s="40" t="s">
        <v>378</v>
      </c>
      <c r="Q176" s="40" t="s">
        <v>189</v>
      </c>
      <c r="R176" s="39" t="s">
        <v>25</v>
      </c>
    </row>
    <row r="177" spans="1:18" s="23" customFormat="1" x14ac:dyDescent="0.3">
      <c r="A177" s="69" t="s">
        <v>517</v>
      </c>
      <c r="B177" s="69"/>
      <c r="C177" s="69"/>
      <c r="D177" s="69"/>
      <c r="E177" s="69"/>
      <c r="F177" s="69"/>
      <c r="G177" s="41">
        <f>SUM(G174:G176)</f>
        <v>5</v>
      </c>
      <c r="H177" s="41">
        <f t="shared" ref="H177:O177" si="56">SUM(H174:H176)</f>
        <v>6</v>
      </c>
      <c r="I177" s="41">
        <f t="shared" si="56"/>
        <v>0</v>
      </c>
      <c r="J177" s="41">
        <f t="shared" si="56"/>
        <v>0</v>
      </c>
      <c r="K177" s="41">
        <f t="shared" si="56"/>
        <v>65</v>
      </c>
      <c r="L177" s="41">
        <f t="shared" si="56"/>
        <v>78</v>
      </c>
      <c r="M177" s="41">
        <f t="shared" si="56"/>
        <v>0</v>
      </c>
      <c r="N177" s="41">
        <f t="shared" si="56"/>
        <v>0</v>
      </c>
      <c r="O177" s="41">
        <f t="shared" si="56"/>
        <v>14</v>
      </c>
      <c r="P177" s="42"/>
      <c r="Q177" s="42"/>
      <c r="R177" s="43"/>
    </row>
    <row r="178" spans="1:18" s="23" customFormat="1" x14ac:dyDescent="0.3">
      <c r="A178" s="69" t="s">
        <v>518</v>
      </c>
      <c r="B178" s="69"/>
      <c r="C178" s="69"/>
      <c r="D178" s="69"/>
      <c r="E178" s="69"/>
      <c r="F178" s="69"/>
      <c r="G178" s="41">
        <f>G169+G173+G177</f>
        <v>19</v>
      </c>
      <c r="H178" s="41">
        <f t="shared" ref="H178:O178" si="57">H169+H173+H177</f>
        <v>14</v>
      </c>
      <c r="I178" s="41">
        <f t="shared" si="57"/>
        <v>0</v>
      </c>
      <c r="J178" s="41">
        <f t="shared" si="57"/>
        <v>0</v>
      </c>
      <c r="K178" s="41">
        <f t="shared" si="57"/>
        <v>247</v>
      </c>
      <c r="L178" s="41">
        <f t="shared" si="57"/>
        <v>182</v>
      </c>
      <c r="M178" s="41">
        <f t="shared" si="57"/>
        <v>0</v>
      </c>
      <c r="N178" s="41">
        <f t="shared" si="57"/>
        <v>0</v>
      </c>
      <c r="O178" s="41">
        <f t="shared" si="57"/>
        <v>40</v>
      </c>
      <c r="P178" s="42"/>
      <c r="Q178" s="42"/>
      <c r="R178" s="43"/>
    </row>
    <row r="179" spans="1:18" s="29" customFormat="1" x14ac:dyDescent="0.3">
      <c r="A179" s="24"/>
      <c r="B179" s="25"/>
      <c r="C179" s="24"/>
      <c r="D179" s="24"/>
      <c r="E179" s="24"/>
      <c r="F179" s="24"/>
      <c r="G179" s="26"/>
      <c r="H179" s="26"/>
      <c r="I179" s="26"/>
      <c r="J179" s="26"/>
      <c r="K179" s="26"/>
      <c r="L179" s="26"/>
      <c r="M179" s="26"/>
      <c r="N179" s="26"/>
      <c r="O179" s="27"/>
      <c r="P179" s="28"/>
      <c r="Q179" s="28"/>
      <c r="R179" s="24"/>
    </row>
    <row r="180" spans="1:18" s="30" customFormat="1" x14ac:dyDescent="0.3">
      <c r="A180" s="71" t="s">
        <v>377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3"/>
    </row>
    <row r="181" spans="1:18" ht="27.6" x14ac:dyDescent="0.3">
      <c r="A181" s="37" t="s">
        <v>15</v>
      </c>
      <c r="B181" s="38">
        <v>5</v>
      </c>
      <c r="C181" s="39" t="s">
        <v>353</v>
      </c>
      <c r="D181" s="39" t="s">
        <v>354</v>
      </c>
      <c r="E181" s="39" t="s">
        <v>349</v>
      </c>
      <c r="F181" s="40" t="s">
        <v>350</v>
      </c>
      <c r="G181" s="48">
        <v>1</v>
      </c>
      <c r="H181" s="48">
        <v>2</v>
      </c>
      <c r="I181" s="48">
        <v>0</v>
      </c>
      <c r="J181" s="48">
        <v>0</v>
      </c>
      <c r="K181" s="48">
        <f>G181*13</f>
        <v>13</v>
      </c>
      <c r="L181" s="48">
        <f>H181*13</f>
        <v>26</v>
      </c>
      <c r="M181" s="48">
        <v>0</v>
      </c>
      <c r="N181" s="48">
        <v>0</v>
      </c>
      <c r="O181" s="48">
        <v>4</v>
      </c>
      <c r="P181" s="40" t="s">
        <v>378</v>
      </c>
      <c r="Q181" s="40" t="s">
        <v>189</v>
      </c>
      <c r="R181" s="39" t="s">
        <v>25</v>
      </c>
    </row>
    <row r="182" spans="1:18" ht="27.6" x14ac:dyDescent="0.3">
      <c r="A182" s="37" t="s">
        <v>15</v>
      </c>
      <c r="B182" s="38">
        <v>5</v>
      </c>
      <c r="C182" s="39" t="s">
        <v>355</v>
      </c>
      <c r="D182" s="39" t="s">
        <v>356</v>
      </c>
      <c r="E182" s="39" t="s">
        <v>164</v>
      </c>
      <c r="F182" s="39" t="s">
        <v>165</v>
      </c>
      <c r="G182" s="38">
        <v>2</v>
      </c>
      <c r="H182" s="38">
        <v>0</v>
      </c>
      <c r="I182" s="48">
        <v>0</v>
      </c>
      <c r="J182" s="48">
        <v>0</v>
      </c>
      <c r="K182" s="48">
        <f t="shared" ref="K182:K192" si="58">G182*13</f>
        <v>26</v>
      </c>
      <c r="L182" s="48">
        <f t="shared" ref="L182:L192" si="59">H182*13</f>
        <v>0</v>
      </c>
      <c r="M182" s="48">
        <v>0</v>
      </c>
      <c r="N182" s="48">
        <v>0</v>
      </c>
      <c r="O182" s="38">
        <v>3</v>
      </c>
      <c r="P182" s="40" t="s">
        <v>379</v>
      </c>
      <c r="Q182" s="40" t="s">
        <v>189</v>
      </c>
      <c r="R182" s="39" t="s">
        <v>25</v>
      </c>
    </row>
    <row r="183" spans="1:18" ht="27.6" x14ac:dyDescent="0.3">
      <c r="A183" s="37" t="s">
        <v>15</v>
      </c>
      <c r="B183" s="38">
        <v>5</v>
      </c>
      <c r="C183" s="39" t="s">
        <v>357</v>
      </c>
      <c r="D183" s="39" t="s">
        <v>358</v>
      </c>
      <c r="E183" s="39" t="s">
        <v>137</v>
      </c>
      <c r="F183" s="39" t="s">
        <v>138</v>
      </c>
      <c r="G183" s="38">
        <v>2</v>
      </c>
      <c r="H183" s="38">
        <v>2</v>
      </c>
      <c r="I183" s="48">
        <v>0</v>
      </c>
      <c r="J183" s="48">
        <v>0</v>
      </c>
      <c r="K183" s="48">
        <f t="shared" si="58"/>
        <v>26</v>
      </c>
      <c r="L183" s="48">
        <f t="shared" si="59"/>
        <v>26</v>
      </c>
      <c r="M183" s="48">
        <v>0</v>
      </c>
      <c r="N183" s="48">
        <v>0</v>
      </c>
      <c r="O183" s="38">
        <v>5</v>
      </c>
      <c r="P183" s="40" t="s">
        <v>379</v>
      </c>
      <c r="Q183" s="40" t="s">
        <v>189</v>
      </c>
      <c r="R183" s="39" t="s">
        <v>25</v>
      </c>
    </row>
    <row r="184" spans="1:18" x14ac:dyDescent="0.3">
      <c r="A184" s="69" t="s">
        <v>517</v>
      </c>
      <c r="B184" s="69"/>
      <c r="C184" s="69"/>
      <c r="D184" s="69"/>
      <c r="E184" s="69"/>
      <c r="F184" s="69"/>
      <c r="G184" s="41">
        <f>SUM(G181:G183)</f>
        <v>5</v>
      </c>
      <c r="H184" s="41">
        <f t="shared" ref="H184:O184" si="60">SUM(H181:H183)</f>
        <v>4</v>
      </c>
      <c r="I184" s="41">
        <f t="shared" si="60"/>
        <v>0</v>
      </c>
      <c r="J184" s="41">
        <f t="shared" si="60"/>
        <v>0</v>
      </c>
      <c r="K184" s="41">
        <f t="shared" si="60"/>
        <v>65</v>
      </c>
      <c r="L184" s="41">
        <f t="shared" si="60"/>
        <v>52</v>
      </c>
      <c r="M184" s="41">
        <f t="shared" si="60"/>
        <v>0</v>
      </c>
      <c r="N184" s="41">
        <f t="shared" si="60"/>
        <v>0</v>
      </c>
      <c r="O184" s="41">
        <f t="shared" si="60"/>
        <v>12</v>
      </c>
      <c r="P184" s="42"/>
      <c r="Q184" s="42"/>
      <c r="R184" s="43"/>
    </row>
    <row r="185" spans="1:18" s="31" customFormat="1" ht="27.6" x14ac:dyDescent="0.3">
      <c r="A185" s="37" t="s">
        <v>15</v>
      </c>
      <c r="B185" s="38">
        <v>6</v>
      </c>
      <c r="C185" s="39" t="s">
        <v>297</v>
      </c>
      <c r="D185" s="39" t="s">
        <v>298</v>
      </c>
      <c r="E185" s="39" t="s">
        <v>159</v>
      </c>
      <c r="F185" s="39" t="s">
        <v>160</v>
      </c>
      <c r="G185" s="38">
        <v>2</v>
      </c>
      <c r="H185" s="38">
        <v>0</v>
      </c>
      <c r="I185" s="48">
        <v>0</v>
      </c>
      <c r="J185" s="48">
        <v>0</v>
      </c>
      <c r="K185" s="48">
        <f t="shared" si="58"/>
        <v>26</v>
      </c>
      <c r="L185" s="48">
        <f t="shared" si="59"/>
        <v>0</v>
      </c>
      <c r="M185" s="48">
        <v>0</v>
      </c>
      <c r="N185" s="48">
        <v>0</v>
      </c>
      <c r="O185" s="38">
        <v>5</v>
      </c>
      <c r="P185" s="40" t="s">
        <v>379</v>
      </c>
      <c r="Q185" s="40" t="s">
        <v>189</v>
      </c>
      <c r="R185" s="39" t="s">
        <v>359</v>
      </c>
    </row>
    <row r="186" spans="1:18" s="31" customFormat="1" ht="27.6" x14ac:dyDescent="0.3">
      <c r="A186" s="37" t="s">
        <v>15</v>
      </c>
      <c r="B186" s="38">
        <v>6</v>
      </c>
      <c r="C186" s="39" t="s">
        <v>360</v>
      </c>
      <c r="D186" s="39" t="s">
        <v>361</v>
      </c>
      <c r="E186" s="39" t="s">
        <v>60</v>
      </c>
      <c r="F186" s="39" t="s">
        <v>61</v>
      </c>
      <c r="G186" s="38">
        <v>2</v>
      </c>
      <c r="H186" s="38">
        <v>0</v>
      </c>
      <c r="I186" s="48">
        <v>0</v>
      </c>
      <c r="J186" s="48">
        <v>0</v>
      </c>
      <c r="K186" s="48">
        <f t="shared" si="58"/>
        <v>26</v>
      </c>
      <c r="L186" s="48">
        <f t="shared" si="59"/>
        <v>0</v>
      </c>
      <c r="M186" s="48">
        <v>0</v>
      </c>
      <c r="N186" s="48">
        <v>0</v>
      </c>
      <c r="O186" s="38">
        <v>3</v>
      </c>
      <c r="P186" s="40" t="s">
        <v>378</v>
      </c>
      <c r="Q186" s="40" t="s">
        <v>189</v>
      </c>
      <c r="R186" s="39" t="s">
        <v>25</v>
      </c>
    </row>
    <row r="187" spans="1:18" s="31" customFormat="1" x14ac:dyDescent="0.3">
      <c r="A187" s="37" t="s">
        <v>15</v>
      </c>
      <c r="B187" s="38">
        <v>6</v>
      </c>
      <c r="C187" s="39" t="s">
        <v>362</v>
      </c>
      <c r="D187" s="39" t="s">
        <v>363</v>
      </c>
      <c r="E187" s="39" t="s">
        <v>60</v>
      </c>
      <c r="F187" s="39" t="s">
        <v>61</v>
      </c>
      <c r="G187" s="38">
        <v>3</v>
      </c>
      <c r="H187" s="38">
        <v>0</v>
      </c>
      <c r="I187" s="48">
        <v>0</v>
      </c>
      <c r="J187" s="48">
        <v>0</v>
      </c>
      <c r="K187" s="48">
        <f t="shared" si="58"/>
        <v>39</v>
      </c>
      <c r="L187" s="48">
        <f t="shared" si="59"/>
        <v>0</v>
      </c>
      <c r="M187" s="48">
        <v>0</v>
      </c>
      <c r="N187" s="48">
        <v>0</v>
      </c>
      <c r="O187" s="38">
        <v>4</v>
      </c>
      <c r="P187" s="40" t="s">
        <v>378</v>
      </c>
      <c r="Q187" s="40" t="s">
        <v>189</v>
      </c>
      <c r="R187" s="39" t="s">
        <v>25</v>
      </c>
    </row>
    <row r="188" spans="1:18" x14ac:dyDescent="0.3">
      <c r="A188" s="69" t="s">
        <v>517</v>
      </c>
      <c r="B188" s="69"/>
      <c r="C188" s="69"/>
      <c r="D188" s="69"/>
      <c r="E188" s="69"/>
      <c r="F188" s="69"/>
      <c r="G188" s="41">
        <f>SUM(G185:G187)</f>
        <v>7</v>
      </c>
      <c r="H188" s="41">
        <f t="shared" ref="H188:O188" si="61">SUM(H185:H187)</f>
        <v>0</v>
      </c>
      <c r="I188" s="41">
        <f t="shared" si="61"/>
        <v>0</v>
      </c>
      <c r="J188" s="41">
        <f t="shared" si="61"/>
        <v>0</v>
      </c>
      <c r="K188" s="41">
        <f t="shared" si="61"/>
        <v>91</v>
      </c>
      <c r="L188" s="41">
        <f t="shared" si="61"/>
        <v>0</v>
      </c>
      <c r="M188" s="41">
        <f t="shared" si="61"/>
        <v>0</v>
      </c>
      <c r="N188" s="41">
        <f t="shared" si="61"/>
        <v>0</v>
      </c>
      <c r="O188" s="41">
        <f t="shared" si="61"/>
        <v>12</v>
      </c>
      <c r="P188" s="42"/>
      <c r="Q188" s="42"/>
      <c r="R188" s="43"/>
    </row>
    <row r="189" spans="1:18" ht="41.4" x14ac:dyDescent="0.3">
      <c r="A189" s="37" t="s">
        <v>15</v>
      </c>
      <c r="B189" s="38">
        <v>7</v>
      </c>
      <c r="C189" s="39" t="s">
        <v>364</v>
      </c>
      <c r="D189" s="39" t="s">
        <v>365</v>
      </c>
      <c r="E189" s="39" t="s">
        <v>329</v>
      </c>
      <c r="F189" s="39" t="s">
        <v>330</v>
      </c>
      <c r="G189" s="38">
        <v>0</v>
      </c>
      <c r="H189" s="38">
        <v>2</v>
      </c>
      <c r="I189" s="48">
        <v>0</v>
      </c>
      <c r="J189" s="48">
        <v>0</v>
      </c>
      <c r="K189" s="48">
        <f t="shared" si="58"/>
        <v>0</v>
      </c>
      <c r="L189" s="48">
        <f t="shared" si="59"/>
        <v>26</v>
      </c>
      <c r="M189" s="48">
        <v>0</v>
      </c>
      <c r="N189" s="48">
        <v>0</v>
      </c>
      <c r="O189" s="38">
        <v>3</v>
      </c>
      <c r="P189" s="40" t="s">
        <v>378</v>
      </c>
      <c r="Q189" s="40" t="s">
        <v>189</v>
      </c>
      <c r="R189" s="39" t="s">
        <v>25</v>
      </c>
    </row>
    <row r="190" spans="1:18" ht="27.6" x14ac:dyDescent="0.3">
      <c r="A190" s="37" t="s">
        <v>15</v>
      </c>
      <c r="B190" s="38">
        <v>7</v>
      </c>
      <c r="C190" s="39" t="s">
        <v>347</v>
      </c>
      <c r="D190" s="39" t="s">
        <v>348</v>
      </c>
      <c r="E190" s="39" t="s">
        <v>349</v>
      </c>
      <c r="F190" s="39" t="s">
        <v>350</v>
      </c>
      <c r="G190" s="38">
        <v>2</v>
      </c>
      <c r="H190" s="38">
        <v>3</v>
      </c>
      <c r="I190" s="48">
        <v>0</v>
      </c>
      <c r="J190" s="48">
        <v>0</v>
      </c>
      <c r="K190" s="48">
        <f t="shared" si="58"/>
        <v>26</v>
      </c>
      <c r="L190" s="48">
        <f t="shared" si="59"/>
        <v>39</v>
      </c>
      <c r="M190" s="48">
        <v>0</v>
      </c>
      <c r="N190" s="48">
        <v>0</v>
      </c>
      <c r="O190" s="38">
        <v>6</v>
      </c>
      <c r="P190" s="40" t="s">
        <v>379</v>
      </c>
      <c r="Q190" s="40" t="s">
        <v>189</v>
      </c>
      <c r="R190" s="39" t="s">
        <v>25</v>
      </c>
    </row>
    <row r="191" spans="1:18" x14ac:dyDescent="0.3">
      <c r="A191" s="37" t="s">
        <v>15</v>
      </c>
      <c r="B191" s="38">
        <v>7</v>
      </c>
      <c r="C191" s="39" t="s">
        <v>366</v>
      </c>
      <c r="D191" s="39" t="s">
        <v>367</v>
      </c>
      <c r="E191" s="39" t="s">
        <v>137</v>
      </c>
      <c r="F191" s="39" t="s">
        <v>138</v>
      </c>
      <c r="G191" s="38">
        <v>2</v>
      </c>
      <c r="H191" s="38">
        <v>1</v>
      </c>
      <c r="I191" s="48">
        <v>0</v>
      </c>
      <c r="J191" s="48">
        <v>0</v>
      </c>
      <c r="K191" s="48">
        <f t="shared" si="58"/>
        <v>26</v>
      </c>
      <c r="L191" s="48">
        <f t="shared" si="59"/>
        <v>13</v>
      </c>
      <c r="M191" s="48">
        <v>0</v>
      </c>
      <c r="N191" s="48">
        <v>0</v>
      </c>
      <c r="O191" s="38">
        <v>3</v>
      </c>
      <c r="P191" s="40" t="s">
        <v>378</v>
      </c>
      <c r="Q191" s="40" t="s">
        <v>189</v>
      </c>
      <c r="R191" s="39" t="s">
        <v>25</v>
      </c>
    </row>
    <row r="192" spans="1:18" x14ac:dyDescent="0.3">
      <c r="A192" s="37" t="s">
        <v>15</v>
      </c>
      <c r="B192" s="38">
        <v>7</v>
      </c>
      <c r="C192" s="39" t="s">
        <v>368</v>
      </c>
      <c r="D192" s="39" t="s">
        <v>369</v>
      </c>
      <c r="E192" s="39" t="s">
        <v>164</v>
      </c>
      <c r="F192" s="39" t="s">
        <v>165</v>
      </c>
      <c r="G192" s="38">
        <v>2</v>
      </c>
      <c r="H192" s="38">
        <v>2</v>
      </c>
      <c r="I192" s="48">
        <v>0</v>
      </c>
      <c r="J192" s="48">
        <v>0</v>
      </c>
      <c r="K192" s="48">
        <f t="shared" si="58"/>
        <v>26</v>
      </c>
      <c r="L192" s="48">
        <f t="shared" si="59"/>
        <v>26</v>
      </c>
      <c r="M192" s="48">
        <v>0</v>
      </c>
      <c r="N192" s="48">
        <v>0</v>
      </c>
      <c r="O192" s="38">
        <v>4</v>
      </c>
      <c r="P192" s="40" t="s">
        <v>379</v>
      </c>
      <c r="Q192" s="40" t="s">
        <v>189</v>
      </c>
      <c r="R192" s="39" t="s">
        <v>25</v>
      </c>
    </row>
    <row r="193" spans="1:18" s="23" customFormat="1" x14ac:dyDescent="0.3">
      <c r="A193" s="69" t="s">
        <v>517</v>
      </c>
      <c r="B193" s="69"/>
      <c r="C193" s="69"/>
      <c r="D193" s="69"/>
      <c r="E193" s="69"/>
      <c r="F193" s="69"/>
      <c r="G193" s="41">
        <f>SUM(G189:G192)</f>
        <v>6</v>
      </c>
      <c r="H193" s="41">
        <f t="shared" ref="H193:N193" si="62">SUM(H189:H192)</f>
        <v>8</v>
      </c>
      <c r="I193" s="41">
        <f t="shared" si="62"/>
        <v>0</v>
      </c>
      <c r="J193" s="41">
        <f t="shared" si="62"/>
        <v>0</v>
      </c>
      <c r="K193" s="41">
        <f t="shared" si="62"/>
        <v>78</v>
      </c>
      <c r="L193" s="41">
        <f t="shared" si="62"/>
        <v>104</v>
      </c>
      <c r="M193" s="41">
        <f t="shared" si="62"/>
        <v>0</v>
      </c>
      <c r="N193" s="41">
        <f t="shared" si="62"/>
        <v>0</v>
      </c>
      <c r="O193" s="41">
        <f>SUM(O189:O192)</f>
        <v>16</v>
      </c>
      <c r="P193" s="42"/>
      <c r="Q193" s="42"/>
      <c r="R193" s="43"/>
    </row>
    <row r="194" spans="1:18" s="23" customFormat="1" x14ac:dyDescent="0.3">
      <c r="A194" s="69" t="s">
        <v>518</v>
      </c>
      <c r="B194" s="69"/>
      <c r="C194" s="69"/>
      <c r="D194" s="69"/>
      <c r="E194" s="69"/>
      <c r="F194" s="69"/>
      <c r="G194" s="41">
        <f>G184+G188+G193</f>
        <v>18</v>
      </c>
      <c r="H194" s="41">
        <f t="shared" ref="H194:O194" si="63">H184+H188+H193</f>
        <v>12</v>
      </c>
      <c r="I194" s="41">
        <f t="shared" si="63"/>
        <v>0</v>
      </c>
      <c r="J194" s="41">
        <f t="shared" si="63"/>
        <v>0</v>
      </c>
      <c r="K194" s="41">
        <f t="shared" si="63"/>
        <v>234</v>
      </c>
      <c r="L194" s="41">
        <f t="shared" si="63"/>
        <v>156</v>
      </c>
      <c r="M194" s="41">
        <f t="shared" si="63"/>
        <v>0</v>
      </c>
      <c r="N194" s="41">
        <f t="shared" si="63"/>
        <v>0</v>
      </c>
      <c r="O194" s="41">
        <f t="shared" si="63"/>
        <v>40</v>
      </c>
      <c r="P194" s="42"/>
      <c r="Q194" s="42"/>
      <c r="R194" s="43"/>
    </row>
  </sheetData>
  <sheetProtection algorithmName="SHA-512" hashValue="C+I7iQZjOoAO042Vh6MCR+Hc3hi1E9QWdNj+SDVJZ5nsJ4WHUWI6o9BSsqy8B3ulN1HuSp45I3wj0zHkeBMHIg==" saltValue="uASTI0BmHP4dwPGDPzTAXw==" spinCount="100000" sheet="1" objects="1" scenarios="1"/>
  <mergeCells count="50">
    <mergeCell ref="G6:J6"/>
    <mergeCell ref="K6:N6"/>
    <mergeCell ref="A20:F20"/>
    <mergeCell ref="A33:F33"/>
    <mergeCell ref="A72:F72"/>
    <mergeCell ref="A78:F78"/>
    <mergeCell ref="A82:F82"/>
    <mergeCell ref="A86:F86"/>
    <mergeCell ref="A42:F42"/>
    <mergeCell ref="A52:F52"/>
    <mergeCell ref="A59:F59"/>
    <mergeCell ref="A68:F68"/>
    <mergeCell ref="A71:F71"/>
    <mergeCell ref="A87:F87"/>
    <mergeCell ref="A93:F93"/>
    <mergeCell ref="A97:F97"/>
    <mergeCell ref="A103:F103"/>
    <mergeCell ref="A104:F104"/>
    <mergeCell ref="A110:F110"/>
    <mergeCell ref="A114:F114"/>
    <mergeCell ref="A119:F119"/>
    <mergeCell ref="A120:F120"/>
    <mergeCell ref="A125:F125"/>
    <mergeCell ref="A129:F129"/>
    <mergeCell ref="A133:F133"/>
    <mergeCell ref="A134:F134"/>
    <mergeCell ref="A139:F139"/>
    <mergeCell ref="A143:F143"/>
    <mergeCell ref="A178:F178"/>
    <mergeCell ref="A148:F148"/>
    <mergeCell ref="A149:F149"/>
    <mergeCell ref="A155:F155"/>
    <mergeCell ref="A159:F159"/>
    <mergeCell ref="A162:F162"/>
    <mergeCell ref="A184:F184"/>
    <mergeCell ref="A188:F188"/>
    <mergeCell ref="A193:F193"/>
    <mergeCell ref="A194:F194"/>
    <mergeCell ref="A74:R74"/>
    <mergeCell ref="A89:R89"/>
    <mergeCell ref="A180:R180"/>
    <mergeCell ref="A165:R165"/>
    <mergeCell ref="A151:R151"/>
    <mergeCell ref="A136:R136"/>
    <mergeCell ref="A122:R122"/>
    <mergeCell ref="A106:R106"/>
    <mergeCell ref="A163:F163"/>
    <mergeCell ref="A169:F169"/>
    <mergeCell ref="A173:F173"/>
    <mergeCell ref="A177:F17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cellComments="atEnd" r:id="rId1"/>
  <headerFooter>
    <oddFooter>&amp;L&amp;10&amp;P&amp;C&amp;10Kr=kredit, El=előadás, Gy=gyakorlat, La=Labor, Te=Terepgyakorlat, K=követelmény (A=Aláírás, GY=Gyak.jegy, V=Vizsga, S=Szigorlat)
F.típ.=felvétel típ. (A=kötelező, Bk=Szakir.kötelező, Bv=Szakir.választható, C=választható)</oddFooter>
  </headerFooter>
  <rowBreaks count="2" manualBreakCount="2">
    <brk id="73" max="17" man="1"/>
    <brk id="16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view="pageBreakPreview" zoomScaleNormal="100" zoomScaleSheetLayoutView="100" workbookViewId="0">
      <pane ySplit="6" topLeftCell="A7" activePane="bottomLeft" state="frozen"/>
      <selection pane="bottomLeft" activeCell="D5" sqref="D5"/>
    </sheetView>
  </sheetViews>
  <sheetFormatPr defaultColWidth="8.88671875" defaultRowHeight="13.8" x14ac:dyDescent="0.3"/>
  <cols>
    <col min="1" max="1" width="10.6640625" style="10" customWidth="1"/>
    <col min="2" max="2" width="9" style="7" customWidth="1"/>
    <col min="3" max="3" width="13.88671875" style="10" customWidth="1"/>
    <col min="4" max="4" width="19.5546875" style="16" customWidth="1"/>
    <col min="5" max="5" width="23.33203125" style="16" customWidth="1"/>
    <col min="6" max="6" width="18.21875" style="10" customWidth="1"/>
    <col min="7" max="7" width="8.6640625" style="10" hidden="1" customWidth="1"/>
    <col min="8" max="11" width="3.6640625" style="17" customWidth="1"/>
    <col min="12" max="12" width="3.88671875" style="17" customWidth="1"/>
    <col min="13" max="13" width="4.6640625" style="17" customWidth="1"/>
    <col min="14" max="15" width="3.6640625" style="17" customWidth="1"/>
    <col min="16" max="16" width="5.33203125" style="18" customWidth="1"/>
    <col min="17" max="17" width="4.33203125" style="19" customWidth="1"/>
    <col min="18" max="18" width="10.21875" style="19" customWidth="1"/>
    <col min="19" max="19" width="17.33203125" style="10" customWidth="1"/>
    <col min="20" max="16384" width="8.88671875" style="21"/>
  </cols>
  <sheetData>
    <row r="1" spans="1:19" x14ac:dyDescent="0.3">
      <c r="A1" s="6"/>
      <c r="B1" s="8" t="s">
        <v>521</v>
      </c>
      <c r="C1" s="21"/>
      <c r="H1" s="11"/>
      <c r="I1" s="11"/>
      <c r="J1" s="11"/>
      <c r="K1" s="11"/>
      <c r="L1" s="11"/>
      <c r="M1" s="11"/>
      <c r="N1" s="11"/>
      <c r="O1" s="11"/>
      <c r="P1" s="12"/>
      <c r="Q1" s="9"/>
      <c r="R1" s="9"/>
      <c r="S1" s="20"/>
    </row>
    <row r="2" spans="1:19" x14ac:dyDescent="0.3">
      <c r="A2" s="6"/>
      <c r="B2" s="7" t="s">
        <v>522</v>
      </c>
      <c r="D2" s="13" t="s">
        <v>534</v>
      </c>
      <c r="E2" s="13"/>
      <c r="F2" s="14"/>
      <c r="H2" s="11"/>
      <c r="I2" s="11"/>
      <c r="J2" s="11"/>
      <c r="K2" s="11"/>
      <c r="L2" s="11"/>
      <c r="M2" s="11"/>
      <c r="N2" s="11"/>
      <c r="O2" s="11"/>
      <c r="P2" s="12"/>
      <c r="Q2" s="9"/>
      <c r="R2" s="9"/>
      <c r="S2" s="22"/>
    </row>
    <row r="3" spans="1:19" x14ac:dyDescent="0.3">
      <c r="A3" s="6"/>
      <c r="B3" s="7" t="s">
        <v>523</v>
      </c>
      <c r="C3" s="6"/>
      <c r="D3" s="14" t="s">
        <v>23</v>
      </c>
      <c r="E3" s="9"/>
      <c r="F3" s="14"/>
      <c r="H3" s="11"/>
      <c r="I3" s="11"/>
      <c r="J3" s="11"/>
      <c r="K3" s="11"/>
      <c r="L3" s="11"/>
      <c r="M3" s="11"/>
      <c r="N3" s="11"/>
      <c r="O3" s="11"/>
      <c r="P3" s="12"/>
      <c r="Q3" s="9"/>
      <c r="R3" s="9"/>
      <c r="S3" s="22"/>
    </row>
    <row r="4" spans="1:19" x14ac:dyDescent="0.3">
      <c r="A4" s="6"/>
      <c r="B4" s="15"/>
      <c r="C4" s="6"/>
      <c r="D4" s="14" t="s">
        <v>381</v>
      </c>
      <c r="E4" s="9"/>
      <c r="F4" s="14"/>
      <c r="H4" s="11"/>
      <c r="I4" s="11"/>
      <c r="J4" s="11"/>
      <c r="K4" s="11"/>
      <c r="L4" s="11"/>
      <c r="M4" s="11"/>
      <c r="N4" s="11"/>
      <c r="O4" s="11"/>
      <c r="P4" s="12"/>
      <c r="Q4" s="9"/>
      <c r="R4" s="9"/>
      <c r="S4" s="22"/>
    </row>
    <row r="5" spans="1:19" x14ac:dyDescent="0.3">
      <c r="B5" s="11"/>
      <c r="C5" s="9"/>
      <c r="D5" s="9"/>
      <c r="E5" s="9"/>
      <c r="F5" s="9"/>
      <c r="H5" s="74" t="s">
        <v>382</v>
      </c>
      <c r="I5" s="74"/>
      <c r="J5" s="74"/>
      <c r="K5" s="74"/>
      <c r="L5" s="74" t="s">
        <v>383</v>
      </c>
      <c r="M5" s="74"/>
      <c r="N5" s="74"/>
      <c r="O5" s="74"/>
      <c r="P5" s="60"/>
      <c r="Q5" s="61"/>
      <c r="R5" s="9"/>
    </row>
    <row r="6" spans="1:19" x14ac:dyDescent="0.3">
      <c r="A6" s="32" t="s">
        <v>384</v>
      </c>
      <c r="B6" s="34" t="s">
        <v>383</v>
      </c>
      <c r="C6" s="32" t="s">
        <v>385</v>
      </c>
      <c r="D6" s="33" t="s">
        <v>524</v>
      </c>
      <c r="E6" s="33" t="s">
        <v>525</v>
      </c>
      <c r="F6" s="32" t="s">
        <v>386</v>
      </c>
      <c r="G6" s="32" t="s">
        <v>387</v>
      </c>
      <c r="H6" s="34" t="s">
        <v>388</v>
      </c>
      <c r="I6" s="34" t="s">
        <v>389</v>
      </c>
      <c r="J6" s="34" t="s">
        <v>8</v>
      </c>
      <c r="K6" s="34" t="s">
        <v>390</v>
      </c>
      <c r="L6" s="34" t="s">
        <v>388</v>
      </c>
      <c r="M6" s="34" t="s">
        <v>389</v>
      </c>
      <c r="N6" s="34" t="s">
        <v>8</v>
      </c>
      <c r="O6" s="34" t="s">
        <v>390</v>
      </c>
      <c r="P6" s="34" t="s">
        <v>391</v>
      </c>
      <c r="Q6" s="35" t="s">
        <v>392</v>
      </c>
      <c r="R6" s="35" t="s">
        <v>393</v>
      </c>
      <c r="S6" s="36" t="s">
        <v>394</v>
      </c>
    </row>
    <row r="7" spans="1:19" s="67" customFormat="1" x14ac:dyDescent="0.3">
      <c r="A7" s="54" t="s">
        <v>395</v>
      </c>
      <c r="B7" s="55">
        <v>1</v>
      </c>
      <c r="C7" s="56" t="s">
        <v>16</v>
      </c>
      <c r="D7" s="56" t="s">
        <v>17</v>
      </c>
      <c r="E7" s="56" t="s">
        <v>539</v>
      </c>
      <c r="F7" s="56" t="s">
        <v>18</v>
      </c>
      <c r="G7" s="56" t="s">
        <v>19</v>
      </c>
      <c r="H7" s="55">
        <v>2</v>
      </c>
      <c r="I7" s="55">
        <v>2</v>
      </c>
      <c r="J7" s="55"/>
      <c r="K7" s="55"/>
      <c r="L7" s="55">
        <f>H7*13</f>
        <v>26</v>
      </c>
      <c r="M7" s="55">
        <f>I7*13</f>
        <v>26</v>
      </c>
      <c r="N7" s="55"/>
      <c r="O7" s="55"/>
      <c r="P7" s="55">
        <v>4</v>
      </c>
      <c r="Q7" s="54" t="s">
        <v>528</v>
      </c>
      <c r="R7" s="37" t="s">
        <v>531</v>
      </c>
      <c r="S7" s="56" t="s">
        <v>547</v>
      </c>
    </row>
    <row r="8" spans="1:19" s="67" customFormat="1" x14ac:dyDescent="0.3">
      <c r="A8" s="54" t="s">
        <v>395</v>
      </c>
      <c r="B8" s="55">
        <v>1</v>
      </c>
      <c r="C8" s="56" t="s">
        <v>21</v>
      </c>
      <c r="D8" s="56" t="s">
        <v>22</v>
      </c>
      <c r="E8" s="56" t="s">
        <v>540</v>
      </c>
      <c r="F8" s="56" t="s">
        <v>23</v>
      </c>
      <c r="G8" s="56" t="s">
        <v>24</v>
      </c>
      <c r="H8" s="55">
        <v>2</v>
      </c>
      <c r="I8" s="55">
        <v>2</v>
      </c>
      <c r="J8" s="55"/>
      <c r="K8" s="55"/>
      <c r="L8" s="55">
        <f t="shared" ref="L8:L25" si="0">H8*13</f>
        <v>26</v>
      </c>
      <c r="M8" s="55">
        <f t="shared" ref="M8:M25" si="1">I8*13</f>
        <v>26</v>
      </c>
      <c r="N8" s="55"/>
      <c r="O8" s="55"/>
      <c r="P8" s="55">
        <v>3</v>
      </c>
      <c r="Q8" s="54" t="s">
        <v>528</v>
      </c>
      <c r="R8" s="37" t="s">
        <v>531</v>
      </c>
      <c r="S8" s="56"/>
    </row>
    <row r="9" spans="1:19" s="67" customFormat="1" x14ac:dyDescent="0.3">
      <c r="A9" s="54" t="s">
        <v>395</v>
      </c>
      <c r="B9" s="55">
        <v>1</v>
      </c>
      <c r="C9" s="56" t="s">
        <v>26</v>
      </c>
      <c r="D9" s="56" t="s">
        <v>27</v>
      </c>
      <c r="E9" s="56" t="s">
        <v>541</v>
      </c>
      <c r="F9" s="56" t="s">
        <v>28</v>
      </c>
      <c r="G9" s="56" t="s">
        <v>29</v>
      </c>
      <c r="H9" s="55">
        <v>1</v>
      </c>
      <c r="I9" s="55">
        <v>2</v>
      </c>
      <c r="J9" s="55"/>
      <c r="K9" s="55"/>
      <c r="L9" s="55">
        <f t="shared" si="0"/>
        <v>13</v>
      </c>
      <c r="M9" s="55">
        <f t="shared" si="1"/>
        <v>26</v>
      </c>
      <c r="N9" s="55"/>
      <c r="O9" s="55"/>
      <c r="P9" s="55">
        <v>3</v>
      </c>
      <c r="Q9" s="54" t="s">
        <v>528</v>
      </c>
      <c r="R9" s="37" t="s">
        <v>531</v>
      </c>
      <c r="S9" s="56"/>
    </row>
    <row r="10" spans="1:19" s="67" customFormat="1" x14ac:dyDescent="0.3">
      <c r="A10" s="54" t="s">
        <v>395</v>
      </c>
      <c r="B10" s="55">
        <v>1</v>
      </c>
      <c r="C10" s="56" t="s">
        <v>30</v>
      </c>
      <c r="D10" s="56" t="s">
        <v>31</v>
      </c>
      <c r="E10" s="56" t="s">
        <v>542</v>
      </c>
      <c r="F10" s="56" t="s">
        <v>32</v>
      </c>
      <c r="G10" s="56" t="s">
        <v>33</v>
      </c>
      <c r="H10" s="55">
        <v>2</v>
      </c>
      <c r="I10" s="55">
        <v>0</v>
      </c>
      <c r="J10" s="55"/>
      <c r="K10" s="55"/>
      <c r="L10" s="55">
        <f t="shared" si="0"/>
        <v>26</v>
      </c>
      <c r="M10" s="55">
        <f t="shared" si="1"/>
        <v>0</v>
      </c>
      <c r="N10" s="55"/>
      <c r="O10" s="55"/>
      <c r="P10" s="55">
        <v>3</v>
      </c>
      <c r="Q10" s="54" t="s">
        <v>529</v>
      </c>
      <c r="R10" s="37" t="s">
        <v>531</v>
      </c>
      <c r="S10" s="56"/>
    </row>
    <row r="11" spans="1:19" s="67" customFormat="1" x14ac:dyDescent="0.3">
      <c r="A11" s="54" t="s">
        <v>395</v>
      </c>
      <c r="B11" s="55">
        <v>1</v>
      </c>
      <c r="C11" s="56" t="s">
        <v>34</v>
      </c>
      <c r="D11" s="56" t="s">
        <v>35</v>
      </c>
      <c r="E11" s="56" t="s">
        <v>543</v>
      </c>
      <c r="F11" s="56" t="s">
        <v>36</v>
      </c>
      <c r="G11" s="56" t="s">
        <v>37</v>
      </c>
      <c r="H11" s="55">
        <v>2</v>
      </c>
      <c r="I11" s="55">
        <v>4</v>
      </c>
      <c r="J11" s="55"/>
      <c r="K11" s="55"/>
      <c r="L11" s="55">
        <f t="shared" si="0"/>
        <v>26</v>
      </c>
      <c r="M11" s="55">
        <f t="shared" si="1"/>
        <v>52</v>
      </c>
      <c r="N11" s="55"/>
      <c r="O11" s="55"/>
      <c r="P11" s="55">
        <v>6</v>
      </c>
      <c r="Q11" s="54" t="s">
        <v>529</v>
      </c>
      <c r="R11" s="37" t="s">
        <v>531</v>
      </c>
      <c r="S11" s="56"/>
    </row>
    <row r="12" spans="1:19" s="67" customFormat="1" ht="27.6" x14ac:dyDescent="0.3">
      <c r="A12" s="54" t="s">
        <v>395</v>
      </c>
      <c r="B12" s="55">
        <v>1</v>
      </c>
      <c r="C12" s="56" t="s">
        <v>39</v>
      </c>
      <c r="D12" s="56" t="s">
        <v>40</v>
      </c>
      <c r="E12" s="56" t="s">
        <v>544</v>
      </c>
      <c r="F12" s="56" t="s">
        <v>41</v>
      </c>
      <c r="G12" s="56" t="s">
        <v>42</v>
      </c>
      <c r="H12" s="55">
        <v>2</v>
      </c>
      <c r="I12" s="55">
        <v>1</v>
      </c>
      <c r="J12" s="55"/>
      <c r="K12" s="55"/>
      <c r="L12" s="55">
        <f t="shared" si="0"/>
        <v>26</v>
      </c>
      <c r="M12" s="55">
        <f t="shared" si="1"/>
        <v>13</v>
      </c>
      <c r="N12" s="55"/>
      <c r="O12" s="55"/>
      <c r="P12" s="55">
        <v>3</v>
      </c>
      <c r="Q12" s="54" t="s">
        <v>529</v>
      </c>
      <c r="R12" s="37" t="s">
        <v>531</v>
      </c>
      <c r="S12" s="56"/>
    </row>
    <row r="13" spans="1:19" s="67" customFormat="1" ht="27.6" x14ac:dyDescent="0.3">
      <c r="A13" s="54" t="s">
        <v>395</v>
      </c>
      <c r="B13" s="55">
        <v>1</v>
      </c>
      <c r="C13" s="56" t="s">
        <v>43</v>
      </c>
      <c r="D13" s="56" t="s">
        <v>44</v>
      </c>
      <c r="E13" s="56" t="s">
        <v>545</v>
      </c>
      <c r="F13" s="56" t="s">
        <v>45</v>
      </c>
      <c r="G13" s="56" t="s">
        <v>46</v>
      </c>
      <c r="H13" s="55">
        <v>2</v>
      </c>
      <c r="I13" s="55">
        <v>0</v>
      </c>
      <c r="J13" s="55"/>
      <c r="K13" s="55"/>
      <c r="L13" s="55">
        <f t="shared" si="0"/>
        <v>26</v>
      </c>
      <c r="M13" s="55">
        <f t="shared" si="1"/>
        <v>0</v>
      </c>
      <c r="N13" s="55"/>
      <c r="O13" s="55"/>
      <c r="P13" s="55">
        <v>3</v>
      </c>
      <c r="Q13" s="54" t="s">
        <v>529</v>
      </c>
      <c r="R13" s="37" t="s">
        <v>531</v>
      </c>
      <c r="S13" s="56"/>
    </row>
    <row r="14" spans="1:19" s="67" customFormat="1" x14ac:dyDescent="0.3">
      <c r="A14" s="54" t="s">
        <v>395</v>
      </c>
      <c r="B14" s="55">
        <v>1</v>
      </c>
      <c r="C14" s="56" t="s">
        <v>47</v>
      </c>
      <c r="D14" s="56" t="s">
        <v>48</v>
      </c>
      <c r="E14" s="56" t="s">
        <v>546</v>
      </c>
      <c r="F14" s="56" t="s">
        <v>49</v>
      </c>
      <c r="G14" s="56" t="s">
        <v>50</v>
      </c>
      <c r="H14" s="55">
        <v>2</v>
      </c>
      <c r="I14" s="55">
        <v>2</v>
      </c>
      <c r="J14" s="55"/>
      <c r="K14" s="55"/>
      <c r="L14" s="55">
        <f t="shared" si="0"/>
        <v>26</v>
      </c>
      <c r="M14" s="55">
        <f t="shared" si="1"/>
        <v>26</v>
      </c>
      <c r="N14" s="55"/>
      <c r="O14" s="55"/>
      <c r="P14" s="55">
        <v>4</v>
      </c>
      <c r="Q14" s="54" t="s">
        <v>529</v>
      </c>
      <c r="R14" s="37" t="s">
        <v>531</v>
      </c>
      <c r="S14" s="56"/>
    </row>
    <row r="15" spans="1:19" s="67" customFormat="1" x14ac:dyDescent="0.3">
      <c r="A15" s="54" t="s">
        <v>395</v>
      </c>
      <c r="B15" s="55">
        <v>1</v>
      </c>
      <c r="C15" s="56" t="s">
        <v>51</v>
      </c>
      <c r="D15" s="56" t="s">
        <v>20</v>
      </c>
      <c r="E15" s="56" t="s">
        <v>547</v>
      </c>
      <c r="F15" s="56" t="s">
        <v>52</v>
      </c>
      <c r="G15" s="56" t="s">
        <v>53</v>
      </c>
      <c r="H15" s="55">
        <v>0</v>
      </c>
      <c r="I15" s="55">
        <v>2</v>
      </c>
      <c r="J15" s="55"/>
      <c r="K15" s="55"/>
      <c r="L15" s="55">
        <f t="shared" si="0"/>
        <v>0</v>
      </c>
      <c r="M15" s="55">
        <f t="shared" si="1"/>
        <v>26</v>
      </c>
      <c r="N15" s="55"/>
      <c r="O15" s="55"/>
      <c r="P15" s="55">
        <v>0</v>
      </c>
      <c r="Q15" s="54" t="s">
        <v>380</v>
      </c>
      <c r="R15" s="54" t="s">
        <v>599</v>
      </c>
      <c r="S15" s="56"/>
    </row>
    <row r="16" spans="1:19" s="67" customFormat="1" x14ac:dyDescent="0.3">
      <c r="A16" s="54" t="s">
        <v>395</v>
      </c>
      <c r="B16" s="55">
        <v>1</v>
      </c>
      <c r="C16" s="56" t="s">
        <v>55</v>
      </c>
      <c r="D16" s="56" t="s">
        <v>38</v>
      </c>
      <c r="E16" s="56" t="s">
        <v>548</v>
      </c>
      <c r="F16" s="56" t="s">
        <v>56</v>
      </c>
      <c r="G16" s="56" t="s">
        <v>57</v>
      </c>
      <c r="H16" s="55">
        <v>0</v>
      </c>
      <c r="I16" s="55">
        <v>4</v>
      </c>
      <c r="J16" s="55"/>
      <c r="K16" s="55"/>
      <c r="L16" s="55">
        <f t="shared" si="0"/>
        <v>0</v>
      </c>
      <c r="M16" s="55">
        <f t="shared" si="1"/>
        <v>52</v>
      </c>
      <c r="N16" s="55"/>
      <c r="O16" s="55"/>
      <c r="P16" s="55">
        <v>0</v>
      </c>
      <c r="Q16" s="54" t="s">
        <v>380</v>
      </c>
      <c r="R16" s="54" t="s">
        <v>599</v>
      </c>
      <c r="S16" s="56"/>
    </row>
    <row r="17" spans="1:19" s="67" customFormat="1" ht="27.6" x14ac:dyDescent="0.3">
      <c r="A17" s="54" t="s">
        <v>395</v>
      </c>
      <c r="B17" s="55">
        <v>1</v>
      </c>
      <c r="C17" s="56" t="s">
        <v>58</v>
      </c>
      <c r="D17" s="56" t="s">
        <v>59</v>
      </c>
      <c r="E17" s="56" t="s">
        <v>549</v>
      </c>
      <c r="F17" s="56" t="s">
        <v>60</v>
      </c>
      <c r="G17" s="56" t="s">
        <v>61</v>
      </c>
      <c r="H17" s="55">
        <v>2</v>
      </c>
      <c r="I17" s="55">
        <v>0</v>
      </c>
      <c r="J17" s="55"/>
      <c r="K17" s="55"/>
      <c r="L17" s="55">
        <f t="shared" si="0"/>
        <v>26</v>
      </c>
      <c r="M17" s="55">
        <f t="shared" si="1"/>
        <v>0</v>
      </c>
      <c r="N17" s="55"/>
      <c r="O17" s="55"/>
      <c r="P17" s="55">
        <v>0</v>
      </c>
      <c r="Q17" s="54" t="s">
        <v>380</v>
      </c>
      <c r="R17" s="54" t="s">
        <v>599</v>
      </c>
      <c r="S17" s="56"/>
    </row>
    <row r="18" spans="1:19" s="67" customFormat="1" x14ac:dyDescent="0.3">
      <c r="A18" s="54" t="s">
        <v>395</v>
      </c>
      <c r="B18" s="55">
        <v>1</v>
      </c>
      <c r="C18" s="56" t="s">
        <v>133</v>
      </c>
      <c r="D18" s="56" t="s">
        <v>134</v>
      </c>
      <c r="E18" s="56" t="s">
        <v>550</v>
      </c>
      <c r="F18" s="39" t="s">
        <v>536</v>
      </c>
      <c r="G18" s="39" t="s">
        <v>537</v>
      </c>
      <c r="H18" s="55">
        <v>0</v>
      </c>
      <c r="I18" s="55">
        <v>2</v>
      </c>
      <c r="J18" s="55"/>
      <c r="K18" s="55"/>
      <c r="L18" s="55">
        <f>H18*13</f>
        <v>0</v>
      </c>
      <c r="M18" s="55">
        <f>I18*13</f>
        <v>26</v>
      </c>
      <c r="N18" s="55"/>
      <c r="O18" s="55"/>
      <c r="P18" s="55">
        <v>0</v>
      </c>
      <c r="Q18" s="54" t="s">
        <v>380</v>
      </c>
      <c r="R18" s="54" t="s">
        <v>599</v>
      </c>
      <c r="S18" s="56"/>
    </row>
    <row r="19" spans="1:19" s="67" customFormat="1" x14ac:dyDescent="0.3">
      <c r="A19" s="69" t="s">
        <v>526</v>
      </c>
      <c r="B19" s="69"/>
      <c r="C19" s="69"/>
      <c r="D19" s="69"/>
      <c r="E19" s="69"/>
      <c r="F19" s="69"/>
      <c r="G19" s="69"/>
      <c r="H19" s="41">
        <f>SUM(H7:H18)</f>
        <v>17</v>
      </c>
      <c r="I19" s="41">
        <f t="shared" ref="I19:P19" si="2">SUM(I7:I18)</f>
        <v>21</v>
      </c>
      <c r="J19" s="41">
        <f t="shared" si="2"/>
        <v>0</v>
      </c>
      <c r="K19" s="41">
        <f t="shared" si="2"/>
        <v>0</v>
      </c>
      <c r="L19" s="41">
        <f>SUM(L7:L18)</f>
        <v>221</v>
      </c>
      <c r="M19" s="41">
        <f>SUM(M7:M18)</f>
        <v>273</v>
      </c>
      <c r="N19" s="41">
        <f t="shared" si="2"/>
        <v>0</v>
      </c>
      <c r="O19" s="41">
        <f t="shared" si="2"/>
        <v>0</v>
      </c>
      <c r="P19" s="41">
        <f t="shared" si="2"/>
        <v>29</v>
      </c>
      <c r="Q19" s="66"/>
      <c r="R19" s="66"/>
      <c r="S19" s="43"/>
    </row>
    <row r="20" spans="1:19" s="68" customFormat="1" ht="27.6" x14ac:dyDescent="0.3">
      <c r="A20" s="37" t="s">
        <v>395</v>
      </c>
      <c r="B20" s="38">
        <v>2</v>
      </c>
      <c r="C20" s="39" t="s">
        <v>62</v>
      </c>
      <c r="D20" s="39" t="s">
        <v>63</v>
      </c>
      <c r="E20" s="39" t="s">
        <v>551</v>
      </c>
      <c r="F20" s="39" t="s">
        <v>64</v>
      </c>
      <c r="G20" s="39" t="s">
        <v>65</v>
      </c>
      <c r="H20" s="38">
        <v>3</v>
      </c>
      <c r="I20" s="38">
        <v>1</v>
      </c>
      <c r="J20" s="38"/>
      <c r="K20" s="38"/>
      <c r="L20" s="55">
        <f t="shared" si="0"/>
        <v>39</v>
      </c>
      <c r="M20" s="55">
        <f t="shared" si="1"/>
        <v>13</v>
      </c>
      <c r="N20" s="38"/>
      <c r="O20" s="38"/>
      <c r="P20" s="38">
        <v>4</v>
      </c>
      <c r="Q20" s="54" t="s">
        <v>529</v>
      </c>
      <c r="R20" s="37" t="s">
        <v>531</v>
      </c>
      <c r="S20" s="39" t="s">
        <v>600</v>
      </c>
    </row>
    <row r="21" spans="1:19" s="68" customFormat="1" ht="27.6" x14ac:dyDescent="0.3">
      <c r="A21" s="37" t="s">
        <v>395</v>
      </c>
      <c r="B21" s="38">
        <v>2</v>
      </c>
      <c r="C21" s="39" t="s">
        <v>67</v>
      </c>
      <c r="D21" s="39" t="s">
        <v>68</v>
      </c>
      <c r="E21" s="39" t="s">
        <v>552</v>
      </c>
      <c r="F21" s="39" t="s">
        <v>69</v>
      </c>
      <c r="G21" s="39" t="s">
        <v>70</v>
      </c>
      <c r="H21" s="38">
        <v>2</v>
      </c>
      <c r="I21" s="38">
        <v>1</v>
      </c>
      <c r="J21" s="38"/>
      <c r="K21" s="38"/>
      <c r="L21" s="55">
        <f t="shared" si="0"/>
        <v>26</v>
      </c>
      <c r="M21" s="55">
        <f t="shared" si="1"/>
        <v>13</v>
      </c>
      <c r="N21" s="38"/>
      <c r="O21" s="38"/>
      <c r="P21" s="38">
        <v>3</v>
      </c>
      <c r="Q21" s="54" t="s">
        <v>529</v>
      </c>
      <c r="R21" s="37" t="s">
        <v>531</v>
      </c>
      <c r="S21" s="56" t="s">
        <v>543</v>
      </c>
    </row>
    <row r="22" spans="1:19" s="68" customFormat="1" x14ac:dyDescent="0.3">
      <c r="A22" s="37" t="s">
        <v>395</v>
      </c>
      <c r="B22" s="38">
        <v>2</v>
      </c>
      <c r="C22" s="39" t="s">
        <v>71</v>
      </c>
      <c r="D22" s="39" t="s">
        <v>72</v>
      </c>
      <c r="E22" s="39" t="s">
        <v>553</v>
      </c>
      <c r="F22" s="39" t="s">
        <v>52</v>
      </c>
      <c r="G22" s="39" t="s">
        <v>53</v>
      </c>
      <c r="H22" s="38">
        <v>1</v>
      </c>
      <c r="I22" s="38">
        <v>2</v>
      </c>
      <c r="J22" s="38"/>
      <c r="K22" s="38"/>
      <c r="L22" s="55">
        <f t="shared" si="0"/>
        <v>13</v>
      </c>
      <c r="M22" s="55">
        <f t="shared" si="1"/>
        <v>26</v>
      </c>
      <c r="N22" s="38"/>
      <c r="O22" s="38"/>
      <c r="P22" s="38">
        <v>3</v>
      </c>
      <c r="Q22" s="54" t="s">
        <v>529</v>
      </c>
      <c r="R22" s="37" t="s">
        <v>531</v>
      </c>
      <c r="S22" s="56" t="s">
        <v>539</v>
      </c>
    </row>
    <row r="23" spans="1:19" s="68" customFormat="1" ht="27.6" x14ac:dyDescent="0.3">
      <c r="A23" s="37" t="s">
        <v>395</v>
      </c>
      <c r="B23" s="38">
        <v>2</v>
      </c>
      <c r="C23" s="39" t="s">
        <v>73</v>
      </c>
      <c r="D23" s="39" t="s">
        <v>74</v>
      </c>
      <c r="E23" s="39" t="s">
        <v>554</v>
      </c>
      <c r="F23" s="39" t="s">
        <v>75</v>
      </c>
      <c r="G23" s="39" t="s">
        <v>76</v>
      </c>
      <c r="H23" s="38">
        <v>1</v>
      </c>
      <c r="I23" s="38">
        <v>2</v>
      </c>
      <c r="J23" s="38"/>
      <c r="K23" s="38"/>
      <c r="L23" s="55">
        <f t="shared" si="0"/>
        <v>13</v>
      </c>
      <c r="M23" s="55">
        <f t="shared" si="1"/>
        <v>26</v>
      </c>
      <c r="N23" s="38"/>
      <c r="O23" s="38"/>
      <c r="P23" s="38">
        <v>3</v>
      </c>
      <c r="Q23" s="54" t="s">
        <v>528</v>
      </c>
      <c r="R23" s="37" t="s">
        <v>531</v>
      </c>
      <c r="S23" s="39" t="s">
        <v>601</v>
      </c>
    </row>
    <row r="24" spans="1:19" s="68" customFormat="1" x14ac:dyDescent="0.3">
      <c r="A24" s="37" t="s">
        <v>395</v>
      </c>
      <c r="B24" s="38">
        <v>2</v>
      </c>
      <c r="C24" s="39" t="s">
        <v>78</v>
      </c>
      <c r="D24" s="39" t="s">
        <v>79</v>
      </c>
      <c r="E24" s="39" t="s">
        <v>555</v>
      </c>
      <c r="F24" s="39" t="s">
        <v>80</v>
      </c>
      <c r="G24" s="39" t="s">
        <v>81</v>
      </c>
      <c r="H24" s="38">
        <v>2</v>
      </c>
      <c r="I24" s="38">
        <v>3</v>
      </c>
      <c r="J24" s="38"/>
      <c r="K24" s="38"/>
      <c r="L24" s="55">
        <f t="shared" si="0"/>
        <v>26</v>
      </c>
      <c r="M24" s="55">
        <f t="shared" si="1"/>
        <v>39</v>
      </c>
      <c r="N24" s="38"/>
      <c r="O24" s="38"/>
      <c r="P24" s="38">
        <v>5</v>
      </c>
      <c r="Q24" s="54" t="s">
        <v>528</v>
      </c>
      <c r="R24" s="37" t="s">
        <v>531</v>
      </c>
      <c r="S24" s="56" t="s">
        <v>543</v>
      </c>
    </row>
    <row r="25" spans="1:19" s="68" customFormat="1" ht="27.6" x14ac:dyDescent="0.3">
      <c r="A25" s="37" t="s">
        <v>395</v>
      </c>
      <c r="B25" s="38">
        <v>2</v>
      </c>
      <c r="C25" s="39" t="s">
        <v>82</v>
      </c>
      <c r="D25" s="39" t="s">
        <v>83</v>
      </c>
      <c r="E25" s="39" t="s">
        <v>556</v>
      </c>
      <c r="F25" s="39" t="s">
        <v>80</v>
      </c>
      <c r="G25" s="39" t="s">
        <v>81</v>
      </c>
      <c r="H25" s="38">
        <v>0</v>
      </c>
      <c r="I25" s="38">
        <v>0</v>
      </c>
      <c r="J25" s="38"/>
      <c r="K25" s="38"/>
      <c r="L25" s="55">
        <f t="shared" si="0"/>
        <v>0</v>
      </c>
      <c r="M25" s="55">
        <f t="shared" si="1"/>
        <v>0</v>
      </c>
      <c r="N25" s="38"/>
      <c r="O25" s="38"/>
      <c r="P25" s="38">
        <v>0</v>
      </c>
      <c r="Q25" s="37" t="s">
        <v>530</v>
      </c>
      <c r="R25" s="37" t="s">
        <v>531</v>
      </c>
      <c r="S25" s="56" t="s">
        <v>602</v>
      </c>
    </row>
    <row r="26" spans="1:19" s="68" customFormat="1" x14ac:dyDescent="0.3">
      <c r="A26" s="37" t="s">
        <v>395</v>
      </c>
      <c r="B26" s="38">
        <v>2</v>
      </c>
      <c r="C26" s="39" t="s">
        <v>85</v>
      </c>
      <c r="D26" s="39" t="s">
        <v>86</v>
      </c>
      <c r="E26" s="39" t="s">
        <v>557</v>
      </c>
      <c r="F26" s="39" t="s">
        <v>87</v>
      </c>
      <c r="G26" s="39" t="s">
        <v>88</v>
      </c>
      <c r="H26" s="38">
        <v>2</v>
      </c>
      <c r="I26" s="38">
        <v>0</v>
      </c>
      <c r="J26" s="38"/>
      <c r="K26" s="38"/>
      <c r="L26" s="55">
        <f>H26*13</f>
        <v>26</v>
      </c>
      <c r="M26" s="55">
        <f>I26*13</f>
        <v>0</v>
      </c>
      <c r="N26" s="38"/>
      <c r="O26" s="38"/>
      <c r="P26" s="38">
        <v>3</v>
      </c>
      <c r="Q26" s="54" t="s">
        <v>528</v>
      </c>
      <c r="R26" s="37" t="s">
        <v>531</v>
      </c>
      <c r="S26" s="39"/>
    </row>
    <row r="27" spans="1:19" s="68" customFormat="1" ht="27.6" x14ac:dyDescent="0.3">
      <c r="A27" s="37" t="s">
        <v>395</v>
      </c>
      <c r="B27" s="38">
        <v>2</v>
      </c>
      <c r="C27" s="39" t="s">
        <v>89</v>
      </c>
      <c r="D27" s="39" t="s">
        <v>90</v>
      </c>
      <c r="E27" s="39" t="s">
        <v>558</v>
      </c>
      <c r="F27" s="39" t="s">
        <v>91</v>
      </c>
      <c r="G27" s="39" t="s">
        <v>92</v>
      </c>
      <c r="H27" s="38">
        <v>2</v>
      </c>
      <c r="I27" s="38">
        <v>2</v>
      </c>
      <c r="J27" s="38"/>
      <c r="K27" s="38"/>
      <c r="L27" s="55">
        <f t="shared" ref="L27:L35" si="3">H27*13</f>
        <v>26</v>
      </c>
      <c r="M27" s="55">
        <f t="shared" ref="M27:M35" si="4">I27*13</f>
        <v>26</v>
      </c>
      <c r="N27" s="38"/>
      <c r="O27" s="38"/>
      <c r="P27" s="38">
        <v>4</v>
      </c>
      <c r="Q27" s="54" t="s">
        <v>529</v>
      </c>
      <c r="R27" s="37" t="s">
        <v>531</v>
      </c>
      <c r="S27" s="39" t="s">
        <v>610</v>
      </c>
    </row>
    <row r="28" spans="1:19" s="68" customFormat="1" ht="27.6" x14ac:dyDescent="0.3">
      <c r="A28" s="37" t="s">
        <v>395</v>
      </c>
      <c r="B28" s="38">
        <v>2</v>
      </c>
      <c r="C28" s="39" t="s">
        <v>94</v>
      </c>
      <c r="D28" s="39" t="s">
        <v>95</v>
      </c>
      <c r="E28" s="39" t="s">
        <v>559</v>
      </c>
      <c r="F28" s="39" t="s">
        <v>96</v>
      </c>
      <c r="G28" s="39" t="s">
        <v>97</v>
      </c>
      <c r="H28" s="38">
        <v>0</v>
      </c>
      <c r="I28" s="38">
        <v>2</v>
      </c>
      <c r="J28" s="38"/>
      <c r="K28" s="38"/>
      <c r="L28" s="55">
        <f t="shared" si="3"/>
        <v>0</v>
      </c>
      <c r="M28" s="55">
        <f t="shared" si="4"/>
        <v>26</v>
      </c>
      <c r="N28" s="38"/>
      <c r="O28" s="38"/>
      <c r="P28" s="38">
        <v>3</v>
      </c>
      <c r="Q28" s="54" t="s">
        <v>528</v>
      </c>
      <c r="R28" s="37" t="s">
        <v>531</v>
      </c>
      <c r="S28" s="39" t="s">
        <v>543</v>
      </c>
    </row>
    <row r="29" spans="1:19" s="68" customFormat="1" ht="27.6" x14ac:dyDescent="0.3">
      <c r="A29" s="37" t="s">
        <v>395</v>
      </c>
      <c r="B29" s="38">
        <v>2</v>
      </c>
      <c r="C29" s="39" t="s">
        <v>98</v>
      </c>
      <c r="D29" s="39" t="s">
        <v>99</v>
      </c>
      <c r="E29" s="39" t="s">
        <v>560</v>
      </c>
      <c r="F29" s="39" t="s">
        <v>100</v>
      </c>
      <c r="G29" s="39" t="s">
        <v>101</v>
      </c>
      <c r="H29" s="38"/>
      <c r="I29" s="38"/>
      <c r="J29" s="38"/>
      <c r="K29" s="38"/>
      <c r="L29" s="55">
        <v>0</v>
      </c>
      <c r="M29" s="55">
        <v>80</v>
      </c>
      <c r="N29" s="38"/>
      <c r="O29" s="38"/>
      <c r="P29" s="38">
        <v>0</v>
      </c>
      <c r="Q29" s="37" t="s">
        <v>380</v>
      </c>
      <c r="R29" s="54" t="s">
        <v>599</v>
      </c>
      <c r="S29" s="56" t="s">
        <v>544</v>
      </c>
    </row>
    <row r="30" spans="1:19" s="68" customFormat="1" ht="27.6" x14ac:dyDescent="0.3">
      <c r="A30" s="37" t="s">
        <v>395</v>
      </c>
      <c r="B30" s="38">
        <v>2</v>
      </c>
      <c r="C30" s="39" t="s">
        <v>102</v>
      </c>
      <c r="D30" s="39" t="s">
        <v>103</v>
      </c>
      <c r="E30" s="39" t="s">
        <v>561</v>
      </c>
      <c r="F30" s="39" t="s">
        <v>60</v>
      </c>
      <c r="G30" s="39" t="s">
        <v>61</v>
      </c>
      <c r="H30" s="38">
        <v>2</v>
      </c>
      <c r="I30" s="38">
        <v>0</v>
      </c>
      <c r="J30" s="38"/>
      <c r="K30" s="38"/>
      <c r="L30" s="55">
        <f t="shared" si="3"/>
        <v>26</v>
      </c>
      <c r="M30" s="55">
        <f t="shared" si="4"/>
        <v>0</v>
      </c>
      <c r="N30" s="38"/>
      <c r="O30" s="38"/>
      <c r="P30" s="38">
        <v>0</v>
      </c>
      <c r="Q30" s="37" t="s">
        <v>380</v>
      </c>
      <c r="R30" s="54" t="s">
        <v>599</v>
      </c>
      <c r="S30" s="39"/>
    </row>
    <row r="31" spans="1:19" s="68" customFormat="1" x14ac:dyDescent="0.3">
      <c r="A31" s="37" t="s">
        <v>395</v>
      </c>
      <c r="B31" s="38">
        <v>2</v>
      </c>
      <c r="C31" s="39" t="s">
        <v>104</v>
      </c>
      <c r="D31" s="39" t="s">
        <v>105</v>
      </c>
      <c r="E31" s="39" t="s">
        <v>562</v>
      </c>
      <c r="F31" s="39" t="s">
        <v>536</v>
      </c>
      <c r="G31" s="39" t="s">
        <v>537</v>
      </c>
      <c r="H31" s="38">
        <v>0</v>
      </c>
      <c r="I31" s="38">
        <v>2</v>
      </c>
      <c r="J31" s="38"/>
      <c r="K31" s="38"/>
      <c r="L31" s="55">
        <f t="shared" si="3"/>
        <v>0</v>
      </c>
      <c r="M31" s="55">
        <f t="shared" si="4"/>
        <v>26</v>
      </c>
      <c r="N31" s="38"/>
      <c r="O31" s="38"/>
      <c r="P31" s="38">
        <v>0</v>
      </c>
      <c r="Q31" s="37" t="s">
        <v>380</v>
      </c>
      <c r="R31" s="54" t="s">
        <v>599</v>
      </c>
      <c r="S31" s="39"/>
    </row>
    <row r="32" spans="1:19" s="67" customFormat="1" x14ac:dyDescent="0.3">
      <c r="A32" s="69" t="s">
        <v>526</v>
      </c>
      <c r="B32" s="69"/>
      <c r="C32" s="69"/>
      <c r="D32" s="69"/>
      <c r="E32" s="69"/>
      <c r="F32" s="69"/>
      <c r="G32" s="69"/>
      <c r="H32" s="41">
        <f>SUM(H20:H31)</f>
        <v>15</v>
      </c>
      <c r="I32" s="41">
        <f t="shared" ref="I32:P32" si="5">SUM(I20:I31)</f>
        <v>15</v>
      </c>
      <c r="J32" s="41">
        <f t="shared" si="5"/>
        <v>0</v>
      </c>
      <c r="K32" s="41">
        <f t="shared" si="5"/>
        <v>0</v>
      </c>
      <c r="L32" s="41">
        <f t="shared" si="5"/>
        <v>195</v>
      </c>
      <c r="M32" s="41">
        <f t="shared" si="5"/>
        <v>275</v>
      </c>
      <c r="N32" s="41">
        <f t="shared" si="5"/>
        <v>0</v>
      </c>
      <c r="O32" s="41">
        <f t="shared" si="5"/>
        <v>0</v>
      </c>
      <c r="P32" s="41">
        <f t="shared" si="5"/>
        <v>28</v>
      </c>
      <c r="Q32" s="66"/>
      <c r="R32" s="66"/>
      <c r="S32" s="43"/>
    </row>
    <row r="33" spans="1:19" s="67" customFormat="1" x14ac:dyDescent="0.3">
      <c r="A33" s="54" t="s">
        <v>395</v>
      </c>
      <c r="B33" s="55">
        <v>3</v>
      </c>
      <c r="C33" s="56" t="s">
        <v>106</v>
      </c>
      <c r="D33" s="56" t="s">
        <v>107</v>
      </c>
      <c r="E33" s="56" t="s">
        <v>563</v>
      </c>
      <c r="F33" s="56" t="s">
        <v>108</v>
      </c>
      <c r="G33" s="56" t="s">
        <v>109</v>
      </c>
      <c r="H33" s="55">
        <v>2</v>
      </c>
      <c r="I33" s="55">
        <v>1</v>
      </c>
      <c r="J33" s="55"/>
      <c r="K33" s="55"/>
      <c r="L33" s="55">
        <f t="shared" si="3"/>
        <v>26</v>
      </c>
      <c r="M33" s="55">
        <f t="shared" si="4"/>
        <v>13</v>
      </c>
      <c r="N33" s="55"/>
      <c r="O33" s="55"/>
      <c r="P33" s="55">
        <v>4</v>
      </c>
      <c r="Q33" s="54" t="s">
        <v>529</v>
      </c>
      <c r="R33" s="37" t="s">
        <v>531</v>
      </c>
      <c r="S33" s="39" t="s">
        <v>553</v>
      </c>
    </row>
    <row r="34" spans="1:19" s="67" customFormat="1" ht="27.6" x14ac:dyDescent="0.3">
      <c r="A34" s="54" t="s">
        <v>395</v>
      </c>
      <c r="B34" s="55">
        <v>3</v>
      </c>
      <c r="C34" s="56" t="s">
        <v>110</v>
      </c>
      <c r="D34" s="56" t="s">
        <v>111</v>
      </c>
      <c r="E34" s="56" t="s">
        <v>564</v>
      </c>
      <c r="F34" s="56" t="s">
        <v>60</v>
      </c>
      <c r="G34" s="56" t="s">
        <v>61</v>
      </c>
      <c r="H34" s="55">
        <v>4</v>
      </c>
      <c r="I34" s="55">
        <v>0</v>
      </c>
      <c r="J34" s="55"/>
      <c r="K34" s="55"/>
      <c r="L34" s="55">
        <f t="shared" si="3"/>
        <v>52</v>
      </c>
      <c r="M34" s="55">
        <f t="shared" si="4"/>
        <v>0</v>
      </c>
      <c r="N34" s="55"/>
      <c r="O34" s="55"/>
      <c r="P34" s="55">
        <v>4</v>
      </c>
      <c r="Q34" s="54" t="s">
        <v>529</v>
      </c>
      <c r="R34" s="37" t="s">
        <v>531</v>
      </c>
      <c r="S34" s="56" t="s">
        <v>542</v>
      </c>
    </row>
    <row r="35" spans="1:19" s="67" customFormat="1" ht="55.2" x14ac:dyDescent="0.3">
      <c r="A35" s="54" t="s">
        <v>395</v>
      </c>
      <c r="B35" s="55">
        <v>3</v>
      </c>
      <c r="C35" s="56" t="s">
        <v>112</v>
      </c>
      <c r="D35" s="56" t="s">
        <v>113</v>
      </c>
      <c r="E35" s="56" t="s">
        <v>611</v>
      </c>
      <c r="F35" s="56" t="s">
        <v>155</v>
      </c>
      <c r="G35" s="39" t="s">
        <v>156</v>
      </c>
      <c r="H35" s="55">
        <v>2</v>
      </c>
      <c r="I35" s="55">
        <v>1</v>
      </c>
      <c r="J35" s="55"/>
      <c r="K35" s="55"/>
      <c r="L35" s="55">
        <f t="shared" si="3"/>
        <v>26</v>
      </c>
      <c r="M35" s="55">
        <f t="shared" si="4"/>
        <v>13</v>
      </c>
      <c r="N35" s="55"/>
      <c r="O35" s="55"/>
      <c r="P35" s="55">
        <v>3</v>
      </c>
      <c r="Q35" s="54" t="s">
        <v>529</v>
      </c>
      <c r="R35" s="37" t="s">
        <v>531</v>
      </c>
      <c r="S35" s="56" t="s">
        <v>609</v>
      </c>
    </row>
    <row r="36" spans="1:19" s="67" customFormat="1" x14ac:dyDescent="0.3">
      <c r="A36" s="54" t="s">
        <v>395</v>
      </c>
      <c r="B36" s="55">
        <v>3</v>
      </c>
      <c r="C36" s="56" t="s">
        <v>115</v>
      </c>
      <c r="D36" s="56" t="s">
        <v>116</v>
      </c>
      <c r="E36" s="56" t="s">
        <v>565</v>
      </c>
      <c r="F36" s="56" t="s">
        <v>117</v>
      </c>
      <c r="G36" s="56" t="s">
        <v>118</v>
      </c>
      <c r="H36" s="55">
        <v>0</v>
      </c>
      <c r="I36" s="55">
        <v>0</v>
      </c>
      <c r="J36" s="55"/>
      <c r="K36" s="55"/>
      <c r="L36" s="55">
        <f t="shared" ref="L36:L46" si="6">H36*13</f>
        <v>0</v>
      </c>
      <c r="M36" s="55">
        <f t="shared" ref="M36:M46" si="7">I36*13</f>
        <v>0</v>
      </c>
      <c r="N36" s="55"/>
      <c r="O36" s="55"/>
      <c r="P36" s="55">
        <v>0</v>
      </c>
      <c r="Q36" s="54" t="s">
        <v>530</v>
      </c>
      <c r="R36" s="37" t="s">
        <v>531</v>
      </c>
      <c r="S36" s="56"/>
    </row>
    <row r="37" spans="1:19" s="67" customFormat="1" ht="41.4" x14ac:dyDescent="0.3">
      <c r="A37" s="54" t="s">
        <v>395</v>
      </c>
      <c r="B37" s="55">
        <v>3</v>
      </c>
      <c r="C37" s="56" t="s">
        <v>120</v>
      </c>
      <c r="D37" s="56" t="s">
        <v>121</v>
      </c>
      <c r="E37" s="56" t="s">
        <v>566</v>
      </c>
      <c r="F37" s="56" t="s">
        <v>117</v>
      </c>
      <c r="G37" s="56" t="s">
        <v>118</v>
      </c>
      <c r="H37" s="55">
        <v>2</v>
      </c>
      <c r="I37" s="55">
        <v>2</v>
      </c>
      <c r="J37" s="55"/>
      <c r="K37" s="55"/>
      <c r="L37" s="55">
        <f t="shared" si="6"/>
        <v>26</v>
      </c>
      <c r="M37" s="55">
        <f t="shared" si="7"/>
        <v>26</v>
      </c>
      <c r="N37" s="55"/>
      <c r="O37" s="55"/>
      <c r="P37" s="55">
        <v>4</v>
      </c>
      <c r="Q37" s="54" t="s">
        <v>528</v>
      </c>
      <c r="R37" s="37" t="s">
        <v>531</v>
      </c>
      <c r="S37" s="56" t="s">
        <v>603</v>
      </c>
    </row>
    <row r="38" spans="1:19" s="67" customFormat="1" ht="27.6" x14ac:dyDescent="0.3">
      <c r="A38" s="54" t="s">
        <v>395</v>
      </c>
      <c r="B38" s="55">
        <v>3</v>
      </c>
      <c r="C38" s="56" t="s">
        <v>123</v>
      </c>
      <c r="D38" s="56" t="s">
        <v>124</v>
      </c>
      <c r="E38" s="56" t="s">
        <v>567</v>
      </c>
      <c r="F38" s="56" t="s">
        <v>125</v>
      </c>
      <c r="G38" s="56" t="s">
        <v>126</v>
      </c>
      <c r="H38" s="55">
        <v>2</v>
      </c>
      <c r="I38" s="55">
        <v>2</v>
      </c>
      <c r="J38" s="55"/>
      <c r="K38" s="55"/>
      <c r="L38" s="55">
        <f t="shared" si="6"/>
        <v>26</v>
      </c>
      <c r="M38" s="55">
        <f t="shared" si="7"/>
        <v>26</v>
      </c>
      <c r="N38" s="55"/>
      <c r="O38" s="55"/>
      <c r="P38" s="55">
        <v>4</v>
      </c>
      <c r="Q38" s="54" t="s">
        <v>529</v>
      </c>
      <c r="R38" s="37" t="s">
        <v>531</v>
      </c>
      <c r="S38" s="39" t="s">
        <v>553</v>
      </c>
    </row>
    <row r="39" spans="1:19" s="67" customFormat="1" ht="27.6" x14ac:dyDescent="0.3">
      <c r="A39" s="54" t="s">
        <v>395</v>
      </c>
      <c r="B39" s="55">
        <v>3</v>
      </c>
      <c r="C39" s="56" t="s">
        <v>127</v>
      </c>
      <c r="D39" s="56" t="s">
        <v>128</v>
      </c>
      <c r="E39" s="56" t="s">
        <v>568</v>
      </c>
      <c r="F39" s="56" t="s">
        <v>23</v>
      </c>
      <c r="G39" s="56" t="s">
        <v>24</v>
      </c>
      <c r="H39" s="55">
        <v>2</v>
      </c>
      <c r="I39" s="55">
        <v>1</v>
      </c>
      <c r="J39" s="55"/>
      <c r="K39" s="55"/>
      <c r="L39" s="55">
        <f t="shared" si="6"/>
        <v>26</v>
      </c>
      <c r="M39" s="55">
        <f t="shared" si="7"/>
        <v>13</v>
      </c>
      <c r="N39" s="55"/>
      <c r="O39" s="55"/>
      <c r="P39" s="55">
        <v>4</v>
      </c>
      <c r="Q39" s="54" t="s">
        <v>528</v>
      </c>
      <c r="R39" s="37" t="s">
        <v>531</v>
      </c>
      <c r="S39" s="56" t="s">
        <v>540</v>
      </c>
    </row>
    <row r="40" spans="1:19" s="67" customFormat="1" ht="27.6" x14ac:dyDescent="0.3">
      <c r="A40" s="54" t="s">
        <v>395</v>
      </c>
      <c r="B40" s="55">
        <v>3</v>
      </c>
      <c r="C40" s="56" t="s">
        <v>129</v>
      </c>
      <c r="D40" s="56" t="s">
        <v>130</v>
      </c>
      <c r="E40" s="56" t="s">
        <v>569</v>
      </c>
      <c r="F40" s="56" t="s">
        <v>131</v>
      </c>
      <c r="G40" s="56"/>
      <c r="H40" s="55"/>
      <c r="I40" s="55"/>
      <c r="J40" s="55"/>
      <c r="K40" s="55"/>
      <c r="L40" s="55">
        <f t="shared" si="6"/>
        <v>0</v>
      </c>
      <c r="M40" s="55">
        <f t="shared" si="7"/>
        <v>0</v>
      </c>
      <c r="N40" s="55"/>
      <c r="O40" s="55"/>
      <c r="P40" s="55">
        <v>4</v>
      </c>
      <c r="Q40" s="54" t="s">
        <v>529</v>
      </c>
      <c r="R40" s="37" t="s">
        <v>532</v>
      </c>
      <c r="S40" s="56"/>
    </row>
    <row r="41" spans="1:19" s="67" customFormat="1" x14ac:dyDescent="0.3">
      <c r="A41" s="69" t="s">
        <v>526</v>
      </c>
      <c r="B41" s="69"/>
      <c r="C41" s="69"/>
      <c r="D41" s="69"/>
      <c r="E41" s="69"/>
      <c r="F41" s="69"/>
      <c r="G41" s="69"/>
      <c r="H41" s="41">
        <f t="shared" ref="H41:P41" si="8">SUM(H33:H40)</f>
        <v>14</v>
      </c>
      <c r="I41" s="41">
        <f t="shared" si="8"/>
        <v>7</v>
      </c>
      <c r="J41" s="41">
        <f t="shared" si="8"/>
        <v>0</v>
      </c>
      <c r="K41" s="41">
        <f t="shared" si="8"/>
        <v>0</v>
      </c>
      <c r="L41" s="41">
        <f t="shared" si="8"/>
        <v>182</v>
      </c>
      <c r="M41" s="41">
        <f t="shared" si="8"/>
        <v>91</v>
      </c>
      <c r="N41" s="41">
        <f t="shared" si="8"/>
        <v>0</v>
      </c>
      <c r="O41" s="41">
        <f t="shared" si="8"/>
        <v>0</v>
      </c>
      <c r="P41" s="41">
        <f t="shared" si="8"/>
        <v>27</v>
      </c>
      <c r="Q41" s="66"/>
      <c r="R41" s="66"/>
      <c r="S41" s="43"/>
    </row>
    <row r="42" spans="1:19" s="68" customFormat="1" ht="27.6" x14ac:dyDescent="0.3">
      <c r="A42" s="37" t="s">
        <v>395</v>
      </c>
      <c r="B42" s="38">
        <v>4</v>
      </c>
      <c r="C42" s="39" t="s">
        <v>135</v>
      </c>
      <c r="D42" s="39" t="s">
        <v>136</v>
      </c>
      <c r="E42" s="39" t="s">
        <v>570</v>
      </c>
      <c r="F42" s="39" t="s">
        <v>137</v>
      </c>
      <c r="G42" s="39" t="s">
        <v>138</v>
      </c>
      <c r="H42" s="38">
        <v>3</v>
      </c>
      <c r="I42" s="38">
        <v>2</v>
      </c>
      <c r="J42" s="38"/>
      <c r="K42" s="38"/>
      <c r="L42" s="55">
        <f t="shared" si="6"/>
        <v>39</v>
      </c>
      <c r="M42" s="55">
        <f t="shared" si="7"/>
        <v>26</v>
      </c>
      <c r="N42" s="38"/>
      <c r="O42" s="38"/>
      <c r="P42" s="38">
        <v>5</v>
      </c>
      <c r="Q42" s="54" t="s">
        <v>529</v>
      </c>
      <c r="R42" s="37" t="s">
        <v>531</v>
      </c>
      <c r="S42" s="39" t="s">
        <v>612</v>
      </c>
    </row>
    <row r="43" spans="1:19" s="68" customFormat="1" ht="27.6" x14ac:dyDescent="0.3">
      <c r="A43" s="37" t="s">
        <v>395</v>
      </c>
      <c r="B43" s="38">
        <v>4</v>
      </c>
      <c r="C43" s="39" t="s">
        <v>140</v>
      </c>
      <c r="D43" s="39" t="s">
        <v>141</v>
      </c>
      <c r="E43" s="39" t="s">
        <v>571</v>
      </c>
      <c r="F43" s="39" t="s">
        <v>142</v>
      </c>
      <c r="G43" s="39" t="s">
        <v>143</v>
      </c>
      <c r="H43" s="38">
        <v>2</v>
      </c>
      <c r="I43" s="38">
        <v>2</v>
      </c>
      <c r="J43" s="38"/>
      <c r="K43" s="38"/>
      <c r="L43" s="55">
        <f t="shared" si="6"/>
        <v>26</v>
      </c>
      <c r="M43" s="55">
        <f t="shared" si="7"/>
        <v>26</v>
      </c>
      <c r="N43" s="38"/>
      <c r="O43" s="38"/>
      <c r="P43" s="38">
        <v>4</v>
      </c>
      <c r="Q43" s="54" t="s">
        <v>528</v>
      </c>
      <c r="R43" s="37" t="s">
        <v>531</v>
      </c>
      <c r="S43" s="39"/>
    </row>
    <row r="44" spans="1:19" s="68" customFormat="1" ht="41.4" x14ac:dyDescent="0.3">
      <c r="A44" s="37" t="s">
        <v>395</v>
      </c>
      <c r="B44" s="38">
        <v>4</v>
      </c>
      <c r="C44" s="39" t="s">
        <v>144</v>
      </c>
      <c r="D44" s="39" t="s">
        <v>145</v>
      </c>
      <c r="E44" s="39" t="s">
        <v>572</v>
      </c>
      <c r="F44" s="39" t="s">
        <v>146</v>
      </c>
      <c r="G44" s="39" t="s">
        <v>147</v>
      </c>
      <c r="H44" s="38">
        <v>2</v>
      </c>
      <c r="I44" s="38">
        <v>1</v>
      </c>
      <c r="J44" s="38"/>
      <c r="K44" s="38"/>
      <c r="L44" s="55">
        <f t="shared" si="6"/>
        <v>26</v>
      </c>
      <c r="M44" s="55">
        <f t="shared" si="7"/>
        <v>13</v>
      </c>
      <c r="N44" s="38"/>
      <c r="O44" s="38"/>
      <c r="P44" s="38">
        <v>3</v>
      </c>
      <c r="Q44" s="54" t="s">
        <v>529</v>
      </c>
      <c r="R44" s="37" t="s">
        <v>531</v>
      </c>
      <c r="S44" s="39" t="s">
        <v>604</v>
      </c>
    </row>
    <row r="45" spans="1:19" s="68" customFormat="1" ht="27.6" x14ac:dyDescent="0.3">
      <c r="A45" s="37" t="s">
        <v>395</v>
      </c>
      <c r="B45" s="38">
        <v>4</v>
      </c>
      <c r="C45" s="39" t="s">
        <v>149</v>
      </c>
      <c r="D45" s="39" t="s">
        <v>150</v>
      </c>
      <c r="E45" s="39" t="s">
        <v>573</v>
      </c>
      <c r="F45" s="39" t="s">
        <v>151</v>
      </c>
      <c r="G45" s="39" t="s">
        <v>152</v>
      </c>
      <c r="H45" s="38">
        <v>2</v>
      </c>
      <c r="I45" s="38">
        <v>1</v>
      </c>
      <c r="J45" s="38"/>
      <c r="K45" s="38"/>
      <c r="L45" s="55">
        <f t="shared" si="6"/>
        <v>26</v>
      </c>
      <c r="M45" s="55">
        <f t="shared" si="7"/>
        <v>13</v>
      </c>
      <c r="N45" s="38"/>
      <c r="O45" s="38"/>
      <c r="P45" s="38">
        <v>3</v>
      </c>
      <c r="Q45" s="54" t="s">
        <v>528</v>
      </c>
      <c r="R45" s="37" t="s">
        <v>531</v>
      </c>
      <c r="S45" s="39" t="s">
        <v>556</v>
      </c>
    </row>
    <row r="46" spans="1:19" s="68" customFormat="1" x14ac:dyDescent="0.3">
      <c r="A46" s="37" t="s">
        <v>395</v>
      </c>
      <c r="B46" s="38">
        <v>4</v>
      </c>
      <c r="C46" s="39" t="s">
        <v>153</v>
      </c>
      <c r="D46" s="39" t="s">
        <v>154</v>
      </c>
      <c r="E46" s="39" t="s">
        <v>574</v>
      </c>
      <c r="F46" s="39" t="s">
        <v>155</v>
      </c>
      <c r="G46" s="39" t="s">
        <v>156</v>
      </c>
      <c r="H46" s="38">
        <v>2</v>
      </c>
      <c r="I46" s="38">
        <v>1</v>
      </c>
      <c r="J46" s="38"/>
      <c r="K46" s="38"/>
      <c r="L46" s="55">
        <f t="shared" si="6"/>
        <v>26</v>
      </c>
      <c r="M46" s="55">
        <f t="shared" si="7"/>
        <v>13</v>
      </c>
      <c r="N46" s="38"/>
      <c r="O46" s="38"/>
      <c r="P46" s="38">
        <v>3</v>
      </c>
      <c r="Q46" s="54" t="s">
        <v>529</v>
      </c>
      <c r="R46" s="37" t="s">
        <v>531</v>
      </c>
      <c r="S46" s="56" t="s">
        <v>611</v>
      </c>
    </row>
    <row r="47" spans="1:19" s="68" customFormat="1" ht="27.6" x14ac:dyDescent="0.3">
      <c r="A47" s="37" t="s">
        <v>395</v>
      </c>
      <c r="B47" s="38">
        <v>4</v>
      </c>
      <c r="C47" s="39" t="s">
        <v>157</v>
      </c>
      <c r="D47" s="39" t="s">
        <v>158</v>
      </c>
      <c r="E47" s="39" t="s">
        <v>575</v>
      </c>
      <c r="F47" s="39" t="s">
        <v>159</v>
      </c>
      <c r="G47" s="39" t="s">
        <v>160</v>
      </c>
      <c r="H47" s="38">
        <v>2</v>
      </c>
      <c r="I47" s="38">
        <v>3</v>
      </c>
      <c r="J47" s="38"/>
      <c r="K47" s="38"/>
      <c r="L47" s="55">
        <f t="shared" ref="L47:L65" si="9">H47*13</f>
        <v>26</v>
      </c>
      <c r="M47" s="55">
        <f t="shared" ref="M47:M65" si="10">I47*13</f>
        <v>39</v>
      </c>
      <c r="N47" s="38"/>
      <c r="O47" s="38"/>
      <c r="P47" s="38">
        <v>4</v>
      </c>
      <c r="Q47" s="54" t="s">
        <v>529</v>
      </c>
      <c r="R47" s="37" t="s">
        <v>531</v>
      </c>
      <c r="S47" s="39" t="s">
        <v>605</v>
      </c>
    </row>
    <row r="48" spans="1:19" s="68" customFormat="1" ht="27.6" x14ac:dyDescent="0.3">
      <c r="A48" s="37" t="s">
        <v>395</v>
      </c>
      <c r="B48" s="38">
        <v>4</v>
      </c>
      <c r="C48" s="39" t="s">
        <v>162</v>
      </c>
      <c r="D48" s="39" t="s">
        <v>163</v>
      </c>
      <c r="E48" s="39" t="s">
        <v>576</v>
      </c>
      <c r="F48" s="39" t="s">
        <v>164</v>
      </c>
      <c r="G48" s="39" t="s">
        <v>165</v>
      </c>
      <c r="H48" s="38">
        <v>2</v>
      </c>
      <c r="I48" s="38">
        <v>0</v>
      </c>
      <c r="J48" s="38"/>
      <c r="K48" s="38"/>
      <c r="L48" s="55">
        <f t="shared" si="9"/>
        <v>26</v>
      </c>
      <c r="M48" s="55">
        <f t="shared" si="10"/>
        <v>0</v>
      </c>
      <c r="N48" s="38"/>
      <c r="O48" s="38"/>
      <c r="P48" s="38">
        <v>3</v>
      </c>
      <c r="Q48" s="54" t="s">
        <v>529</v>
      </c>
      <c r="R48" s="37" t="s">
        <v>531</v>
      </c>
      <c r="S48" s="39"/>
    </row>
    <row r="49" spans="1:19" s="68" customFormat="1" ht="27.6" x14ac:dyDescent="0.3">
      <c r="A49" s="37" t="s">
        <v>395</v>
      </c>
      <c r="B49" s="38">
        <v>4</v>
      </c>
      <c r="C49" s="39" t="s">
        <v>166</v>
      </c>
      <c r="D49" s="39" t="s">
        <v>167</v>
      </c>
      <c r="E49" s="39" t="s">
        <v>577</v>
      </c>
      <c r="F49" s="39" t="s">
        <v>41</v>
      </c>
      <c r="G49" s="39" t="s">
        <v>42</v>
      </c>
      <c r="H49" s="38">
        <v>2</v>
      </c>
      <c r="I49" s="38">
        <v>1</v>
      </c>
      <c r="J49" s="38"/>
      <c r="K49" s="38"/>
      <c r="L49" s="55">
        <f t="shared" si="9"/>
        <v>26</v>
      </c>
      <c r="M49" s="55">
        <f t="shared" si="10"/>
        <v>13</v>
      </c>
      <c r="N49" s="38"/>
      <c r="O49" s="38"/>
      <c r="P49" s="38">
        <v>4</v>
      </c>
      <c r="Q49" s="54" t="s">
        <v>529</v>
      </c>
      <c r="R49" s="37" t="s">
        <v>531</v>
      </c>
      <c r="S49" s="56" t="s">
        <v>544</v>
      </c>
    </row>
    <row r="50" spans="1:19" s="68" customFormat="1" ht="27.6" x14ac:dyDescent="0.3">
      <c r="A50" s="37" t="s">
        <v>395</v>
      </c>
      <c r="B50" s="38">
        <v>4</v>
      </c>
      <c r="C50" s="39" t="s">
        <v>129</v>
      </c>
      <c r="D50" s="39" t="s">
        <v>130</v>
      </c>
      <c r="E50" s="39" t="s">
        <v>569</v>
      </c>
      <c r="F50" s="39" t="s">
        <v>131</v>
      </c>
      <c r="G50" s="39"/>
      <c r="H50" s="38"/>
      <c r="I50" s="38"/>
      <c r="J50" s="38"/>
      <c r="K50" s="38"/>
      <c r="L50" s="55">
        <f t="shared" si="9"/>
        <v>0</v>
      </c>
      <c r="M50" s="55">
        <f t="shared" si="10"/>
        <v>0</v>
      </c>
      <c r="N50" s="38"/>
      <c r="O50" s="38"/>
      <c r="P50" s="38">
        <v>4</v>
      </c>
      <c r="Q50" s="54" t="s">
        <v>529</v>
      </c>
      <c r="R50" s="37" t="s">
        <v>532</v>
      </c>
      <c r="S50" s="39"/>
    </row>
    <row r="51" spans="1:19" s="67" customFormat="1" x14ac:dyDescent="0.3">
      <c r="A51" s="69" t="s">
        <v>526</v>
      </c>
      <c r="B51" s="69"/>
      <c r="C51" s="69"/>
      <c r="D51" s="69"/>
      <c r="E51" s="69"/>
      <c r="F51" s="69"/>
      <c r="G51" s="69"/>
      <c r="H51" s="41">
        <f>SUM(H42:H50)</f>
        <v>17</v>
      </c>
      <c r="I51" s="41">
        <f t="shared" ref="I51:P51" si="11">SUM(I42:I50)</f>
        <v>11</v>
      </c>
      <c r="J51" s="41">
        <f t="shared" si="11"/>
        <v>0</v>
      </c>
      <c r="K51" s="41">
        <f t="shared" si="11"/>
        <v>0</v>
      </c>
      <c r="L51" s="41">
        <f t="shared" si="11"/>
        <v>221</v>
      </c>
      <c r="M51" s="41">
        <f t="shared" si="11"/>
        <v>143</v>
      </c>
      <c r="N51" s="41">
        <f t="shared" si="11"/>
        <v>0</v>
      </c>
      <c r="O51" s="41">
        <f t="shared" si="11"/>
        <v>0</v>
      </c>
      <c r="P51" s="41">
        <f t="shared" si="11"/>
        <v>33</v>
      </c>
      <c r="Q51" s="66"/>
      <c r="R51" s="66"/>
      <c r="S51" s="43"/>
    </row>
    <row r="52" spans="1:19" s="67" customFormat="1" ht="27.6" x14ac:dyDescent="0.3">
      <c r="A52" s="54" t="s">
        <v>395</v>
      </c>
      <c r="B52" s="55">
        <v>5</v>
      </c>
      <c r="C52" s="56" t="s">
        <v>168</v>
      </c>
      <c r="D52" s="56" t="s">
        <v>169</v>
      </c>
      <c r="E52" s="56" t="s">
        <v>578</v>
      </c>
      <c r="F52" s="56" t="s">
        <v>170</v>
      </c>
      <c r="G52" s="56" t="s">
        <v>171</v>
      </c>
      <c r="H52" s="55">
        <v>2</v>
      </c>
      <c r="I52" s="55">
        <v>2</v>
      </c>
      <c r="J52" s="55"/>
      <c r="K52" s="55"/>
      <c r="L52" s="55">
        <f t="shared" si="9"/>
        <v>26</v>
      </c>
      <c r="M52" s="55">
        <f t="shared" si="10"/>
        <v>26</v>
      </c>
      <c r="N52" s="55"/>
      <c r="O52" s="55"/>
      <c r="P52" s="55">
        <v>4</v>
      </c>
      <c r="Q52" s="54" t="s">
        <v>529</v>
      </c>
      <c r="R52" s="37" t="s">
        <v>531</v>
      </c>
      <c r="S52" s="56" t="s">
        <v>606</v>
      </c>
    </row>
    <row r="53" spans="1:19" s="67" customFormat="1" ht="27.6" x14ac:dyDescent="0.3">
      <c r="A53" s="54" t="s">
        <v>395</v>
      </c>
      <c r="B53" s="55">
        <v>5</v>
      </c>
      <c r="C53" s="56" t="s">
        <v>172</v>
      </c>
      <c r="D53" s="56" t="s">
        <v>173</v>
      </c>
      <c r="E53" s="56" t="s">
        <v>579</v>
      </c>
      <c r="F53" s="56" t="s">
        <v>174</v>
      </c>
      <c r="G53" s="56" t="s">
        <v>175</v>
      </c>
      <c r="H53" s="55">
        <v>2</v>
      </c>
      <c r="I53" s="55">
        <v>1</v>
      </c>
      <c r="J53" s="55"/>
      <c r="K53" s="55"/>
      <c r="L53" s="55">
        <f t="shared" si="9"/>
        <v>26</v>
      </c>
      <c r="M53" s="55">
        <f t="shared" si="10"/>
        <v>13</v>
      </c>
      <c r="N53" s="55"/>
      <c r="O53" s="55"/>
      <c r="P53" s="55">
        <v>3</v>
      </c>
      <c r="Q53" s="54" t="s">
        <v>529</v>
      </c>
      <c r="R53" s="37" t="s">
        <v>531</v>
      </c>
      <c r="S53" s="56"/>
    </row>
    <row r="54" spans="1:19" s="67" customFormat="1" ht="41.4" x14ac:dyDescent="0.3">
      <c r="A54" s="54" t="s">
        <v>395</v>
      </c>
      <c r="B54" s="55">
        <v>5</v>
      </c>
      <c r="C54" s="56" t="s">
        <v>176</v>
      </c>
      <c r="D54" s="56" t="s">
        <v>177</v>
      </c>
      <c r="E54" s="56" t="s">
        <v>580</v>
      </c>
      <c r="F54" s="56" t="s">
        <v>178</v>
      </c>
      <c r="G54" s="56" t="s">
        <v>179</v>
      </c>
      <c r="H54" s="55">
        <v>2</v>
      </c>
      <c r="I54" s="55">
        <v>3</v>
      </c>
      <c r="J54" s="55"/>
      <c r="K54" s="55"/>
      <c r="L54" s="55">
        <f t="shared" si="9"/>
        <v>26</v>
      </c>
      <c r="M54" s="55">
        <f t="shared" si="10"/>
        <v>39</v>
      </c>
      <c r="N54" s="55"/>
      <c r="O54" s="55"/>
      <c r="P54" s="55">
        <v>4</v>
      </c>
      <c r="Q54" s="54" t="s">
        <v>529</v>
      </c>
      <c r="R54" s="37" t="s">
        <v>531</v>
      </c>
      <c r="S54" s="56" t="s">
        <v>607</v>
      </c>
    </row>
    <row r="55" spans="1:19" s="67" customFormat="1" ht="27.6" x14ac:dyDescent="0.3">
      <c r="A55" s="54" t="s">
        <v>395</v>
      </c>
      <c r="B55" s="55">
        <v>5</v>
      </c>
      <c r="C55" s="56" t="s">
        <v>181</v>
      </c>
      <c r="D55" s="56" t="s">
        <v>182</v>
      </c>
      <c r="E55" s="56" t="s">
        <v>581</v>
      </c>
      <c r="F55" s="56" t="s">
        <v>164</v>
      </c>
      <c r="G55" s="56" t="s">
        <v>165</v>
      </c>
      <c r="H55" s="55">
        <v>2</v>
      </c>
      <c r="I55" s="55">
        <v>0</v>
      </c>
      <c r="J55" s="55"/>
      <c r="K55" s="55"/>
      <c r="L55" s="55">
        <f t="shared" si="9"/>
        <v>26</v>
      </c>
      <c r="M55" s="55">
        <f t="shared" si="10"/>
        <v>0</v>
      </c>
      <c r="N55" s="55"/>
      <c r="O55" s="55"/>
      <c r="P55" s="55">
        <v>3</v>
      </c>
      <c r="Q55" s="54" t="s">
        <v>529</v>
      </c>
      <c r="R55" s="37" t="s">
        <v>531</v>
      </c>
      <c r="S55" s="39" t="s">
        <v>576</v>
      </c>
    </row>
    <row r="56" spans="1:19" s="67" customFormat="1" ht="41.4" x14ac:dyDescent="0.3">
      <c r="A56" s="54" t="s">
        <v>395</v>
      </c>
      <c r="B56" s="55">
        <v>5</v>
      </c>
      <c r="C56" s="56" t="s">
        <v>183</v>
      </c>
      <c r="D56" s="56" t="s">
        <v>184</v>
      </c>
      <c r="E56" s="56" t="s">
        <v>582</v>
      </c>
      <c r="F56" s="56" t="s">
        <v>185</v>
      </c>
      <c r="G56" s="56" t="s">
        <v>186</v>
      </c>
      <c r="H56" s="55">
        <v>2</v>
      </c>
      <c r="I56" s="55">
        <v>2</v>
      </c>
      <c r="J56" s="55"/>
      <c r="K56" s="55"/>
      <c r="L56" s="55">
        <f t="shared" si="9"/>
        <v>26</v>
      </c>
      <c r="M56" s="55">
        <f t="shared" si="10"/>
        <v>26</v>
      </c>
      <c r="N56" s="55"/>
      <c r="O56" s="55"/>
      <c r="P56" s="55">
        <v>4</v>
      </c>
      <c r="Q56" s="54" t="s">
        <v>528</v>
      </c>
      <c r="R56" s="37" t="s">
        <v>531</v>
      </c>
      <c r="S56" s="39" t="s">
        <v>551</v>
      </c>
    </row>
    <row r="57" spans="1:19" s="67" customFormat="1" ht="27.6" x14ac:dyDescent="0.3">
      <c r="A57" s="54" t="s">
        <v>395</v>
      </c>
      <c r="B57" s="55">
        <v>5</v>
      </c>
      <c r="C57" s="56" t="s">
        <v>187</v>
      </c>
      <c r="D57" s="56" t="s">
        <v>188</v>
      </c>
      <c r="E57" s="56" t="s">
        <v>583</v>
      </c>
      <c r="F57" s="56" t="s">
        <v>131</v>
      </c>
      <c r="G57" s="56"/>
      <c r="H57" s="55"/>
      <c r="I57" s="55"/>
      <c r="J57" s="55"/>
      <c r="K57" s="55"/>
      <c r="L57" s="55">
        <f t="shared" si="9"/>
        <v>0</v>
      </c>
      <c r="M57" s="55">
        <f t="shared" si="10"/>
        <v>0</v>
      </c>
      <c r="N57" s="55"/>
      <c r="O57" s="55"/>
      <c r="P57" s="55">
        <v>12</v>
      </c>
      <c r="Q57" s="54" t="s">
        <v>529</v>
      </c>
      <c r="R57" s="37" t="s">
        <v>533</v>
      </c>
      <c r="S57" s="56"/>
    </row>
    <row r="58" spans="1:19" s="67" customFormat="1" x14ac:dyDescent="0.3">
      <c r="A58" s="69" t="s">
        <v>526</v>
      </c>
      <c r="B58" s="69"/>
      <c r="C58" s="69"/>
      <c r="D58" s="69"/>
      <c r="E58" s="69"/>
      <c r="F58" s="69"/>
      <c r="G58" s="69"/>
      <c r="H58" s="41">
        <f>SUM(H52:H57)</f>
        <v>10</v>
      </c>
      <c r="I58" s="41">
        <f t="shared" ref="I58:P58" si="12">SUM(I52:I57)</f>
        <v>8</v>
      </c>
      <c r="J58" s="41">
        <f t="shared" si="12"/>
        <v>0</v>
      </c>
      <c r="K58" s="41">
        <f t="shared" si="12"/>
        <v>0</v>
      </c>
      <c r="L58" s="41">
        <f t="shared" si="12"/>
        <v>130</v>
      </c>
      <c r="M58" s="41">
        <f t="shared" si="12"/>
        <v>104</v>
      </c>
      <c r="N58" s="41">
        <f t="shared" si="12"/>
        <v>0</v>
      </c>
      <c r="O58" s="41">
        <f t="shared" si="12"/>
        <v>0</v>
      </c>
      <c r="P58" s="41">
        <f t="shared" si="12"/>
        <v>30</v>
      </c>
      <c r="Q58" s="41"/>
      <c r="R58" s="66"/>
      <c r="S58" s="43"/>
    </row>
    <row r="59" spans="1:19" s="68" customFormat="1" ht="41.4" x14ac:dyDescent="0.3">
      <c r="A59" s="37" t="s">
        <v>395</v>
      </c>
      <c r="B59" s="38">
        <v>6</v>
      </c>
      <c r="C59" s="39" t="s">
        <v>190</v>
      </c>
      <c r="D59" s="39" t="s">
        <v>191</v>
      </c>
      <c r="E59" s="39" t="s">
        <v>584</v>
      </c>
      <c r="F59" s="39" t="s">
        <v>192</v>
      </c>
      <c r="G59" s="39" t="s">
        <v>193</v>
      </c>
      <c r="H59" s="38">
        <v>0</v>
      </c>
      <c r="I59" s="38">
        <v>2</v>
      </c>
      <c r="J59" s="38"/>
      <c r="K59" s="38"/>
      <c r="L59" s="55">
        <f t="shared" si="9"/>
        <v>0</v>
      </c>
      <c r="M59" s="55">
        <f t="shared" si="10"/>
        <v>26</v>
      </c>
      <c r="N59" s="38"/>
      <c r="O59" s="38"/>
      <c r="P59" s="38">
        <v>3</v>
      </c>
      <c r="Q59" s="54" t="s">
        <v>528</v>
      </c>
      <c r="R59" s="37" t="s">
        <v>531</v>
      </c>
      <c r="S59" s="56" t="s">
        <v>580</v>
      </c>
    </row>
    <row r="60" spans="1:19" s="68" customFormat="1" ht="41.4" x14ac:dyDescent="0.3">
      <c r="A60" s="37" t="s">
        <v>395</v>
      </c>
      <c r="B60" s="38">
        <v>6</v>
      </c>
      <c r="C60" s="39" t="s">
        <v>194</v>
      </c>
      <c r="D60" s="39" t="s">
        <v>195</v>
      </c>
      <c r="E60" s="39" t="s">
        <v>585</v>
      </c>
      <c r="F60" s="39" t="s">
        <v>146</v>
      </c>
      <c r="G60" s="39" t="s">
        <v>147</v>
      </c>
      <c r="H60" s="38">
        <v>2</v>
      </c>
      <c r="I60" s="38">
        <v>1</v>
      </c>
      <c r="J60" s="38"/>
      <c r="K60" s="38"/>
      <c r="L60" s="55">
        <f t="shared" si="9"/>
        <v>26</v>
      </c>
      <c r="M60" s="55">
        <f t="shared" si="10"/>
        <v>13</v>
      </c>
      <c r="N60" s="38"/>
      <c r="O60" s="38"/>
      <c r="P60" s="38">
        <v>3</v>
      </c>
      <c r="Q60" s="54" t="s">
        <v>529</v>
      </c>
      <c r="R60" s="37" t="s">
        <v>531</v>
      </c>
      <c r="S60" s="39" t="s">
        <v>608</v>
      </c>
    </row>
    <row r="61" spans="1:19" s="68" customFormat="1" x14ac:dyDescent="0.3">
      <c r="A61" s="37" t="s">
        <v>395</v>
      </c>
      <c r="B61" s="38">
        <v>6</v>
      </c>
      <c r="C61" s="39" t="s">
        <v>197</v>
      </c>
      <c r="D61" s="39" t="s">
        <v>198</v>
      </c>
      <c r="E61" s="39" t="s">
        <v>586</v>
      </c>
      <c r="F61" s="39" t="s">
        <v>199</v>
      </c>
      <c r="G61" s="39" t="s">
        <v>200</v>
      </c>
      <c r="H61" s="38">
        <v>2</v>
      </c>
      <c r="I61" s="38">
        <v>0</v>
      </c>
      <c r="J61" s="38"/>
      <c r="K61" s="38"/>
      <c r="L61" s="55">
        <f t="shared" si="9"/>
        <v>26</v>
      </c>
      <c r="M61" s="55">
        <f t="shared" si="10"/>
        <v>0</v>
      </c>
      <c r="N61" s="38"/>
      <c r="O61" s="38"/>
      <c r="P61" s="38">
        <v>3</v>
      </c>
      <c r="Q61" s="54" t="s">
        <v>529</v>
      </c>
      <c r="R61" s="37" t="s">
        <v>531</v>
      </c>
      <c r="S61" s="39"/>
    </row>
    <row r="62" spans="1:19" s="68" customFormat="1" ht="41.4" x14ac:dyDescent="0.3">
      <c r="A62" s="37" t="s">
        <v>395</v>
      </c>
      <c r="B62" s="38">
        <v>6</v>
      </c>
      <c r="C62" s="39" t="s">
        <v>201</v>
      </c>
      <c r="D62" s="39" t="s">
        <v>202</v>
      </c>
      <c r="E62" s="39" t="s">
        <v>587</v>
      </c>
      <c r="F62" s="39" t="s">
        <v>203</v>
      </c>
      <c r="G62" s="39" t="s">
        <v>204</v>
      </c>
      <c r="H62" s="38">
        <v>2</v>
      </c>
      <c r="I62" s="38">
        <v>1</v>
      </c>
      <c r="J62" s="38"/>
      <c r="K62" s="38"/>
      <c r="L62" s="55">
        <f t="shared" si="9"/>
        <v>26</v>
      </c>
      <c r="M62" s="55">
        <f t="shared" si="10"/>
        <v>13</v>
      </c>
      <c r="N62" s="38"/>
      <c r="O62" s="38"/>
      <c r="P62" s="38">
        <v>3</v>
      </c>
      <c r="Q62" s="54" t="s">
        <v>529</v>
      </c>
      <c r="R62" s="37" t="s">
        <v>531</v>
      </c>
      <c r="S62" s="56" t="s">
        <v>580</v>
      </c>
    </row>
    <row r="63" spans="1:19" s="68" customFormat="1" ht="27.6" x14ac:dyDescent="0.3">
      <c r="A63" s="37" t="s">
        <v>395</v>
      </c>
      <c r="B63" s="38">
        <v>6</v>
      </c>
      <c r="C63" s="39" t="s">
        <v>205</v>
      </c>
      <c r="D63" s="39" t="s">
        <v>206</v>
      </c>
      <c r="E63" s="39" t="s">
        <v>588</v>
      </c>
      <c r="F63" s="39" t="s">
        <v>207</v>
      </c>
      <c r="G63" s="39" t="s">
        <v>208</v>
      </c>
      <c r="H63" s="38">
        <v>4</v>
      </c>
      <c r="I63" s="38">
        <v>1</v>
      </c>
      <c r="J63" s="38"/>
      <c r="K63" s="38"/>
      <c r="L63" s="55">
        <f t="shared" si="9"/>
        <v>52</v>
      </c>
      <c r="M63" s="55">
        <f t="shared" si="10"/>
        <v>13</v>
      </c>
      <c r="N63" s="38"/>
      <c r="O63" s="38"/>
      <c r="P63" s="38">
        <v>5</v>
      </c>
      <c r="Q63" s="54" t="s">
        <v>529</v>
      </c>
      <c r="R63" s="37" t="s">
        <v>531</v>
      </c>
      <c r="S63" s="39"/>
    </row>
    <row r="64" spans="1:19" s="68" customFormat="1" ht="27.6" x14ac:dyDescent="0.3">
      <c r="A64" s="37" t="s">
        <v>395</v>
      </c>
      <c r="B64" s="38">
        <v>6</v>
      </c>
      <c r="C64" s="39" t="s">
        <v>187</v>
      </c>
      <c r="D64" s="39" t="s">
        <v>188</v>
      </c>
      <c r="E64" s="39" t="s">
        <v>583</v>
      </c>
      <c r="F64" s="39" t="s">
        <v>131</v>
      </c>
      <c r="G64" s="39"/>
      <c r="H64" s="38"/>
      <c r="I64" s="38"/>
      <c r="J64" s="38"/>
      <c r="K64" s="38"/>
      <c r="L64" s="55">
        <f t="shared" si="9"/>
        <v>0</v>
      </c>
      <c r="M64" s="55">
        <f t="shared" si="10"/>
        <v>0</v>
      </c>
      <c r="N64" s="38"/>
      <c r="O64" s="38"/>
      <c r="P64" s="38">
        <v>13</v>
      </c>
      <c r="Q64" s="54" t="s">
        <v>529</v>
      </c>
      <c r="R64" s="37" t="s">
        <v>533</v>
      </c>
      <c r="S64" s="39"/>
    </row>
    <row r="65" spans="1:19" s="68" customFormat="1" ht="27.6" x14ac:dyDescent="0.3">
      <c r="A65" s="37" t="s">
        <v>395</v>
      </c>
      <c r="B65" s="38">
        <v>6</v>
      </c>
      <c r="C65" s="39" t="s">
        <v>129</v>
      </c>
      <c r="D65" s="39" t="s">
        <v>130</v>
      </c>
      <c r="E65" s="39" t="s">
        <v>569</v>
      </c>
      <c r="F65" s="39" t="s">
        <v>131</v>
      </c>
      <c r="G65" s="39"/>
      <c r="H65" s="38"/>
      <c r="I65" s="38"/>
      <c r="J65" s="38"/>
      <c r="K65" s="38"/>
      <c r="L65" s="55">
        <f t="shared" si="9"/>
        <v>0</v>
      </c>
      <c r="M65" s="55">
        <f t="shared" si="10"/>
        <v>0</v>
      </c>
      <c r="N65" s="38"/>
      <c r="O65" s="38"/>
      <c r="P65" s="38">
        <v>3</v>
      </c>
      <c r="Q65" s="54" t="s">
        <v>529</v>
      </c>
      <c r="R65" s="37" t="s">
        <v>532</v>
      </c>
      <c r="S65" s="39"/>
    </row>
    <row r="66" spans="1:19" s="68" customFormat="1" x14ac:dyDescent="0.3">
      <c r="A66" s="37" t="s">
        <v>395</v>
      </c>
      <c r="B66" s="38">
        <v>6</v>
      </c>
      <c r="C66" s="39" t="s">
        <v>209</v>
      </c>
      <c r="D66" s="39" t="s">
        <v>210</v>
      </c>
      <c r="E66" s="39" t="s">
        <v>589</v>
      </c>
      <c r="F66" s="39" t="s">
        <v>23</v>
      </c>
      <c r="G66" s="39" t="s">
        <v>24</v>
      </c>
      <c r="H66" s="38"/>
      <c r="I66" s="38"/>
      <c r="J66" s="38"/>
      <c r="K66" s="38"/>
      <c r="L66" s="38">
        <v>0</v>
      </c>
      <c r="M66" s="38">
        <v>240</v>
      </c>
      <c r="N66" s="38"/>
      <c r="O66" s="38"/>
      <c r="P66" s="38">
        <v>0</v>
      </c>
      <c r="Q66" s="37" t="s">
        <v>380</v>
      </c>
      <c r="R66" s="54" t="s">
        <v>599</v>
      </c>
      <c r="S66" s="39"/>
    </row>
    <row r="67" spans="1:19" s="67" customFormat="1" x14ac:dyDescent="0.3">
      <c r="A67" s="69" t="s">
        <v>526</v>
      </c>
      <c r="B67" s="69"/>
      <c r="C67" s="69"/>
      <c r="D67" s="69"/>
      <c r="E67" s="69"/>
      <c r="F67" s="69"/>
      <c r="G67" s="69"/>
      <c r="H67" s="41">
        <f>SUM(H59:H66)</f>
        <v>10</v>
      </c>
      <c r="I67" s="41">
        <f t="shared" ref="I67:P67" si="13">SUM(I59:I66)</f>
        <v>5</v>
      </c>
      <c r="J67" s="41">
        <f t="shared" si="13"/>
        <v>0</v>
      </c>
      <c r="K67" s="41">
        <f t="shared" si="13"/>
        <v>0</v>
      </c>
      <c r="L67" s="41">
        <f t="shared" si="13"/>
        <v>130</v>
      </c>
      <c r="M67" s="41">
        <f t="shared" si="13"/>
        <v>305</v>
      </c>
      <c r="N67" s="41">
        <f t="shared" si="13"/>
        <v>0</v>
      </c>
      <c r="O67" s="41">
        <f t="shared" si="13"/>
        <v>0</v>
      </c>
      <c r="P67" s="41">
        <f t="shared" si="13"/>
        <v>33</v>
      </c>
      <c r="Q67" s="66"/>
      <c r="R67" s="66"/>
      <c r="S67" s="43"/>
    </row>
    <row r="68" spans="1:19" s="67" customFormat="1" ht="27.6" x14ac:dyDescent="0.3">
      <c r="A68" s="54" t="s">
        <v>395</v>
      </c>
      <c r="B68" s="55">
        <v>7</v>
      </c>
      <c r="C68" s="56" t="s">
        <v>211</v>
      </c>
      <c r="D68" s="56" t="s">
        <v>212</v>
      </c>
      <c r="E68" s="56" t="s">
        <v>590</v>
      </c>
      <c r="F68" s="56" t="s">
        <v>213</v>
      </c>
      <c r="G68" s="56"/>
      <c r="H68" s="55"/>
      <c r="I68" s="55"/>
      <c r="J68" s="55"/>
      <c r="K68" s="55"/>
      <c r="L68" s="55"/>
      <c r="M68" s="55"/>
      <c r="N68" s="55"/>
      <c r="O68" s="55"/>
      <c r="P68" s="55">
        <v>15</v>
      </c>
      <c r="Q68" s="54" t="s">
        <v>14</v>
      </c>
      <c r="R68" s="37" t="s">
        <v>531</v>
      </c>
      <c r="S68" s="56"/>
    </row>
    <row r="69" spans="1:19" s="67" customFormat="1" ht="27.6" x14ac:dyDescent="0.3">
      <c r="A69" s="54" t="s">
        <v>395</v>
      </c>
      <c r="B69" s="55">
        <v>7</v>
      </c>
      <c r="C69" s="56" t="s">
        <v>187</v>
      </c>
      <c r="D69" s="56" t="s">
        <v>188</v>
      </c>
      <c r="E69" s="56" t="s">
        <v>583</v>
      </c>
      <c r="F69" s="56" t="s">
        <v>131</v>
      </c>
      <c r="G69" s="56"/>
      <c r="H69" s="55"/>
      <c r="I69" s="55"/>
      <c r="J69" s="55"/>
      <c r="K69" s="55"/>
      <c r="L69" s="55"/>
      <c r="M69" s="55"/>
      <c r="N69" s="55"/>
      <c r="O69" s="55"/>
      <c r="P69" s="55">
        <v>15</v>
      </c>
      <c r="Q69" s="54" t="s">
        <v>529</v>
      </c>
      <c r="R69" s="37" t="s">
        <v>533</v>
      </c>
      <c r="S69" s="56"/>
    </row>
    <row r="70" spans="1:19" s="67" customFormat="1" x14ac:dyDescent="0.3">
      <c r="A70" s="69" t="s">
        <v>526</v>
      </c>
      <c r="B70" s="69"/>
      <c r="C70" s="69"/>
      <c r="D70" s="69"/>
      <c r="E70" s="69"/>
      <c r="F70" s="69"/>
      <c r="G70" s="69"/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30</v>
      </c>
      <c r="Q70" s="66"/>
      <c r="R70" s="66"/>
      <c r="S70" s="43"/>
    </row>
    <row r="71" spans="1:19" s="67" customFormat="1" x14ac:dyDescent="0.3">
      <c r="A71" s="69" t="s">
        <v>527</v>
      </c>
      <c r="B71" s="69"/>
      <c r="C71" s="69"/>
      <c r="D71" s="69"/>
      <c r="E71" s="69"/>
      <c r="F71" s="69"/>
      <c r="G71" s="69"/>
      <c r="H71" s="59">
        <v>83</v>
      </c>
      <c r="I71" s="59">
        <v>67</v>
      </c>
      <c r="J71" s="59">
        <v>0</v>
      </c>
      <c r="K71" s="59">
        <v>0</v>
      </c>
      <c r="L71" s="59">
        <v>0</v>
      </c>
      <c r="M71" s="59">
        <v>320</v>
      </c>
      <c r="N71" s="59">
        <v>0</v>
      </c>
      <c r="O71" s="59">
        <v>0</v>
      </c>
      <c r="P71" s="41">
        <v>210</v>
      </c>
      <c r="Q71" s="66"/>
      <c r="R71" s="66"/>
      <c r="S71" s="43"/>
    </row>
    <row r="72" spans="1:19" s="67" customFormat="1" x14ac:dyDescent="0.3">
      <c r="A72" s="56"/>
      <c r="B72" s="62"/>
      <c r="C72" s="56"/>
      <c r="D72" s="56"/>
      <c r="E72" s="56"/>
      <c r="F72" s="56"/>
      <c r="G72" s="56"/>
      <c r="H72" s="55"/>
      <c r="I72" s="55"/>
      <c r="J72" s="55"/>
      <c r="K72" s="55"/>
      <c r="L72" s="55"/>
      <c r="M72" s="55"/>
      <c r="N72" s="55"/>
      <c r="O72" s="55"/>
      <c r="P72" s="63"/>
      <c r="Q72" s="54"/>
      <c r="R72" s="54"/>
      <c r="S72" s="56"/>
    </row>
    <row r="73" spans="1:19" s="67" customFormat="1" x14ac:dyDescent="0.3">
      <c r="A73" s="69" t="s">
        <v>397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1:19" s="67" customFormat="1" ht="27.6" x14ac:dyDescent="0.3">
      <c r="A74" s="54" t="s">
        <v>395</v>
      </c>
      <c r="B74" s="55">
        <v>5</v>
      </c>
      <c r="C74" s="56" t="s">
        <v>293</v>
      </c>
      <c r="D74" s="56" t="s">
        <v>294</v>
      </c>
      <c r="E74" s="56" t="s">
        <v>591</v>
      </c>
      <c r="F74" s="56" t="s">
        <v>192</v>
      </c>
      <c r="G74" s="54" t="s">
        <v>193</v>
      </c>
      <c r="H74" s="55">
        <v>0</v>
      </c>
      <c r="I74" s="55">
        <v>3</v>
      </c>
      <c r="J74" s="55"/>
      <c r="K74" s="55"/>
      <c r="L74" s="55"/>
      <c r="M74" s="55"/>
      <c r="N74" s="55"/>
      <c r="O74" s="55"/>
      <c r="P74" s="55">
        <v>5</v>
      </c>
      <c r="Q74" s="54" t="s">
        <v>528</v>
      </c>
      <c r="R74" s="37" t="s">
        <v>531</v>
      </c>
      <c r="S74" s="39" t="s">
        <v>575</v>
      </c>
    </row>
    <row r="75" spans="1:19" s="67" customFormat="1" x14ac:dyDescent="0.3">
      <c r="A75" s="54" t="s">
        <v>395</v>
      </c>
      <c r="B75" s="55">
        <v>5</v>
      </c>
      <c r="C75" s="56" t="s">
        <v>295</v>
      </c>
      <c r="D75" s="56" t="s">
        <v>296</v>
      </c>
      <c r="E75" s="56" t="s">
        <v>592</v>
      </c>
      <c r="F75" s="56" t="s">
        <v>203</v>
      </c>
      <c r="G75" s="56" t="s">
        <v>204</v>
      </c>
      <c r="H75" s="55">
        <v>2</v>
      </c>
      <c r="I75" s="55">
        <v>1</v>
      </c>
      <c r="J75" s="55"/>
      <c r="K75" s="55"/>
      <c r="L75" s="55"/>
      <c r="M75" s="55"/>
      <c r="N75" s="55"/>
      <c r="O75" s="55"/>
      <c r="P75" s="55">
        <v>5</v>
      </c>
      <c r="Q75" s="54" t="s">
        <v>529</v>
      </c>
      <c r="R75" s="37" t="s">
        <v>531</v>
      </c>
      <c r="S75" s="56" t="s">
        <v>563</v>
      </c>
    </row>
    <row r="76" spans="1:19" s="67" customFormat="1" x14ac:dyDescent="0.3">
      <c r="A76" s="69" t="s">
        <v>526</v>
      </c>
      <c r="B76" s="69"/>
      <c r="C76" s="69"/>
      <c r="D76" s="69"/>
      <c r="E76" s="69"/>
      <c r="F76" s="69"/>
      <c r="G76" s="69"/>
      <c r="H76" s="41">
        <v>2</v>
      </c>
      <c r="I76" s="41">
        <v>4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10</v>
      </c>
      <c r="Q76" s="66"/>
      <c r="R76" s="66"/>
      <c r="S76" s="43"/>
    </row>
    <row r="77" spans="1:19" s="68" customFormat="1" ht="41.4" x14ac:dyDescent="0.3">
      <c r="A77" s="37" t="s">
        <v>395</v>
      </c>
      <c r="B77" s="38">
        <v>6</v>
      </c>
      <c r="C77" s="39" t="s">
        <v>297</v>
      </c>
      <c r="D77" s="39" t="s">
        <v>298</v>
      </c>
      <c r="E77" s="39" t="s">
        <v>593</v>
      </c>
      <c r="F77" s="39" t="s">
        <v>299</v>
      </c>
      <c r="G77" s="39" t="s">
        <v>300</v>
      </c>
      <c r="H77" s="38">
        <v>2</v>
      </c>
      <c r="I77" s="38">
        <v>0</v>
      </c>
      <c r="J77" s="38"/>
      <c r="K77" s="38"/>
      <c r="L77" s="38"/>
      <c r="M77" s="38"/>
      <c r="N77" s="38"/>
      <c r="O77" s="38"/>
      <c r="P77" s="38">
        <v>5</v>
      </c>
      <c r="Q77" s="54" t="s">
        <v>529</v>
      </c>
      <c r="R77" s="37" t="s">
        <v>531</v>
      </c>
      <c r="S77" s="39" t="s">
        <v>575</v>
      </c>
    </row>
    <row r="78" spans="1:19" s="68" customFormat="1" ht="27.6" x14ac:dyDescent="0.3">
      <c r="A78" s="37" t="s">
        <v>395</v>
      </c>
      <c r="B78" s="38">
        <v>6</v>
      </c>
      <c r="C78" s="39" t="s">
        <v>301</v>
      </c>
      <c r="D78" s="39" t="s">
        <v>302</v>
      </c>
      <c r="E78" s="39" t="s">
        <v>594</v>
      </c>
      <c r="F78" s="39" t="s">
        <v>192</v>
      </c>
      <c r="G78" s="39" t="s">
        <v>193</v>
      </c>
      <c r="H78" s="38">
        <v>1</v>
      </c>
      <c r="I78" s="38">
        <v>1</v>
      </c>
      <c r="J78" s="38"/>
      <c r="K78" s="38"/>
      <c r="L78" s="38"/>
      <c r="M78" s="38"/>
      <c r="N78" s="38"/>
      <c r="O78" s="38"/>
      <c r="P78" s="38">
        <v>3</v>
      </c>
      <c r="Q78" s="54" t="s">
        <v>529</v>
      </c>
      <c r="R78" s="37" t="s">
        <v>531</v>
      </c>
      <c r="S78" s="39" t="s">
        <v>574</v>
      </c>
    </row>
    <row r="79" spans="1:19" s="68" customFormat="1" ht="27.6" x14ac:dyDescent="0.3">
      <c r="A79" s="37" t="s">
        <v>395</v>
      </c>
      <c r="B79" s="38">
        <v>6</v>
      </c>
      <c r="C79" s="39" t="s">
        <v>303</v>
      </c>
      <c r="D79" s="39" t="s">
        <v>304</v>
      </c>
      <c r="E79" s="39" t="s">
        <v>595</v>
      </c>
      <c r="F79" s="39" t="s">
        <v>49</v>
      </c>
      <c r="G79" s="39" t="s">
        <v>50</v>
      </c>
      <c r="H79" s="38">
        <v>2</v>
      </c>
      <c r="I79" s="38">
        <v>2</v>
      </c>
      <c r="J79" s="38"/>
      <c r="K79" s="38"/>
      <c r="L79" s="38"/>
      <c r="M79" s="38"/>
      <c r="N79" s="38"/>
      <c r="O79" s="38"/>
      <c r="P79" s="38">
        <v>5</v>
      </c>
      <c r="Q79" s="54" t="s">
        <v>528</v>
      </c>
      <c r="R79" s="37" t="s">
        <v>531</v>
      </c>
      <c r="S79" s="39" t="s">
        <v>558</v>
      </c>
    </row>
    <row r="80" spans="1:19" s="67" customFormat="1" x14ac:dyDescent="0.3">
      <c r="A80" s="69" t="s">
        <v>526</v>
      </c>
      <c r="B80" s="69"/>
      <c r="C80" s="69"/>
      <c r="D80" s="69"/>
      <c r="E80" s="69"/>
      <c r="F80" s="69"/>
      <c r="G80" s="69"/>
      <c r="H80" s="41">
        <v>5</v>
      </c>
      <c r="I80" s="41">
        <v>3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13</v>
      </c>
      <c r="Q80" s="66"/>
      <c r="R80" s="66"/>
      <c r="S80" s="43"/>
    </row>
    <row r="81" spans="1:19" s="67" customFormat="1" ht="41.4" x14ac:dyDescent="0.3">
      <c r="A81" s="54" t="s">
        <v>395</v>
      </c>
      <c r="B81" s="55">
        <v>7</v>
      </c>
      <c r="C81" s="56" t="s">
        <v>305</v>
      </c>
      <c r="D81" s="56" t="s">
        <v>306</v>
      </c>
      <c r="E81" s="56" t="s">
        <v>596</v>
      </c>
      <c r="F81" s="56" t="s">
        <v>299</v>
      </c>
      <c r="G81" s="56" t="s">
        <v>300</v>
      </c>
      <c r="H81" s="55">
        <v>0</v>
      </c>
      <c r="I81" s="55">
        <v>6</v>
      </c>
      <c r="J81" s="55"/>
      <c r="K81" s="55"/>
      <c r="L81" s="55"/>
      <c r="M81" s="55"/>
      <c r="N81" s="55"/>
      <c r="O81" s="55"/>
      <c r="P81" s="55">
        <v>7</v>
      </c>
      <c r="Q81" s="54" t="s">
        <v>528</v>
      </c>
      <c r="R81" s="37" t="s">
        <v>531</v>
      </c>
      <c r="S81" s="56" t="s">
        <v>580</v>
      </c>
    </row>
    <row r="82" spans="1:19" s="67" customFormat="1" ht="41.4" x14ac:dyDescent="0.3">
      <c r="A82" s="54" t="s">
        <v>395</v>
      </c>
      <c r="B82" s="55">
        <v>7</v>
      </c>
      <c r="C82" s="56" t="s">
        <v>307</v>
      </c>
      <c r="D82" s="56" t="s">
        <v>308</v>
      </c>
      <c r="E82" s="56" t="s">
        <v>597</v>
      </c>
      <c r="F82" s="56" t="s">
        <v>192</v>
      </c>
      <c r="G82" s="56" t="s">
        <v>193</v>
      </c>
      <c r="H82" s="55">
        <v>1</v>
      </c>
      <c r="I82" s="55">
        <v>3</v>
      </c>
      <c r="J82" s="55"/>
      <c r="K82" s="55"/>
      <c r="L82" s="55"/>
      <c r="M82" s="55"/>
      <c r="N82" s="55"/>
      <c r="O82" s="55"/>
      <c r="P82" s="55">
        <v>6</v>
      </c>
      <c r="Q82" s="54" t="s">
        <v>529</v>
      </c>
      <c r="R82" s="37" t="s">
        <v>531</v>
      </c>
      <c r="S82" s="56" t="s">
        <v>580</v>
      </c>
    </row>
    <row r="83" spans="1:19" s="67" customFormat="1" ht="27.6" x14ac:dyDescent="0.3">
      <c r="A83" s="54" t="s">
        <v>395</v>
      </c>
      <c r="B83" s="55">
        <v>7</v>
      </c>
      <c r="C83" s="56" t="s">
        <v>309</v>
      </c>
      <c r="D83" s="56" t="s">
        <v>310</v>
      </c>
      <c r="E83" s="56" t="s">
        <v>598</v>
      </c>
      <c r="F83" s="56" t="s">
        <v>311</v>
      </c>
      <c r="G83" s="56" t="s">
        <v>312</v>
      </c>
      <c r="H83" s="55">
        <v>2</v>
      </c>
      <c r="I83" s="55">
        <v>0</v>
      </c>
      <c r="J83" s="55"/>
      <c r="K83" s="55"/>
      <c r="L83" s="55"/>
      <c r="M83" s="55"/>
      <c r="N83" s="55"/>
      <c r="O83" s="55"/>
      <c r="P83" s="55">
        <v>4</v>
      </c>
      <c r="Q83" s="54" t="s">
        <v>529</v>
      </c>
      <c r="R83" s="37" t="s">
        <v>531</v>
      </c>
      <c r="S83" s="39" t="s">
        <v>575</v>
      </c>
    </row>
    <row r="84" spans="1:19" s="67" customFormat="1" x14ac:dyDescent="0.3">
      <c r="A84" s="69" t="s">
        <v>526</v>
      </c>
      <c r="B84" s="69"/>
      <c r="C84" s="69"/>
      <c r="D84" s="69"/>
      <c r="E84" s="69"/>
      <c r="F84" s="69"/>
      <c r="G84" s="69"/>
      <c r="H84" s="41">
        <v>3</v>
      </c>
      <c r="I84" s="41">
        <v>9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17</v>
      </c>
      <c r="Q84" s="66"/>
      <c r="R84" s="66"/>
      <c r="S84" s="43"/>
    </row>
    <row r="85" spans="1:19" x14ac:dyDescent="0.3">
      <c r="A85" s="69" t="s">
        <v>527</v>
      </c>
      <c r="B85" s="69"/>
      <c r="C85" s="69"/>
      <c r="D85" s="69"/>
      <c r="E85" s="69"/>
      <c r="F85" s="69"/>
      <c r="G85" s="69"/>
      <c r="H85" s="59">
        <v>10</v>
      </c>
      <c r="I85" s="59">
        <v>16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41">
        <v>40</v>
      </c>
      <c r="Q85" s="42"/>
      <c r="R85" s="42"/>
      <c r="S85" s="43"/>
    </row>
  </sheetData>
  <sheetProtection algorithmName="SHA-512" hashValue="vovqczUCIkTLB1i5ha1lFY3OXolJmGN2LnLrMMB5srkAOEql1ZGHrsq0LoyG9WV3ChAG239fAAH3TnygOsYbLg==" saltValue="LbD7cRqcFs9KeYRoTHKcDw==" spinCount="100000" sheet="1" objects="1" scenarios="1"/>
  <mergeCells count="15">
    <mergeCell ref="A51:G51"/>
    <mergeCell ref="A58:G58"/>
    <mergeCell ref="A67:G67"/>
    <mergeCell ref="A85:G85"/>
    <mergeCell ref="A73:S73"/>
    <mergeCell ref="A70:G70"/>
    <mergeCell ref="A71:G71"/>
    <mergeCell ref="A76:G76"/>
    <mergeCell ref="A80:G80"/>
    <mergeCell ref="A84:G84"/>
    <mergeCell ref="H5:K5"/>
    <mergeCell ref="L5:O5"/>
    <mergeCell ref="A19:G19"/>
    <mergeCell ref="A32:G32"/>
    <mergeCell ref="A41:G41"/>
  </mergeCells>
  <printOptions horizontalCentered="1"/>
  <pageMargins left="0.7" right="0.7" top="0.75" bottom="0.75" header="0.3" footer="0.3"/>
  <pageSetup paperSize="9" scale="75" orientation="landscape" cellComments="atEnd" r:id="rId1"/>
  <headerFooter>
    <oddFooter>&amp;C&amp;10&amp;P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view="pageBreakPreview" zoomScaleNormal="100" zoomScaleSheetLayoutView="100" workbookViewId="0">
      <pane ySplit="6" topLeftCell="A7" activePane="bottomLeft" state="frozen"/>
      <selection pane="bottomLeft" activeCell="D5" sqref="D5"/>
    </sheetView>
  </sheetViews>
  <sheetFormatPr defaultColWidth="8.88671875" defaultRowHeight="13.8" x14ac:dyDescent="0.3"/>
  <cols>
    <col min="1" max="1" width="10.6640625" style="10" customWidth="1"/>
    <col min="2" max="2" width="6.88671875" style="7" customWidth="1"/>
    <col min="3" max="3" width="15.33203125" style="10" customWidth="1"/>
    <col min="4" max="4" width="32.109375" style="16" customWidth="1"/>
    <col min="5" max="5" width="22.6640625" style="10" customWidth="1"/>
    <col min="6" max="6" width="8.6640625" style="10" hidden="1" customWidth="1"/>
    <col min="7" max="10" width="3.6640625" style="17" hidden="1" customWidth="1"/>
    <col min="11" max="12" width="5" style="17" customWidth="1"/>
    <col min="13" max="14" width="3.6640625" style="17" customWidth="1"/>
    <col min="15" max="15" width="4.44140625" style="18" customWidth="1"/>
    <col min="16" max="16" width="3.6640625" style="19" customWidth="1"/>
    <col min="17" max="17" width="14.6640625" style="19" customWidth="1"/>
    <col min="18" max="18" width="35.6640625" style="10" customWidth="1"/>
    <col min="19" max="16384" width="8.88671875" style="21"/>
  </cols>
  <sheetData>
    <row r="1" spans="1:18" x14ac:dyDescent="0.3">
      <c r="A1" s="6"/>
      <c r="B1" s="8" t="s">
        <v>512</v>
      </c>
      <c r="D1" s="9"/>
      <c r="G1" s="11"/>
      <c r="H1" s="11"/>
      <c r="I1" s="11"/>
      <c r="J1" s="11"/>
      <c r="K1" s="11"/>
      <c r="L1" s="11"/>
      <c r="M1" s="11"/>
      <c r="N1" s="11"/>
      <c r="O1" s="12"/>
      <c r="P1" s="9"/>
      <c r="Q1" s="9"/>
      <c r="R1" s="20"/>
    </row>
    <row r="2" spans="1:18" x14ac:dyDescent="0.3">
      <c r="A2" s="6"/>
      <c r="B2" s="1" t="s">
        <v>507</v>
      </c>
      <c r="D2" s="13" t="s">
        <v>535</v>
      </c>
      <c r="E2" s="14"/>
      <c r="G2" s="11"/>
      <c r="H2" s="11"/>
      <c r="I2" s="11"/>
      <c r="J2" s="11"/>
      <c r="K2" s="11"/>
      <c r="L2" s="11"/>
      <c r="M2" s="11"/>
      <c r="N2" s="11"/>
      <c r="O2" s="12"/>
      <c r="P2" s="9"/>
      <c r="Q2" s="9"/>
      <c r="R2" s="22"/>
    </row>
    <row r="3" spans="1:18" x14ac:dyDescent="0.3">
      <c r="A3" s="6"/>
      <c r="B3" s="1" t="s">
        <v>508</v>
      </c>
      <c r="D3" s="64" t="s">
        <v>23</v>
      </c>
      <c r="E3" s="14"/>
      <c r="G3" s="11"/>
      <c r="H3" s="11"/>
      <c r="I3" s="11"/>
      <c r="J3" s="11"/>
      <c r="K3" s="11"/>
      <c r="L3" s="11"/>
      <c r="M3" s="11"/>
      <c r="N3" s="11"/>
      <c r="O3" s="12"/>
      <c r="P3" s="9"/>
      <c r="Q3" s="9"/>
      <c r="R3" s="22"/>
    </row>
    <row r="4" spans="1:18" x14ac:dyDescent="0.3">
      <c r="A4" s="6"/>
      <c r="B4" s="2" t="s">
        <v>509</v>
      </c>
      <c r="C4" s="6"/>
      <c r="D4" s="3" t="s">
        <v>510</v>
      </c>
      <c r="E4" s="14"/>
      <c r="G4" s="11"/>
      <c r="H4" s="11"/>
      <c r="I4" s="11"/>
      <c r="J4" s="11"/>
      <c r="K4" s="11"/>
      <c r="L4" s="11"/>
      <c r="M4" s="11"/>
      <c r="N4" s="11"/>
      <c r="O4" s="12"/>
      <c r="P4" s="9"/>
      <c r="Q4" s="9"/>
    </row>
    <row r="5" spans="1:18" x14ac:dyDescent="0.3">
      <c r="B5" s="11"/>
      <c r="C5" s="9"/>
      <c r="D5" s="9"/>
      <c r="E5" s="9"/>
      <c r="G5" s="74" t="s">
        <v>0</v>
      </c>
      <c r="H5" s="74"/>
      <c r="I5" s="74"/>
      <c r="J5" s="74"/>
      <c r="K5" s="74" t="s">
        <v>520</v>
      </c>
      <c r="L5" s="74"/>
      <c r="M5" s="74"/>
      <c r="N5" s="74"/>
      <c r="O5" s="12"/>
      <c r="P5" s="9"/>
      <c r="Q5" s="9"/>
    </row>
    <row r="6" spans="1:18" x14ac:dyDescent="0.3">
      <c r="A6" s="32" t="s">
        <v>1</v>
      </c>
      <c r="B6" s="4" t="s">
        <v>513</v>
      </c>
      <c r="C6" s="32" t="s">
        <v>2</v>
      </c>
      <c r="D6" s="33" t="s">
        <v>3</v>
      </c>
      <c r="E6" s="32" t="s">
        <v>4</v>
      </c>
      <c r="F6" s="32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6</v>
      </c>
      <c r="L6" s="34" t="s">
        <v>7</v>
      </c>
      <c r="M6" s="34" t="s">
        <v>8</v>
      </c>
      <c r="N6" s="34" t="s">
        <v>9</v>
      </c>
      <c r="O6" s="34" t="s">
        <v>10</v>
      </c>
      <c r="P6" s="35" t="s">
        <v>11</v>
      </c>
      <c r="Q6" s="35" t="s">
        <v>12</v>
      </c>
      <c r="R6" s="36" t="s">
        <v>13</v>
      </c>
    </row>
    <row r="7" spans="1:18" x14ac:dyDescent="0.3">
      <c r="A7" s="54" t="s">
        <v>398</v>
      </c>
      <c r="B7" s="55">
        <v>1</v>
      </c>
      <c r="C7" s="56" t="s">
        <v>399</v>
      </c>
      <c r="D7" s="56" t="s">
        <v>17</v>
      </c>
      <c r="E7" s="56" t="s">
        <v>18</v>
      </c>
      <c r="F7" s="56" t="s">
        <v>19</v>
      </c>
      <c r="G7" s="55"/>
      <c r="H7" s="55"/>
      <c r="I7" s="55"/>
      <c r="J7" s="55"/>
      <c r="K7" s="55">
        <v>8</v>
      </c>
      <c r="L7" s="55">
        <v>8</v>
      </c>
      <c r="M7" s="55"/>
      <c r="N7" s="55"/>
      <c r="O7" s="55">
        <v>4</v>
      </c>
      <c r="P7" s="57" t="s">
        <v>378</v>
      </c>
      <c r="Q7" s="57" t="s">
        <v>14</v>
      </c>
      <c r="R7" s="56" t="s">
        <v>25</v>
      </c>
    </row>
    <row r="8" spans="1:18" x14ac:dyDescent="0.3">
      <c r="A8" s="54" t="s">
        <v>398</v>
      </c>
      <c r="B8" s="55">
        <v>1</v>
      </c>
      <c r="C8" s="56" t="s">
        <v>400</v>
      </c>
      <c r="D8" s="56" t="s">
        <v>22</v>
      </c>
      <c r="E8" s="56" t="s">
        <v>23</v>
      </c>
      <c r="F8" s="56" t="s">
        <v>24</v>
      </c>
      <c r="G8" s="55"/>
      <c r="H8" s="55"/>
      <c r="I8" s="55"/>
      <c r="J8" s="55"/>
      <c r="K8" s="55">
        <v>8</v>
      </c>
      <c r="L8" s="55">
        <v>8</v>
      </c>
      <c r="M8" s="55"/>
      <c r="N8" s="55"/>
      <c r="O8" s="55">
        <v>3</v>
      </c>
      <c r="P8" s="57" t="s">
        <v>378</v>
      </c>
      <c r="Q8" s="57" t="s">
        <v>14</v>
      </c>
      <c r="R8" s="56" t="s">
        <v>25</v>
      </c>
    </row>
    <row r="9" spans="1:18" x14ac:dyDescent="0.3">
      <c r="A9" s="54" t="s">
        <v>398</v>
      </c>
      <c r="B9" s="55">
        <v>1</v>
      </c>
      <c r="C9" s="56" t="s">
        <v>401</v>
      </c>
      <c r="D9" s="56" t="s">
        <v>27</v>
      </c>
      <c r="E9" s="56" t="s">
        <v>28</v>
      </c>
      <c r="F9" s="56" t="s">
        <v>29</v>
      </c>
      <c r="G9" s="55"/>
      <c r="H9" s="55"/>
      <c r="I9" s="55"/>
      <c r="J9" s="55"/>
      <c r="K9" s="55">
        <v>4</v>
      </c>
      <c r="L9" s="55">
        <v>8</v>
      </c>
      <c r="M9" s="55"/>
      <c r="N9" s="55"/>
      <c r="O9" s="55">
        <v>3</v>
      </c>
      <c r="P9" s="57" t="s">
        <v>378</v>
      </c>
      <c r="Q9" s="57" t="s">
        <v>14</v>
      </c>
      <c r="R9" s="56" t="s">
        <v>25</v>
      </c>
    </row>
    <row r="10" spans="1:18" x14ac:dyDescent="0.3">
      <c r="A10" s="54" t="s">
        <v>398</v>
      </c>
      <c r="B10" s="55">
        <v>1</v>
      </c>
      <c r="C10" s="56" t="s">
        <v>402</v>
      </c>
      <c r="D10" s="56" t="s">
        <v>31</v>
      </c>
      <c r="E10" s="56" t="s">
        <v>32</v>
      </c>
      <c r="F10" s="56" t="s">
        <v>33</v>
      </c>
      <c r="G10" s="55"/>
      <c r="H10" s="55"/>
      <c r="I10" s="55"/>
      <c r="J10" s="55"/>
      <c r="K10" s="55">
        <v>8</v>
      </c>
      <c r="L10" s="55">
        <v>0</v>
      </c>
      <c r="M10" s="55"/>
      <c r="N10" s="55"/>
      <c r="O10" s="55">
        <v>3</v>
      </c>
      <c r="P10" s="57" t="s">
        <v>379</v>
      </c>
      <c r="Q10" s="57" t="s">
        <v>14</v>
      </c>
      <c r="R10" s="56" t="s">
        <v>25</v>
      </c>
    </row>
    <row r="11" spans="1:18" x14ac:dyDescent="0.3">
      <c r="A11" s="54" t="s">
        <v>398</v>
      </c>
      <c r="B11" s="55">
        <v>1</v>
      </c>
      <c r="C11" s="56" t="s">
        <v>403</v>
      </c>
      <c r="D11" s="56" t="s">
        <v>35</v>
      </c>
      <c r="E11" s="56" t="s">
        <v>36</v>
      </c>
      <c r="F11" s="56" t="s">
        <v>37</v>
      </c>
      <c r="G11" s="55"/>
      <c r="H11" s="55"/>
      <c r="I11" s="55"/>
      <c r="J11" s="55"/>
      <c r="K11" s="55">
        <v>8</v>
      </c>
      <c r="L11" s="55">
        <v>16</v>
      </c>
      <c r="M11" s="55"/>
      <c r="N11" s="55"/>
      <c r="O11" s="55">
        <v>6</v>
      </c>
      <c r="P11" s="57" t="s">
        <v>379</v>
      </c>
      <c r="Q11" s="57" t="s">
        <v>14</v>
      </c>
      <c r="R11" s="56" t="s">
        <v>25</v>
      </c>
    </row>
    <row r="12" spans="1:18" x14ac:dyDescent="0.3">
      <c r="A12" s="54" t="s">
        <v>398</v>
      </c>
      <c r="B12" s="55">
        <v>1</v>
      </c>
      <c r="C12" s="56" t="s">
        <v>404</v>
      </c>
      <c r="D12" s="56" t="s">
        <v>40</v>
      </c>
      <c r="E12" s="56" t="s">
        <v>41</v>
      </c>
      <c r="F12" s="56" t="s">
        <v>42</v>
      </c>
      <c r="G12" s="55"/>
      <c r="H12" s="55"/>
      <c r="I12" s="55"/>
      <c r="J12" s="55"/>
      <c r="K12" s="55">
        <v>8</v>
      </c>
      <c r="L12" s="55">
        <v>4</v>
      </c>
      <c r="M12" s="55"/>
      <c r="N12" s="55"/>
      <c r="O12" s="55">
        <v>3</v>
      </c>
      <c r="P12" s="57" t="s">
        <v>379</v>
      </c>
      <c r="Q12" s="57" t="s">
        <v>14</v>
      </c>
      <c r="R12" s="56" t="s">
        <v>25</v>
      </c>
    </row>
    <row r="13" spans="1:18" x14ac:dyDescent="0.3">
      <c r="A13" s="54" t="s">
        <v>398</v>
      </c>
      <c r="B13" s="55">
        <v>1</v>
      </c>
      <c r="C13" s="56" t="s">
        <v>405</v>
      </c>
      <c r="D13" s="56" t="s">
        <v>44</v>
      </c>
      <c r="E13" s="56" t="s">
        <v>45</v>
      </c>
      <c r="F13" s="56" t="s">
        <v>46</v>
      </c>
      <c r="G13" s="55"/>
      <c r="H13" s="55"/>
      <c r="I13" s="55"/>
      <c r="J13" s="55"/>
      <c r="K13" s="55">
        <v>8</v>
      </c>
      <c r="L13" s="55">
        <v>0</v>
      </c>
      <c r="M13" s="55"/>
      <c r="N13" s="55"/>
      <c r="O13" s="55">
        <v>3</v>
      </c>
      <c r="P13" s="57" t="s">
        <v>379</v>
      </c>
      <c r="Q13" s="57" t="s">
        <v>14</v>
      </c>
      <c r="R13" s="56" t="s">
        <v>25</v>
      </c>
    </row>
    <row r="14" spans="1:18" x14ac:dyDescent="0.3">
      <c r="A14" s="54" t="s">
        <v>398</v>
      </c>
      <c r="B14" s="55">
        <v>1</v>
      </c>
      <c r="C14" s="56" t="s">
        <v>406</v>
      </c>
      <c r="D14" s="56" t="s">
        <v>48</v>
      </c>
      <c r="E14" s="56" t="s">
        <v>49</v>
      </c>
      <c r="F14" s="56" t="s">
        <v>50</v>
      </c>
      <c r="G14" s="55"/>
      <c r="H14" s="55"/>
      <c r="I14" s="55"/>
      <c r="J14" s="55"/>
      <c r="K14" s="55">
        <v>8</v>
      </c>
      <c r="L14" s="55">
        <v>8</v>
      </c>
      <c r="M14" s="55"/>
      <c r="N14" s="55"/>
      <c r="O14" s="55">
        <v>4</v>
      </c>
      <c r="P14" s="57" t="s">
        <v>379</v>
      </c>
      <c r="Q14" s="57" t="s">
        <v>14</v>
      </c>
      <c r="R14" s="56" t="s">
        <v>25</v>
      </c>
    </row>
    <row r="15" spans="1:18" x14ac:dyDescent="0.3">
      <c r="A15" s="69" t="s">
        <v>517</v>
      </c>
      <c r="B15" s="69"/>
      <c r="C15" s="69"/>
      <c r="D15" s="69"/>
      <c r="E15" s="69"/>
      <c r="F15" s="69"/>
      <c r="G15" s="65">
        <v>0</v>
      </c>
      <c r="H15" s="65">
        <v>0</v>
      </c>
      <c r="I15" s="65">
        <v>0</v>
      </c>
      <c r="J15" s="65">
        <v>0</v>
      </c>
      <c r="K15" s="41">
        <v>60</v>
      </c>
      <c r="L15" s="41">
        <v>52</v>
      </c>
      <c r="M15" s="41">
        <v>0</v>
      </c>
      <c r="N15" s="41">
        <v>0</v>
      </c>
      <c r="O15" s="41">
        <v>29</v>
      </c>
      <c r="P15" s="42"/>
      <c r="Q15" s="42"/>
      <c r="R15" s="43"/>
    </row>
    <row r="16" spans="1:18" s="31" customFormat="1" x14ac:dyDescent="0.3">
      <c r="A16" s="37" t="s">
        <v>398</v>
      </c>
      <c r="B16" s="38">
        <v>2</v>
      </c>
      <c r="C16" s="39" t="s">
        <v>407</v>
      </c>
      <c r="D16" s="39" t="s">
        <v>63</v>
      </c>
      <c r="E16" s="39" t="s">
        <v>64</v>
      </c>
      <c r="F16" s="39" t="s">
        <v>65</v>
      </c>
      <c r="G16" s="38"/>
      <c r="H16" s="38"/>
      <c r="I16" s="38"/>
      <c r="J16" s="38"/>
      <c r="K16" s="38">
        <v>12</v>
      </c>
      <c r="L16" s="38">
        <v>4</v>
      </c>
      <c r="M16" s="38"/>
      <c r="N16" s="38"/>
      <c r="O16" s="38">
        <v>4</v>
      </c>
      <c r="P16" s="40" t="s">
        <v>379</v>
      </c>
      <c r="Q16" s="40" t="s">
        <v>14</v>
      </c>
      <c r="R16" s="39" t="s">
        <v>25</v>
      </c>
    </row>
    <row r="17" spans="1:18" s="31" customFormat="1" x14ac:dyDescent="0.3">
      <c r="A17" s="37" t="s">
        <v>398</v>
      </c>
      <c r="B17" s="38">
        <v>2</v>
      </c>
      <c r="C17" s="39" t="s">
        <v>408</v>
      </c>
      <c r="D17" s="39" t="s">
        <v>68</v>
      </c>
      <c r="E17" s="39" t="s">
        <v>69</v>
      </c>
      <c r="F17" s="39" t="s">
        <v>70</v>
      </c>
      <c r="G17" s="38"/>
      <c r="H17" s="38"/>
      <c r="I17" s="38"/>
      <c r="J17" s="38"/>
      <c r="K17" s="38">
        <v>8</v>
      </c>
      <c r="L17" s="38">
        <v>4</v>
      </c>
      <c r="M17" s="38"/>
      <c r="N17" s="38"/>
      <c r="O17" s="38">
        <v>3</v>
      </c>
      <c r="P17" s="40" t="s">
        <v>379</v>
      </c>
      <c r="Q17" s="40" t="s">
        <v>14</v>
      </c>
      <c r="R17" s="39" t="s">
        <v>35</v>
      </c>
    </row>
    <row r="18" spans="1:18" s="31" customFormat="1" x14ac:dyDescent="0.3">
      <c r="A18" s="37" t="s">
        <v>398</v>
      </c>
      <c r="B18" s="38">
        <v>2</v>
      </c>
      <c r="C18" s="39" t="s">
        <v>409</v>
      </c>
      <c r="D18" s="39" t="s">
        <v>72</v>
      </c>
      <c r="E18" s="39" t="s">
        <v>52</v>
      </c>
      <c r="F18" s="39" t="s">
        <v>53</v>
      </c>
      <c r="G18" s="38"/>
      <c r="H18" s="38"/>
      <c r="I18" s="38"/>
      <c r="J18" s="38"/>
      <c r="K18" s="38">
        <v>4</v>
      </c>
      <c r="L18" s="38">
        <v>8</v>
      </c>
      <c r="M18" s="38"/>
      <c r="N18" s="38"/>
      <c r="O18" s="38">
        <v>3</v>
      </c>
      <c r="P18" s="40" t="s">
        <v>379</v>
      </c>
      <c r="Q18" s="40" t="s">
        <v>14</v>
      </c>
      <c r="R18" s="39" t="s">
        <v>17</v>
      </c>
    </row>
    <row r="19" spans="1:18" s="31" customFormat="1" x14ac:dyDescent="0.3">
      <c r="A19" s="37" t="s">
        <v>398</v>
      </c>
      <c r="B19" s="38">
        <v>2</v>
      </c>
      <c r="C19" s="39" t="s">
        <v>410</v>
      </c>
      <c r="D19" s="39" t="s">
        <v>74</v>
      </c>
      <c r="E19" s="39" t="s">
        <v>75</v>
      </c>
      <c r="F19" s="39" t="s">
        <v>76</v>
      </c>
      <c r="G19" s="38"/>
      <c r="H19" s="38"/>
      <c r="I19" s="38"/>
      <c r="J19" s="38"/>
      <c r="K19" s="38">
        <v>4</v>
      </c>
      <c r="L19" s="38">
        <v>8</v>
      </c>
      <c r="M19" s="38"/>
      <c r="N19" s="38"/>
      <c r="O19" s="38">
        <v>3</v>
      </c>
      <c r="P19" s="40" t="s">
        <v>378</v>
      </c>
      <c r="Q19" s="40" t="s">
        <v>14</v>
      </c>
      <c r="R19" s="39" t="s">
        <v>396</v>
      </c>
    </row>
    <row r="20" spans="1:18" s="31" customFormat="1" x14ac:dyDescent="0.3">
      <c r="A20" s="37" t="s">
        <v>398</v>
      </c>
      <c r="B20" s="38">
        <v>2</v>
      </c>
      <c r="C20" s="39" t="s">
        <v>411</v>
      </c>
      <c r="D20" s="39" t="s">
        <v>79</v>
      </c>
      <c r="E20" s="39" t="s">
        <v>80</v>
      </c>
      <c r="F20" s="39" t="s">
        <v>81</v>
      </c>
      <c r="G20" s="38"/>
      <c r="H20" s="38"/>
      <c r="I20" s="38"/>
      <c r="J20" s="38"/>
      <c r="K20" s="38">
        <v>8</v>
      </c>
      <c r="L20" s="38">
        <v>12</v>
      </c>
      <c r="M20" s="38"/>
      <c r="N20" s="38"/>
      <c r="O20" s="38">
        <v>5</v>
      </c>
      <c r="P20" s="40" t="s">
        <v>378</v>
      </c>
      <c r="Q20" s="40" t="s">
        <v>14</v>
      </c>
      <c r="R20" s="39" t="s">
        <v>35</v>
      </c>
    </row>
    <row r="21" spans="1:18" s="31" customFormat="1" x14ac:dyDescent="0.3">
      <c r="A21" s="37" t="s">
        <v>398</v>
      </c>
      <c r="B21" s="38">
        <v>2</v>
      </c>
      <c r="C21" s="39" t="s">
        <v>412</v>
      </c>
      <c r="D21" s="39" t="s">
        <v>83</v>
      </c>
      <c r="E21" s="39" t="s">
        <v>80</v>
      </c>
      <c r="F21" s="39" t="s">
        <v>81</v>
      </c>
      <c r="G21" s="38"/>
      <c r="H21" s="38"/>
      <c r="I21" s="38"/>
      <c r="J21" s="38"/>
      <c r="K21" s="38">
        <v>0</v>
      </c>
      <c r="L21" s="38">
        <v>0</v>
      </c>
      <c r="M21" s="38"/>
      <c r="N21" s="38"/>
      <c r="O21" s="38">
        <v>0</v>
      </c>
      <c r="P21" s="40" t="s">
        <v>380</v>
      </c>
      <c r="Q21" s="40" t="s">
        <v>14</v>
      </c>
      <c r="R21" s="39" t="s">
        <v>413</v>
      </c>
    </row>
    <row r="22" spans="1:18" s="31" customFormat="1" x14ac:dyDescent="0.3">
      <c r="A22" s="37" t="s">
        <v>398</v>
      </c>
      <c r="B22" s="38">
        <v>2</v>
      </c>
      <c r="C22" s="39" t="s">
        <v>414</v>
      </c>
      <c r="D22" s="39" t="s">
        <v>86</v>
      </c>
      <c r="E22" s="39" t="s">
        <v>87</v>
      </c>
      <c r="F22" s="39" t="s">
        <v>88</v>
      </c>
      <c r="G22" s="38"/>
      <c r="H22" s="38"/>
      <c r="I22" s="38"/>
      <c r="J22" s="38"/>
      <c r="K22" s="38">
        <v>8</v>
      </c>
      <c r="L22" s="38">
        <v>0</v>
      </c>
      <c r="M22" s="38"/>
      <c r="N22" s="38"/>
      <c r="O22" s="38">
        <v>3</v>
      </c>
      <c r="P22" s="40" t="s">
        <v>378</v>
      </c>
      <c r="Q22" s="40" t="s">
        <v>14</v>
      </c>
      <c r="R22" s="39" t="s">
        <v>25</v>
      </c>
    </row>
    <row r="23" spans="1:18" s="31" customFormat="1" x14ac:dyDescent="0.3">
      <c r="A23" s="37" t="s">
        <v>398</v>
      </c>
      <c r="B23" s="38">
        <v>2</v>
      </c>
      <c r="C23" s="39" t="s">
        <v>415</v>
      </c>
      <c r="D23" s="39" t="s">
        <v>90</v>
      </c>
      <c r="E23" s="39" t="s">
        <v>91</v>
      </c>
      <c r="F23" s="39" t="s">
        <v>92</v>
      </c>
      <c r="G23" s="38"/>
      <c r="H23" s="38"/>
      <c r="I23" s="38"/>
      <c r="J23" s="38"/>
      <c r="K23" s="38">
        <v>8</v>
      </c>
      <c r="L23" s="38">
        <v>8</v>
      </c>
      <c r="M23" s="38"/>
      <c r="N23" s="38"/>
      <c r="O23" s="38">
        <v>4</v>
      </c>
      <c r="P23" s="40" t="s">
        <v>379</v>
      </c>
      <c r="Q23" s="40" t="s">
        <v>14</v>
      </c>
      <c r="R23" s="39" t="s">
        <v>93</v>
      </c>
    </row>
    <row r="24" spans="1:18" s="31" customFormat="1" x14ac:dyDescent="0.3">
      <c r="A24" s="37" t="s">
        <v>398</v>
      </c>
      <c r="B24" s="38">
        <v>2</v>
      </c>
      <c r="C24" s="39" t="s">
        <v>416</v>
      </c>
      <c r="D24" s="39" t="s">
        <v>95</v>
      </c>
      <c r="E24" s="39" t="s">
        <v>96</v>
      </c>
      <c r="F24" s="39" t="s">
        <v>97</v>
      </c>
      <c r="G24" s="38"/>
      <c r="H24" s="38"/>
      <c r="I24" s="38"/>
      <c r="J24" s="38"/>
      <c r="K24" s="38">
        <v>0</v>
      </c>
      <c r="L24" s="38">
        <v>8</v>
      </c>
      <c r="M24" s="38"/>
      <c r="N24" s="38"/>
      <c r="O24" s="38">
        <v>3</v>
      </c>
      <c r="P24" s="40" t="s">
        <v>378</v>
      </c>
      <c r="Q24" s="40" t="s">
        <v>14</v>
      </c>
      <c r="R24" s="39" t="s">
        <v>35</v>
      </c>
    </row>
    <row r="25" spans="1:18" s="31" customFormat="1" x14ac:dyDescent="0.3">
      <c r="A25" s="37" t="s">
        <v>398</v>
      </c>
      <c r="B25" s="38">
        <v>2</v>
      </c>
      <c r="C25" s="39" t="s">
        <v>417</v>
      </c>
      <c r="D25" s="39" t="s">
        <v>99</v>
      </c>
      <c r="E25" s="39" t="s">
        <v>100</v>
      </c>
      <c r="F25" s="39" t="s">
        <v>101</v>
      </c>
      <c r="G25" s="38"/>
      <c r="H25" s="38"/>
      <c r="I25" s="38"/>
      <c r="J25" s="38"/>
      <c r="K25" s="38">
        <v>0</v>
      </c>
      <c r="L25" s="38">
        <v>80</v>
      </c>
      <c r="M25" s="38"/>
      <c r="N25" s="38"/>
      <c r="O25" s="38">
        <v>0</v>
      </c>
      <c r="P25" s="40" t="s">
        <v>14</v>
      </c>
      <c r="Q25" s="40" t="s">
        <v>54</v>
      </c>
      <c r="R25" s="39" t="s">
        <v>40</v>
      </c>
    </row>
    <row r="26" spans="1:18" x14ac:dyDescent="0.3">
      <c r="A26" s="69" t="s">
        <v>517</v>
      </c>
      <c r="B26" s="69"/>
      <c r="C26" s="69"/>
      <c r="D26" s="69"/>
      <c r="E26" s="69"/>
      <c r="F26" s="69"/>
      <c r="G26" s="65">
        <v>0</v>
      </c>
      <c r="H26" s="65">
        <v>0</v>
      </c>
      <c r="I26" s="65">
        <v>0</v>
      </c>
      <c r="J26" s="65">
        <v>0</v>
      </c>
      <c r="K26" s="41">
        <v>52</v>
      </c>
      <c r="L26" s="41">
        <v>132</v>
      </c>
      <c r="M26" s="41">
        <v>0</v>
      </c>
      <c r="N26" s="41">
        <v>0</v>
      </c>
      <c r="O26" s="41">
        <v>28</v>
      </c>
      <c r="P26" s="42"/>
      <c r="Q26" s="42"/>
      <c r="R26" s="43"/>
    </row>
    <row r="27" spans="1:18" x14ac:dyDescent="0.3">
      <c r="A27" s="54" t="s">
        <v>398</v>
      </c>
      <c r="B27" s="55">
        <v>3</v>
      </c>
      <c r="C27" s="56" t="s">
        <v>418</v>
      </c>
      <c r="D27" s="56" t="s">
        <v>107</v>
      </c>
      <c r="E27" s="56" t="s">
        <v>108</v>
      </c>
      <c r="F27" s="56" t="s">
        <v>109</v>
      </c>
      <c r="G27" s="55"/>
      <c r="H27" s="55"/>
      <c r="I27" s="55"/>
      <c r="J27" s="55"/>
      <c r="K27" s="55">
        <v>8</v>
      </c>
      <c r="L27" s="55">
        <v>4</v>
      </c>
      <c r="M27" s="55"/>
      <c r="N27" s="55"/>
      <c r="O27" s="55">
        <v>4</v>
      </c>
      <c r="P27" s="57" t="s">
        <v>379</v>
      </c>
      <c r="Q27" s="57" t="s">
        <v>14</v>
      </c>
      <c r="R27" s="56" t="s">
        <v>72</v>
      </c>
    </row>
    <row r="28" spans="1:18" x14ac:dyDescent="0.3">
      <c r="A28" s="54" t="s">
        <v>398</v>
      </c>
      <c r="B28" s="55">
        <v>3</v>
      </c>
      <c r="C28" s="56" t="s">
        <v>419</v>
      </c>
      <c r="D28" s="56" t="s">
        <v>111</v>
      </c>
      <c r="E28" s="56" t="s">
        <v>60</v>
      </c>
      <c r="F28" s="56" t="s">
        <v>61</v>
      </c>
      <c r="G28" s="55"/>
      <c r="H28" s="55"/>
      <c r="I28" s="55"/>
      <c r="J28" s="55"/>
      <c r="K28" s="55">
        <v>16</v>
      </c>
      <c r="L28" s="55">
        <v>0</v>
      </c>
      <c r="M28" s="55"/>
      <c r="N28" s="55"/>
      <c r="O28" s="55">
        <v>4</v>
      </c>
      <c r="P28" s="57" t="s">
        <v>379</v>
      </c>
      <c r="Q28" s="57" t="s">
        <v>14</v>
      </c>
      <c r="R28" s="56" t="s">
        <v>420</v>
      </c>
    </row>
    <row r="29" spans="1:18" x14ac:dyDescent="0.3">
      <c r="A29" s="54" t="s">
        <v>398</v>
      </c>
      <c r="B29" s="55">
        <v>3</v>
      </c>
      <c r="C29" s="56" t="s">
        <v>421</v>
      </c>
      <c r="D29" s="56" t="s">
        <v>113</v>
      </c>
      <c r="E29" s="56" t="s">
        <v>155</v>
      </c>
      <c r="F29" s="39" t="s">
        <v>156</v>
      </c>
      <c r="G29" s="55"/>
      <c r="H29" s="55"/>
      <c r="I29" s="55"/>
      <c r="J29" s="55"/>
      <c r="K29" s="55">
        <v>8</v>
      </c>
      <c r="L29" s="55">
        <v>4</v>
      </c>
      <c r="M29" s="55"/>
      <c r="N29" s="55"/>
      <c r="O29" s="55">
        <v>3</v>
      </c>
      <c r="P29" s="57" t="s">
        <v>379</v>
      </c>
      <c r="Q29" s="57" t="s">
        <v>14</v>
      </c>
      <c r="R29" s="56" t="s">
        <v>114</v>
      </c>
    </row>
    <row r="30" spans="1:18" x14ac:dyDescent="0.3">
      <c r="A30" s="54" t="s">
        <v>398</v>
      </c>
      <c r="B30" s="55">
        <v>3</v>
      </c>
      <c r="C30" s="56" t="s">
        <v>422</v>
      </c>
      <c r="D30" s="56" t="s">
        <v>116</v>
      </c>
      <c r="E30" s="56" t="s">
        <v>117</v>
      </c>
      <c r="F30" s="56" t="s">
        <v>118</v>
      </c>
      <c r="G30" s="55"/>
      <c r="H30" s="55"/>
      <c r="I30" s="55"/>
      <c r="J30" s="55"/>
      <c r="K30" s="55">
        <v>0</v>
      </c>
      <c r="L30" s="55">
        <v>0</v>
      </c>
      <c r="M30" s="55"/>
      <c r="N30" s="55"/>
      <c r="O30" s="55">
        <v>0</v>
      </c>
      <c r="P30" s="57" t="s">
        <v>380</v>
      </c>
      <c r="Q30" s="57" t="s">
        <v>14</v>
      </c>
      <c r="R30" s="56" t="s">
        <v>122</v>
      </c>
    </row>
    <row r="31" spans="1:18" x14ac:dyDescent="0.3">
      <c r="A31" s="54" t="s">
        <v>398</v>
      </c>
      <c r="B31" s="55">
        <v>3</v>
      </c>
      <c r="C31" s="56" t="s">
        <v>423</v>
      </c>
      <c r="D31" s="56" t="s">
        <v>121</v>
      </c>
      <c r="E31" s="56" t="s">
        <v>117</v>
      </c>
      <c r="F31" s="56" t="s">
        <v>118</v>
      </c>
      <c r="G31" s="55"/>
      <c r="H31" s="55"/>
      <c r="I31" s="55"/>
      <c r="J31" s="55"/>
      <c r="K31" s="55">
        <v>8</v>
      </c>
      <c r="L31" s="55">
        <v>8</v>
      </c>
      <c r="M31" s="55"/>
      <c r="N31" s="55"/>
      <c r="O31" s="55">
        <v>4</v>
      </c>
      <c r="P31" s="57" t="s">
        <v>378</v>
      </c>
      <c r="Q31" s="57" t="s">
        <v>14</v>
      </c>
      <c r="R31" s="56" t="s">
        <v>122</v>
      </c>
    </row>
    <row r="32" spans="1:18" x14ac:dyDescent="0.3">
      <c r="A32" s="54" t="s">
        <v>398</v>
      </c>
      <c r="B32" s="55">
        <v>3</v>
      </c>
      <c r="C32" s="56" t="s">
        <v>424</v>
      </c>
      <c r="D32" s="56" t="s">
        <v>124</v>
      </c>
      <c r="E32" s="56" t="s">
        <v>125</v>
      </c>
      <c r="F32" s="56" t="s">
        <v>126</v>
      </c>
      <c r="G32" s="55"/>
      <c r="H32" s="55"/>
      <c r="I32" s="55"/>
      <c r="J32" s="55"/>
      <c r="K32" s="55">
        <v>8</v>
      </c>
      <c r="L32" s="55">
        <v>8</v>
      </c>
      <c r="M32" s="55"/>
      <c r="N32" s="55"/>
      <c r="O32" s="55">
        <v>4</v>
      </c>
      <c r="P32" s="57" t="s">
        <v>379</v>
      </c>
      <c r="Q32" s="57" t="s">
        <v>14</v>
      </c>
      <c r="R32" s="56" t="s">
        <v>72</v>
      </c>
    </row>
    <row r="33" spans="1:18" x14ac:dyDescent="0.3">
      <c r="A33" s="54" t="s">
        <v>398</v>
      </c>
      <c r="B33" s="55">
        <v>3</v>
      </c>
      <c r="C33" s="56" t="s">
        <v>425</v>
      </c>
      <c r="D33" s="56" t="s">
        <v>128</v>
      </c>
      <c r="E33" s="56" t="s">
        <v>23</v>
      </c>
      <c r="F33" s="56" t="s">
        <v>24</v>
      </c>
      <c r="G33" s="55"/>
      <c r="H33" s="55"/>
      <c r="I33" s="55"/>
      <c r="J33" s="55"/>
      <c r="K33" s="55">
        <v>8</v>
      </c>
      <c r="L33" s="55">
        <v>4</v>
      </c>
      <c r="M33" s="55"/>
      <c r="N33" s="55"/>
      <c r="O33" s="55">
        <v>4</v>
      </c>
      <c r="P33" s="57" t="s">
        <v>378</v>
      </c>
      <c r="Q33" s="57" t="s">
        <v>14</v>
      </c>
      <c r="R33" s="56" t="s">
        <v>22</v>
      </c>
    </row>
    <row r="34" spans="1:18" x14ac:dyDescent="0.3">
      <c r="A34" s="54" t="s">
        <v>398</v>
      </c>
      <c r="B34" s="55">
        <v>3</v>
      </c>
      <c r="C34" s="56" t="s">
        <v>129</v>
      </c>
      <c r="D34" s="56" t="s">
        <v>130</v>
      </c>
      <c r="E34" s="56" t="s">
        <v>131</v>
      </c>
      <c r="F34" s="56"/>
      <c r="G34" s="55"/>
      <c r="H34" s="55"/>
      <c r="I34" s="55"/>
      <c r="J34" s="55"/>
      <c r="K34" s="55"/>
      <c r="L34" s="55"/>
      <c r="M34" s="55"/>
      <c r="N34" s="55"/>
      <c r="O34" s="55">
        <v>4</v>
      </c>
      <c r="P34" s="57" t="s">
        <v>379</v>
      </c>
      <c r="Q34" s="57" t="s">
        <v>132</v>
      </c>
      <c r="R34" s="56" t="s">
        <v>25</v>
      </c>
    </row>
    <row r="35" spans="1:18" x14ac:dyDescent="0.3">
      <c r="A35" s="69" t="s">
        <v>517</v>
      </c>
      <c r="B35" s="69"/>
      <c r="C35" s="69"/>
      <c r="D35" s="69"/>
      <c r="E35" s="69"/>
      <c r="F35" s="69"/>
      <c r="G35" s="65">
        <v>0</v>
      </c>
      <c r="H35" s="65">
        <v>0</v>
      </c>
      <c r="I35" s="65">
        <v>0</v>
      </c>
      <c r="J35" s="65">
        <v>0</v>
      </c>
      <c r="K35" s="41">
        <v>56</v>
      </c>
      <c r="L35" s="41">
        <v>28</v>
      </c>
      <c r="M35" s="41">
        <v>0</v>
      </c>
      <c r="N35" s="41">
        <v>0</v>
      </c>
      <c r="O35" s="41">
        <v>27</v>
      </c>
      <c r="P35" s="42"/>
      <c r="Q35" s="42"/>
      <c r="R35" s="43"/>
    </row>
    <row r="36" spans="1:18" s="31" customFormat="1" x14ac:dyDescent="0.3">
      <c r="A36" s="37" t="s">
        <v>398</v>
      </c>
      <c r="B36" s="38">
        <v>4</v>
      </c>
      <c r="C36" s="39" t="s">
        <v>426</v>
      </c>
      <c r="D36" s="39" t="s">
        <v>136</v>
      </c>
      <c r="E36" s="39" t="s">
        <v>137</v>
      </c>
      <c r="F36" s="39" t="s">
        <v>138</v>
      </c>
      <c r="G36" s="38"/>
      <c r="H36" s="38"/>
      <c r="I36" s="38"/>
      <c r="J36" s="38"/>
      <c r="K36" s="38">
        <v>12</v>
      </c>
      <c r="L36" s="38">
        <v>8</v>
      </c>
      <c r="M36" s="38"/>
      <c r="N36" s="38"/>
      <c r="O36" s="38">
        <v>5</v>
      </c>
      <c r="P36" s="40" t="s">
        <v>379</v>
      </c>
      <c r="Q36" s="40" t="s">
        <v>14</v>
      </c>
      <c r="R36" s="39" t="s">
        <v>139</v>
      </c>
    </row>
    <row r="37" spans="1:18" s="31" customFormat="1" x14ac:dyDescent="0.3">
      <c r="A37" s="37" t="s">
        <v>398</v>
      </c>
      <c r="B37" s="38">
        <v>4</v>
      </c>
      <c r="C37" s="39" t="s">
        <v>427</v>
      </c>
      <c r="D37" s="39" t="s">
        <v>141</v>
      </c>
      <c r="E37" s="39" t="s">
        <v>142</v>
      </c>
      <c r="F37" s="39" t="s">
        <v>143</v>
      </c>
      <c r="G37" s="38"/>
      <c r="H37" s="38"/>
      <c r="I37" s="38"/>
      <c r="J37" s="38"/>
      <c r="K37" s="38">
        <v>8</v>
      </c>
      <c r="L37" s="38">
        <v>8</v>
      </c>
      <c r="M37" s="38"/>
      <c r="N37" s="38"/>
      <c r="O37" s="38">
        <v>4</v>
      </c>
      <c r="P37" s="40" t="s">
        <v>378</v>
      </c>
      <c r="Q37" s="40" t="s">
        <v>14</v>
      </c>
      <c r="R37" s="39" t="s">
        <v>428</v>
      </c>
    </row>
    <row r="38" spans="1:18" s="31" customFormat="1" x14ac:dyDescent="0.3">
      <c r="A38" s="37" t="s">
        <v>398</v>
      </c>
      <c r="B38" s="38">
        <v>4</v>
      </c>
      <c r="C38" s="39" t="s">
        <v>429</v>
      </c>
      <c r="D38" s="39" t="s">
        <v>145</v>
      </c>
      <c r="E38" s="39" t="s">
        <v>146</v>
      </c>
      <c r="F38" s="39" t="s">
        <v>147</v>
      </c>
      <c r="G38" s="38"/>
      <c r="H38" s="38"/>
      <c r="I38" s="38"/>
      <c r="J38" s="38"/>
      <c r="K38" s="38">
        <v>8</v>
      </c>
      <c r="L38" s="38">
        <v>4</v>
      </c>
      <c r="M38" s="38"/>
      <c r="N38" s="38"/>
      <c r="O38" s="38">
        <v>3</v>
      </c>
      <c r="P38" s="40" t="s">
        <v>379</v>
      </c>
      <c r="Q38" s="40" t="s">
        <v>14</v>
      </c>
      <c r="R38" s="39" t="s">
        <v>148</v>
      </c>
    </row>
    <row r="39" spans="1:18" s="31" customFormat="1" x14ac:dyDescent="0.3">
      <c r="A39" s="37" t="s">
        <v>398</v>
      </c>
      <c r="B39" s="38">
        <v>4</v>
      </c>
      <c r="C39" s="39" t="s">
        <v>430</v>
      </c>
      <c r="D39" s="39" t="s">
        <v>150</v>
      </c>
      <c r="E39" s="39" t="s">
        <v>151</v>
      </c>
      <c r="F39" s="39" t="s">
        <v>152</v>
      </c>
      <c r="G39" s="38"/>
      <c r="H39" s="38"/>
      <c r="I39" s="38"/>
      <c r="J39" s="38"/>
      <c r="K39" s="38">
        <v>8</v>
      </c>
      <c r="L39" s="38">
        <v>4</v>
      </c>
      <c r="M39" s="38"/>
      <c r="N39" s="38"/>
      <c r="O39" s="38">
        <v>3</v>
      </c>
      <c r="P39" s="40" t="s">
        <v>378</v>
      </c>
      <c r="Q39" s="40" t="s">
        <v>14</v>
      </c>
      <c r="R39" s="39" t="s">
        <v>83</v>
      </c>
    </row>
    <row r="40" spans="1:18" s="31" customFormat="1" x14ac:dyDescent="0.3">
      <c r="A40" s="37" t="s">
        <v>398</v>
      </c>
      <c r="B40" s="38">
        <v>4</v>
      </c>
      <c r="C40" s="39" t="s">
        <v>431</v>
      </c>
      <c r="D40" s="39" t="s">
        <v>154</v>
      </c>
      <c r="E40" s="39" t="s">
        <v>155</v>
      </c>
      <c r="F40" s="39" t="s">
        <v>156</v>
      </c>
      <c r="G40" s="38"/>
      <c r="H40" s="38"/>
      <c r="I40" s="38"/>
      <c r="J40" s="38"/>
      <c r="K40" s="38">
        <v>8</v>
      </c>
      <c r="L40" s="38">
        <v>4</v>
      </c>
      <c r="M40" s="38"/>
      <c r="N40" s="38"/>
      <c r="O40" s="38">
        <v>3</v>
      </c>
      <c r="P40" s="40" t="s">
        <v>379</v>
      </c>
      <c r="Q40" s="40" t="s">
        <v>14</v>
      </c>
      <c r="R40" s="39" t="s">
        <v>113</v>
      </c>
    </row>
    <row r="41" spans="1:18" s="31" customFormat="1" x14ac:dyDescent="0.3">
      <c r="A41" s="37" t="s">
        <v>398</v>
      </c>
      <c r="B41" s="38">
        <v>4</v>
      </c>
      <c r="C41" s="45" t="s">
        <v>432</v>
      </c>
      <c r="D41" s="39" t="s">
        <v>158</v>
      </c>
      <c r="E41" s="39" t="s">
        <v>159</v>
      </c>
      <c r="F41" s="39" t="s">
        <v>160</v>
      </c>
      <c r="G41" s="38"/>
      <c r="H41" s="38"/>
      <c r="I41" s="38"/>
      <c r="J41" s="38"/>
      <c r="K41" s="38">
        <v>8</v>
      </c>
      <c r="L41" s="38">
        <v>12</v>
      </c>
      <c r="M41" s="38"/>
      <c r="N41" s="38"/>
      <c r="O41" s="38">
        <v>4</v>
      </c>
      <c r="P41" s="40" t="s">
        <v>379</v>
      </c>
      <c r="Q41" s="40" t="s">
        <v>14</v>
      </c>
      <c r="R41" s="39" t="s">
        <v>161</v>
      </c>
    </row>
    <row r="42" spans="1:18" s="31" customFormat="1" x14ac:dyDescent="0.3">
      <c r="A42" s="37" t="s">
        <v>398</v>
      </c>
      <c r="B42" s="38">
        <v>4</v>
      </c>
      <c r="C42" s="39" t="s">
        <v>433</v>
      </c>
      <c r="D42" s="39" t="s">
        <v>163</v>
      </c>
      <c r="E42" s="39" t="s">
        <v>164</v>
      </c>
      <c r="F42" s="39" t="s">
        <v>165</v>
      </c>
      <c r="G42" s="38"/>
      <c r="H42" s="38"/>
      <c r="I42" s="38"/>
      <c r="J42" s="38"/>
      <c r="K42" s="38">
        <v>8</v>
      </c>
      <c r="L42" s="38">
        <v>0</v>
      </c>
      <c r="M42" s="38"/>
      <c r="N42" s="38"/>
      <c r="O42" s="38">
        <v>3</v>
      </c>
      <c r="P42" s="40" t="s">
        <v>379</v>
      </c>
      <c r="Q42" s="40" t="s">
        <v>14</v>
      </c>
      <c r="R42" s="39" t="s">
        <v>25</v>
      </c>
    </row>
    <row r="43" spans="1:18" s="31" customFormat="1" x14ac:dyDescent="0.3">
      <c r="A43" s="37" t="s">
        <v>398</v>
      </c>
      <c r="B43" s="38">
        <v>4</v>
      </c>
      <c r="C43" s="39" t="s">
        <v>434</v>
      </c>
      <c r="D43" s="39" t="s">
        <v>167</v>
      </c>
      <c r="E43" s="39" t="s">
        <v>41</v>
      </c>
      <c r="F43" s="39" t="s">
        <v>42</v>
      </c>
      <c r="G43" s="38"/>
      <c r="H43" s="38"/>
      <c r="I43" s="38"/>
      <c r="J43" s="38"/>
      <c r="K43" s="38">
        <v>8</v>
      </c>
      <c r="L43" s="38">
        <v>4</v>
      </c>
      <c r="M43" s="38"/>
      <c r="N43" s="38"/>
      <c r="O43" s="38">
        <v>4</v>
      </c>
      <c r="P43" s="40" t="s">
        <v>379</v>
      </c>
      <c r="Q43" s="40" t="s">
        <v>14</v>
      </c>
      <c r="R43" s="39" t="s">
        <v>40</v>
      </c>
    </row>
    <row r="44" spans="1:18" s="31" customFormat="1" x14ac:dyDescent="0.3">
      <c r="A44" s="37" t="s">
        <v>398</v>
      </c>
      <c r="B44" s="38">
        <v>4</v>
      </c>
      <c r="C44" s="39" t="s">
        <v>129</v>
      </c>
      <c r="D44" s="39" t="s">
        <v>130</v>
      </c>
      <c r="E44" s="39" t="s">
        <v>131</v>
      </c>
      <c r="F44" s="39"/>
      <c r="G44" s="38"/>
      <c r="H44" s="38"/>
      <c r="I44" s="38"/>
      <c r="J44" s="38"/>
      <c r="K44" s="38"/>
      <c r="L44" s="38"/>
      <c r="M44" s="38"/>
      <c r="N44" s="38"/>
      <c r="O44" s="38">
        <v>4</v>
      </c>
      <c r="P44" s="40" t="s">
        <v>379</v>
      </c>
      <c r="Q44" s="40" t="s">
        <v>132</v>
      </c>
      <c r="R44" s="39" t="s">
        <v>25</v>
      </c>
    </row>
    <row r="45" spans="1:18" x14ac:dyDescent="0.3">
      <c r="A45" s="69" t="s">
        <v>517</v>
      </c>
      <c r="B45" s="69"/>
      <c r="C45" s="69"/>
      <c r="D45" s="69"/>
      <c r="E45" s="69"/>
      <c r="F45" s="69"/>
      <c r="G45" s="65">
        <v>0</v>
      </c>
      <c r="H45" s="65">
        <v>0</v>
      </c>
      <c r="I45" s="65">
        <v>0</v>
      </c>
      <c r="J45" s="65">
        <v>0</v>
      </c>
      <c r="K45" s="41">
        <v>68</v>
      </c>
      <c r="L45" s="41">
        <v>44</v>
      </c>
      <c r="M45" s="41">
        <v>0</v>
      </c>
      <c r="N45" s="41">
        <v>0</v>
      </c>
      <c r="O45" s="41">
        <v>33</v>
      </c>
      <c r="P45" s="42"/>
      <c r="Q45" s="42"/>
      <c r="R45" s="43"/>
    </row>
    <row r="46" spans="1:18" x14ac:dyDescent="0.3">
      <c r="A46" s="54" t="s">
        <v>398</v>
      </c>
      <c r="B46" s="55">
        <v>5</v>
      </c>
      <c r="C46" s="56" t="s">
        <v>435</v>
      </c>
      <c r="D46" s="56" t="s">
        <v>169</v>
      </c>
      <c r="E46" s="56" t="s">
        <v>170</v>
      </c>
      <c r="F46" s="56" t="s">
        <v>171</v>
      </c>
      <c r="G46" s="55"/>
      <c r="H46" s="55"/>
      <c r="I46" s="55"/>
      <c r="J46" s="55"/>
      <c r="K46" s="55">
        <v>8</v>
      </c>
      <c r="L46" s="55">
        <v>8</v>
      </c>
      <c r="M46" s="55"/>
      <c r="N46" s="55"/>
      <c r="O46" s="55">
        <v>4</v>
      </c>
      <c r="P46" s="57" t="s">
        <v>379</v>
      </c>
      <c r="Q46" s="57" t="s">
        <v>14</v>
      </c>
      <c r="R46" s="56" t="s">
        <v>68</v>
      </c>
    </row>
    <row r="47" spans="1:18" x14ac:dyDescent="0.3">
      <c r="A47" s="54" t="s">
        <v>398</v>
      </c>
      <c r="B47" s="55">
        <v>5</v>
      </c>
      <c r="C47" s="56" t="s">
        <v>436</v>
      </c>
      <c r="D47" s="56" t="s">
        <v>173</v>
      </c>
      <c r="E47" s="56" t="s">
        <v>174</v>
      </c>
      <c r="F47" s="56" t="s">
        <v>175</v>
      </c>
      <c r="G47" s="55"/>
      <c r="H47" s="55"/>
      <c r="I47" s="55"/>
      <c r="J47" s="55"/>
      <c r="K47" s="55">
        <v>8</v>
      </c>
      <c r="L47" s="55">
        <v>4</v>
      </c>
      <c r="M47" s="55"/>
      <c r="N47" s="55"/>
      <c r="O47" s="55">
        <v>3</v>
      </c>
      <c r="P47" s="57" t="s">
        <v>379</v>
      </c>
      <c r="Q47" s="57" t="s">
        <v>14</v>
      </c>
      <c r="R47" s="56" t="s">
        <v>25</v>
      </c>
    </row>
    <row r="48" spans="1:18" x14ac:dyDescent="0.3">
      <c r="A48" s="54" t="s">
        <v>398</v>
      </c>
      <c r="B48" s="55">
        <v>5</v>
      </c>
      <c r="C48" s="56" t="s">
        <v>437</v>
      </c>
      <c r="D48" s="56" t="s">
        <v>177</v>
      </c>
      <c r="E48" s="56" t="s">
        <v>178</v>
      </c>
      <c r="F48" s="56" t="s">
        <v>179</v>
      </c>
      <c r="G48" s="55"/>
      <c r="H48" s="55"/>
      <c r="I48" s="55"/>
      <c r="J48" s="55"/>
      <c r="K48" s="55">
        <v>8</v>
      </c>
      <c r="L48" s="55">
        <v>12</v>
      </c>
      <c r="M48" s="55"/>
      <c r="N48" s="55"/>
      <c r="O48" s="55">
        <v>4</v>
      </c>
      <c r="P48" s="57" t="s">
        <v>379</v>
      </c>
      <c r="Q48" s="57" t="s">
        <v>14</v>
      </c>
      <c r="R48" s="56" t="s">
        <v>180</v>
      </c>
    </row>
    <row r="49" spans="1:18" x14ac:dyDescent="0.3">
      <c r="A49" s="54" t="s">
        <v>398</v>
      </c>
      <c r="B49" s="55">
        <v>5</v>
      </c>
      <c r="C49" s="56" t="s">
        <v>438</v>
      </c>
      <c r="D49" s="56" t="s">
        <v>182</v>
      </c>
      <c r="E49" s="56" t="s">
        <v>164</v>
      </c>
      <c r="F49" s="56" t="s">
        <v>165</v>
      </c>
      <c r="G49" s="55"/>
      <c r="H49" s="55"/>
      <c r="I49" s="55"/>
      <c r="J49" s="55"/>
      <c r="K49" s="55">
        <v>8</v>
      </c>
      <c r="L49" s="55">
        <v>0</v>
      </c>
      <c r="M49" s="55"/>
      <c r="N49" s="55"/>
      <c r="O49" s="55">
        <v>3</v>
      </c>
      <c r="P49" s="57" t="s">
        <v>379</v>
      </c>
      <c r="Q49" s="57" t="s">
        <v>14</v>
      </c>
      <c r="R49" s="56" t="s">
        <v>163</v>
      </c>
    </row>
    <row r="50" spans="1:18" ht="27.6" x14ac:dyDescent="0.3">
      <c r="A50" s="54" t="s">
        <v>398</v>
      </c>
      <c r="B50" s="55">
        <v>5</v>
      </c>
      <c r="C50" s="56" t="s">
        <v>439</v>
      </c>
      <c r="D50" s="56" t="s">
        <v>184</v>
      </c>
      <c r="E50" s="56" t="s">
        <v>185</v>
      </c>
      <c r="F50" s="56" t="s">
        <v>186</v>
      </c>
      <c r="G50" s="55"/>
      <c r="H50" s="55"/>
      <c r="I50" s="55"/>
      <c r="J50" s="55"/>
      <c r="K50" s="55">
        <v>8</v>
      </c>
      <c r="L50" s="55">
        <v>8</v>
      </c>
      <c r="M50" s="55"/>
      <c r="N50" s="55"/>
      <c r="O50" s="55">
        <v>4</v>
      </c>
      <c r="P50" s="57" t="s">
        <v>378</v>
      </c>
      <c r="Q50" s="57" t="s">
        <v>14</v>
      </c>
      <c r="R50" s="56" t="s">
        <v>63</v>
      </c>
    </row>
    <row r="51" spans="1:18" x14ac:dyDescent="0.3">
      <c r="A51" s="54" t="s">
        <v>398</v>
      </c>
      <c r="B51" s="55">
        <v>5</v>
      </c>
      <c r="C51" s="56" t="s">
        <v>187</v>
      </c>
      <c r="D51" s="56" t="s">
        <v>188</v>
      </c>
      <c r="E51" s="56" t="s">
        <v>131</v>
      </c>
      <c r="F51" s="56"/>
      <c r="G51" s="55"/>
      <c r="H51" s="55"/>
      <c r="I51" s="55"/>
      <c r="J51" s="55"/>
      <c r="K51" s="55"/>
      <c r="L51" s="55"/>
      <c r="M51" s="55"/>
      <c r="N51" s="55"/>
      <c r="O51" s="55">
        <v>12</v>
      </c>
      <c r="P51" s="57" t="s">
        <v>379</v>
      </c>
      <c r="Q51" s="57" t="s">
        <v>189</v>
      </c>
      <c r="R51" s="56" t="s">
        <v>25</v>
      </c>
    </row>
    <row r="52" spans="1:18" x14ac:dyDescent="0.3">
      <c r="A52" s="69" t="s">
        <v>517</v>
      </c>
      <c r="B52" s="69"/>
      <c r="C52" s="69"/>
      <c r="D52" s="69"/>
      <c r="E52" s="69"/>
      <c r="F52" s="69"/>
      <c r="G52" s="65">
        <v>0</v>
      </c>
      <c r="H52" s="65">
        <v>0</v>
      </c>
      <c r="I52" s="65">
        <v>0</v>
      </c>
      <c r="J52" s="65">
        <v>0</v>
      </c>
      <c r="K52" s="41">
        <v>40</v>
      </c>
      <c r="L52" s="41">
        <v>32</v>
      </c>
      <c r="M52" s="41">
        <v>0</v>
      </c>
      <c r="N52" s="41">
        <v>0</v>
      </c>
      <c r="O52" s="41">
        <v>30</v>
      </c>
      <c r="P52" s="42"/>
      <c r="Q52" s="42"/>
      <c r="R52" s="43"/>
    </row>
    <row r="53" spans="1:18" s="31" customFormat="1" x14ac:dyDescent="0.3">
      <c r="A53" s="37" t="s">
        <v>398</v>
      </c>
      <c r="B53" s="38">
        <v>6</v>
      </c>
      <c r="C53" s="39" t="s">
        <v>440</v>
      </c>
      <c r="D53" s="39" t="s">
        <v>191</v>
      </c>
      <c r="E53" s="39" t="s">
        <v>192</v>
      </c>
      <c r="F53" s="39" t="s">
        <v>193</v>
      </c>
      <c r="G53" s="38"/>
      <c r="H53" s="38"/>
      <c r="I53" s="38"/>
      <c r="J53" s="38"/>
      <c r="K53" s="38">
        <v>0</v>
      </c>
      <c r="L53" s="38">
        <v>8</v>
      </c>
      <c r="M53" s="38"/>
      <c r="N53" s="38"/>
      <c r="O53" s="38">
        <v>3</v>
      </c>
      <c r="P53" s="40" t="s">
        <v>378</v>
      </c>
      <c r="Q53" s="40" t="s">
        <v>14</v>
      </c>
      <c r="R53" s="39" t="s">
        <v>177</v>
      </c>
    </row>
    <row r="54" spans="1:18" s="31" customFormat="1" x14ac:dyDescent="0.3">
      <c r="A54" s="37" t="s">
        <v>398</v>
      </c>
      <c r="B54" s="38">
        <v>6</v>
      </c>
      <c r="C54" s="39" t="s">
        <v>441</v>
      </c>
      <c r="D54" s="39" t="s">
        <v>195</v>
      </c>
      <c r="E54" s="39" t="s">
        <v>146</v>
      </c>
      <c r="F54" s="39" t="s">
        <v>147</v>
      </c>
      <c r="G54" s="38"/>
      <c r="H54" s="38"/>
      <c r="I54" s="38"/>
      <c r="J54" s="38"/>
      <c r="K54" s="38">
        <v>8</v>
      </c>
      <c r="L54" s="38">
        <v>4</v>
      </c>
      <c r="M54" s="38"/>
      <c r="N54" s="38"/>
      <c r="O54" s="38">
        <v>3</v>
      </c>
      <c r="P54" s="40" t="s">
        <v>379</v>
      </c>
      <c r="Q54" s="40" t="s">
        <v>14</v>
      </c>
      <c r="R54" s="39" t="s">
        <v>196</v>
      </c>
    </row>
    <row r="55" spans="1:18" s="31" customFormat="1" x14ac:dyDescent="0.3">
      <c r="A55" s="37" t="s">
        <v>398</v>
      </c>
      <c r="B55" s="38">
        <v>6</v>
      </c>
      <c r="C55" s="39" t="s">
        <v>442</v>
      </c>
      <c r="D55" s="39" t="s">
        <v>198</v>
      </c>
      <c r="E55" s="39" t="s">
        <v>199</v>
      </c>
      <c r="F55" s="39" t="s">
        <v>200</v>
      </c>
      <c r="G55" s="38"/>
      <c r="H55" s="38"/>
      <c r="I55" s="38"/>
      <c r="J55" s="38"/>
      <c r="K55" s="38">
        <v>8</v>
      </c>
      <c r="L55" s="38">
        <v>0</v>
      </c>
      <c r="M55" s="38"/>
      <c r="N55" s="38"/>
      <c r="O55" s="38">
        <v>3</v>
      </c>
      <c r="P55" s="40" t="s">
        <v>379</v>
      </c>
      <c r="Q55" s="40" t="s">
        <v>14</v>
      </c>
      <c r="R55" s="39" t="s">
        <v>25</v>
      </c>
    </row>
    <row r="56" spans="1:18" s="31" customFormat="1" x14ac:dyDescent="0.3">
      <c r="A56" s="37" t="s">
        <v>398</v>
      </c>
      <c r="B56" s="38">
        <v>6</v>
      </c>
      <c r="C56" s="39" t="s">
        <v>443</v>
      </c>
      <c r="D56" s="39" t="s">
        <v>202</v>
      </c>
      <c r="E56" s="39" t="s">
        <v>203</v>
      </c>
      <c r="F56" s="39" t="s">
        <v>204</v>
      </c>
      <c r="G56" s="38"/>
      <c r="H56" s="38"/>
      <c r="I56" s="38"/>
      <c r="J56" s="38"/>
      <c r="K56" s="38">
        <v>8</v>
      </c>
      <c r="L56" s="38">
        <v>4</v>
      </c>
      <c r="M56" s="38"/>
      <c r="N56" s="38"/>
      <c r="O56" s="38">
        <v>3</v>
      </c>
      <c r="P56" s="40" t="s">
        <v>379</v>
      </c>
      <c r="Q56" s="40" t="s">
        <v>14</v>
      </c>
      <c r="R56" s="39" t="s">
        <v>177</v>
      </c>
    </row>
    <row r="57" spans="1:18" s="31" customFormat="1" x14ac:dyDescent="0.3">
      <c r="A57" s="37" t="s">
        <v>398</v>
      </c>
      <c r="B57" s="38">
        <v>6</v>
      </c>
      <c r="C57" s="39" t="s">
        <v>444</v>
      </c>
      <c r="D57" s="39" t="s">
        <v>206</v>
      </c>
      <c r="E57" s="39" t="s">
        <v>207</v>
      </c>
      <c r="F57" s="39" t="s">
        <v>208</v>
      </c>
      <c r="G57" s="38"/>
      <c r="H57" s="38"/>
      <c r="I57" s="38"/>
      <c r="J57" s="38"/>
      <c r="K57" s="38">
        <v>16</v>
      </c>
      <c r="L57" s="38">
        <v>4</v>
      </c>
      <c r="M57" s="38"/>
      <c r="N57" s="38"/>
      <c r="O57" s="38">
        <v>5</v>
      </c>
      <c r="P57" s="40" t="s">
        <v>379</v>
      </c>
      <c r="Q57" s="40" t="s">
        <v>14</v>
      </c>
      <c r="R57" s="39" t="s">
        <v>25</v>
      </c>
    </row>
    <row r="58" spans="1:18" s="31" customFormat="1" x14ac:dyDescent="0.3">
      <c r="A58" s="37" t="s">
        <v>398</v>
      </c>
      <c r="B58" s="38">
        <v>6</v>
      </c>
      <c r="C58" s="39" t="s">
        <v>187</v>
      </c>
      <c r="D58" s="39" t="s">
        <v>188</v>
      </c>
      <c r="E58" s="39" t="s">
        <v>131</v>
      </c>
      <c r="F58" s="39"/>
      <c r="G58" s="38"/>
      <c r="H58" s="38"/>
      <c r="I58" s="38"/>
      <c r="J58" s="38"/>
      <c r="K58" s="38"/>
      <c r="L58" s="38"/>
      <c r="M58" s="38"/>
      <c r="N58" s="38"/>
      <c r="O58" s="38">
        <v>13</v>
      </c>
      <c r="P58" s="40" t="s">
        <v>379</v>
      </c>
      <c r="Q58" s="40" t="s">
        <v>189</v>
      </c>
      <c r="R58" s="39" t="s">
        <v>25</v>
      </c>
    </row>
    <row r="59" spans="1:18" s="31" customFormat="1" x14ac:dyDescent="0.3">
      <c r="A59" s="37" t="s">
        <v>398</v>
      </c>
      <c r="B59" s="38">
        <v>6</v>
      </c>
      <c r="C59" s="39" t="s">
        <v>129</v>
      </c>
      <c r="D59" s="39" t="s">
        <v>130</v>
      </c>
      <c r="E59" s="39" t="s">
        <v>131</v>
      </c>
      <c r="F59" s="39"/>
      <c r="G59" s="38"/>
      <c r="H59" s="38"/>
      <c r="I59" s="38"/>
      <c r="J59" s="38"/>
      <c r="K59" s="38"/>
      <c r="L59" s="38"/>
      <c r="M59" s="38"/>
      <c r="N59" s="38"/>
      <c r="O59" s="38">
        <v>3</v>
      </c>
      <c r="P59" s="40" t="s">
        <v>379</v>
      </c>
      <c r="Q59" s="40" t="s">
        <v>132</v>
      </c>
      <c r="R59" s="39" t="s">
        <v>25</v>
      </c>
    </row>
    <row r="60" spans="1:18" s="31" customFormat="1" x14ac:dyDescent="0.3">
      <c r="A60" s="37" t="s">
        <v>398</v>
      </c>
      <c r="B60" s="38">
        <v>6</v>
      </c>
      <c r="C60" s="39" t="s">
        <v>445</v>
      </c>
      <c r="D60" s="39" t="s">
        <v>210</v>
      </c>
      <c r="E60" s="39" t="s">
        <v>23</v>
      </c>
      <c r="F60" s="39" t="s">
        <v>24</v>
      </c>
      <c r="G60" s="38"/>
      <c r="H60" s="38"/>
      <c r="I60" s="38"/>
      <c r="J60" s="38"/>
      <c r="K60" s="38">
        <v>0</v>
      </c>
      <c r="L60" s="38">
        <v>240</v>
      </c>
      <c r="M60" s="38"/>
      <c r="N60" s="38"/>
      <c r="O60" s="38">
        <v>0</v>
      </c>
      <c r="P60" s="40" t="s">
        <v>14</v>
      </c>
      <c r="Q60" s="40" t="s">
        <v>54</v>
      </c>
      <c r="R60" s="39" t="s">
        <v>25</v>
      </c>
    </row>
    <row r="61" spans="1:18" x14ac:dyDescent="0.3">
      <c r="A61" s="69" t="s">
        <v>517</v>
      </c>
      <c r="B61" s="69"/>
      <c r="C61" s="69"/>
      <c r="D61" s="69"/>
      <c r="E61" s="69"/>
      <c r="F61" s="69"/>
      <c r="G61" s="65">
        <v>0</v>
      </c>
      <c r="H61" s="65">
        <v>0</v>
      </c>
      <c r="I61" s="65">
        <v>0</v>
      </c>
      <c r="J61" s="65">
        <v>0</v>
      </c>
      <c r="K61" s="41">
        <v>40</v>
      </c>
      <c r="L61" s="41">
        <v>260</v>
      </c>
      <c r="M61" s="41">
        <v>0</v>
      </c>
      <c r="N61" s="41">
        <v>0</v>
      </c>
      <c r="O61" s="41">
        <v>33</v>
      </c>
      <c r="P61" s="42"/>
      <c r="Q61" s="42"/>
      <c r="R61" s="43"/>
    </row>
    <row r="62" spans="1:18" x14ac:dyDescent="0.3">
      <c r="A62" s="54" t="s">
        <v>398</v>
      </c>
      <c r="B62" s="55">
        <v>7</v>
      </c>
      <c r="C62" s="56" t="s">
        <v>446</v>
      </c>
      <c r="D62" s="56" t="s">
        <v>212</v>
      </c>
      <c r="E62" s="56" t="s">
        <v>213</v>
      </c>
      <c r="F62" s="56"/>
      <c r="G62" s="55"/>
      <c r="H62" s="55"/>
      <c r="I62" s="55"/>
      <c r="J62" s="55"/>
      <c r="K62" s="55"/>
      <c r="L62" s="55"/>
      <c r="M62" s="55"/>
      <c r="N62" s="55"/>
      <c r="O62" s="55">
        <v>15</v>
      </c>
      <c r="P62" s="57" t="s">
        <v>14</v>
      </c>
      <c r="Q62" s="57" t="s">
        <v>14</v>
      </c>
      <c r="R62" s="56" t="s">
        <v>25</v>
      </c>
    </row>
    <row r="63" spans="1:18" x14ac:dyDescent="0.3">
      <c r="A63" s="54" t="s">
        <v>398</v>
      </c>
      <c r="B63" s="55">
        <v>7</v>
      </c>
      <c r="C63" s="56" t="s">
        <v>187</v>
      </c>
      <c r="D63" s="56" t="s">
        <v>188</v>
      </c>
      <c r="E63" s="56" t="s">
        <v>131</v>
      </c>
      <c r="F63" s="56"/>
      <c r="G63" s="55"/>
      <c r="H63" s="55"/>
      <c r="I63" s="55"/>
      <c r="J63" s="55"/>
      <c r="K63" s="55"/>
      <c r="L63" s="55"/>
      <c r="M63" s="55"/>
      <c r="N63" s="55"/>
      <c r="O63" s="55">
        <v>15</v>
      </c>
      <c r="P63" s="57" t="s">
        <v>379</v>
      </c>
      <c r="Q63" s="57" t="s">
        <v>189</v>
      </c>
      <c r="R63" s="56" t="s">
        <v>25</v>
      </c>
    </row>
    <row r="64" spans="1:18" x14ac:dyDescent="0.3">
      <c r="A64" s="69" t="s">
        <v>517</v>
      </c>
      <c r="B64" s="69"/>
      <c r="C64" s="69"/>
      <c r="D64" s="69"/>
      <c r="E64" s="69"/>
      <c r="F64" s="69"/>
      <c r="G64" s="65">
        <v>0</v>
      </c>
      <c r="H64" s="65">
        <v>0</v>
      </c>
      <c r="I64" s="65">
        <v>0</v>
      </c>
      <c r="J64" s="65">
        <v>0</v>
      </c>
      <c r="K64" s="41">
        <v>0</v>
      </c>
      <c r="L64" s="41">
        <v>0</v>
      </c>
      <c r="M64" s="41">
        <v>0</v>
      </c>
      <c r="N64" s="41">
        <v>0</v>
      </c>
      <c r="O64" s="41">
        <v>30</v>
      </c>
      <c r="P64" s="46"/>
      <c r="Q64" s="46"/>
      <c r="R64" s="47"/>
    </row>
    <row r="65" spans="1:18" x14ac:dyDescent="0.3">
      <c r="A65" s="69" t="s">
        <v>518</v>
      </c>
      <c r="B65" s="69"/>
      <c r="C65" s="69"/>
      <c r="D65" s="69"/>
      <c r="E65" s="69"/>
      <c r="F65" s="69"/>
      <c r="G65" s="55">
        <v>0</v>
      </c>
      <c r="H65" s="55">
        <v>0</v>
      </c>
      <c r="I65" s="55">
        <v>0</v>
      </c>
      <c r="J65" s="55">
        <v>0</v>
      </c>
      <c r="K65" s="41">
        <v>316</v>
      </c>
      <c r="L65" s="41">
        <v>548</v>
      </c>
      <c r="M65" s="41">
        <v>0</v>
      </c>
      <c r="N65" s="41">
        <v>0</v>
      </c>
      <c r="O65" s="41">
        <v>210</v>
      </c>
      <c r="P65" s="46"/>
      <c r="Q65" s="46"/>
      <c r="R65" s="47"/>
    </row>
    <row r="66" spans="1:18" x14ac:dyDescent="0.3">
      <c r="A66" s="16"/>
      <c r="B66" s="50"/>
      <c r="C66" s="16"/>
      <c r="E66" s="16"/>
      <c r="F66" s="16"/>
      <c r="G66" s="51"/>
      <c r="H66" s="51"/>
      <c r="I66" s="51"/>
      <c r="J66" s="51"/>
      <c r="K66" s="51"/>
      <c r="L66" s="51"/>
      <c r="M66" s="51"/>
      <c r="N66" s="51"/>
      <c r="O66" s="52"/>
      <c r="R66" s="16"/>
    </row>
    <row r="67" spans="1:18" s="53" customFormat="1" x14ac:dyDescent="0.3">
      <c r="A67" s="71" t="s">
        <v>447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</row>
    <row r="68" spans="1:18" x14ac:dyDescent="0.3">
      <c r="A68" s="54" t="s">
        <v>398</v>
      </c>
      <c r="B68" s="55">
        <v>5</v>
      </c>
      <c r="C68" s="56" t="s">
        <v>448</v>
      </c>
      <c r="D68" s="56" t="s">
        <v>238</v>
      </c>
      <c r="E68" s="56" t="s">
        <v>239</v>
      </c>
      <c r="F68" s="57" t="s">
        <v>240</v>
      </c>
      <c r="G68" s="58"/>
      <c r="H68" s="58"/>
      <c r="I68" s="58"/>
      <c r="J68" s="58"/>
      <c r="K68" s="58">
        <v>8</v>
      </c>
      <c r="L68" s="58">
        <v>4</v>
      </c>
      <c r="M68" s="58"/>
      <c r="N68" s="58"/>
      <c r="O68" s="58">
        <v>4</v>
      </c>
      <c r="P68" s="57" t="s">
        <v>379</v>
      </c>
      <c r="Q68" s="57" t="s">
        <v>189</v>
      </c>
      <c r="R68" s="56" t="s">
        <v>141</v>
      </c>
    </row>
    <row r="69" spans="1:18" x14ac:dyDescent="0.3">
      <c r="A69" s="54" t="s">
        <v>398</v>
      </c>
      <c r="B69" s="55">
        <v>5</v>
      </c>
      <c r="C69" s="56" t="s">
        <v>449</v>
      </c>
      <c r="D69" s="56" t="s">
        <v>242</v>
      </c>
      <c r="E69" s="56" t="s">
        <v>125</v>
      </c>
      <c r="F69" s="56" t="s">
        <v>126</v>
      </c>
      <c r="G69" s="55"/>
      <c r="H69" s="55"/>
      <c r="I69" s="55"/>
      <c r="J69" s="55"/>
      <c r="K69" s="55">
        <v>8</v>
      </c>
      <c r="L69" s="55">
        <v>8</v>
      </c>
      <c r="M69" s="55"/>
      <c r="N69" s="55"/>
      <c r="O69" s="55">
        <v>4</v>
      </c>
      <c r="P69" s="57" t="s">
        <v>378</v>
      </c>
      <c r="Q69" s="57" t="s">
        <v>189</v>
      </c>
      <c r="R69" s="56" t="s">
        <v>124</v>
      </c>
    </row>
    <row r="70" spans="1:18" x14ac:dyDescent="0.3">
      <c r="A70" s="54" t="s">
        <v>398</v>
      </c>
      <c r="B70" s="55">
        <v>5</v>
      </c>
      <c r="C70" s="56" t="s">
        <v>450</v>
      </c>
      <c r="D70" s="56" t="s">
        <v>244</v>
      </c>
      <c r="E70" s="56" t="s">
        <v>69</v>
      </c>
      <c r="F70" s="56" t="s">
        <v>70</v>
      </c>
      <c r="G70" s="55"/>
      <c r="H70" s="55"/>
      <c r="I70" s="55"/>
      <c r="J70" s="55"/>
      <c r="K70" s="55">
        <v>8</v>
      </c>
      <c r="L70" s="55">
        <v>4</v>
      </c>
      <c r="M70" s="55"/>
      <c r="N70" s="55"/>
      <c r="O70" s="55">
        <v>4</v>
      </c>
      <c r="P70" s="57" t="s">
        <v>378</v>
      </c>
      <c r="Q70" s="57" t="s">
        <v>189</v>
      </c>
      <c r="R70" s="56" t="s">
        <v>68</v>
      </c>
    </row>
    <row r="71" spans="1:18" x14ac:dyDescent="0.3">
      <c r="A71" s="69" t="s">
        <v>517</v>
      </c>
      <c r="B71" s="69"/>
      <c r="C71" s="69"/>
      <c r="D71" s="69"/>
      <c r="E71" s="69"/>
      <c r="F71" s="69"/>
      <c r="G71" s="65">
        <v>0</v>
      </c>
      <c r="H71" s="65">
        <v>0</v>
      </c>
      <c r="I71" s="65">
        <v>0</v>
      </c>
      <c r="J71" s="65">
        <v>0</v>
      </c>
      <c r="K71" s="41">
        <v>24</v>
      </c>
      <c r="L71" s="41">
        <v>16</v>
      </c>
      <c r="M71" s="41">
        <v>0</v>
      </c>
      <c r="N71" s="41">
        <v>0</v>
      </c>
      <c r="O71" s="41">
        <v>12</v>
      </c>
      <c r="P71" s="42"/>
      <c r="Q71" s="42"/>
      <c r="R71" s="43"/>
    </row>
    <row r="72" spans="1:18" s="31" customFormat="1" x14ac:dyDescent="0.3">
      <c r="A72" s="37" t="s">
        <v>398</v>
      </c>
      <c r="B72" s="38">
        <v>6</v>
      </c>
      <c r="C72" s="39" t="s">
        <v>451</v>
      </c>
      <c r="D72" s="39" t="s">
        <v>246</v>
      </c>
      <c r="E72" s="39" t="s">
        <v>170</v>
      </c>
      <c r="F72" s="39" t="s">
        <v>171</v>
      </c>
      <c r="G72" s="38"/>
      <c r="H72" s="38"/>
      <c r="I72" s="38"/>
      <c r="J72" s="38"/>
      <c r="K72" s="38">
        <v>8</v>
      </c>
      <c r="L72" s="38">
        <v>0</v>
      </c>
      <c r="M72" s="38"/>
      <c r="N72" s="38"/>
      <c r="O72" s="38">
        <v>3</v>
      </c>
      <c r="P72" s="40" t="s">
        <v>379</v>
      </c>
      <c r="Q72" s="40" t="s">
        <v>189</v>
      </c>
      <c r="R72" s="39" t="s">
        <v>169</v>
      </c>
    </row>
    <row r="73" spans="1:18" s="31" customFormat="1" x14ac:dyDescent="0.3">
      <c r="A73" s="37" t="s">
        <v>398</v>
      </c>
      <c r="B73" s="38">
        <v>6</v>
      </c>
      <c r="C73" s="39" t="s">
        <v>452</v>
      </c>
      <c r="D73" s="39" t="s">
        <v>248</v>
      </c>
      <c r="E73" s="39" t="s">
        <v>142</v>
      </c>
      <c r="F73" s="39" t="s">
        <v>143</v>
      </c>
      <c r="G73" s="38"/>
      <c r="H73" s="38"/>
      <c r="I73" s="38"/>
      <c r="J73" s="38"/>
      <c r="K73" s="38">
        <v>8</v>
      </c>
      <c r="L73" s="38">
        <v>8</v>
      </c>
      <c r="M73" s="38"/>
      <c r="N73" s="38"/>
      <c r="O73" s="38">
        <v>5</v>
      </c>
      <c r="P73" s="40" t="s">
        <v>379</v>
      </c>
      <c r="Q73" s="40" t="s">
        <v>189</v>
      </c>
      <c r="R73" s="39" t="s">
        <v>141</v>
      </c>
    </row>
    <row r="74" spans="1:18" s="31" customFormat="1" x14ac:dyDescent="0.3">
      <c r="A74" s="37" t="s">
        <v>398</v>
      </c>
      <c r="B74" s="38">
        <v>6</v>
      </c>
      <c r="C74" s="39" t="s">
        <v>453</v>
      </c>
      <c r="D74" s="39" t="s">
        <v>250</v>
      </c>
      <c r="E74" s="39" t="s">
        <v>251</v>
      </c>
      <c r="F74" s="39" t="s">
        <v>252</v>
      </c>
      <c r="G74" s="38"/>
      <c r="H74" s="38"/>
      <c r="I74" s="38"/>
      <c r="J74" s="38"/>
      <c r="K74" s="38">
        <v>8</v>
      </c>
      <c r="L74" s="38">
        <v>0</v>
      </c>
      <c r="M74" s="38"/>
      <c r="N74" s="38"/>
      <c r="O74" s="38">
        <v>4</v>
      </c>
      <c r="P74" s="40" t="s">
        <v>379</v>
      </c>
      <c r="Q74" s="40" t="s">
        <v>189</v>
      </c>
      <c r="R74" s="39" t="s">
        <v>68</v>
      </c>
    </row>
    <row r="75" spans="1:18" x14ac:dyDescent="0.3">
      <c r="A75" s="69" t="s">
        <v>517</v>
      </c>
      <c r="B75" s="69"/>
      <c r="C75" s="69"/>
      <c r="D75" s="69"/>
      <c r="E75" s="69"/>
      <c r="F75" s="69"/>
      <c r="G75" s="65">
        <v>0</v>
      </c>
      <c r="H75" s="65">
        <v>0</v>
      </c>
      <c r="I75" s="65">
        <v>0</v>
      </c>
      <c r="J75" s="65">
        <v>0</v>
      </c>
      <c r="K75" s="41">
        <v>24</v>
      </c>
      <c r="L75" s="41">
        <v>8</v>
      </c>
      <c r="M75" s="41">
        <v>0</v>
      </c>
      <c r="N75" s="41">
        <v>0</v>
      </c>
      <c r="O75" s="41">
        <v>12</v>
      </c>
      <c r="P75" s="42"/>
      <c r="Q75" s="42"/>
      <c r="R75" s="43"/>
    </row>
    <row r="76" spans="1:18" x14ac:dyDescent="0.3">
      <c r="A76" s="54" t="s">
        <v>398</v>
      </c>
      <c r="B76" s="55">
        <v>7</v>
      </c>
      <c r="C76" s="56" t="s">
        <v>454</v>
      </c>
      <c r="D76" s="56" t="s">
        <v>254</v>
      </c>
      <c r="E76" s="56" t="s">
        <v>255</v>
      </c>
      <c r="F76" s="56" t="s">
        <v>256</v>
      </c>
      <c r="G76" s="55"/>
      <c r="H76" s="55"/>
      <c r="I76" s="55"/>
      <c r="J76" s="55"/>
      <c r="K76" s="55">
        <v>8</v>
      </c>
      <c r="L76" s="55">
        <v>8</v>
      </c>
      <c r="M76" s="55"/>
      <c r="N76" s="55"/>
      <c r="O76" s="55">
        <v>3</v>
      </c>
      <c r="P76" s="57" t="s">
        <v>378</v>
      </c>
      <c r="Q76" s="57" t="s">
        <v>189</v>
      </c>
      <c r="R76" s="56" t="s">
        <v>145</v>
      </c>
    </row>
    <row r="77" spans="1:18" x14ac:dyDescent="0.3">
      <c r="A77" s="54" t="s">
        <v>398</v>
      </c>
      <c r="B77" s="55">
        <v>7</v>
      </c>
      <c r="C77" s="56" t="s">
        <v>455</v>
      </c>
      <c r="D77" s="56" t="s">
        <v>258</v>
      </c>
      <c r="E77" s="56" t="s">
        <v>142</v>
      </c>
      <c r="F77" s="56" t="s">
        <v>143</v>
      </c>
      <c r="G77" s="55"/>
      <c r="H77" s="55"/>
      <c r="I77" s="55"/>
      <c r="J77" s="55"/>
      <c r="K77" s="55">
        <v>8</v>
      </c>
      <c r="L77" s="55">
        <v>0</v>
      </c>
      <c r="M77" s="55"/>
      <c r="N77" s="55"/>
      <c r="O77" s="55">
        <v>4</v>
      </c>
      <c r="P77" s="57" t="s">
        <v>379</v>
      </c>
      <c r="Q77" s="57" t="s">
        <v>189</v>
      </c>
      <c r="R77" s="56" t="s">
        <v>141</v>
      </c>
    </row>
    <row r="78" spans="1:18" x14ac:dyDescent="0.3">
      <c r="A78" s="54" t="s">
        <v>398</v>
      </c>
      <c r="B78" s="55">
        <v>7</v>
      </c>
      <c r="C78" s="56" t="s">
        <v>456</v>
      </c>
      <c r="D78" s="56" t="s">
        <v>260</v>
      </c>
      <c r="E78" s="56" t="s">
        <v>261</v>
      </c>
      <c r="F78" s="56" t="s">
        <v>262</v>
      </c>
      <c r="G78" s="55"/>
      <c r="H78" s="55"/>
      <c r="I78" s="55"/>
      <c r="J78" s="55"/>
      <c r="K78" s="55">
        <v>8</v>
      </c>
      <c r="L78" s="55">
        <v>0</v>
      </c>
      <c r="M78" s="55"/>
      <c r="N78" s="55"/>
      <c r="O78" s="55">
        <v>3</v>
      </c>
      <c r="P78" s="57" t="s">
        <v>378</v>
      </c>
      <c r="Q78" s="57" t="s">
        <v>189</v>
      </c>
      <c r="R78" s="56" t="s">
        <v>242</v>
      </c>
    </row>
    <row r="79" spans="1:18" x14ac:dyDescent="0.3">
      <c r="A79" s="54" t="s">
        <v>398</v>
      </c>
      <c r="B79" s="55">
        <v>7</v>
      </c>
      <c r="C79" s="56" t="s">
        <v>457</v>
      </c>
      <c r="D79" s="56" t="s">
        <v>264</v>
      </c>
      <c r="E79" s="56" t="s">
        <v>151</v>
      </c>
      <c r="F79" s="56" t="s">
        <v>152</v>
      </c>
      <c r="G79" s="55"/>
      <c r="H79" s="55"/>
      <c r="I79" s="55"/>
      <c r="J79" s="55"/>
      <c r="K79" s="55">
        <v>8</v>
      </c>
      <c r="L79" s="55">
        <v>0</v>
      </c>
      <c r="M79" s="55"/>
      <c r="N79" s="55"/>
      <c r="O79" s="55">
        <v>3</v>
      </c>
      <c r="P79" s="57" t="s">
        <v>379</v>
      </c>
      <c r="Q79" s="57" t="s">
        <v>189</v>
      </c>
      <c r="R79" s="56" t="s">
        <v>72</v>
      </c>
    </row>
    <row r="80" spans="1:18" x14ac:dyDescent="0.3">
      <c r="A80" s="54" t="s">
        <v>398</v>
      </c>
      <c r="B80" s="55">
        <v>7</v>
      </c>
      <c r="C80" s="56" t="s">
        <v>458</v>
      </c>
      <c r="D80" s="56" t="s">
        <v>266</v>
      </c>
      <c r="E80" s="56" t="s">
        <v>49</v>
      </c>
      <c r="F80" s="56" t="s">
        <v>50</v>
      </c>
      <c r="G80" s="55"/>
      <c r="H80" s="55"/>
      <c r="I80" s="55"/>
      <c r="J80" s="55"/>
      <c r="K80" s="55">
        <v>0</v>
      </c>
      <c r="L80" s="55">
        <v>8</v>
      </c>
      <c r="M80" s="55"/>
      <c r="N80" s="55"/>
      <c r="O80" s="55">
        <v>3</v>
      </c>
      <c r="P80" s="57" t="s">
        <v>378</v>
      </c>
      <c r="Q80" s="57" t="s">
        <v>189</v>
      </c>
      <c r="R80" s="56" t="s">
        <v>90</v>
      </c>
    </row>
    <row r="81" spans="1:18" x14ac:dyDescent="0.3">
      <c r="A81" s="69" t="s">
        <v>517</v>
      </c>
      <c r="B81" s="69"/>
      <c r="C81" s="69"/>
      <c r="D81" s="69"/>
      <c r="E81" s="69"/>
      <c r="F81" s="69"/>
      <c r="G81" s="65">
        <v>0</v>
      </c>
      <c r="H81" s="65">
        <v>0</v>
      </c>
      <c r="I81" s="65">
        <v>0</v>
      </c>
      <c r="J81" s="65">
        <v>0</v>
      </c>
      <c r="K81" s="41">
        <v>32</v>
      </c>
      <c r="L81" s="41">
        <v>16</v>
      </c>
      <c r="M81" s="41">
        <v>0</v>
      </c>
      <c r="N81" s="41">
        <v>0</v>
      </c>
      <c r="O81" s="41">
        <v>16</v>
      </c>
      <c r="P81" s="46"/>
      <c r="Q81" s="46"/>
      <c r="R81" s="47"/>
    </row>
    <row r="82" spans="1:18" x14ac:dyDescent="0.3">
      <c r="A82" s="69" t="s">
        <v>518</v>
      </c>
      <c r="B82" s="69"/>
      <c r="C82" s="69"/>
      <c r="D82" s="69"/>
      <c r="E82" s="69"/>
      <c r="F82" s="69"/>
      <c r="G82" s="55">
        <v>0</v>
      </c>
      <c r="H82" s="55">
        <v>0</v>
      </c>
      <c r="I82" s="55">
        <v>0</v>
      </c>
      <c r="J82" s="55">
        <v>0</v>
      </c>
      <c r="K82" s="41">
        <v>80</v>
      </c>
      <c r="L82" s="41">
        <v>40</v>
      </c>
      <c r="M82" s="41">
        <v>0</v>
      </c>
      <c r="N82" s="41">
        <v>0</v>
      </c>
      <c r="O82" s="41">
        <v>40</v>
      </c>
      <c r="P82" s="46"/>
      <c r="Q82" s="46"/>
      <c r="R82" s="47"/>
    </row>
    <row r="83" spans="1:18" x14ac:dyDescent="0.3">
      <c r="A83" s="16"/>
      <c r="B83" s="50"/>
      <c r="C83" s="16"/>
      <c r="E83" s="16"/>
      <c r="F83" s="16"/>
      <c r="G83" s="51"/>
      <c r="H83" s="51"/>
      <c r="I83" s="51"/>
      <c r="J83" s="51"/>
      <c r="K83" s="51"/>
      <c r="L83" s="51"/>
      <c r="M83" s="51"/>
      <c r="N83" s="51"/>
      <c r="O83" s="52"/>
      <c r="R83" s="16"/>
    </row>
    <row r="84" spans="1:18" s="53" customFormat="1" x14ac:dyDescent="0.3">
      <c r="A84" s="70" t="s">
        <v>459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x14ac:dyDescent="0.3">
      <c r="A85" s="54" t="s">
        <v>398</v>
      </c>
      <c r="B85" s="55">
        <v>5</v>
      </c>
      <c r="C85" s="56" t="s">
        <v>460</v>
      </c>
      <c r="D85" s="56" t="s">
        <v>268</v>
      </c>
      <c r="E85" s="56" t="s">
        <v>269</v>
      </c>
      <c r="F85" s="57" t="s">
        <v>270</v>
      </c>
      <c r="G85" s="58"/>
      <c r="H85" s="58"/>
      <c r="I85" s="58"/>
      <c r="J85" s="58"/>
      <c r="K85" s="58">
        <v>8</v>
      </c>
      <c r="L85" s="58">
        <v>4</v>
      </c>
      <c r="M85" s="58"/>
      <c r="N85" s="58"/>
      <c r="O85" s="58">
        <v>4</v>
      </c>
      <c r="P85" s="57" t="s">
        <v>379</v>
      </c>
      <c r="Q85" s="57" t="s">
        <v>189</v>
      </c>
      <c r="R85" s="56" t="s">
        <v>124</v>
      </c>
    </row>
    <row r="86" spans="1:18" x14ac:dyDescent="0.3">
      <c r="A86" s="54" t="s">
        <v>398</v>
      </c>
      <c r="B86" s="55">
        <v>5</v>
      </c>
      <c r="C86" s="56" t="s">
        <v>461</v>
      </c>
      <c r="D86" s="56" t="s">
        <v>272</v>
      </c>
      <c r="E86" s="56" t="s">
        <v>146</v>
      </c>
      <c r="F86" s="56" t="s">
        <v>147</v>
      </c>
      <c r="G86" s="55"/>
      <c r="H86" s="55"/>
      <c r="I86" s="55"/>
      <c r="J86" s="55"/>
      <c r="K86" s="55">
        <v>8</v>
      </c>
      <c r="L86" s="55">
        <v>8</v>
      </c>
      <c r="M86" s="55"/>
      <c r="N86" s="55"/>
      <c r="O86" s="55">
        <v>5</v>
      </c>
      <c r="P86" s="57" t="s">
        <v>379</v>
      </c>
      <c r="Q86" s="57" t="s">
        <v>189</v>
      </c>
      <c r="R86" s="56" t="s">
        <v>148</v>
      </c>
    </row>
    <row r="87" spans="1:18" x14ac:dyDescent="0.3">
      <c r="A87" s="54" t="s">
        <v>398</v>
      </c>
      <c r="B87" s="55">
        <v>5</v>
      </c>
      <c r="C87" s="56" t="s">
        <v>462</v>
      </c>
      <c r="D87" s="56" t="s">
        <v>274</v>
      </c>
      <c r="E87" s="56" t="s">
        <v>255</v>
      </c>
      <c r="F87" s="56" t="s">
        <v>256</v>
      </c>
      <c r="G87" s="55"/>
      <c r="H87" s="55"/>
      <c r="I87" s="55"/>
      <c r="J87" s="55"/>
      <c r="K87" s="55">
        <v>8</v>
      </c>
      <c r="L87" s="55">
        <v>4</v>
      </c>
      <c r="M87" s="55"/>
      <c r="N87" s="55"/>
      <c r="O87" s="55">
        <v>4</v>
      </c>
      <c r="P87" s="57" t="s">
        <v>379</v>
      </c>
      <c r="Q87" s="57" t="s">
        <v>189</v>
      </c>
      <c r="R87" s="56" t="s">
        <v>148</v>
      </c>
    </row>
    <row r="88" spans="1:18" x14ac:dyDescent="0.3">
      <c r="A88" s="69" t="s">
        <v>517</v>
      </c>
      <c r="B88" s="69"/>
      <c r="C88" s="69"/>
      <c r="D88" s="69"/>
      <c r="E88" s="69"/>
      <c r="F88" s="69"/>
      <c r="G88" s="65">
        <v>0</v>
      </c>
      <c r="H88" s="65">
        <v>0</v>
      </c>
      <c r="I88" s="65">
        <v>0</v>
      </c>
      <c r="J88" s="65">
        <v>0</v>
      </c>
      <c r="K88" s="41">
        <v>24</v>
      </c>
      <c r="L88" s="41">
        <v>16</v>
      </c>
      <c r="M88" s="41">
        <v>0</v>
      </c>
      <c r="N88" s="41">
        <v>0</v>
      </c>
      <c r="O88" s="41">
        <v>13</v>
      </c>
      <c r="P88" s="42"/>
      <c r="Q88" s="42"/>
      <c r="R88" s="43"/>
    </row>
    <row r="89" spans="1:18" s="31" customFormat="1" x14ac:dyDescent="0.3">
      <c r="A89" s="37" t="s">
        <v>398</v>
      </c>
      <c r="B89" s="38">
        <v>6</v>
      </c>
      <c r="C89" s="39" t="s">
        <v>463</v>
      </c>
      <c r="D89" s="39" t="s">
        <v>276</v>
      </c>
      <c r="E89" s="39" t="s">
        <v>277</v>
      </c>
      <c r="F89" s="39" t="s">
        <v>278</v>
      </c>
      <c r="G89" s="38"/>
      <c r="H89" s="38"/>
      <c r="I89" s="38"/>
      <c r="J89" s="38"/>
      <c r="K89" s="38">
        <v>12</v>
      </c>
      <c r="L89" s="38">
        <v>4</v>
      </c>
      <c r="M89" s="38"/>
      <c r="N89" s="38"/>
      <c r="O89" s="38">
        <v>5</v>
      </c>
      <c r="P89" s="40" t="s">
        <v>378</v>
      </c>
      <c r="Q89" s="40" t="s">
        <v>189</v>
      </c>
      <c r="R89" s="39" t="s">
        <v>464</v>
      </c>
    </row>
    <row r="90" spans="1:18" s="31" customFormat="1" x14ac:dyDescent="0.3">
      <c r="A90" s="37" t="s">
        <v>398</v>
      </c>
      <c r="B90" s="38">
        <v>6</v>
      </c>
      <c r="C90" s="39" t="s">
        <v>465</v>
      </c>
      <c r="D90" s="39" t="s">
        <v>281</v>
      </c>
      <c r="E90" s="39" t="s">
        <v>125</v>
      </c>
      <c r="F90" s="39" t="s">
        <v>126</v>
      </c>
      <c r="G90" s="38"/>
      <c r="H90" s="38"/>
      <c r="I90" s="38"/>
      <c r="J90" s="38"/>
      <c r="K90" s="38">
        <v>8</v>
      </c>
      <c r="L90" s="38">
        <v>4</v>
      </c>
      <c r="M90" s="38"/>
      <c r="N90" s="38"/>
      <c r="O90" s="38">
        <v>4</v>
      </c>
      <c r="P90" s="40" t="s">
        <v>378</v>
      </c>
      <c r="Q90" s="40" t="s">
        <v>189</v>
      </c>
      <c r="R90" s="39" t="s">
        <v>124</v>
      </c>
    </row>
    <row r="91" spans="1:18" s="31" customFormat="1" x14ac:dyDescent="0.3">
      <c r="A91" s="37" t="s">
        <v>398</v>
      </c>
      <c r="B91" s="38">
        <v>6</v>
      </c>
      <c r="C91" s="39" t="s">
        <v>466</v>
      </c>
      <c r="D91" s="39" t="s">
        <v>283</v>
      </c>
      <c r="E91" s="39" t="s">
        <v>146</v>
      </c>
      <c r="F91" s="39" t="s">
        <v>147</v>
      </c>
      <c r="G91" s="38"/>
      <c r="H91" s="38"/>
      <c r="I91" s="38"/>
      <c r="J91" s="38"/>
      <c r="K91" s="38">
        <v>8</v>
      </c>
      <c r="L91" s="38">
        <v>8</v>
      </c>
      <c r="M91" s="38"/>
      <c r="N91" s="38"/>
      <c r="O91" s="38">
        <v>4</v>
      </c>
      <c r="P91" s="40" t="s">
        <v>378</v>
      </c>
      <c r="Q91" s="40" t="s">
        <v>189</v>
      </c>
      <c r="R91" s="39" t="s">
        <v>272</v>
      </c>
    </row>
    <row r="92" spans="1:18" x14ac:dyDescent="0.3">
      <c r="A92" s="69" t="s">
        <v>517</v>
      </c>
      <c r="B92" s="69"/>
      <c r="C92" s="69"/>
      <c r="D92" s="69"/>
      <c r="E92" s="69"/>
      <c r="F92" s="69"/>
      <c r="G92" s="65">
        <v>0</v>
      </c>
      <c r="H92" s="65">
        <v>0</v>
      </c>
      <c r="I92" s="65">
        <v>0</v>
      </c>
      <c r="J92" s="65">
        <v>0</v>
      </c>
      <c r="K92" s="41">
        <v>28</v>
      </c>
      <c r="L92" s="41">
        <v>16</v>
      </c>
      <c r="M92" s="41">
        <v>0</v>
      </c>
      <c r="N92" s="41">
        <v>0</v>
      </c>
      <c r="O92" s="41">
        <v>13</v>
      </c>
      <c r="P92" s="42"/>
      <c r="Q92" s="42"/>
      <c r="R92" s="43"/>
    </row>
    <row r="93" spans="1:18" ht="27.6" x14ac:dyDescent="0.3">
      <c r="A93" s="54" t="s">
        <v>398</v>
      </c>
      <c r="B93" s="55">
        <v>7</v>
      </c>
      <c r="C93" s="56" t="s">
        <v>467</v>
      </c>
      <c r="D93" s="56" t="s">
        <v>285</v>
      </c>
      <c r="E93" s="56" t="s">
        <v>255</v>
      </c>
      <c r="F93" s="56" t="s">
        <v>256</v>
      </c>
      <c r="G93" s="55"/>
      <c r="H93" s="55"/>
      <c r="I93" s="55"/>
      <c r="J93" s="55"/>
      <c r="K93" s="55">
        <v>4</v>
      </c>
      <c r="L93" s="55">
        <v>4</v>
      </c>
      <c r="M93" s="55"/>
      <c r="N93" s="55"/>
      <c r="O93" s="55">
        <v>3</v>
      </c>
      <c r="P93" s="57" t="s">
        <v>378</v>
      </c>
      <c r="Q93" s="57" t="s">
        <v>189</v>
      </c>
      <c r="R93" s="56" t="s">
        <v>468</v>
      </c>
    </row>
    <row r="94" spans="1:18" ht="27.6" x14ac:dyDescent="0.3">
      <c r="A94" s="54" t="s">
        <v>398</v>
      </c>
      <c r="B94" s="55">
        <v>7</v>
      </c>
      <c r="C94" s="56" t="s">
        <v>469</v>
      </c>
      <c r="D94" s="56" t="s">
        <v>288</v>
      </c>
      <c r="E94" s="56" t="s">
        <v>277</v>
      </c>
      <c r="F94" s="56" t="s">
        <v>278</v>
      </c>
      <c r="G94" s="55"/>
      <c r="H94" s="55"/>
      <c r="I94" s="55"/>
      <c r="J94" s="55"/>
      <c r="K94" s="55">
        <v>4</v>
      </c>
      <c r="L94" s="55">
        <v>12</v>
      </c>
      <c r="M94" s="55"/>
      <c r="N94" s="55"/>
      <c r="O94" s="55">
        <v>4</v>
      </c>
      <c r="P94" s="57" t="s">
        <v>378</v>
      </c>
      <c r="Q94" s="57" t="s">
        <v>189</v>
      </c>
      <c r="R94" s="56" t="s">
        <v>468</v>
      </c>
    </row>
    <row r="95" spans="1:18" ht="27.6" x14ac:dyDescent="0.3">
      <c r="A95" s="54" t="s">
        <v>398</v>
      </c>
      <c r="B95" s="55">
        <v>7</v>
      </c>
      <c r="C95" s="56" t="s">
        <v>470</v>
      </c>
      <c r="D95" s="56" t="s">
        <v>290</v>
      </c>
      <c r="E95" s="56" t="s">
        <v>146</v>
      </c>
      <c r="F95" s="56" t="s">
        <v>147</v>
      </c>
      <c r="G95" s="55"/>
      <c r="H95" s="55"/>
      <c r="I95" s="55"/>
      <c r="J95" s="55"/>
      <c r="K95" s="55">
        <v>4</v>
      </c>
      <c r="L95" s="55">
        <v>12</v>
      </c>
      <c r="M95" s="55"/>
      <c r="N95" s="55"/>
      <c r="O95" s="55">
        <v>4</v>
      </c>
      <c r="P95" s="57" t="s">
        <v>378</v>
      </c>
      <c r="Q95" s="57" t="s">
        <v>189</v>
      </c>
      <c r="R95" s="56" t="s">
        <v>468</v>
      </c>
    </row>
    <row r="96" spans="1:18" ht="27.6" x14ac:dyDescent="0.3">
      <c r="A96" s="54" t="s">
        <v>398</v>
      </c>
      <c r="B96" s="55">
        <v>7</v>
      </c>
      <c r="C96" s="56" t="s">
        <v>471</v>
      </c>
      <c r="D96" s="56" t="s">
        <v>292</v>
      </c>
      <c r="E96" s="56" t="s">
        <v>125</v>
      </c>
      <c r="F96" s="56" t="s">
        <v>126</v>
      </c>
      <c r="G96" s="55"/>
      <c r="H96" s="55"/>
      <c r="I96" s="55"/>
      <c r="J96" s="55"/>
      <c r="K96" s="55">
        <v>8</v>
      </c>
      <c r="L96" s="55">
        <v>4</v>
      </c>
      <c r="M96" s="55"/>
      <c r="N96" s="55"/>
      <c r="O96" s="55">
        <v>3</v>
      </c>
      <c r="P96" s="57" t="s">
        <v>379</v>
      </c>
      <c r="Q96" s="57" t="s">
        <v>189</v>
      </c>
      <c r="R96" s="56" t="s">
        <v>148</v>
      </c>
    </row>
    <row r="97" spans="1:18" x14ac:dyDescent="0.3">
      <c r="A97" s="69" t="s">
        <v>517</v>
      </c>
      <c r="B97" s="69"/>
      <c r="C97" s="69"/>
      <c r="D97" s="69"/>
      <c r="E97" s="69"/>
      <c r="F97" s="69"/>
      <c r="G97" s="65">
        <v>0</v>
      </c>
      <c r="H97" s="65">
        <v>0</v>
      </c>
      <c r="I97" s="65">
        <v>0</v>
      </c>
      <c r="J97" s="65">
        <v>0</v>
      </c>
      <c r="K97" s="41">
        <v>20</v>
      </c>
      <c r="L97" s="41">
        <v>32</v>
      </c>
      <c r="M97" s="41">
        <v>0</v>
      </c>
      <c r="N97" s="41">
        <v>0</v>
      </c>
      <c r="O97" s="41">
        <v>14</v>
      </c>
      <c r="P97" s="46"/>
      <c r="Q97" s="46"/>
      <c r="R97" s="47"/>
    </row>
    <row r="98" spans="1:18" x14ac:dyDescent="0.3">
      <c r="A98" s="69" t="s">
        <v>518</v>
      </c>
      <c r="B98" s="69"/>
      <c r="C98" s="69"/>
      <c r="D98" s="69"/>
      <c r="E98" s="69"/>
      <c r="F98" s="69"/>
      <c r="G98" s="55">
        <v>0</v>
      </c>
      <c r="H98" s="55">
        <v>0</v>
      </c>
      <c r="I98" s="55">
        <v>0</v>
      </c>
      <c r="J98" s="55">
        <v>0</v>
      </c>
      <c r="K98" s="41">
        <v>72</v>
      </c>
      <c r="L98" s="41">
        <v>64</v>
      </c>
      <c r="M98" s="41">
        <v>0</v>
      </c>
      <c r="N98" s="41">
        <v>0</v>
      </c>
      <c r="O98" s="41">
        <v>40</v>
      </c>
      <c r="P98" s="46"/>
      <c r="Q98" s="46"/>
      <c r="R98" s="47"/>
    </row>
    <row r="99" spans="1:18" x14ac:dyDescent="0.3">
      <c r="A99" s="16"/>
      <c r="B99" s="50"/>
      <c r="C99" s="16"/>
      <c r="E99" s="16"/>
      <c r="F99" s="16"/>
      <c r="G99" s="51"/>
      <c r="H99" s="51"/>
      <c r="I99" s="51"/>
      <c r="J99" s="51"/>
      <c r="K99" s="51"/>
      <c r="L99" s="51"/>
      <c r="M99" s="51"/>
      <c r="N99" s="51"/>
      <c r="O99" s="52"/>
      <c r="R99" s="16"/>
    </row>
    <row r="100" spans="1:18" s="53" customFormat="1" x14ac:dyDescent="0.3">
      <c r="A100" s="70" t="s">
        <v>472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1:18" x14ac:dyDescent="0.3">
      <c r="A101" s="54" t="s">
        <v>398</v>
      </c>
      <c r="B101" s="55">
        <v>5</v>
      </c>
      <c r="C101" s="56" t="s">
        <v>473</v>
      </c>
      <c r="D101" s="56" t="s">
        <v>294</v>
      </c>
      <c r="E101" s="56" t="s">
        <v>192</v>
      </c>
      <c r="F101" s="57" t="s">
        <v>193</v>
      </c>
      <c r="G101" s="58"/>
      <c r="H101" s="58"/>
      <c r="I101" s="58"/>
      <c r="J101" s="58"/>
      <c r="K101" s="58">
        <v>0</v>
      </c>
      <c r="L101" s="58">
        <v>12</v>
      </c>
      <c r="M101" s="58"/>
      <c r="N101" s="58"/>
      <c r="O101" s="58">
        <v>5</v>
      </c>
      <c r="P101" s="57" t="s">
        <v>378</v>
      </c>
      <c r="Q101" s="57" t="s">
        <v>189</v>
      </c>
      <c r="R101" s="56" t="s">
        <v>158</v>
      </c>
    </row>
    <row r="102" spans="1:18" x14ac:dyDescent="0.3">
      <c r="A102" s="54" t="s">
        <v>398</v>
      </c>
      <c r="B102" s="55">
        <v>5</v>
      </c>
      <c r="C102" s="56" t="s">
        <v>474</v>
      </c>
      <c r="D102" s="56" t="s">
        <v>296</v>
      </c>
      <c r="E102" s="56" t="s">
        <v>203</v>
      </c>
      <c r="F102" s="56" t="s">
        <v>204</v>
      </c>
      <c r="G102" s="55"/>
      <c r="H102" s="55"/>
      <c r="I102" s="55"/>
      <c r="J102" s="55"/>
      <c r="K102" s="55">
        <v>8</v>
      </c>
      <c r="L102" s="55">
        <v>4</v>
      </c>
      <c r="M102" s="55"/>
      <c r="N102" s="55"/>
      <c r="O102" s="55">
        <v>5</v>
      </c>
      <c r="P102" s="57" t="s">
        <v>379</v>
      </c>
      <c r="Q102" s="57" t="s">
        <v>189</v>
      </c>
      <c r="R102" s="56" t="s">
        <v>107</v>
      </c>
    </row>
    <row r="103" spans="1:18" x14ac:dyDescent="0.3">
      <c r="A103" s="69" t="s">
        <v>517</v>
      </c>
      <c r="B103" s="69"/>
      <c r="C103" s="69"/>
      <c r="D103" s="69"/>
      <c r="E103" s="69"/>
      <c r="F103" s="69"/>
      <c r="G103" s="65">
        <v>0</v>
      </c>
      <c r="H103" s="65">
        <v>0</v>
      </c>
      <c r="I103" s="65">
        <v>0</v>
      </c>
      <c r="J103" s="65">
        <v>0</v>
      </c>
      <c r="K103" s="41">
        <v>8</v>
      </c>
      <c r="L103" s="41">
        <v>16</v>
      </c>
      <c r="M103" s="41">
        <v>0</v>
      </c>
      <c r="N103" s="41">
        <v>0</v>
      </c>
      <c r="O103" s="41">
        <v>10</v>
      </c>
      <c r="P103" s="42"/>
      <c r="Q103" s="42"/>
      <c r="R103" s="43"/>
    </row>
    <row r="104" spans="1:18" s="31" customFormat="1" x14ac:dyDescent="0.3">
      <c r="A104" s="37" t="s">
        <v>398</v>
      </c>
      <c r="B104" s="38">
        <v>6</v>
      </c>
      <c r="C104" s="39" t="s">
        <v>475</v>
      </c>
      <c r="D104" s="39" t="s">
        <v>298</v>
      </c>
      <c r="E104" s="39" t="s">
        <v>299</v>
      </c>
      <c r="F104" s="39" t="s">
        <v>300</v>
      </c>
      <c r="G104" s="38"/>
      <c r="H104" s="38"/>
      <c r="I104" s="38"/>
      <c r="J104" s="38"/>
      <c r="K104" s="38">
        <v>8</v>
      </c>
      <c r="L104" s="38">
        <v>0</v>
      </c>
      <c r="M104" s="38"/>
      <c r="N104" s="38"/>
      <c r="O104" s="38">
        <v>5</v>
      </c>
      <c r="P104" s="40" t="s">
        <v>379</v>
      </c>
      <c r="Q104" s="40" t="s">
        <v>189</v>
      </c>
      <c r="R104" s="39" t="s">
        <v>158</v>
      </c>
    </row>
    <row r="105" spans="1:18" s="31" customFormat="1" x14ac:dyDescent="0.3">
      <c r="A105" s="37" t="s">
        <v>398</v>
      </c>
      <c r="B105" s="38">
        <v>6</v>
      </c>
      <c r="C105" s="39" t="s">
        <v>476</v>
      </c>
      <c r="D105" s="39" t="s">
        <v>302</v>
      </c>
      <c r="E105" s="39" t="s">
        <v>192</v>
      </c>
      <c r="F105" s="39" t="s">
        <v>193</v>
      </c>
      <c r="G105" s="38"/>
      <c r="H105" s="38"/>
      <c r="I105" s="38"/>
      <c r="J105" s="38"/>
      <c r="K105" s="38">
        <v>4</v>
      </c>
      <c r="L105" s="38">
        <v>4</v>
      </c>
      <c r="M105" s="38"/>
      <c r="N105" s="38"/>
      <c r="O105" s="38">
        <v>3</v>
      </c>
      <c r="P105" s="40" t="s">
        <v>379</v>
      </c>
      <c r="Q105" s="40" t="s">
        <v>189</v>
      </c>
      <c r="R105" s="39" t="s">
        <v>154</v>
      </c>
    </row>
    <row r="106" spans="1:18" s="31" customFormat="1" x14ac:dyDescent="0.3">
      <c r="A106" s="37" t="s">
        <v>398</v>
      </c>
      <c r="B106" s="38">
        <v>6</v>
      </c>
      <c r="C106" s="39" t="s">
        <v>477</v>
      </c>
      <c r="D106" s="39" t="s">
        <v>304</v>
      </c>
      <c r="E106" s="39" t="s">
        <v>49</v>
      </c>
      <c r="F106" s="39" t="s">
        <v>50</v>
      </c>
      <c r="G106" s="38"/>
      <c r="H106" s="38"/>
      <c r="I106" s="38"/>
      <c r="J106" s="38"/>
      <c r="K106" s="38">
        <v>8</v>
      </c>
      <c r="L106" s="38">
        <v>8</v>
      </c>
      <c r="M106" s="38"/>
      <c r="N106" s="38"/>
      <c r="O106" s="38">
        <v>5</v>
      </c>
      <c r="P106" s="40" t="s">
        <v>378</v>
      </c>
      <c r="Q106" s="40" t="s">
        <v>189</v>
      </c>
      <c r="R106" s="39" t="s">
        <v>90</v>
      </c>
    </row>
    <row r="107" spans="1:18" x14ac:dyDescent="0.3">
      <c r="A107" s="69" t="s">
        <v>517</v>
      </c>
      <c r="B107" s="69"/>
      <c r="C107" s="69"/>
      <c r="D107" s="69"/>
      <c r="E107" s="69"/>
      <c r="F107" s="69"/>
      <c r="G107" s="65">
        <v>0</v>
      </c>
      <c r="H107" s="65">
        <v>0</v>
      </c>
      <c r="I107" s="65">
        <v>0</v>
      </c>
      <c r="J107" s="65">
        <v>0</v>
      </c>
      <c r="K107" s="41">
        <v>20</v>
      </c>
      <c r="L107" s="41">
        <v>12</v>
      </c>
      <c r="M107" s="41">
        <v>0</v>
      </c>
      <c r="N107" s="41">
        <v>0</v>
      </c>
      <c r="O107" s="41">
        <v>13</v>
      </c>
      <c r="P107" s="42"/>
      <c r="Q107" s="42"/>
      <c r="R107" s="43"/>
    </row>
    <row r="108" spans="1:18" x14ac:dyDescent="0.3">
      <c r="A108" s="54" t="s">
        <v>398</v>
      </c>
      <c r="B108" s="55">
        <v>7</v>
      </c>
      <c r="C108" s="56" t="s">
        <v>478</v>
      </c>
      <c r="D108" s="56" t="s">
        <v>306</v>
      </c>
      <c r="E108" s="56" t="s">
        <v>299</v>
      </c>
      <c r="F108" s="56" t="s">
        <v>300</v>
      </c>
      <c r="G108" s="55"/>
      <c r="H108" s="55"/>
      <c r="I108" s="55"/>
      <c r="J108" s="55"/>
      <c r="K108" s="55">
        <v>0</v>
      </c>
      <c r="L108" s="55">
        <v>24</v>
      </c>
      <c r="M108" s="55"/>
      <c r="N108" s="55"/>
      <c r="O108" s="55">
        <v>7</v>
      </c>
      <c r="P108" s="57" t="s">
        <v>378</v>
      </c>
      <c r="Q108" s="57" t="s">
        <v>189</v>
      </c>
      <c r="R108" s="56" t="s">
        <v>479</v>
      </c>
    </row>
    <row r="109" spans="1:18" x14ac:dyDescent="0.3">
      <c r="A109" s="54" t="s">
        <v>398</v>
      </c>
      <c r="B109" s="55">
        <v>7</v>
      </c>
      <c r="C109" s="56" t="s">
        <v>480</v>
      </c>
      <c r="D109" s="56" t="s">
        <v>308</v>
      </c>
      <c r="E109" s="56" t="s">
        <v>192</v>
      </c>
      <c r="F109" s="56" t="s">
        <v>193</v>
      </c>
      <c r="G109" s="55"/>
      <c r="H109" s="55"/>
      <c r="I109" s="55"/>
      <c r="J109" s="55"/>
      <c r="K109" s="55">
        <v>4</v>
      </c>
      <c r="L109" s="55">
        <v>12</v>
      </c>
      <c r="M109" s="55"/>
      <c r="N109" s="55"/>
      <c r="O109" s="55">
        <v>6</v>
      </c>
      <c r="P109" s="57" t="s">
        <v>379</v>
      </c>
      <c r="Q109" s="57" t="s">
        <v>189</v>
      </c>
      <c r="R109" s="56" t="s">
        <v>177</v>
      </c>
    </row>
    <row r="110" spans="1:18" x14ac:dyDescent="0.3">
      <c r="A110" s="54" t="s">
        <v>398</v>
      </c>
      <c r="B110" s="55">
        <v>7</v>
      </c>
      <c r="C110" s="56" t="s">
        <v>481</v>
      </c>
      <c r="D110" s="56" t="s">
        <v>310</v>
      </c>
      <c r="E110" s="56" t="s">
        <v>311</v>
      </c>
      <c r="F110" s="56" t="s">
        <v>312</v>
      </c>
      <c r="G110" s="55"/>
      <c r="H110" s="55"/>
      <c r="I110" s="55"/>
      <c r="J110" s="55"/>
      <c r="K110" s="55">
        <v>8</v>
      </c>
      <c r="L110" s="55">
        <v>0</v>
      </c>
      <c r="M110" s="55"/>
      <c r="N110" s="55"/>
      <c r="O110" s="55">
        <v>4</v>
      </c>
      <c r="P110" s="57" t="s">
        <v>379</v>
      </c>
      <c r="Q110" s="57" t="s">
        <v>189</v>
      </c>
      <c r="R110" s="56" t="s">
        <v>158</v>
      </c>
    </row>
    <row r="111" spans="1:18" x14ac:dyDescent="0.3">
      <c r="A111" s="69" t="s">
        <v>517</v>
      </c>
      <c r="B111" s="69"/>
      <c r="C111" s="69"/>
      <c r="D111" s="69"/>
      <c r="E111" s="69"/>
      <c r="F111" s="69"/>
      <c r="G111" s="65">
        <v>0</v>
      </c>
      <c r="H111" s="65">
        <v>0</v>
      </c>
      <c r="I111" s="65">
        <v>0</v>
      </c>
      <c r="J111" s="65">
        <v>0</v>
      </c>
      <c r="K111" s="41">
        <v>12</v>
      </c>
      <c r="L111" s="41">
        <v>36</v>
      </c>
      <c r="M111" s="41">
        <v>0</v>
      </c>
      <c r="N111" s="41">
        <v>0</v>
      </c>
      <c r="O111" s="41">
        <v>17</v>
      </c>
      <c r="P111" s="46"/>
      <c r="Q111" s="46"/>
      <c r="R111" s="47"/>
    </row>
    <row r="112" spans="1:18" x14ac:dyDescent="0.3">
      <c r="A112" s="69" t="s">
        <v>518</v>
      </c>
      <c r="B112" s="69"/>
      <c r="C112" s="69"/>
      <c r="D112" s="69"/>
      <c r="E112" s="69"/>
      <c r="F112" s="69"/>
      <c r="G112" s="55">
        <v>0</v>
      </c>
      <c r="H112" s="55">
        <v>0</v>
      </c>
      <c r="I112" s="55">
        <v>0</v>
      </c>
      <c r="J112" s="55">
        <v>0</v>
      </c>
      <c r="K112" s="41">
        <v>40</v>
      </c>
      <c r="L112" s="41">
        <v>64</v>
      </c>
      <c r="M112" s="41">
        <v>0</v>
      </c>
      <c r="N112" s="41">
        <v>0</v>
      </c>
      <c r="O112" s="41">
        <v>40</v>
      </c>
      <c r="P112" s="46"/>
      <c r="Q112" s="46"/>
      <c r="R112" s="47"/>
    </row>
    <row r="113" spans="1:18" x14ac:dyDescent="0.3">
      <c r="A113" s="16"/>
      <c r="B113" s="50"/>
      <c r="C113" s="16"/>
      <c r="E113" s="16"/>
      <c r="F113" s="16"/>
      <c r="G113" s="51"/>
      <c r="H113" s="51"/>
      <c r="I113" s="51"/>
      <c r="J113" s="51"/>
      <c r="K113" s="51"/>
      <c r="L113" s="51"/>
      <c r="M113" s="51"/>
      <c r="N113" s="51"/>
      <c r="O113" s="52"/>
      <c r="R113" s="16"/>
    </row>
    <row r="114" spans="1:18" x14ac:dyDescent="0.3">
      <c r="A114" s="16"/>
      <c r="B114" s="50"/>
      <c r="C114" s="16"/>
      <c r="E114" s="16"/>
      <c r="F114" s="16"/>
      <c r="G114" s="51"/>
      <c r="H114" s="51"/>
      <c r="I114" s="51"/>
      <c r="J114" s="51"/>
      <c r="K114" s="51"/>
      <c r="L114" s="51"/>
      <c r="M114" s="51"/>
      <c r="N114" s="51"/>
      <c r="O114" s="52"/>
      <c r="R114" s="16"/>
    </row>
    <row r="115" spans="1:18" s="53" customFormat="1" x14ac:dyDescent="0.3">
      <c r="A115" s="70" t="s">
        <v>482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1:18" x14ac:dyDescent="0.3">
      <c r="A116" s="54" t="s">
        <v>398</v>
      </c>
      <c r="B116" s="55">
        <v>5</v>
      </c>
      <c r="C116" s="56" t="s">
        <v>483</v>
      </c>
      <c r="D116" s="56" t="s">
        <v>314</v>
      </c>
      <c r="E116" s="56" t="s">
        <v>23</v>
      </c>
      <c r="F116" s="57" t="s">
        <v>24</v>
      </c>
      <c r="G116" s="58"/>
      <c r="H116" s="58"/>
      <c r="I116" s="58"/>
      <c r="J116" s="58"/>
      <c r="K116" s="58">
        <v>0</v>
      </c>
      <c r="L116" s="58">
        <v>16</v>
      </c>
      <c r="M116" s="58"/>
      <c r="N116" s="58"/>
      <c r="O116" s="58">
        <v>5</v>
      </c>
      <c r="P116" s="57" t="s">
        <v>378</v>
      </c>
      <c r="Q116" s="57" t="s">
        <v>189</v>
      </c>
      <c r="R116" s="56" t="s">
        <v>25</v>
      </c>
    </row>
    <row r="117" spans="1:18" x14ac:dyDescent="0.3">
      <c r="A117" s="54" t="s">
        <v>398</v>
      </c>
      <c r="B117" s="55">
        <v>5</v>
      </c>
      <c r="C117" s="56" t="s">
        <v>484</v>
      </c>
      <c r="D117" s="56" t="s">
        <v>316</v>
      </c>
      <c r="E117" s="56" t="s">
        <v>155</v>
      </c>
      <c r="F117" s="56" t="s">
        <v>156</v>
      </c>
      <c r="G117" s="55"/>
      <c r="H117" s="55"/>
      <c r="I117" s="55"/>
      <c r="J117" s="55"/>
      <c r="K117" s="55">
        <v>4</v>
      </c>
      <c r="L117" s="55">
        <v>8</v>
      </c>
      <c r="M117" s="55"/>
      <c r="N117" s="55"/>
      <c r="O117" s="55">
        <v>5</v>
      </c>
      <c r="P117" s="57" t="s">
        <v>379</v>
      </c>
      <c r="Q117" s="57" t="s">
        <v>189</v>
      </c>
      <c r="R117" s="56" t="s">
        <v>121</v>
      </c>
    </row>
    <row r="118" spans="1:18" x14ac:dyDescent="0.3">
      <c r="A118" s="69" t="s">
        <v>517</v>
      </c>
      <c r="B118" s="69"/>
      <c r="C118" s="69"/>
      <c r="D118" s="69"/>
      <c r="E118" s="69"/>
      <c r="F118" s="69"/>
      <c r="G118" s="65">
        <v>0</v>
      </c>
      <c r="H118" s="65">
        <v>0</v>
      </c>
      <c r="I118" s="65">
        <v>0</v>
      </c>
      <c r="J118" s="65">
        <v>0</v>
      </c>
      <c r="K118" s="41">
        <v>4</v>
      </c>
      <c r="L118" s="41">
        <v>24</v>
      </c>
      <c r="M118" s="41">
        <v>0</v>
      </c>
      <c r="N118" s="41">
        <v>0</v>
      </c>
      <c r="O118" s="41">
        <v>10</v>
      </c>
      <c r="P118" s="42"/>
      <c r="Q118" s="42"/>
      <c r="R118" s="43"/>
    </row>
    <row r="119" spans="1:18" s="31" customFormat="1" x14ac:dyDescent="0.3">
      <c r="A119" s="37" t="s">
        <v>398</v>
      </c>
      <c r="B119" s="38">
        <v>6</v>
      </c>
      <c r="C119" s="39" t="s">
        <v>485</v>
      </c>
      <c r="D119" s="39" t="s">
        <v>318</v>
      </c>
      <c r="E119" s="39" t="s">
        <v>23</v>
      </c>
      <c r="F119" s="39" t="s">
        <v>24</v>
      </c>
      <c r="G119" s="38"/>
      <c r="H119" s="38"/>
      <c r="I119" s="38"/>
      <c r="J119" s="38"/>
      <c r="K119" s="38">
        <v>0</v>
      </c>
      <c r="L119" s="38">
        <v>16</v>
      </c>
      <c r="M119" s="38"/>
      <c r="N119" s="38"/>
      <c r="O119" s="38">
        <v>5</v>
      </c>
      <c r="P119" s="40" t="s">
        <v>378</v>
      </c>
      <c r="Q119" s="40" t="s">
        <v>189</v>
      </c>
      <c r="R119" s="39" t="s">
        <v>314</v>
      </c>
    </row>
    <row r="120" spans="1:18" s="31" customFormat="1" x14ac:dyDescent="0.3">
      <c r="A120" s="37" t="s">
        <v>398</v>
      </c>
      <c r="B120" s="38">
        <v>6</v>
      </c>
      <c r="C120" s="39" t="s">
        <v>486</v>
      </c>
      <c r="D120" s="39" t="s">
        <v>320</v>
      </c>
      <c r="E120" s="39" t="s">
        <v>155</v>
      </c>
      <c r="F120" s="39" t="s">
        <v>156</v>
      </c>
      <c r="G120" s="38"/>
      <c r="H120" s="38"/>
      <c r="I120" s="38"/>
      <c r="J120" s="38"/>
      <c r="K120" s="38">
        <v>4</v>
      </c>
      <c r="L120" s="38">
        <v>8</v>
      </c>
      <c r="M120" s="38"/>
      <c r="N120" s="38"/>
      <c r="O120" s="38">
        <v>3</v>
      </c>
      <c r="P120" s="40" t="s">
        <v>378</v>
      </c>
      <c r="Q120" s="40" t="s">
        <v>189</v>
      </c>
      <c r="R120" s="39" t="s">
        <v>25</v>
      </c>
    </row>
    <row r="121" spans="1:18" s="31" customFormat="1" x14ac:dyDescent="0.3">
      <c r="A121" s="37" t="s">
        <v>398</v>
      </c>
      <c r="B121" s="38">
        <v>6</v>
      </c>
      <c r="C121" s="39" t="s">
        <v>477</v>
      </c>
      <c r="D121" s="39" t="s">
        <v>304</v>
      </c>
      <c r="E121" s="39" t="s">
        <v>49</v>
      </c>
      <c r="F121" s="39" t="s">
        <v>50</v>
      </c>
      <c r="G121" s="38"/>
      <c r="H121" s="38"/>
      <c r="I121" s="38"/>
      <c r="J121" s="38"/>
      <c r="K121" s="38">
        <v>8</v>
      </c>
      <c r="L121" s="38">
        <v>8</v>
      </c>
      <c r="M121" s="38"/>
      <c r="N121" s="38"/>
      <c r="O121" s="38">
        <v>5</v>
      </c>
      <c r="P121" s="40" t="s">
        <v>379</v>
      </c>
      <c r="Q121" s="40" t="s">
        <v>189</v>
      </c>
      <c r="R121" s="39" t="s">
        <v>90</v>
      </c>
    </row>
    <row r="122" spans="1:18" x14ac:dyDescent="0.3">
      <c r="A122" s="69" t="s">
        <v>517</v>
      </c>
      <c r="B122" s="69"/>
      <c r="C122" s="69"/>
      <c r="D122" s="69"/>
      <c r="E122" s="69"/>
      <c r="F122" s="69"/>
      <c r="G122" s="65">
        <v>0</v>
      </c>
      <c r="H122" s="65">
        <v>0</v>
      </c>
      <c r="I122" s="65">
        <v>0</v>
      </c>
      <c r="J122" s="65">
        <v>0</v>
      </c>
      <c r="K122" s="41">
        <v>12</v>
      </c>
      <c r="L122" s="41">
        <v>32</v>
      </c>
      <c r="M122" s="41">
        <v>0</v>
      </c>
      <c r="N122" s="41">
        <v>0</v>
      </c>
      <c r="O122" s="41">
        <v>13</v>
      </c>
      <c r="P122" s="42"/>
      <c r="Q122" s="42"/>
      <c r="R122" s="43"/>
    </row>
    <row r="123" spans="1:18" x14ac:dyDescent="0.3">
      <c r="A123" s="54" t="s">
        <v>398</v>
      </c>
      <c r="B123" s="55">
        <v>7</v>
      </c>
      <c r="C123" s="56" t="s">
        <v>478</v>
      </c>
      <c r="D123" s="56" t="s">
        <v>306</v>
      </c>
      <c r="E123" s="56" t="s">
        <v>299</v>
      </c>
      <c r="F123" s="56" t="s">
        <v>300</v>
      </c>
      <c r="G123" s="55"/>
      <c r="H123" s="55"/>
      <c r="I123" s="55"/>
      <c r="J123" s="55"/>
      <c r="K123" s="55">
        <v>0</v>
      </c>
      <c r="L123" s="55">
        <v>24</v>
      </c>
      <c r="M123" s="55"/>
      <c r="N123" s="55"/>
      <c r="O123" s="55">
        <v>7</v>
      </c>
      <c r="P123" s="57" t="s">
        <v>378</v>
      </c>
      <c r="Q123" s="57" t="s">
        <v>189</v>
      </c>
      <c r="R123" s="56" t="s">
        <v>25</v>
      </c>
    </row>
    <row r="124" spans="1:18" ht="27.6" x14ac:dyDescent="0.3">
      <c r="A124" s="54" t="s">
        <v>398</v>
      </c>
      <c r="B124" s="55">
        <v>7</v>
      </c>
      <c r="C124" s="56" t="s">
        <v>487</v>
      </c>
      <c r="D124" s="56" t="s">
        <v>322</v>
      </c>
      <c r="E124" s="56" t="s">
        <v>323</v>
      </c>
      <c r="F124" s="56" t="s">
        <v>324</v>
      </c>
      <c r="G124" s="55"/>
      <c r="H124" s="55"/>
      <c r="I124" s="55"/>
      <c r="J124" s="55"/>
      <c r="K124" s="55">
        <v>4</v>
      </c>
      <c r="L124" s="55">
        <v>8</v>
      </c>
      <c r="M124" s="55"/>
      <c r="N124" s="55"/>
      <c r="O124" s="55">
        <v>4</v>
      </c>
      <c r="P124" s="57" t="s">
        <v>378</v>
      </c>
      <c r="Q124" s="57" t="s">
        <v>189</v>
      </c>
      <c r="R124" s="56" t="s">
        <v>25</v>
      </c>
    </row>
    <row r="125" spans="1:18" x14ac:dyDescent="0.3">
      <c r="A125" s="54" t="s">
        <v>398</v>
      </c>
      <c r="B125" s="55">
        <v>7</v>
      </c>
      <c r="C125" s="56" t="s">
        <v>488</v>
      </c>
      <c r="D125" s="56" t="s">
        <v>326</v>
      </c>
      <c r="E125" s="56" t="s">
        <v>170</v>
      </c>
      <c r="F125" s="56" t="s">
        <v>171</v>
      </c>
      <c r="G125" s="55"/>
      <c r="H125" s="55"/>
      <c r="I125" s="55"/>
      <c r="J125" s="55"/>
      <c r="K125" s="55">
        <v>4</v>
      </c>
      <c r="L125" s="55">
        <v>8</v>
      </c>
      <c r="M125" s="55"/>
      <c r="N125" s="55"/>
      <c r="O125" s="55">
        <v>3</v>
      </c>
      <c r="P125" s="57" t="s">
        <v>379</v>
      </c>
      <c r="Q125" s="57" t="s">
        <v>189</v>
      </c>
      <c r="R125" s="56" t="s">
        <v>169</v>
      </c>
    </row>
    <row r="126" spans="1:18" x14ac:dyDescent="0.3">
      <c r="A126" s="54" t="s">
        <v>398</v>
      </c>
      <c r="B126" s="55">
        <v>7</v>
      </c>
      <c r="C126" s="56" t="s">
        <v>489</v>
      </c>
      <c r="D126" s="56" t="s">
        <v>328</v>
      </c>
      <c r="E126" s="56" t="s">
        <v>329</v>
      </c>
      <c r="F126" s="56" t="s">
        <v>330</v>
      </c>
      <c r="G126" s="55"/>
      <c r="H126" s="55"/>
      <c r="I126" s="55"/>
      <c r="J126" s="55"/>
      <c r="K126" s="55">
        <v>0</v>
      </c>
      <c r="L126" s="55">
        <v>8</v>
      </c>
      <c r="M126" s="55"/>
      <c r="N126" s="55"/>
      <c r="O126" s="55">
        <v>3</v>
      </c>
      <c r="P126" s="57" t="s">
        <v>378</v>
      </c>
      <c r="Q126" s="57" t="s">
        <v>189</v>
      </c>
      <c r="R126" s="56" t="s">
        <v>25</v>
      </c>
    </row>
    <row r="127" spans="1:18" x14ac:dyDescent="0.3">
      <c r="A127" s="69" t="s">
        <v>517</v>
      </c>
      <c r="B127" s="69"/>
      <c r="C127" s="69"/>
      <c r="D127" s="69"/>
      <c r="E127" s="69"/>
      <c r="F127" s="69"/>
      <c r="G127" s="65">
        <v>0</v>
      </c>
      <c r="H127" s="65">
        <v>0</v>
      </c>
      <c r="I127" s="65">
        <v>0</v>
      </c>
      <c r="J127" s="65">
        <v>0</v>
      </c>
      <c r="K127" s="41">
        <v>8</v>
      </c>
      <c r="L127" s="41">
        <v>48</v>
      </c>
      <c r="M127" s="41">
        <v>0</v>
      </c>
      <c r="N127" s="41">
        <v>0</v>
      </c>
      <c r="O127" s="41">
        <v>17</v>
      </c>
      <c r="P127" s="46"/>
      <c r="Q127" s="46"/>
      <c r="R127" s="47"/>
    </row>
    <row r="128" spans="1:18" x14ac:dyDescent="0.3">
      <c r="A128" s="69" t="s">
        <v>518</v>
      </c>
      <c r="B128" s="69"/>
      <c r="C128" s="69"/>
      <c r="D128" s="69"/>
      <c r="E128" s="69"/>
      <c r="F128" s="69"/>
      <c r="G128" s="55">
        <v>0</v>
      </c>
      <c r="H128" s="55">
        <v>0</v>
      </c>
      <c r="I128" s="55">
        <v>0</v>
      </c>
      <c r="J128" s="55">
        <v>0</v>
      </c>
      <c r="K128" s="41">
        <v>24</v>
      </c>
      <c r="L128" s="41">
        <v>104</v>
      </c>
      <c r="M128" s="41">
        <v>0</v>
      </c>
      <c r="N128" s="41">
        <v>0</v>
      </c>
      <c r="O128" s="41">
        <v>40</v>
      </c>
      <c r="P128" s="46"/>
      <c r="Q128" s="46"/>
      <c r="R128" s="47"/>
    </row>
    <row r="129" spans="1:18" x14ac:dyDescent="0.3">
      <c r="A129" s="16"/>
      <c r="B129" s="50"/>
      <c r="C129" s="16"/>
      <c r="E129" s="16"/>
      <c r="F129" s="16"/>
      <c r="G129" s="51"/>
      <c r="H129" s="51"/>
      <c r="I129" s="51"/>
      <c r="J129" s="51"/>
      <c r="K129" s="51"/>
      <c r="L129" s="51"/>
      <c r="M129" s="51"/>
      <c r="N129" s="51"/>
      <c r="O129" s="52"/>
      <c r="R129" s="16"/>
    </row>
    <row r="130" spans="1:18" s="53" customFormat="1" x14ac:dyDescent="0.3">
      <c r="A130" s="70" t="s">
        <v>490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</row>
    <row r="131" spans="1:18" x14ac:dyDescent="0.3">
      <c r="A131" s="54" t="s">
        <v>398</v>
      </c>
      <c r="B131" s="55">
        <v>5</v>
      </c>
      <c r="C131" s="56" t="s">
        <v>483</v>
      </c>
      <c r="D131" s="56" t="s">
        <v>314</v>
      </c>
      <c r="E131" s="56" t="s">
        <v>23</v>
      </c>
      <c r="F131" s="57" t="s">
        <v>24</v>
      </c>
      <c r="G131" s="58"/>
      <c r="H131" s="58"/>
      <c r="I131" s="58"/>
      <c r="J131" s="58"/>
      <c r="K131" s="58">
        <v>0</v>
      </c>
      <c r="L131" s="58">
        <v>16</v>
      </c>
      <c r="M131" s="58"/>
      <c r="N131" s="58"/>
      <c r="O131" s="58">
        <v>5</v>
      </c>
      <c r="P131" s="57" t="s">
        <v>378</v>
      </c>
      <c r="Q131" s="57" t="s">
        <v>189</v>
      </c>
      <c r="R131" s="56" t="s">
        <v>128</v>
      </c>
    </row>
    <row r="132" spans="1:18" x14ac:dyDescent="0.3">
      <c r="A132" s="54" t="s">
        <v>398</v>
      </c>
      <c r="B132" s="55">
        <v>5</v>
      </c>
      <c r="C132" s="56" t="s">
        <v>491</v>
      </c>
      <c r="D132" s="56" t="s">
        <v>219</v>
      </c>
      <c r="E132" s="56" t="s">
        <v>220</v>
      </c>
      <c r="F132" s="56" t="s">
        <v>221</v>
      </c>
      <c r="G132" s="55"/>
      <c r="H132" s="55"/>
      <c r="I132" s="55"/>
      <c r="J132" s="55"/>
      <c r="K132" s="55">
        <v>4</v>
      </c>
      <c r="L132" s="55">
        <v>4</v>
      </c>
      <c r="M132" s="55"/>
      <c r="N132" s="55"/>
      <c r="O132" s="55">
        <v>3</v>
      </c>
      <c r="P132" s="57" t="s">
        <v>378</v>
      </c>
      <c r="Q132" s="57" t="s">
        <v>189</v>
      </c>
      <c r="R132" s="56" t="s">
        <v>167</v>
      </c>
    </row>
    <row r="133" spans="1:18" x14ac:dyDescent="0.3">
      <c r="A133" s="54" t="s">
        <v>398</v>
      </c>
      <c r="B133" s="55">
        <v>5</v>
      </c>
      <c r="C133" s="56" t="s">
        <v>492</v>
      </c>
      <c r="D133" s="56" t="s">
        <v>223</v>
      </c>
      <c r="E133" s="56" t="s">
        <v>331</v>
      </c>
      <c r="F133" s="56" t="s">
        <v>332</v>
      </c>
      <c r="G133" s="55"/>
      <c r="H133" s="55"/>
      <c r="I133" s="55"/>
      <c r="J133" s="55"/>
      <c r="K133" s="55">
        <v>16</v>
      </c>
      <c r="L133" s="55">
        <v>8</v>
      </c>
      <c r="M133" s="55"/>
      <c r="N133" s="55"/>
      <c r="O133" s="55">
        <v>7</v>
      </c>
      <c r="P133" s="57" t="s">
        <v>379</v>
      </c>
      <c r="Q133" s="57" t="s">
        <v>189</v>
      </c>
      <c r="R133" s="56" t="s">
        <v>167</v>
      </c>
    </row>
    <row r="134" spans="1:18" x14ac:dyDescent="0.3">
      <c r="A134" s="69" t="s">
        <v>517</v>
      </c>
      <c r="B134" s="69"/>
      <c r="C134" s="69"/>
      <c r="D134" s="69"/>
      <c r="E134" s="69"/>
      <c r="F134" s="69"/>
      <c r="G134" s="65">
        <v>0</v>
      </c>
      <c r="H134" s="65">
        <v>0</v>
      </c>
      <c r="I134" s="65">
        <v>0</v>
      </c>
      <c r="J134" s="65">
        <v>0</v>
      </c>
      <c r="K134" s="41">
        <v>20</v>
      </c>
      <c r="L134" s="41">
        <v>28</v>
      </c>
      <c r="M134" s="41">
        <v>0</v>
      </c>
      <c r="N134" s="41">
        <v>0</v>
      </c>
      <c r="O134" s="41">
        <v>15</v>
      </c>
      <c r="P134" s="42"/>
      <c r="Q134" s="42"/>
      <c r="R134" s="43"/>
    </row>
    <row r="135" spans="1:18" s="31" customFormat="1" x14ac:dyDescent="0.3">
      <c r="A135" s="37" t="s">
        <v>398</v>
      </c>
      <c r="B135" s="38">
        <v>6</v>
      </c>
      <c r="C135" s="39" t="s">
        <v>493</v>
      </c>
      <c r="D135" s="39" t="s">
        <v>229</v>
      </c>
      <c r="E135" s="39" t="s">
        <v>170</v>
      </c>
      <c r="F135" s="39" t="s">
        <v>171</v>
      </c>
      <c r="G135" s="38"/>
      <c r="H135" s="38"/>
      <c r="I135" s="38"/>
      <c r="J135" s="38"/>
      <c r="K135" s="38">
        <v>12</v>
      </c>
      <c r="L135" s="38">
        <v>8</v>
      </c>
      <c r="M135" s="38"/>
      <c r="N135" s="38"/>
      <c r="O135" s="38">
        <v>5</v>
      </c>
      <c r="P135" s="40" t="s">
        <v>379</v>
      </c>
      <c r="Q135" s="40" t="s">
        <v>189</v>
      </c>
      <c r="R135" s="39" t="s">
        <v>230</v>
      </c>
    </row>
    <row r="136" spans="1:18" s="31" customFormat="1" x14ac:dyDescent="0.3">
      <c r="A136" s="37" t="s">
        <v>398</v>
      </c>
      <c r="B136" s="38">
        <v>6</v>
      </c>
      <c r="C136" s="39" t="s">
        <v>494</v>
      </c>
      <c r="D136" s="39" t="s">
        <v>334</v>
      </c>
      <c r="E136" s="39" t="s">
        <v>174</v>
      </c>
      <c r="F136" s="39" t="s">
        <v>175</v>
      </c>
      <c r="G136" s="38"/>
      <c r="H136" s="38"/>
      <c r="I136" s="38"/>
      <c r="J136" s="38"/>
      <c r="K136" s="38">
        <v>4</v>
      </c>
      <c r="L136" s="38">
        <v>4</v>
      </c>
      <c r="M136" s="38"/>
      <c r="N136" s="38"/>
      <c r="O136" s="38">
        <v>3</v>
      </c>
      <c r="P136" s="40" t="s">
        <v>378</v>
      </c>
      <c r="Q136" s="40" t="s">
        <v>189</v>
      </c>
      <c r="R136" s="39" t="s">
        <v>167</v>
      </c>
    </row>
    <row r="137" spans="1:18" s="31" customFormat="1" x14ac:dyDescent="0.3">
      <c r="A137" s="37" t="s">
        <v>398</v>
      </c>
      <c r="B137" s="38">
        <v>6</v>
      </c>
      <c r="C137" s="39" t="s">
        <v>477</v>
      </c>
      <c r="D137" s="39" t="s">
        <v>304</v>
      </c>
      <c r="E137" s="39" t="s">
        <v>49</v>
      </c>
      <c r="F137" s="39" t="s">
        <v>50</v>
      </c>
      <c r="G137" s="38"/>
      <c r="H137" s="38"/>
      <c r="I137" s="38"/>
      <c r="J137" s="38"/>
      <c r="K137" s="38">
        <v>8</v>
      </c>
      <c r="L137" s="38">
        <v>8</v>
      </c>
      <c r="M137" s="38"/>
      <c r="N137" s="38"/>
      <c r="O137" s="38">
        <v>5</v>
      </c>
      <c r="P137" s="40" t="s">
        <v>379</v>
      </c>
      <c r="Q137" s="40" t="s">
        <v>189</v>
      </c>
      <c r="R137" s="39" t="s">
        <v>90</v>
      </c>
    </row>
    <row r="138" spans="1:18" x14ac:dyDescent="0.3">
      <c r="A138" s="69" t="s">
        <v>517</v>
      </c>
      <c r="B138" s="69"/>
      <c r="C138" s="69"/>
      <c r="D138" s="69"/>
      <c r="E138" s="69"/>
      <c r="F138" s="69"/>
      <c r="G138" s="65">
        <v>0</v>
      </c>
      <c r="H138" s="65">
        <v>0</v>
      </c>
      <c r="I138" s="65">
        <v>0</v>
      </c>
      <c r="J138" s="65">
        <v>0</v>
      </c>
      <c r="K138" s="41">
        <v>24</v>
      </c>
      <c r="L138" s="41">
        <v>20</v>
      </c>
      <c r="M138" s="41">
        <v>0</v>
      </c>
      <c r="N138" s="41">
        <v>0</v>
      </c>
      <c r="O138" s="41">
        <v>13</v>
      </c>
      <c r="P138" s="42"/>
      <c r="Q138" s="42"/>
      <c r="R138" s="43"/>
    </row>
    <row r="139" spans="1:18" x14ac:dyDescent="0.3">
      <c r="A139" s="54" t="s">
        <v>398</v>
      </c>
      <c r="B139" s="55">
        <v>7</v>
      </c>
      <c r="C139" s="56" t="s">
        <v>495</v>
      </c>
      <c r="D139" s="56" t="s">
        <v>336</v>
      </c>
      <c r="E139" s="56" t="s">
        <v>331</v>
      </c>
      <c r="F139" s="56" t="s">
        <v>332</v>
      </c>
      <c r="G139" s="55"/>
      <c r="H139" s="55"/>
      <c r="I139" s="55"/>
      <c r="J139" s="55"/>
      <c r="K139" s="55">
        <v>8</v>
      </c>
      <c r="L139" s="55">
        <v>4</v>
      </c>
      <c r="M139" s="55"/>
      <c r="N139" s="55"/>
      <c r="O139" s="55">
        <v>6</v>
      </c>
      <c r="P139" s="57" t="s">
        <v>378</v>
      </c>
      <c r="Q139" s="57" t="s">
        <v>189</v>
      </c>
      <c r="R139" s="56" t="s">
        <v>167</v>
      </c>
    </row>
    <row r="140" spans="1:18" x14ac:dyDescent="0.3">
      <c r="A140" s="54" t="s">
        <v>398</v>
      </c>
      <c r="B140" s="55">
        <v>7</v>
      </c>
      <c r="C140" s="56" t="s">
        <v>496</v>
      </c>
      <c r="D140" s="56" t="s">
        <v>338</v>
      </c>
      <c r="E140" s="56" t="s">
        <v>41</v>
      </c>
      <c r="F140" s="56" t="s">
        <v>42</v>
      </c>
      <c r="G140" s="55"/>
      <c r="H140" s="55"/>
      <c r="I140" s="55"/>
      <c r="J140" s="55"/>
      <c r="K140" s="55">
        <v>4</v>
      </c>
      <c r="L140" s="55">
        <v>4</v>
      </c>
      <c r="M140" s="55"/>
      <c r="N140" s="55"/>
      <c r="O140" s="55">
        <v>6</v>
      </c>
      <c r="P140" s="57" t="s">
        <v>14</v>
      </c>
      <c r="Q140" s="57" t="s">
        <v>189</v>
      </c>
      <c r="R140" s="56" t="s">
        <v>25</v>
      </c>
    </row>
    <row r="141" spans="1:18" x14ac:dyDescent="0.3">
      <c r="A141" s="69" t="s">
        <v>517</v>
      </c>
      <c r="B141" s="69"/>
      <c r="C141" s="69"/>
      <c r="D141" s="69"/>
      <c r="E141" s="69"/>
      <c r="F141" s="69"/>
      <c r="G141" s="65">
        <v>0</v>
      </c>
      <c r="H141" s="65">
        <v>0</v>
      </c>
      <c r="I141" s="65">
        <v>0</v>
      </c>
      <c r="J141" s="65">
        <v>0</v>
      </c>
      <c r="K141" s="41">
        <v>12</v>
      </c>
      <c r="L141" s="41">
        <v>8</v>
      </c>
      <c r="M141" s="41">
        <v>0</v>
      </c>
      <c r="N141" s="41">
        <v>0</v>
      </c>
      <c r="O141" s="41">
        <v>12</v>
      </c>
      <c r="P141" s="46"/>
      <c r="Q141" s="46"/>
      <c r="R141" s="47"/>
    </row>
    <row r="142" spans="1:18" x14ac:dyDescent="0.3">
      <c r="A142" s="69" t="s">
        <v>518</v>
      </c>
      <c r="B142" s="69"/>
      <c r="C142" s="69"/>
      <c r="D142" s="69"/>
      <c r="E142" s="69"/>
      <c r="F142" s="69"/>
      <c r="G142" s="55">
        <v>0</v>
      </c>
      <c r="H142" s="55">
        <v>0</v>
      </c>
      <c r="I142" s="55">
        <v>0</v>
      </c>
      <c r="J142" s="55">
        <v>0</v>
      </c>
      <c r="K142" s="41">
        <v>56</v>
      </c>
      <c r="L142" s="41">
        <v>56</v>
      </c>
      <c r="M142" s="41">
        <v>0</v>
      </c>
      <c r="N142" s="41">
        <v>0</v>
      </c>
      <c r="O142" s="41">
        <v>40</v>
      </c>
      <c r="P142" s="46"/>
      <c r="Q142" s="46"/>
      <c r="R142" s="47"/>
    </row>
    <row r="143" spans="1:18" x14ac:dyDescent="0.3">
      <c r="A143" s="16"/>
      <c r="B143" s="50"/>
      <c r="C143" s="16"/>
      <c r="E143" s="16"/>
      <c r="F143" s="16"/>
      <c r="G143" s="51"/>
      <c r="H143" s="51"/>
      <c r="I143" s="51"/>
      <c r="J143" s="51"/>
      <c r="K143" s="51"/>
      <c r="L143" s="51"/>
      <c r="M143" s="51"/>
      <c r="N143" s="51"/>
      <c r="O143" s="52"/>
      <c r="R143" s="16"/>
    </row>
    <row r="144" spans="1:18" s="53" customFormat="1" x14ac:dyDescent="0.3">
      <c r="A144" s="70" t="s">
        <v>497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1:18" x14ac:dyDescent="0.3">
      <c r="A145" s="54" t="s">
        <v>398</v>
      </c>
      <c r="B145" s="55">
        <v>5</v>
      </c>
      <c r="C145" s="56" t="s">
        <v>498</v>
      </c>
      <c r="D145" s="56" t="s">
        <v>354</v>
      </c>
      <c r="E145" s="56" t="s">
        <v>349</v>
      </c>
      <c r="F145" s="57" t="s">
        <v>350</v>
      </c>
      <c r="G145" s="58"/>
      <c r="H145" s="58"/>
      <c r="I145" s="58"/>
      <c r="J145" s="58"/>
      <c r="K145" s="58">
        <v>4</v>
      </c>
      <c r="L145" s="58">
        <v>8</v>
      </c>
      <c r="M145" s="58"/>
      <c r="N145" s="58"/>
      <c r="O145" s="58">
        <v>4</v>
      </c>
      <c r="P145" s="57" t="s">
        <v>378</v>
      </c>
      <c r="Q145" s="57" t="s">
        <v>189</v>
      </c>
      <c r="R145" s="56" t="s">
        <v>25</v>
      </c>
    </row>
    <row r="146" spans="1:18" x14ac:dyDescent="0.3">
      <c r="A146" s="54" t="s">
        <v>398</v>
      </c>
      <c r="B146" s="55">
        <v>5</v>
      </c>
      <c r="C146" s="56" t="s">
        <v>499</v>
      </c>
      <c r="D146" s="56" t="s">
        <v>356</v>
      </c>
      <c r="E146" s="56" t="s">
        <v>164</v>
      </c>
      <c r="F146" s="56" t="s">
        <v>165</v>
      </c>
      <c r="G146" s="55"/>
      <c r="H146" s="55"/>
      <c r="I146" s="55"/>
      <c r="J146" s="55"/>
      <c r="K146" s="55">
        <v>8</v>
      </c>
      <c r="L146" s="55">
        <v>0</v>
      </c>
      <c r="M146" s="55"/>
      <c r="N146" s="55"/>
      <c r="O146" s="55">
        <v>3</v>
      </c>
      <c r="P146" s="57" t="s">
        <v>379</v>
      </c>
      <c r="Q146" s="57" t="s">
        <v>189</v>
      </c>
      <c r="R146" s="56" t="s">
        <v>25</v>
      </c>
    </row>
    <row r="147" spans="1:18" x14ac:dyDescent="0.3">
      <c r="A147" s="54" t="s">
        <v>398</v>
      </c>
      <c r="B147" s="55">
        <v>5</v>
      </c>
      <c r="C147" s="56" t="s">
        <v>500</v>
      </c>
      <c r="D147" s="56" t="s">
        <v>358</v>
      </c>
      <c r="E147" s="56" t="s">
        <v>137</v>
      </c>
      <c r="F147" s="56" t="s">
        <v>138</v>
      </c>
      <c r="G147" s="55"/>
      <c r="H147" s="55"/>
      <c r="I147" s="55"/>
      <c r="J147" s="55"/>
      <c r="K147" s="55">
        <v>8</v>
      </c>
      <c r="L147" s="55">
        <v>8</v>
      </c>
      <c r="M147" s="55"/>
      <c r="N147" s="55"/>
      <c r="O147" s="55">
        <v>5</v>
      </c>
      <c r="P147" s="57" t="s">
        <v>379</v>
      </c>
      <c r="Q147" s="57" t="s">
        <v>189</v>
      </c>
      <c r="R147" s="56" t="s">
        <v>25</v>
      </c>
    </row>
    <row r="148" spans="1:18" x14ac:dyDescent="0.3">
      <c r="A148" s="69" t="s">
        <v>517</v>
      </c>
      <c r="B148" s="69"/>
      <c r="C148" s="69"/>
      <c r="D148" s="69"/>
      <c r="E148" s="69"/>
      <c r="F148" s="69"/>
      <c r="G148" s="65">
        <v>0</v>
      </c>
      <c r="H148" s="65">
        <v>0</v>
      </c>
      <c r="I148" s="65">
        <v>0</v>
      </c>
      <c r="J148" s="65">
        <v>0</v>
      </c>
      <c r="K148" s="41">
        <v>20</v>
      </c>
      <c r="L148" s="41">
        <v>16</v>
      </c>
      <c r="M148" s="41">
        <v>0</v>
      </c>
      <c r="N148" s="41">
        <v>0</v>
      </c>
      <c r="O148" s="41">
        <v>12</v>
      </c>
      <c r="P148" s="42"/>
      <c r="Q148" s="42"/>
      <c r="R148" s="43"/>
    </row>
    <row r="149" spans="1:18" s="31" customFormat="1" x14ac:dyDescent="0.3">
      <c r="A149" s="37" t="s">
        <v>398</v>
      </c>
      <c r="B149" s="38">
        <v>6</v>
      </c>
      <c r="C149" s="39" t="s">
        <v>475</v>
      </c>
      <c r="D149" s="39" t="s">
        <v>298</v>
      </c>
      <c r="E149" s="39" t="s">
        <v>159</v>
      </c>
      <c r="F149" s="39" t="s">
        <v>160</v>
      </c>
      <c r="G149" s="38"/>
      <c r="H149" s="38"/>
      <c r="I149" s="38"/>
      <c r="J149" s="38"/>
      <c r="K149" s="38">
        <v>8</v>
      </c>
      <c r="L149" s="38">
        <v>0</v>
      </c>
      <c r="M149" s="38"/>
      <c r="N149" s="38"/>
      <c r="O149" s="38">
        <v>5</v>
      </c>
      <c r="P149" s="40" t="s">
        <v>379</v>
      </c>
      <c r="Q149" s="40" t="s">
        <v>189</v>
      </c>
      <c r="R149" s="39" t="s">
        <v>359</v>
      </c>
    </row>
    <row r="150" spans="1:18" s="31" customFormat="1" x14ac:dyDescent="0.3">
      <c r="A150" s="37" t="s">
        <v>398</v>
      </c>
      <c r="B150" s="38">
        <v>6</v>
      </c>
      <c r="C150" s="39" t="s">
        <v>501</v>
      </c>
      <c r="D150" s="39" t="s">
        <v>361</v>
      </c>
      <c r="E150" s="39" t="s">
        <v>60</v>
      </c>
      <c r="F150" s="39" t="s">
        <v>61</v>
      </c>
      <c r="G150" s="38"/>
      <c r="H150" s="38"/>
      <c r="I150" s="38"/>
      <c r="J150" s="38"/>
      <c r="K150" s="38">
        <v>8</v>
      </c>
      <c r="L150" s="38">
        <v>0</v>
      </c>
      <c r="M150" s="38"/>
      <c r="N150" s="38"/>
      <c r="O150" s="38">
        <v>3</v>
      </c>
      <c r="P150" s="40" t="s">
        <v>378</v>
      </c>
      <c r="Q150" s="40" t="s">
        <v>189</v>
      </c>
      <c r="R150" s="39" t="s">
        <v>25</v>
      </c>
    </row>
    <row r="151" spans="1:18" s="31" customFormat="1" x14ac:dyDescent="0.3">
      <c r="A151" s="37" t="s">
        <v>398</v>
      </c>
      <c r="B151" s="38">
        <v>6</v>
      </c>
      <c r="C151" s="39" t="s">
        <v>502</v>
      </c>
      <c r="D151" s="39" t="s">
        <v>363</v>
      </c>
      <c r="E151" s="39" t="s">
        <v>60</v>
      </c>
      <c r="F151" s="39" t="s">
        <v>61</v>
      </c>
      <c r="G151" s="38"/>
      <c r="H151" s="38"/>
      <c r="I151" s="38"/>
      <c r="J151" s="38"/>
      <c r="K151" s="38">
        <v>12</v>
      </c>
      <c r="L151" s="38">
        <v>0</v>
      </c>
      <c r="M151" s="38"/>
      <c r="N151" s="38"/>
      <c r="O151" s="38">
        <v>4</v>
      </c>
      <c r="P151" s="40" t="s">
        <v>378</v>
      </c>
      <c r="Q151" s="40" t="s">
        <v>189</v>
      </c>
      <c r="R151" s="39" t="s">
        <v>25</v>
      </c>
    </row>
    <row r="152" spans="1:18" x14ac:dyDescent="0.3">
      <c r="A152" s="69" t="s">
        <v>517</v>
      </c>
      <c r="B152" s="69"/>
      <c r="C152" s="69"/>
      <c r="D152" s="69"/>
      <c r="E152" s="69"/>
      <c r="F152" s="69"/>
      <c r="G152" s="65">
        <v>0</v>
      </c>
      <c r="H152" s="65">
        <v>0</v>
      </c>
      <c r="I152" s="65">
        <v>0</v>
      </c>
      <c r="J152" s="65">
        <v>0</v>
      </c>
      <c r="K152" s="41">
        <v>28</v>
      </c>
      <c r="L152" s="41">
        <v>0</v>
      </c>
      <c r="M152" s="41">
        <v>0</v>
      </c>
      <c r="N152" s="41">
        <v>0</v>
      </c>
      <c r="O152" s="41">
        <v>12</v>
      </c>
      <c r="P152" s="42"/>
      <c r="Q152" s="42"/>
      <c r="R152" s="43"/>
    </row>
    <row r="153" spans="1:18" x14ac:dyDescent="0.3">
      <c r="A153" s="54" t="s">
        <v>398</v>
      </c>
      <c r="B153" s="55">
        <v>7</v>
      </c>
      <c r="C153" s="56" t="s">
        <v>503</v>
      </c>
      <c r="D153" s="56" t="s">
        <v>365</v>
      </c>
      <c r="E153" s="56" t="s">
        <v>329</v>
      </c>
      <c r="F153" s="56" t="s">
        <v>330</v>
      </c>
      <c r="G153" s="55"/>
      <c r="H153" s="55"/>
      <c r="I153" s="55"/>
      <c r="J153" s="55"/>
      <c r="K153" s="55">
        <v>0</v>
      </c>
      <c r="L153" s="55">
        <v>8</v>
      </c>
      <c r="M153" s="55"/>
      <c r="N153" s="55"/>
      <c r="O153" s="55">
        <v>3</v>
      </c>
      <c r="P153" s="57" t="s">
        <v>378</v>
      </c>
      <c r="Q153" s="57" t="s">
        <v>189</v>
      </c>
      <c r="R153" s="56" t="s">
        <v>25</v>
      </c>
    </row>
    <row r="154" spans="1:18" x14ac:dyDescent="0.3">
      <c r="A154" s="54" t="s">
        <v>398</v>
      </c>
      <c r="B154" s="55">
        <v>7</v>
      </c>
      <c r="C154" s="56" t="s">
        <v>504</v>
      </c>
      <c r="D154" s="56" t="s">
        <v>348</v>
      </c>
      <c r="E154" s="56" t="s">
        <v>349</v>
      </c>
      <c r="F154" s="56" t="s">
        <v>350</v>
      </c>
      <c r="G154" s="55"/>
      <c r="H154" s="55"/>
      <c r="I154" s="55"/>
      <c r="J154" s="55"/>
      <c r="K154" s="55">
        <v>8</v>
      </c>
      <c r="L154" s="55">
        <v>12</v>
      </c>
      <c r="M154" s="55"/>
      <c r="N154" s="55"/>
      <c r="O154" s="55">
        <v>6</v>
      </c>
      <c r="P154" s="57" t="s">
        <v>379</v>
      </c>
      <c r="Q154" s="57" t="s">
        <v>189</v>
      </c>
      <c r="R154" s="56" t="s">
        <v>25</v>
      </c>
    </row>
    <row r="155" spans="1:18" x14ac:dyDescent="0.3">
      <c r="A155" s="54" t="s">
        <v>398</v>
      </c>
      <c r="B155" s="55">
        <v>7</v>
      </c>
      <c r="C155" s="56" t="s">
        <v>505</v>
      </c>
      <c r="D155" s="56" t="s">
        <v>367</v>
      </c>
      <c r="E155" s="56" t="s">
        <v>137</v>
      </c>
      <c r="F155" s="56" t="s">
        <v>138</v>
      </c>
      <c r="G155" s="55"/>
      <c r="H155" s="55"/>
      <c r="I155" s="55"/>
      <c r="J155" s="55"/>
      <c r="K155" s="55">
        <v>8</v>
      </c>
      <c r="L155" s="55">
        <v>4</v>
      </c>
      <c r="M155" s="55"/>
      <c r="N155" s="55"/>
      <c r="O155" s="55">
        <v>3</v>
      </c>
      <c r="P155" s="57" t="s">
        <v>378</v>
      </c>
      <c r="Q155" s="57" t="s">
        <v>189</v>
      </c>
      <c r="R155" s="56" t="s">
        <v>25</v>
      </c>
    </row>
    <row r="156" spans="1:18" x14ac:dyDescent="0.3">
      <c r="A156" s="54" t="s">
        <v>398</v>
      </c>
      <c r="B156" s="55">
        <v>7</v>
      </c>
      <c r="C156" s="56" t="s">
        <v>506</v>
      </c>
      <c r="D156" s="56" t="s">
        <v>369</v>
      </c>
      <c r="E156" s="56" t="s">
        <v>164</v>
      </c>
      <c r="F156" s="56" t="s">
        <v>165</v>
      </c>
      <c r="G156" s="55"/>
      <c r="H156" s="55"/>
      <c r="I156" s="55"/>
      <c r="J156" s="55"/>
      <c r="K156" s="55">
        <v>8</v>
      </c>
      <c r="L156" s="55">
        <v>8</v>
      </c>
      <c r="M156" s="55"/>
      <c r="N156" s="55"/>
      <c r="O156" s="55">
        <v>4</v>
      </c>
      <c r="P156" s="57" t="s">
        <v>379</v>
      </c>
      <c r="Q156" s="57" t="s">
        <v>189</v>
      </c>
      <c r="R156" s="56" t="s">
        <v>25</v>
      </c>
    </row>
    <row r="157" spans="1:18" x14ac:dyDescent="0.3">
      <c r="A157" s="69" t="s">
        <v>517</v>
      </c>
      <c r="B157" s="69"/>
      <c r="C157" s="69"/>
      <c r="D157" s="69"/>
      <c r="E157" s="69"/>
      <c r="F157" s="69"/>
      <c r="G157" s="65">
        <v>0</v>
      </c>
      <c r="H157" s="65">
        <v>0</v>
      </c>
      <c r="I157" s="65">
        <v>0</v>
      </c>
      <c r="J157" s="65">
        <v>0</v>
      </c>
      <c r="K157" s="41">
        <v>24</v>
      </c>
      <c r="L157" s="41">
        <v>32</v>
      </c>
      <c r="M157" s="41">
        <v>0</v>
      </c>
      <c r="N157" s="41">
        <v>0</v>
      </c>
      <c r="O157" s="41">
        <v>16</v>
      </c>
      <c r="P157" s="46"/>
      <c r="Q157" s="46"/>
      <c r="R157" s="47"/>
    </row>
    <row r="158" spans="1:18" x14ac:dyDescent="0.3">
      <c r="A158" s="69" t="s">
        <v>518</v>
      </c>
      <c r="B158" s="69"/>
      <c r="C158" s="69"/>
      <c r="D158" s="69"/>
      <c r="E158" s="69"/>
      <c r="F158" s="69"/>
      <c r="G158" s="55">
        <v>0</v>
      </c>
      <c r="H158" s="55">
        <v>0</v>
      </c>
      <c r="I158" s="55">
        <v>0</v>
      </c>
      <c r="J158" s="55">
        <v>0</v>
      </c>
      <c r="K158" s="41">
        <v>72</v>
      </c>
      <c r="L158" s="41">
        <v>48</v>
      </c>
      <c r="M158" s="41">
        <v>0</v>
      </c>
      <c r="N158" s="41">
        <v>0</v>
      </c>
      <c r="O158" s="41">
        <v>40</v>
      </c>
      <c r="P158" s="46"/>
      <c r="Q158" s="46"/>
      <c r="R158" s="47"/>
    </row>
  </sheetData>
  <sheetProtection algorithmName="SHA-512" hashValue="9jEIqZPJG12TQFxIsoos87jJaM3ySCoqBvOoVyqcLs8vMUbDE4a3Rz2ULX7r9kB3JsDA91mB9dIpe+rJ2IsfIg==" saltValue="5QpR4jckhzHYG/PdTM/XOA==" spinCount="100000" sheet="1" objects="1" scenarios="1"/>
  <mergeCells count="40">
    <mergeCell ref="A152:F152"/>
    <mergeCell ref="A157:F157"/>
    <mergeCell ref="A158:F158"/>
    <mergeCell ref="A142:F142"/>
    <mergeCell ref="A128:F128"/>
    <mergeCell ref="A130:R130"/>
    <mergeCell ref="A144:R144"/>
    <mergeCell ref="A127:F127"/>
    <mergeCell ref="A134:F134"/>
    <mergeCell ref="A138:F138"/>
    <mergeCell ref="A141:F141"/>
    <mergeCell ref="A148:F148"/>
    <mergeCell ref="A118:F118"/>
    <mergeCell ref="A122:F122"/>
    <mergeCell ref="A112:F112"/>
    <mergeCell ref="A75:F75"/>
    <mergeCell ref="A81:F81"/>
    <mergeCell ref="A88:F88"/>
    <mergeCell ref="A92:F92"/>
    <mergeCell ref="A97:F97"/>
    <mergeCell ref="A98:F98"/>
    <mergeCell ref="A82:F82"/>
    <mergeCell ref="A100:R100"/>
    <mergeCell ref="A115:R115"/>
    <mergeCell ref="A84:R84"/>
    <mergeCell ref="A103:F103"/>
    <mergeCell ref="A107:F107"/>
    <mergeCell ref="A111:F111"/>
    <mergeCell ref="A45:F45"/>
    <mergeCell ref="A52:F52"/>
    <mergeCell ref="A61:F61"/>
    <mergeCell ref="A64:F64"/>
    <mergeCell ref="A71:F71"/>
    <mergeCell ref="A65:F65"/>
    <mergeCell ref="A67:R67"/>
    <mergeCell ref="G5:J5"/>
    <mergeCell ref="K5:N5"/>
    <mergeCell ref="A15:F15"/>
    <mergeCell ref="A26:F26"/>
    <mergeCell ref="A35:F35"/>
  </mergeCells>
  <printOptions horizontalCentered="1"/>
  <pageMargins left="0.7" right="0.7" top="0.75" bottom="0.75" header="0.3" footer="0.3"/>
  <pageSetup paperSize="9" scale="75" orientation="landscape" cellComments="atEnd" r:id="rId1"/>
  <headerFooter>
    <oddFooter>&amp;L&amp;10&amp;P&amp;C&amp;10Kr=kredit, El=előadás, Gy=gyakorlat, La=Labor, Te=Terepgyakorlat, K=követelmény (A=Aláírás, GY=Gyak.jegy, V=Vizsga, S=Szigorlat)
F.típ.=felvétel típ. (A=kötelező, Bk=Szakir.kötelező, Bv=Szakir.választható, C=választható)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Nappali 2020</vt:lpstr>
      <vt:lpstr>Angol 2020</vt:lpstr>
      <vt:lpstr>Levelező 2020</vt:lpstr>
      <vt:lpstr>'Angol 2020'!Nyomtatási_cím</vt:lpstr>
      <vt:lpstr>'Levelező 2020'!Nyomtatási_cím</vt:lpstr>
      <vt:lpstr>'Nappali 2020'!Nyomtatási_cím</vt:lpstr>
      <vt:lpstr>'Angol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BGM_2020-szeptember</dc:title>
  <dc:creator>Bathó Henriett</dc:creator>
  <cp:lastModifiedBy>Szalai Ferenc</cp:lastModifiedBy>
  <cp:lastPrinted>2020-08-17T14:38:41Z</cp:lastPrinted>
  <dcterms:created xsi:type="dcterms:W3CDTF">2020-07-17T10:02:51Z</dcterms:created>
  <dcterms:modified xsi:type="dcterms:W3CDTF">2020-09-05T17:55:22Z</dcterms:modified>
</cp:coreProperties>
</file>