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ETK\"/>
    </mc:Choice>
  </mc:AlternateContent>
  <bookViews>
    <workbookView xWindow="0" yWindow="0" windowWidth="28800" windowHeight="11700" tabRatio="854"/>
  </bookViews>
  <sheets>
    <sheet name="Nappali 201718." sheetId="3" r:id="rId1"/>
    <sheet name="Angol 201718." sheetId="11" r:id="rId2"/>
    <sheet name="Levelező 201718." sheetId="8" r:id="rId3"/>
  </sheets>
  <definedNames>
    <definedName name="_xlnm.Print_Titles" localSheetId="1">'Angol 201718.'!$5:$7</definedName>
    <definedName name="_xlnm.Print_Titles" localSheetId="2">'Levelező 201718.'!$6:$8</definedName>
    <definedName name="_xlnm.Print_Titles" localSheetId="0">'Nappali 201718.'!$5:$7</definedName>
    <definedName name="_xlnm.Print_Area" localSheetId="1">'Angol 201718.'!$A$1:$R$92</definedName>
    <definedName name="_xlnm.Print_Area" localSheetId="2">'Levelező 201718.'!$A$1:$N$158</definedName>
    <definedName name="_xlnm.Print_Area" localSheetId="0">'Nappali 201718.'!$A$1:$Q$158</definedName>
  </definedName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6" i="8" l="1"/>
  <c r="I74" i="11"/>
  <c r="J74" i="11"/>
  <c r="K74" i="11"/>
  <c r="L74" i="11"/>
  <c r="M74" i="11"/>
  <c r="N74" i="11"/>
  <c r="H74" i="11"/>
  <c r="I73" i="11"/>
  <c r="J73" i="11"/>
  <c r="K73" i="11"/>
  <c r="L73" i="11"/>
  <c r="M73" i="11"/>
  <c r="N73" i="11"/>
  <c r="H73" i="11"/>
  <c r="I72" i="11"/>
  <c r="J72" i="11"/>
  <c r="K72" i="11"/>
  <c r="L72" i="11"/>
  <c r="M72" i="11"/>
  <c r="N72" i="11"/>
  <c r="I71" i="11"/>
  <c r="J71" i="11"/>
  <c r="K71" i="11"/>
  <c r="L71" i="11"/>
  <c r="M71" i="11"/>
  <c r="N71" i="11"/>
  <c r="H72" i="11"/>
  <c r="H71" i="11"/>
  <c r="I70" i="11"/>
  <c r="J70" i="11"/>
  <c r="K70" i="11"/>
  <c r="L70" i="11"/>
  <c r="M70" i="11"/>
  <c r="N70" i="11"/>
  <c r="I69" i="11"/>
  <c r="J69" i="11"/>
  <c r="K69" i="11"/>
  <c r="L69" i="11"/>
  <c r="M69" i="11"/>
  <c r="N69" i="11"/>
  <c r="H70" i="11"/>
  <c r="H69" i="11"/>
  <c r="I68" i="11"/>
  <c r="J68" i="11"/>
  <c r="K68" i="11"/>
  <c r="L68" i="11"/>
  <c r="M68" i="11"/>
  <c r="N68" i="11"/>
  <c r="I67" i="11"/>
  <c r="J67" i="11"/>
  <c r="K67" i="11"/>
  <c r="L67" i="11"/>
  <c r="M67" i="11"/>
  <c r="N67" i="11"/>
  <c r="H68" i="11"/>
  <c r="H67" i="11"/>
  <c r="I66" i="11"/>
  <c r="J66" i="11"/>
  <c r="K66" i="11"/>
  <c r="L66" i="11"/>
  <c r="M66" i="11"/>
  <c r="N66" i="11"/>
  <c r="H66" i="11"/>
  <c r="H92" i="8"/>
  <c r="I92" i="8"/>
  <c r="J92" i="8"/>
  <c r="H96" i="8"/>
  <c r="I96" i="8"/>
  <c r="J96" i="8"/>
  <c r="H102" i="8"/>
  <c r="H118" i="8" s="1"/>
  <c r="I102" i="8"/>
  <c r="I118" i="8" s="1"/>
  <c r="J102" i="8"/>
  <c r="J118" i="8" s="1"/>
  <c r="G102" i="8"/>
  <c r="G118" i="8" s="1"/>
  <c r="G96" i="8"/>
  <c r="G92" i="8"/>
  <c r="H84" i="8"/>
  <c r="H117" i="8" s="1"/>
  <c r="I84" i="8"/>
  <c r="I117" i="8" s="1"/>
  <c r="J84" i="8"/>
  <c r="J117" i="8" s="1"/>
  <c r="H78" i="8"/>
  <c r="I78" i="8"/>
  <c r="J78" i="8"/>
  <c r="H73" i="8"/>
  <c r="I73" i="8"/>
  <c r="J73" i="8"/>
  <c r="G84" i="8"/>
  <c r="G117" i="8" s="1"/>
  <c r="G78" i="8"/>
  <c r="G73" i="8"/>
  <c r="H66" i="8"/>
  <c r="I66" i="8"/>
  <c r="I116" i="8" s="1"/>
  <c r="J66" i="8"/>
  <c r="J116" i="8" s="1"/>
  <c r="H60" i="8"/>
  <c r="I60" i="8"/>
  <c r="J60" i="8"/>
  <c r="H55" i="8"/>
  <c r="H108" i="8" s="1"/>
  <c r="I55" i="8"/>
  <c r="J55" i="8"/>
  <c r="G66" i="8"/>
  <c r="G116" i="8" s="1"/>
  <c r="G60" i="8"/>
  <c r="G55" i="8"/>
  <c r="H48" i="8"/>
  <c r="H115" i="8" s="1"/>
  <c r="I48" i="8"/>
  <c r="I115" i="8" s="1"/>
  <c r="J48" i="8"/>
  <c r="J115" i="8" s="1"/>
  <c r="G48" i="8"/>
  <c r="G115" i="8" s="1"/>
  <c r="H42" i="8"/>
  <c r="I42" i="8"/>
  <c r="J42" i="8"/>
  <c r="G42" i="8"/>
  <c r="H37" i="8"/>
  <c r="H49" i="8" s="1"/>
  <c r="I37" i="8"/>
  <c r="I49" i="8" s="1"/>
  <c r="J37" i="8"/>
  <c r="G37" i="8"/>
  <c r="G49" i="8" s="1"/>
  <c r="H29" i="8"/>
  <c r="H111" i="8" s="1"/>
  <c r="I29" i="8"/>
  <c r="I114" i="8" s="1"/>
  <c r="J29" i="8"/>
  <c r="J113" i="8" s="1"/>
  <c r="G29" i="8"/>
  <c r="H24" i="8"/>
  <c r="H107" i="8" s="1"/>
  <c r="I24" i="8"/>
  <c r="I110" i="8" s="1"/>
  <c r="J24" i="8"/>
  <c r="J109" i="8" s="1"/>
  <c r="G24" i="8"/>
  <c r="G109" i="8" s="1"/>
  <c r="H18" i="8"/>
  <c r="H31" i="8" s="1"/>
  <c r="I18" i="8"/>
  <c r="I31" i="8" s="1"/>
  <c r="J18" i="8"/>
  <c r="J31" i="8" s="1"/>
  <c r="G18" i="8"/>
  <c r="G31" i="8" s="1"/>
  <c r="J108" i="8" l="1"/>
  <c r="J112" i="8"/>
  <c r="J114" i="8"/>
  <c r="J106" i="8"/>
  <c r="J122" i="8" s="1"/>
  <c r="J110" i="8"/>
  <c r="G113" i="8"/>
  <c r="H112" i="8"/>
  <c r="H120" i="8" s="1"/>
  <c r="H114" i="8"/>
  <c r="H122" i="8" s="1"/>
  <c r="H106" i="8"/>
  <c r="H110" i="8"/>
  <c r="G110" i="8"/>
  <c r="I109" i="8"/>
  <c r="G114" i="8"/>
  <c r="I113" i="8"/>
  <c r="H119" i="8"/>
  <c r="G106" i="8"/>
  <c r="G107" i="8"/>
  <c r="J107" i="8"/>
  <c r="I108" i="8"/>
  <c r="H109" i="8"/>
  <c r="G111" i="8"/>
  <c r="J111" i="8"/>
  <c r="I112" i="8"/>
  <c r="H113" i="8"/>
  <c r="G108" i="8"/>
  <c r="I107" i="8"/>
  <c r="G112" i="8"/>
  <c r="I111" i="8"/>
  <c r="J120" i="8"/>
  <c r="J103" i="8"/>
  <c r="I106" i="8"/>
  <c r="H103" i="8"/>
  <c r="I103" i="8"/>
  <c r="J49" i="8"/>
  <c r="H67" i="8"/>
  <c r="J85" i="8"/>
  <c r="H85" i="8"/>
  <c r="G85" i="8"/>
  <c r="G103" i="8"/>
  <c r="I67" i="8"/>
  <c r="I85" i="8"/>
  <c r="J67" i="8"/>
  <c r="G67" i="8"/>
  <c r="J119" i="8" l="1"/>
  <c r="H121" i="8"/>
  <c r="J121" i="8"/>
  <c r="I122" i="8"/>
  <c r="I121" i="8"/>
  <c r="I120" i="8"/>
  <c r="I119" i="8"/>
  <c r="G122" i="8"/>
  <c r="G121" i="8"/>
  <c r="G120" i="8"/>
  <c r="G119" i="8"/>
  <c r="I44" i="11"/>
  <c r="J44" i="11"/>
  <c r="K44" i="11"/>
  <c r="L44" i="11"/>
  <c r="M44" i="11"/>
  <c r="N44" i="11"/>
  <c r="I39" i="11"/>
  <c r="J39" i="11"/>
  <c r="K39" i="11"/>
  <c r="L39" i="11"/>
  <c r="M39" i="11"/>
  <c r="N39" i="11"/>
  <c r="I33" i="11"/>
  <c r="J33" i="11"/>
  <c r="K33" i="11"/>
  <c r="L33" i="11"/>
  <c r="M33" i="11"/>
  <c r="N33" i="11"/>
  <c r="H44" i="11"/>
  <c r="H39" i="11"/>
  <c r="H33" i="11"/>
  <c r="I62" i="11"/>
  <c r="J62" i="11"/>
  <c r="K62" i="11"/>
  <c r="L62" i="11"/>
  <c r="M62" i="11"/>
  <c r="N62" i="11"/>
  <c r="I57" i="11"/>
  <c r="J57" i="11"/>
  <c r="K57" i="11"/>
  <c r="L57" i="11"/>
  <c r="M57" i="11"/>
  <c r="N57" i="11"/>
  <c r="I51" i="11"/>
  <c r="J51" i="11"/>
  <c r="K51" i="11"/>
  <c r="L51" i="11"/>
  <c r="M51" i="11"/>
  <c r="N51" i="11"/>
  <c r="H62" i="11"/>
  <c r="H57" i="11"/>
  <c r="H51" i="11"/>
  <c r="I27" i="11"/>
  <c r="J27" i="11"/>
  <c r="K27" i="11"/>
  <c r="L27" i="11"/>
  <c r="M27" i="11"/>
  <c r="N27" i="11"/>
  <c r="I22" i="11"/>
  <c r="J22" i="11"/>
  <c r="K22" i="11"/>
  <c r="L22" i="11"/>
  <c r="M22" i="11"/>
  <c r="N22" i="11"/>
  <c r="H27" i="11"/>
  <c r="H22" i="11"/>
  <c r="I17" i="11"/>
  <c r="J17" i="11"/>
  <c r="K17" i="11"/>
  <c r="L17" i="11"/>
  <c r="M17" i="11"/>
  <c r="N17" i="11"/>
  <c r="H17" i="11"/>
  <c r="N45" i="11" l="1"/>
  <c r="J45" i="11"/>
  <c r="L45" i="11"/>
  <c r="L63" i="11"/>
  <c r="H45" i="11"/>
  <c r="M45" i="11"/>
  <c r="I45" i="11"/>
  <c r="K45" i="11"/>
  <c r="N63" i="11"/>
  <c r="J63" i="11"/>
  <c r="H63" i="11"/>
  <c r="M63" i="11"/>
  <c r="I63" i="11"/>
  <c r="K63" i="11"/>
  <c r="L116" i="3"/>
  <c r="M116" i="3"/>
  <c r="H110" i="3"/>
  <c r="I110" i="3"/>
  <c r="L110" i="3"/>
  <c r="I108" i="3"/>
  <c r="M108" i="3"/>
  <c r="M106" i="3"/>
  <c r="L101" i="3"/>
  <c r="H89" i="3"/>
  <c r="I89" i="3"/>
  <c r="J89" i="3"/>
  <c r="K89" i="3"/>
  <c r="L89" i="3"/>
  <c r="M89" i="3"/>
  <c r="H94" i="3"/>
  <c r="H112" i="3" s="1"/>
  <c r="I94" i="3"/>
  <c r="I112" i="3" s="1"/>
  <c r="J94" i="3"/>
  <c r="K94" i="3"/>
  <c r="L94" i="3"/>
  <c r="L112" i="3" s="1"/>
  <c r="M94" i="3"/>
  <c r="M112" i="3" s="1"/>
  <c r="H100" i="3"/>
  <c r="H116" i="3" s="1"/>
  <c r="I100" i="3"/>
  <c r="I116" i="3" s="1"/>
  <c r="J100" i="3"/>
  <c r="J116" i="3" s="1"/>
  <c r="K100" i="3"/>
  <c r="K116" i="3" s="1"/>
  <c r="L100" i="3"/>
  <c r="M100" i="3"/>
  <c r="G100" i="3"/>
  <c r="G116" i="3" s="1"/>
  <c r="G94" i="3"/>
  <c r="G101" i="3" s="1"/>
  <c r="G89" i="3"/>
  <c r="H71" i="3"/>
  <c r="I71" i="3"/>
  <c r="J71" i="3"/>
  <c r="J107" i="3" s="1"/>
  <c r="K71" i="3"/>
  <c r="L71" i="3"/>
  <c r="M71" i="3"/>
  <c r="H76" i="3"/>
  <c r="H83" i="3" s="1"/>
  <c r="I76" i="3"/>
  <c r="J76" i="3"/>
  <c r="K76" i="3"/>
  <c r="L76" i="3"/>
  <c r="L83" i="3" s="1"/>
  <c r="M76" i="3"/>
  <c r="H82" i="3"/>
  <c r="H115" i="3" s="1"/>
  <c r="I82" i="3"/>
  <c r="I115" i="3" s="1"/>
  <c r="J82" i="3"/>
  <c r="J115" i="3" s="1"/>
  <c r="K82" i="3"/>
  <c r="K115" i="3" s="1"/>
  <c r="L82" i="3"/>
  <c r="L115" i="3" s="1"/>
  <c r="M82" i="3"/>
  <c r="M115" i="3" s="1"/>
  <c r="G82" i="3"/>
  <c r="G115" i="3" s="1"/>
  <c r="G76" i="3"/>
  <c r="G71" i="3"/>
  <c r="H64" i="3"/>
  <c r="H114" i="3" s="1"/>
  <c r="I64" i="3"/>
  <c r="I65" i="3" s="1"/>
  <c r="J64" i="3"/>
  <c r="J114" i="3" s="1"/>
  <c r="K64" i="3"/>
  <c r="K114" i="3" s="1"/>
  <c r="L64" i="3"/>
  <c r="L114" i="3" s="1"/>
  <c r="M64" i="3"/>
  <c r="M65" i="3" s="1"/>
  <c r="H57" i="3"/>
  <c r="I57" i="3"/>
  <c r="J57" i="3"/>
  <c r="K57" i="3"/>
  <c r="L57" i="3"/>
  <c r="M57" i="3"/>
  <c r="G64" i="3"/>
  <c r="G114" i="3" s="1"/>
  <c r="G57" i="3"/>
  <c r="G65" i="3" s="1"/>
  <c r="H53" i="3"/>
  <c r="I53" i="3"/>
  <c r="I106" i="3" s="1"/>
  <c r="J53" i="3"/>
  <c r="K53" i="3"/>
  <c r="K65" i="3" s="1"/>
  <c r="L53" i="3"/>
  <c r="M53" i="3"/>
  <c r="G53" i="3"/>
  <c r="G106" i="3" s="1"/>
  <c r="M35" i="3"/>
  <c r="M47" i="3" s="1"/>
  <c r="H46" i="3"/>
  <c r="H113" i="3" s="1"/>
  <c r="I46" i="3"/>
  <c r="I113" i="3" s="1"/>
  <c r="J46" i="3"/>
  <c r="J113" i="3" s="1"/>
  <c r="K46" i="3"/>
  <c r="K113" i="3" s="1"/>
  <c r="L46" i="3"/>
  <c r="L113" i="3" s="1"/>
  <c r="M46" i="3"/>
  <c r="M113" i="3" s="1"/>
  <c r="G46" i="3"/>
  <c r="G113" i="3" s="1"/>
  <c r="H40" i="3"/>
  <c r="H47" i="3" s="1"/>
  <c r="I40" i="3"/>
  <c r="J40" i="3"/>
  <c r="K40" i="3"/>
  <c r="L40" i="3"/>
  <c r="L47" i="3" s="1"/>
  <c r="M40" i="3"/>
  <c r="G40" i="3"/>
  <c r="H35" i="3"/>
  <c r="I35" i="3"/>
  <c r="J35" i="3"/>
  <c r="K35" i="3"/>
  <c r="L35" i="3"/>
  <c r="G35" i="3"/>
  <c r="G47" i="3" s="1"/>
  <c r="H29" i="3"/>
  <c r="I29" i="3"/>
  <c r="I111" i="3" s="1"/>
  <c r="J29" i="3"/>
  <c r="J112" i="3" s="1"/>
  <c r="K29" i="3"/>
  <c r="K112" i="3" s="1"/>
  <c r="L29" i="3"/>
  <c r="M29" i="3"/>
  <c r="M111" i="3" s="1"/>
  <c r="G29" i="3"/>
  <c r="H24" i="3"/>
  <c r="H107" i="3" s="1"/>
  <c r="I24" i="3"/>
  <c r="J24" i="3"/>
  <c r="K24" i="3"/>
  <c r="K105" i="3" s="1"/>
  <c r="L24" i="3"/>
  <c r="L107" i="3" s="1"/>
  <c r="M24" i="3"/>
  <c r="G24" i="3"/>
  <c r="G108" i="3" s="1"/>
  <c r="H18" i="3"/>
  <c r="H104" i="3" s="1"/>
  <c r="I18" i="3"/>
  <c r="I104" i="3" s="1"/>
  <c r="J18" i="3"/>
  <c r="J104" i="3" s="1"/>
  <c r="K18" i="3"/>
  <c r="K104" i="3" s="1"/>
  <c r="L18" i="3"/>
  <c r="L104" i="3" s="1"/>
  <c r="M18" i="3"/>
  <c r="M104" i="3" s="1"/>
  <c r="G18" i="3"/>
  <c r="G104" i="3" s="1"/>
  <c r="G110" i="3" l="1"/>
  <c r="J101" i="3"/>
  <c r="J108" i="3"/>
  <c r="J120" i="3" s="1"/>
  <c r="G111" i="3"/>
  <c r="M105" i="3"/>
  <c r="I105" i="3"/>
  <c r="L111" i="3"/>
  <c r="H111" i="3"/>
  <c r="H101" i="3"/>
  <c r="K107" i="3"/>
  <c r="M110" i="3"/>
  <c r="J119" i="3"/>
  <c r="M120" i="3"/>
  <c r="I120" i="3"/>
  <c r="G118" i="3"/>
  <c r="G119" i="3"/>
  <c r="L119" i="3"/>
  <c r="H119" i="3"/>
  <c r="K101" i="3"/>
  <c r="L105" i="3"/>
  <c r="H105" i="3"/>
  <c r="K109" i="3"/>
  <c r="K117" i="3" s="1"/>
  <c r="K111" i="3"/>
  <c r="K119" i="3" s="1"/>
  <c r="M114" i="3"/>
  <c r="I114" i="3"/>
  <c r="I118" i="3" s="1"/>
  <c r="L106" i="3"/>
  <c r="L118" i="3" s="1"/>
  <c r="H108" i="3"/>
  <c r="H120" i="3" s="1"/>
  <c r="J111" i="3"/>
  <c r="M101" i="3"/>
  <c r="I101" i="3"/>
  <c r="G105" i="3"/>
  <c r="G117" i="3" s="1"/>
  <c r="J105" i="3"/>
  <c r="G107" i="3"/>
  <c r="K106" i="3"/>
  <c r="K118" i="3" s="1"/>
  <c r="M107" i="3"/>
  <c r="M119" i="3" s="1"/>
  <c r="I107" i="3"/>
  <c r="I119" i="3" s="1"/>
  <c r="K108" i="3"/>
  <c r="K120" i="3" s="1"/>
  <c r="G109" i="3"/>
  <c r="M109" i="3"/>
  <c r="M117" i="3" s="1"/>
  <c r="I109" i="3"/>
  <c r="K110" i="3"/>
  <c r="H106" i="3"/>
  <c r="H118" i="3" s="1"/>
  <c r="L108" i="3"/>
  <c r="L120" i="3" s="1"/>
  <c r="G112" i="3"/>
  <c r="G120" i="3" s="1"/>
  <c r="J109" i="3"/>
  <c r="J117" i="3" s="1"/>
  <c r="L65" i="3"/>
  <c r="H65" i="3"/>
  <c r="M83" i="3"/>
  <c r="J106" i="3"/>
  <c r="J118" i="3" s="1"/>
  <c r="L109" i="3"/>
  <c r="L117" i="3" s="1"/>
  <c r="H109" i="3"/>
  <c r="H117" i="3" s="1"/>
  <c r="J110" i="3"/>
  <c r="J83" i="3"/>
  <c r="K47" i="3"/>
  <c r="G83" i="3"/>
  <c r="J47" i="3"/>
  <c r="I47" i="3"/>
  <c r="J65" i="3"/>
  <c r="I83" i="3"/>
  <c r="K83" i="3"/>
  <c r="I117" i="3" l="1"/>
  <c r="M118" i="3"/>
</calcChain>
</file>

<file path=xl/sharedStrings.xml><?xml version="1.0" encoding="utf-8"?>
<sst xmlns="http://schemas.openxmlformats.org/spreadsheetml/2006/main" count="1909" uniqueCount="520">
  <si>
    <t>Szemeszter</t>
  </si>
  <si>
    <t>Gy</t>
  </si>
  <si>
    <t>L</t>
  </si>
  <si>
    <t>A</t>
  </si>
  <si>
    <t>Méréselmélet és kísérlettervezés</t>
  </si>
  <si>
    <t xml:space="preserve">Minőségirányítás </t>
  </si>
  <si>
    <t>Élelmiszer enzimológia</t>
  </si>
  <si>
    <t>Anyag- és energiaátadási folyamatok</t>
  </si>
  <si>
    <t>Vezetési és kommunikációs ismeretek</t>
  </si>
  <si>
    <t>C</t>
  </si>
  <si>
    <t>Szabadon választható tárgyak</t>
  </si>
  <si>
    <t>Összesen:</t>
  </si>
  <si>
    <t>Élelmiszer-biotechnológia szakirány mintatanterve</t>
  </si>
  <si>
    <t>B</t>
  </si>
  <si>
    <t>Mikrobiális genetika</t>
  </si>
  <si>
    <t>Molekuláris biológia</t>
  </si>
  <si>
    <t>Fermentált és funkcionális élelmiszerek</t>
  </si>
  <si>
    <t xml:space="preserve">Fehérjemérnökség és bioinformatika </t>
  </si>
  <si>
    <t>Biotechnológia biztonsági, etikai és jogi kérdései</t>
  </si>
  <si>
    <t>Élelmiszeripari folyamattervezés szakirány mintaterve</t>
  </si>
  <si>
    <t>Optimálási módszerek</t>
  </si>
  <si>
    <t>Környezetvédelem</t>
  </si>
  <si>
    <t>Számítógépes rendszertervezés</t>
  </si>
  <si>
    <t>Korszerű elválasztási eljárások</t>
  </si>
  <si>
    <t>Élelmiszerfizika</t>
  </si>
  <si>
    <t>Mérésértékelés</t>
  </si>
  <si>
    <t>Élelmiszeripari folyamatszabályozás</t>
  </si>
  <si>
    <t>Számítógépes adatfeldolgozás és tervezés I.</t>
  </si>
  <si>
    <t>Számítógépes adatfeldolgozás és tervezés II.</t>
  </si>
  <si>
    <t>Élelmiszer készlet- és raktárgazdálkodás</t>
  </si>
  <si>
    <t>Élelmiszerszállítási technológiák és rendszerek</t>
  </si>
  <si>
    <t>Élelmiszercsomagolási rendszerek</t>
  </si>
  <si>
    <t>Érzékszervi minősítés</t>
  </si>
  <si>
    <t>Különleges élelmiszerfeldolgozási technológiák</t>
  </si>
  <si>
    <t>Feldolgozás-technológiák tervezése</t>
  </si>
  <si>
    <t xml:space="preserve">Mikrobiológiai biztonság és minőség az élelmiszerelőállításban </t>
  </si>
  <si>
    <t xml:space="preserve">Táplálkozástudományi ismeretek </t>
  </si>
  <si>
    <t xml:space="preserve">Élelmiszerökonómia és –marketing </t>
  </si>
  <si>
    <t xml:space="preserve">Környezet-, víz- és energiagazdálkodás </t>
  </si>
  <si>
    <t xml:space="preserve">Üzemtelepítés </t>
  </si>
  <si>
    <t xml:space="preserve">Élelmiszeripari folyamatirányítás </t>
  </si>
  <si>
    <t xml:space="preserve">Vezetési és kommunikációs ismeretek </t>
  </si>
  <si>
    <t>Biomérnöki műveletek és folyamatok</t>
  </si>
  <si>
    <t xml:space="preserve">Fermentációs mikrobiológia </t>
  </si>
  <si>
    <t>Sörgyártás tudományos alapjai és gyakorlata</t>
  </si>
  <si>
    <t>Szesz és italtechnológiák fejlesztési  irányzatai</t>
  </si>
  <si>
    <t>Élelmiszer-áruismeret</t>
  </si>
  <si>
    <t>Postharvest technológiák és termékfejlesztés</t>
  </si>
  <si>
    <t>Kereskedelemtechnika</t>
  </si>
  <si>
    <t>Tartósítóipari technológiák és termékfejlesztés</t>
  </si>
  <si>
    <t>Állatitermék technológiák és termékfejlesztés</t>
  </si>
  <si>
    <t>Adalékanyagok a termékfejlesztésben</t>
  </si>
  <si>
    <t xml:space="preserve">Különleges élelmiszerfeldolgozási technológiák </t>
  </si>
  <si>
    <t xml:space="preserve">Komplex élelmiszervizsgálatok </t>
  </si>
  <si>
    <t>Technológia - és termékfejlesztés alapjai</t>
  </si>
  <si>
    <t xml:space="preserve">Postharvest technológiák és termékfejlesztés
</t>
  </si>
  <si>
    <t>Kereskedelmi pénzügyek</t>
  </si>
  <si>
    <t>Tárgykód</t>
  </si>
  <si>
    <t>ETEMLMB03AM2016</t>
  </si>
  <si>
    <t>Kiskó Gabriella</t>
  </si>
  <si>
    <t>ETEMLFA02AM2016</t>
  </si>
  <si>
    <t>Felföldi József</t>
  </si>
  <si>
    <t>ETEMLEK01AM2016</t>
  </si>
  <si>
    <t>Mednyánszky Zsuzsanna</t>
  </si>
  <si>
    <t>ETEMLAA04AB2016</t>
  </si>
  <si>
    <t>Sipos László</t>
  </si>
  <si>
    <t>ETEMLSO01AM</t>
  </si>
  <si>
    <t>Hoschke Ágoston</t>
  </si>
  <si>
    <t>ETEMLEM01AM2016</t>
  </si>
  <si>
    <t>Bánvölgyi Szilvia</t>
  </si>
  <si>
    <t>ETEMLEG01AM2016</t>
  </si>
  <si>
    <t>Lakner Zoltán</t>
  </si>
  <si>
    <t>ETEMLAK01AM2016</t>
  </si>
  <si>
    <t>Abrankó László Péter</t>
  </si>
  <si>
    <t>ETEMLHA01AM</t>
  </si>
  <si>
    <t>Mohácsiné Farkas Csilla</t>
  </si>
  <si>
    <t>ETEMLAA02AM2016</t>
  </si>
  <si>
    <t>Hitka Géza</t>
  </si>
  <si>
    <t>ETEMLEM02AM</t>
  </si>
  <si>
    <t>Stégerné Máté Mónika</t>
  </si>
  <si>
    <t>ETEMLKT01AM</t>
  </si>
  <si>
    <t>ETEMLFA03AM2016</t>
  </si>
  <si>
    <t>ETEMLEG03AM2017</t>
  </si>
  <si>
    <t>ETEMLAA03BM2017</t>
  </si>
  <si>
    <t>ETEMLHA01BM2016</t>
  </si>
  <si>
    <t>Zsom Tamás</t>
  </si>
  <si>
    <t>ETEMLEG06BM2016</t>
  </si>
  <si>
    <t>ETEMLEG03BM2017</t>
  </si>
  <si>
    <t>Bogóné Tóth Zsuzsánna</t>
  </si>
  <si>
    <t>ETEMLEG04BM2016</t>
  </si>
  <si>
    <t>ETEMLKT02BM</t>
  </si>
  <si>
    <t>ETEMLEG08BM2017</t>
  </si>
  <si>
    <t>ETEMLMB04BM2016</t>
  </si>
  <si>
    <t>Maráz Anna</t>
  </si>
  <si>
    <t>ETEMLMB05BM</t>
  </si>
  <si>
    <t>Pomázi Andrea</t>
  </si>
  <si>
    <t>ETEMLSO02BM2016</t>
  </si>
  <si>
    <t>Nguyen Duc Quang</t>
  </si>
  <si>
    <t>ETEMLMB06BM2017</t>
  </si>
  <si>
    <t>Kovács Mónika</t>
  </si>
  <si>
    <t>ETEMLSO03BM2016</t>
  </si>
  <si>
    <t>Hegyesné Vecseri Beáta Erzsébet</t>
  </si>
  <si>
    <t>ETEMLSO05BM2017</t>
  </si>
  <si>
    <t>ETEMLSO06BM</t>
  </si>
  <si>
    <t>Kun Szilárd</t>
  </si>
  <si>
    <t>ETEMLSO04BM</t>
  </si>
  <si>
    <t>ETEMLMB03BM2016</t>
  </si>
  <si>
    <t>ETEMLEM01BM2016</t>
  </si>
  <si>
    <t>Kovács Zoltán</t>
  </si>
  <si>
    <t>ETEMLEM04BM</t>
  </si>
  <si>
    <t>ETEMLEM03BM</t>
  </si>
  <si>
    <t>Koris András</t>
  </si>
  <si>
    <t>ETEMLEM02BM2016</t>
  </si>
  <si>
    <t>ETEMLFA04BM</t>
  </si>
  <si>
    <t>ETEMLFA05BM2017</t>
  </si>
  <si>
    <t>ETEMLFA07BM2017</t>
  </si>
  <si>
    <t>Firtha Ferenc</t>
  </si>
  <si>
    <t>ETEMLFA01BM2016</t>
  </si>
  <si>
    <t>ETEMLKT03BM2016</t>
  </si>
  <si>
    <t>ETEMLHA04BM2017</t>
  </si>
  <si>
    <t>Friedrich László Ferenc</t>
  </si>
  <si>
    <t>Badakné Kerti Katalin</t>
  </si>
  <si>
    <t>ETEMLKT09BM2016</t>
  </si>
  <si>
    <t>ETEMLAA01AM2016</t>
  </si>
  <si>
    <t>Kókai Zoltán</t>
  </si>
  <si>
    <t>ETEMLKT05BM</t>
  </si>
  <si>
    <t>ETEMLHA06BM</t>
  </si>
  <si>
    <t>ETEMLFA02BM</t>
  </si>
  <si>
    <t>ETEMNMB03AM2017</t>
  </si>
  <si>
    <t>ETEMNFA02AM2017</t>
  </si>
  <si>
    <t>ETEMNEK010AM2017</t>
  </si>
  <si>
    <t>ETEMNAA05AB2017</t>
  </si>
  <si>
    <t>ETEMNSO01AM</t>
  </si>
  <si>
    <t>ETEMNEM01AM2017</t>
  </si>
  <si>
    <t>ETEMNEG01AM2017</t>
  </si>
  <si>
    <t>ETEMNAK01AM2017</t>
  </si>
  <si>
    <t>ETEMNHA01AM</t>
  </si>
  <si>
    <t>ETEMNAA02AM2017</t>
  </si>
  <si>
    <t>ETEMNEM02AM</t>
  </si>
  <si>
    <t>ETEMNKT01AM2017</t>
  </si>
  <si>
    <t>ETEMNFA03AM2017</t>
  </si>
  <si>
    <t>ETEMNEG03AM2017</t>
  </si>
  <si>
    <t>ETEMNMB04BM</t>
  </si>
  <si>
    <t>ETEMNMB05BM</t>
  </si>
  <si>
    <t>ETEMNSO02BM2017</t>
  </si>
  <si>
    <t>ETEMNMB06BM2017</t>
  </si>
  <si>
    <t>ETEMNSO03BM2017</t>
  </si>
  <si>
    <t>ETEMNSO05BM2017</t>
  </si>
  <si>
    <t>ETEMNSO06BM2017</t>
  </si>
  <si>
    <t>ETEMNSO04BM2017</t>
  </si>
  <si>
    <t>ETEMNMB06AM2017</t>
  </si>
  <si>
    <t>ETEMNEM01BM2017</t>
  </si>
  <si>
    <t>ETEMNEM04BM2017</t>
  </si>
  <si>
    <t>ETEMNEM03BM2017</t>
  </si>
  <si>
    <t>ETEMNEM02BM2017</t>
  </si>
  <si>
    <t>ETEMNFA04BM</t>
  </si>
  <si>
    <t>ETEMNFA05BM2017</t>
  </si>
  <si>
    <t>ETEMNFA07BM2017</t>
  </si>
  <si>
    <t>ETEMNFA01BM2017</t>
  </si>
  <si>
    <t>ETEMNFA02BM2017</t>
  </si>
  <si>
    <t>ETEMNAA03BM2017</t>
  </si>
  <si>
    <t>ETEMNHA01BM2017</t>
  </si>
  <si>
    <t>ETEMNEG06BM</t>
  </si>
  <si>
    <t>ETEMNEG03BM2017</t>
  </si>
  <si>
    <t>ETEMNEG04AM2017</t>
  </si>
  <si>
    <t>ETEMNEG04BM2017</t>
  </si>
  <si>
    <t>ETEMNKT02BM2017</t>
  </si>
  <si>
    <t>ETEMNEG08BM2017</t>
  </si>
  <si>
    <t>ETEMNKT03BM2017</t>
  </si>
  <si>
    <t>ETEMNHA04BM2017</t>
  </si>
  <si>
    <t>ETEMNKT04BM2017</t>
  </si>
  <si>
    <t>ETEMNAA02BM</t>
  </si>
  <si>
    <t>ETEMNKT05BM2017</t>
  </si>
  <si>
    <t>ETEMNHA06BM2017</t>
  </si>
  <si>
    <t>Optimization methods</t>
  </si>
  <si>
    <t>Theory of Measuremet, Experiment Planning</t>
  </si>
  <si>
    <t>Leadership and communication</t>
  </si>
  <si>
    <t>Mass and energy transfer processes</t>
  </si>
  <si>
    <t>Measurement Assessment</t>
  </si>
  <si>
    <t>Modern separation processes</t>
  </si>
  <si>
    <t>Process Control in the Food Industry</t>
  </si>
  <si>
    <t>Quality management</t>
  </si>
  <si>
    <t>Food enzymology</t>
  </si>
  <si>
    <t>Food Physics</t>
  </si>
  <si>
    <t>Minőségirányítás</t>
  </si>
  <si>
    <t>Tantárgyfelelős</t>
  </si>
  <si>
    <t>ETEMNKT02AM2017</t>
  </si>
  <si>
    <t>Iparági élelmiszertechnológiák I.</t>
  </si>
  <si>
    <t>i.a.</t>
  </si>
  <si>
    <t>ETEMNKT03AM2017</t>
  </si>
  <si>
    <t>Iparági élelmiszertechnológiák II.</t>
  </si>
  <si>
    <t>Élelmiszer-biotechnológia specializáció</t>
  </si>
  <si>
    <t>Vállalkozásszervezés és irányítás I.</t>
  </si>
  <si>
    <t>Vállalkozásszervezés és irányítás II.</t>
  </si>
  <si>
    <t>ETEMNEG05AM2017</t>
  </si>
  <si>
    <t>Növényi anyagok feldolgozástechnológiái I.</t>
  </si>
  <si>
    <t>Növényi anyagok feldolgozástechnológiái II.</t>
  </si>
  <si>
    <t>ETEMNGI01BM2017</t>
  </si>
  <si>
    <t>ETEMNGI05BM2017</t>
  </si>
  <si>
    <t>Élelmiszeripari folyamattervezés specializáció</t>
  </si>
  <si>
    <t>Élelmiszergazdasági termékkezelés és logisztika specializáció</t>
  </si>
  <si>
    <t>Élelmiszertechnológia és termékfejlesztés specializáció</t>
  </si>
  <si>
    <t>gy.j.</t>
  </si>
  <si>
    <t>Diplomadolgozat készítés I. (Alkalmazott Kémia Tanszék)</t>
  </si>
  <si>
    <t>ETEMNAK03BM</t>
  </si>
  <si>
    <t>Diplomadolgozat készítés I. (Árukezelési és Érzékszervi Minősítési Tanszék)</t>
  </si>
  <si>
    <t>ETEMMAA02CB</t>
  </si>
  <si>
    <t>Diplomadolgozat készítés I. (Borászati Tanszék)</t>
  </si>
  <si>
    <t>ETEMNBT02AM</t>
  </si>
  <si>
    <t>Diplomadolgozat készítés I. (Élelmiszeripari Gazdaságtan Tanszék)</t>
  </si>
  <si>
    <t>ETEMNEG07BM</t>
  </si>
  <si>
    <t>Diplomadolgozat készítés I. (Élelmiszeripari Műveletek és Gépek Tanszék)</t>
  </si>
  <si>
    <t>ETEMNEM05BM</t>
  </si>
  <si>
    <t>Diplomadolgozat készítés I. (Élelmiszerkémiai és Táplálkozástudományi Tanszék)</t>
  </si>
  <si>
    <t>ETEMNEK04AM</t>
  </si>
  <si>
    <t>Diplomadolgozat készítés I. (Gabona- és Iparinövény Technológiai Tanszék)</t>
  </si>
  <si>
    <t>ETEMNGI02BM</t>
  </si>
  <si>
    <t>Diplomadolgozat készítés I. (Hűtő- és Állatitermék Technológiai Tanszék)</t>
  </si>
  <si>
    <t>ETEMNHA07BM</t>
  </si>
  <si>
    <t>Diplomadolgozat készítés I. (Konzervtechnológiai Tanszék)</t>
  </si>
  <si>
    <t>ETEMNKT06BM</t>
  </si>
  <si>
    <t>Diplomadolgozat készítés I. (Mikrobiológiai és Biotechnológiai Tanszék)</t>
  </si>
  <si>
    <t>ETEMNMB09BM</t>
  </si>
  <si>
    <t>Diplomadolgozat készítés I. (Sör- és Szeszipari Tanszék)</t>
  </si>
  <si>
    <t>ETEMNSO07BM</t>
  </si>
  <si>
    <t>Diplomadolgozat készítés I. (Fizika-Automatika Tanszék)</t>
  </si>
  <si>
    <t>ETEMNFA03BM</t>
  </si>
  <si>
    <t xml:space="preserve">Fodor Marietta </t>
  </si>
  <si>
    <t>Diplomadolgozat készítés II. (Borászati Tanszék)</t>
  </si>
  <si>
    <t>ETEMNBT03AM</t>
  </si>
  <si>
    <t>Diplomadolgozat készítés II. (Élelmiszeripari Műveletek és Gépek Tanszék)</t>
  </si>
  <si>
    <t>ETEMNEM06BM</t>
  </si>
  <si>
    <t>Diplomadolgozat készítés II. (Élelmiszeripari Gazdaságtan Tanszék)</t>
  </si>
  <si>
    <t>ETEMNEG09BM</t>
  </si>
  <si>
    <t>Diplomadolgozat készítés II. (Mikrobiológiai és Biotechnológiai Tanszék)</t>
  </si>
  <si>
    <t>ETEMNMB10BM</t>
  </si>
  <si>
    <t>Diplomadolgozat készítés II. (Alkalmazott Kémia Tanszék)</t>
  </si>
  <si>
    <t>ETEMNAK04BM</t>
  </si>
  <si>
    <t>Diplomadolgozat készítés II. (Konzervtechnológiai Tanszék)</t>
  </si>
  <si>
    <t>ETEMNKT07BM</t>
  </si>
  <si>
    <t>Diplomadolgozat készítés II. (Gabona- és Iparinövény Technológiai Tanszék)</t>
  </si>
  <si>
    <t>ETEMNGI03BM</t>
  </si>
  <si>
    <t>Diplomadolgozat készítés II. (Hűtő- és Állatitermék Technológiai Tanszék)</t>
  </si>
  <si>
    <t>ETEMNHA08BM</t>
  </si>
  <si>
    <t>Diplomadolgozat készítés II. (Sör- és Szeszipari Tanszék)</t>
  </si>
  <si>
    <t>ETEMNSO08BM</t>
  </si>
  <si>
    <t>Diplomadolgozat készítés II. (Árukezelési és Érzékszervi Minősítési Tanszék)</t>
  </si>
  <si>
    <t>ETEMNAA03CB</t>
  </si>
  <si>
    <t>Diplomadolgozat készítés II. (Fizika-Automatika Tanszék)</t>
  </si>
  <si>
    <t>ETEMNFA08BM</t>
  </si>
  <si>
    <t>Diplomadolgozat készítés II. (Élelmiszerkémiai és Táplálkozástudományi Tanszék)</t>
  </si>
  <si>
    <t>ETEMNEK05AM</t>
  </si>
  <si>
    <t>Fodor Marietta</t>
  </si>
  <si>
    <t>Szakmai gyakorlat (Sör- és Szeszipari Tanszék)</t>
  </si>
  <si>
    <t>ETEMNSO09BM</t>
  </si>
  <si>
    <t>Szakmai gyakorlat (Élelmiszeripari Műveletek és Gépek Tanszék)</t>
  </si>
  <si>
    <t>ETEMNEM07BM</t>
  </si>
  <si>
    <t>Szakmai gyakorlat (Élelmiszeripari Gazdaságtan Tanszék)</t>
  </si>
  <si>
    <t>ETEMNEG10BM</t>
  </si>
  <si>
    <t>Szakmai gyakorlat (Mikrobiológiai és Biotechnológiai Tanszék)</t>
  </si>
  <si>
    <t>ETEMNMB11BM</t>
  </si>
  <si>
    <t>Szakmai gyakorlat (Borászati Tanszék)</t>
  </si>
  <si>
    <t>ETEMNBT05BM</t>
  </si>
  <si>
    <t>Szakmai gyakorlat (Konzervtechnológiai Tanszék)</t>
  </si>
  <si>
    <t>ETEMNKT08BM</t>
  </si>
  <si>
    <t>Szakmai gyakorlat (Gabona- és Iparinövény Technológiai Tanszék)</t>
  </si>
  <si>
    <t>ETEMNGI04BM</t>
  </si>
  <si>
    <t>Szakmai gyakorlat (Hűtő- és Állatitermék Technológiai Tanszék)</t>
  </si>
  <si>
    <t>ETEMNHA09BM</t>
  </si>
  <si>
    <t>Szakmai gyakorlat (Fizika-Automatika Tanszék)</t>
  </si>
  <si>
    <t>ETEMNFA069M</t>
  </si>
  <si>
    <t>Szakmai gyakorlat (Alkalmazott Kémia Tanszék)</t>
  </si>
  <si>
    <t>ETEMNAK07AM</t>
  </si>
  <si>
    <t>Kállay Miklós</t>
  </si>
  <si>
    <t>Fermentációs mikrobiológia</t>
  </si>
  <si>
    <t>Fehérjemérnökség és bioinformatika</t>
  </si>
  <si>
    <t>Élelmiszerszállítási technológiák és rendszere</t>
  </si>
  <si>
    <t>ETEMLEK04AM</t>
  </si>
  <si>
    <t>ETEMLBT02AM</t>
  </si>
  <si>
    <t>ETEMLSO07BM</t>
  </si>
  <si>
    <t>ETEMLEM05BM</t>
  </si>
  <si>
    <t>ETEMLEG07BM</t>
  </si>
  <si>
    <t>ETEMLAK03BM</t>
  </si>
  <si>
    <t>ETEMLMB09BM</t>
  </si>
  <si>
    <t>ETEMLKT06BM</t>
  </si>
  <si>
    <t>ETEMLGI02BM</t>
  </si>
  <si>
    <t>ETEMLHA07BM</t>
  </si>
  <si>
    <t>ETEMLAA02CB</t>
  </si>
  <si>
    <t>ETEMLFA03BM</t>
  </si>
  <si>
    <t>ETEMLBT03AM</t>
  </si>
  <si>
    <t>ETEMLSO08BM</t>
  </si>
  <si>
    <t>ETEMLEM06BM</t>
  </si>
  <si>
    <t>ETEMLEG09BM</t>
  </si>
  <si>
    <t>ETEMLAK04BM</t>
  </si>
  <si>
    <t>ETEMLMB10BM</t>
  </si>
  <si>
    <t>ETEMLKT07BM</t>
  </si>
  <si>
    <t>ETEMLGI03BM</t>
  </si>
  <si>
    <t>ETEMLHA08BM</t>
  </si>
  <si>
    <t>ETEMLEK05AM</t>
  </si>
  <si>
    <t>ETEMLAA03CB</t>
  </si>
  <si>
    <t>ETEMLFA08BM</t>
  </si>
  <si>
    <t>ETEMLSO09BM</t>
  </si>
  <si>
    <t>ETEMLBT05BM</t>
  </si>
  <si>
    <t>ETEMLEG10BM</t>
  </si>
  <si>
    <t>ETEMLMB11BM</t>
  </si>
  <si>
    <t>ETEMLKT08BM</t>
  </si>
  <si>
    <t>ETEMLGI04BM</t>
  </si>
  <si>
    <t>ETEMLHA09BM</t>
  </si>
  <si>
    <t>ETEMLAK07AM</t>
  </si>
  <si>
    <t xml:space="preserve">Microbiological safety and quality of food production </t>
  </si>
  <si>
    <t>Science of nutrition</t>
  </si>
  <si>
    <t>Food economics and marketing</t>
  </si>
  <si>
    <t>Complex food analytical methods</t>
  </si>
  <si>
    <t>Food safety risk analysis</t>
  </si>
  <si>
    <t>Basics of technology- and product development</t>
  </si>
  <si>
    <t>Planning of plant</t>
  </si>
  <si>
    <t>Environment, water, and energy management</t>
  </si>
  <si>
    <t>Microbial genetics</t>
  </si>
  <si>
    <t>Molecular biology</t>
  </si>
  <si>
    <t>Bioengineering</t>
  </si>
  <si>
    <t>Microbiology of fermentation industry</t>
  </si>
  <si>
    <t>Scientific and practical fundamentals of brewing</t>
  </si>
  <si>
    <t>Trends in distilling and spirit technologies</t>
  </si>
  <si>
    <t>Protein engineering and bioinformatics</t>
  </si>
  <si>
    <t>Fermented and functional foods</t>
  </si>
  <si>
    <t>Safety, legal and ethical aspects of biotechnology</t>
  </si>
  <si>
    <t>Environmental protection</t>
  </si>
  <si>
    <t>Computer-aided flow sheeting</t>
  </si>
  <si>
    <t>Food Process Control in the Food Industry</t>
  </si>
  <si>
    <t>ETEMLKT02AM2016</t>
  </si>
  <si>
    <t>ETEMLKT03AM2016</t>
  </si>
  <si>
    <t>ETEMLEG04AM2017</t>
  </si>
  <si>
    <t>ETEMLEG05AM2017</t>
  </si>
  <si>
    <t>ETEMLGI01BM2017</t>
  </si>
  <si>
    <t>ETEMLGI05BM2017</t>
  </si>
  <si>
    <t>Élelmiszertechnológia és termékfejlesztés szakirány mintatanterve</t>
  </si>
  <si>
    <t>Élelmiszergazdasági termékkezelés és logisztika szakirány mintatanterve</t>
  </si>
  <si>
    <t>Szak neve:</t>
  </si>
  <si>
    <t xml:space="preserve">Szakfelelős: </t>
  </si>
  <si>
    <t>Nappali munkarend</t>
  </si>
  <si>
    <t>Heti óraszám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</si>
  <si>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</si>
  <si>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</si>
  <si>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</si>
  <si>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</si>
  <si>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</si>
  <si>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</si>
  <si>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</si>
  <si>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</si>
  <si>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</si>
  <si>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</si>
  <si>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</si>
  <si>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1MNELELM</t>
  </si>
  <si>
    <t>2. félév összesen:</t>
  </si>
  <si>
    <t>3. félév összesen:</t>
  </si>
  <si>
    <t>4. félév összesen:</t>
  </si>
  <si>
    <t>Specializáció összesen:</t>
  </si>
  <si>
    <t>Az egyes félévek összesen:</t>
  </si>
  <si>
    <t>Élelmiszer-biotechnológia specializációval összesen:</t>
  </si>
  <si>
    <t>Élelmiszeripari folyamattervezés specializációval összesen:</t>
  </si>
  <si>
    <t>Élelmiszergazdasági termékkezelés és logisztika specializációval összesen:</t>
  </si>
  <si>
    <t>Élelmiszertechnológia és termékfejlesztés specializációval összesen:</t>
  </si>
  <si>
    <t>PBLJWX</t>
  </si>
  <si>
    <t>OCEUTJ</t>
  </si>
  <si>
    <t>H4F13G</t>
  </si>
  <si>
    <t>CQLI2G</t>
  </si>
  <si>
    <t>K8FQOD</t>
  </si>
  <si>
    <t>O7Q1U0</t>
  </si>
  <si>
    <t>BFG3EB</t>
  </si>
  <si>
    <t>FKK67I</t>
  </si>
  <si>
    <t>E7X2LP</t>
  </si>
  <si>
    <t>PBPUNX</t>
  </si>
  <si>
    <t>UF3P5L</t>
  </si>
  <si>
    <t>LAXQS9</t>
  </si>
  <si>
    <t>QJG9A2</t>
  </si>
  <si>
    <t>GD02P5</t>
  </si>
  <si>
    <t>U9J9QO</t>
  </si>
  <si>
    <t>HRA9TL</t>
  </si>
  <si>
    <t>G888ST</t>
  </si>
  <si>
    <t>GW5C39</t>
  </si>
  <si>
    <t>E9F468</t>
  </si>
  <si>
    <t>RFBZ6N</t>
  </si>
  <si>
    <t>OGKEKJ</t>
  </si>
  <si>
    <t>QFMM9D</t>
  </si>
  <si>
    <t>SF7C2V</t>
  </si>
  <si>
    <t>MJPTNF</t>
  </si>
  <si>
    <t>JHYFY8</t>
  </si>
  <si>
    <t>NKYV1N</t>
  </si>
  <si>
    <t>TUB0VV</t>
  </si>
  <si>
    <t>Taczmanné Brückner Andrea Erzsébet</t>
  </si>
  <si>
    <t>PWRVRX</t>
  </si>
  <si>
    <t>Anyag- és energiaátadási folyamatok félév végi aláírás</t>
  </si>
  <si>
    <t>Anyag- és energiaátadási folyamatok és Optimálási módszerek</t>
  </si>
  <si>
    <t>1MNFSTE</t>
  </si>
  <si>
    <t>Levelező munkarend</t>
  </si>
  <si>
    <t>1MLELELM</t>
  </si>
  <si>
    <t>ÖSSZESEN:</t>
  </si>
  <si>
    <t>Dr. Vatai Gyula</t>
  </si>
  <si>
    <t>ZAJM45</t>
  </si>
  <si>
    <t>Nyitrainé Sárdy Diána Ágnes</t>
  </si>
  <si>
    <t>D3XQJF</t>
  </si>
  <si>
    <t>Pásztorné Huszár Klára</t>
  </si>
  <si>
    <t>Training name:</t>
  </si>
  <si>
    <t>Dr. Gyula Vatai</t>
  </si>
  <si>
    <t>Curriculum code</t>
  </si>
  <si>
    <t>Semester</t>
  </si>
  <si>
    <t>Code</t>
  </si>
  <si>
    <t>Subject name (Hun)</t>
  </si>
  <si>
    <t>Instructor</t>
  </si>
  <si>
    <t>Instructor code</t>
  </si>
  <si>
    <t>Theoretical</t>
  </si>
  <si>
    <t>Practical</t>
  </si>
  <si>
    <t>Lab</t>
  </si>
  <si>
    <t>Credit</t>
  </si>
  <si>
    <t>Requirement type</t>
  </si>
  <si>
    <t>Subject type</t>
  </si>
  <si>
    <t>Preliminary requirement</t>
  </si>
  <si>
    <t>Comment</t>
  </si>
  <si>
    <t>Full time training</t>
  </si>
  <si>
    <t>Weekly hours</t>
  </si>
  <si>
    <t>Semester hours</t>
  </si>
  <si>
    <t xml:space="preserve">Optional electives </t>
  </si>
  <si>
    <t>Mass and energy transfer processes (signature)</t>
  </si>
  <si>
    <t>Mass and energy transfer processes and Optimization methods</t>
  </si>
  <si>
    <t>Szilvia Bánvölgyi</t>
  </si>
  <si>
    <t>Ágoston Hoschke</t>
  </si>
  <si>
    <t>Csilla Mohácsiné Farkas</t>
  </si>
  <si>
    <t>László Péter Abrankó</t>
  </si>
  <si>
    <t>József Felföldi</t>
  </si>
  <si>
    <t>Gabriella Kiskó</t>
  </si>
  <si>
    <t>Zsuzsanna Mednyánszky</t>
  </si>
  <si>
    <t>Géza Hitka</t>
  </si>
  <si>
    <t>László Sipos</t>
  </si>
  <si>
    <t>Mónika Stégerné Máté</t>
  </si>
  <si>
    <t>Anna Maráz</t>
  </si>
  <si>
    <t>Beáta Erzsébet Hegyesné Vecseri</t>
  </si>
  <si>
    <t>Mónika Kovács</t>
  </si>
  <si>
    <t>Andrea Pomázi</t>
  </si>
  <si>
    <t>Szilárd Kun</t>
  </si>
  <si>
    <t>Zoltán Kovács</t>
  </si>
  <si>
    <t>Ferenc Firtha</t>
  </si>
  <si>
    <t>András Koris</t>
  </si>
  <si>
    <t>Thesis project I (Department of Physics and Control)</t>
  </si>
  <si>
    <t>Thesis project I (Department of Microbiology and Biotechnology)</t>
  </si>
  <si>
    <t>Thesis project I (Department of Brewing and Distilling)</t>
  </si>
  <si>
    <t>Thesis project II (Department of Physics and Control)</t>
  </si>
  <si>
    <t>Thesis project II (Department of Microbiology and Biotechnology)</t>
  </si>
  <si>
    <t>Thesis project II (Department of Brewing and Distilling)</t>
  </si>
  <si>
    <t>Professional practice (Department of Physics and Control)</t>
  </si>
  <si>
    <t>Professional practice (Department of Microbiology and Biotechnology)</t>
  </si>
  <si>
    <t>Andrea Erzsébet Taczmanné Brückner</t>
  </si>
  <si>
    <t>Professional practice (Department of Brewing and Distilling)</t>
  </si>
  <si>
    <t>Altogether:</t>
  </si>
  <si>
    <t>Specialization altogether:</t>
  </si>
  <si>
    <t>Specialization in Food Biotechnology</t>
  </si>
  <si>
    <t>Specialization in Food Biotechnology altogether:</t>
  </si>
  <si>
    <t>Specialization in Food process design altogether:</t>
  </si>
  <si>
    <t>Specialization in Food process design</t>
  </si>
  <si>
    <t>2nd semester altogether:</t>
  </si>
  <si>
    <t>3nd semester altogether:</t>
  </si>
  <si>
    <t>4nd semester altogether:</t>
  </si>
  <si>
    <t>Semesters:</t>
  </si>
  <si>
    <t>exam</t>
  </si>
  <si>
    <t>term mark</t>
  </si>
  <si>
    <t>Obligatory</t>
  </si>
  <si>
    <t>Optional</t>
  </si>
  <si>
    <t>Elective</t>
  </si>
  <si>
    <t>Computer Aided Data Processing and planning II</t>
  </si>
  <si>
    <t>Computer-aided data processing and planning I</t>
  </si>
  <si>
    <t>Professional practice (Department of Food Unit Operations and Machines)</t>
  </si>
  <si>
    <t>Thesis project I (Department of Food Unit Operations and Machines)</t>
  </si>
  <si>
    <t>Thesis project II (Department of Food Unit Operations and Machines)</t>
  </si>
  <si>
    <t>Temesi Ágoston</t>
  </si>
  <si>
    <t>FS56OP</t>
  </si>
  <si>
    <t>Ágoston Temesi</t>
  </si>
  <si>
    <t>Fehér Orsolya</t>
  </si>
  <si>
    <t>I8UI60</t>
  </si>
  <si>
    <t>Orsolya Fehér</t>
  </si>
  <si>
    <t>Gillay Bíborka Zsuzsanna</t>
  </si>
  <si>
    <t>EBC9NJ</t>
  </si>
  <si>
    <t>Bíborka Zsuzsanna Gillay</t>
  </si>
  <si>
    <t>Zsomné Muha Viktória</t>
  </si>
  <si>
    <t>RORSBY</t>
  </si>
  <si>
    <t>Viktória Zsom-Muha</t>
  </si>
  <si>
    <t>Thesis project I (Department of Food Economy)</t>
  </si>
  <si>
    <t>Zoltán Lakner</t>
  </si>
  <si>
    <t>Thesis project II (Department of Food Economy)</t>
  </si>
  <si>
    <t>Subject name (Eng)</t>
  </si>
  <si>
    <t>KA2XW5</t>
  </si>
  <si>
    <t>R2HX98</t>
  </si>
  <si>
    <t>Kőszegi Lászlóné</t>
  </si>
  <si>
    <t>Dr. Szabó-Nótin Beatrix</t>
  </si>
  <si>
    <t>IS9W0F</t>
  </si>
  <si>
    <t>Dr. Mednyánszky Zsuzsanna</t>
  </si>
  <si>
    <t>Dr. Bánvölgyi Szilvia</t>
  </si>
  <si>
    <t>Molekuláris biológia teljesítése</t>
  </si>
  <si>
    <t>Méréselmélet és kísérlettervezés teljesítése</t>
  </si>
  <si>
    <t>Anyag- és energiaátadási folyamatok és Optimálási módszerek teljesítése</t>
  </si>
  <si>
    <t>Budai Campus, Élelmiszertudományi Kar</t>
  </si>
  <si>
    <t>Hatályos:</t>
  </si>
  <si>
    <t>Élelmiszermérnöki mesterképzési szak (MSc) (levelező munkarend)</t>
  </si>
  <si>
    <t>a 2017/18. tanévtől</t>
  </si>
  <si>
    <t>MSc in Food Engineering (full time training)</t>
  </si>
  <si>
    <t>Buda Campus, Faculty of Food Science</t>
  </si>
  <si>
    <r>
      <rPr>
        <sz val="10"/>
        <rFont val="Calibri"/>
        <family val="2"/>
        <charset val="238"/>
        <scheme val="minor"/>
      </rPr>
      <t>Leader of the Program</t>
    </r>
    <r>
      <rPr>
        <b/>
        <sz val="10"/>
        <rFont val="Calibri"/>
        <family val="2"/>
        <charset val="238"/>
        <scheme val="minor"/>
      </rPr>
      <t xml:space="preserve">: </t>
    </r>
  </si>
  <si>
    <r>
      <t>Élelmiszerbiztonsági kockázat elemzés</t>
    </r>
    <r>
      <rPr>
        <strike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 </t>
    </r>
  </si>
  <si>
    <r>
      <t>Diplomamunka I.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</si>
  <si>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Thesis project I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</si>
  <si>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Szakmai gyakorlat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</si>
  <si>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Professional practice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</si>
  <si>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Diplomamunka II.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</si>
  <si>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Thesis project II</t>
    </r>
    <r>
      <rPr>
        <vertAlign val="superscript"/>
        <sz val="10"/>
        <rFont val="Calibri"/>
        <family val="2"/>
        <charset val="238"/>
        <scheme val="minor"/>
      </rPr>
      <t>1</t>
    </r>
  </si>
  <si>
    <r>
      <rPr>
        <b/>
        <vertAlign val="superscript"/>
        <sz val="10"/>
        <rFont val="Calibri"/>
        <family val="2"/>
        <charset val="238"/>
        <scheme val="minor"/>
      </rPr>
      <t>1</t>
    </r>
    <r>
      <rPr>
        <b/>
        <sz val="10"/>
        <rFont val="Calibri"/>
        <family val="2"/>
        <charset val="238"/>
        <scheme val="minor"/>
      </rPr>
      <t>Thesis project I-II</t>
    </r>
  </si>
  <si>
    <r>
      <rPr>
        <b/>
        <vertAlign val="superscript"/>
        <sz val="10"/>
        <rFont val="Calibri"/>
        <family val="2"/>
        <charset val="238"/>
        <scheme val="minor"/>
      </rPr>
      <t>1</t>
    </r>
    <r>
      <rPr>
        <b/>
        <sz val="10"/>
        <rFont val="Calibri"/>
        <family val="2"/>
        <charset val="238"/>
        <scheme val="minor"/>
      </rPr>
      <t>Professional practice</t>
    </r>
  </si>
  <si>
    <t>Élelmiszermérnöki mesterképzési szak (MSc) (nappali munkarend)</t>
  </si>
  <si>
    <r>
      <t>Élelmiszerbiztonsági kockázat elemzés</t>
    </r>
    <r>
      <rPr>
        <strike/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</si>
  <si>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r>
      <rPr>
        <b/>
        <vertAlign val="superscript"/>
        <sz val="10"/>
        <rFont val="Calibri"/>
        <family val="2"/>
        <charset val="238"/>
        <scheme val="minor"/>
      </rPr>
      <t>1</t>
    </r>
    <r>
      <rPr>
        <b/>
        <sz val="10"/>
        <rFont val="Calibri"/>
        <family val="2"/>
        <charset val="238"/>
        <scheme val="minor"/>
      </rPr>
      <t>Diplomamunka tárgyak</t>
    </r>
  </si>
  <si>
    <r>
      <rPr>
        <b/>
        <vertAlign val="superscript"/>
        <sz val="10"/>
        <rFont val="Calibri"/>
        <family val="2"/>
        <charset val="238"/>
        <scheme val="minor"/>
      </rPr>
      <t>1</t>
    </r>
    <r>
      <rPr>
        <b/>
        <sz val="10"/>
        <rFont val="Calibri"/>
        <family val="2"/>
        <charset val="238"/>
        <scheme val="minor"/>
      </rPr>
      <t>Szakmai gyakorlat tárgyak</t>
    </r>
  </si>
  <si>
    <t>Félév</t>
  </si>
  <si>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Szakmai gyakorlat tárgyak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</si>
</sst>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rgb="FF00B0F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Fill="1" applyAlignment="1">
      <alignment horizontal="left" vertical="top" wrapText="1"/>
    </xf>
    <xf numFmtId="0" fontId="9" fillId="0" borderId="0" xfId="0" applyFont="1"/>
    <xf numFmtId="0" fontId="9" fillId="0" borderId="0" xfId="0" applyFont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vertical="center"/>
    </xf>
    <xf numFmtId="1" fontId="11" fillId="0" borderId="0" xfId="0" applyNumberFormat="1" applyFont="1" applyFill="1" applyAlignment="1">
      <alignment vertical="center"/>
    </xf>
    <xf numFmtId="1" fontId="12" fillId="0" borderId="0" xfId="0" applyNumberFormat="1" applyFont="1" applyFill="1" applyAlignment="1">
      <alignment vertical="center"/>
    </xf>
    <xf numFmtId="1" fontId="12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" fontId="11" fillId="0" borderId="0" xfId="0" applyNumberFormat="1" applyFont="1" applyFill="1" applyAlignment="1">
      <alignment horizontal="left" vertical="center"/>
    </xf>
    <xf numFmtId="1" fontId="12" fillId="0" borderId="0" xfId="0" applyNumberFormat="1" applyFont="1" applyFill="1" applyBorder="1" applyAlignment="1">
      <alignment horizontal="left" vertical="center"/>
    </xf>
    <xf numFmtId="1" fontId="11" fillId="0" borderId="0" xfId="0" applyNumberFormat="1" applyFont="1" applyFill="1" applyAlignment="1">
      <alignment vertical="center" wrapText="1"/>
    </xf>
    <xf numFmtId="1" fontId="11" fillId="0" borderId="0" xfId="0" applyNumberFormat="1" applyFont="1" applyFill="1" applyAlignment="1">
      <alignment horizontal="right" vertical="center" wrapText="1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5" fillId="0" borderId="0" xfId="0" applyFont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3" borderId="1" xfId="0" applyFont="1" applyFill="1" applyBorder="1" applyAlignment="1">
      <alignment vertical="top" wrapText="1"/>
    </xf>
    <xf numFmtId="1" fontId="16" fillId="3" borderId="1" xfId="0" applyNumberFormat="1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2" fillId="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 vertical="top" wrapText="1"/>
    </xf>
    <xf numFmtId="0" fontId="12" fillId="0" borderId="0" xfId="1" applyFont="1" applyFill="1" applyAlignment="1">
      <alignment horizontal="left" vertical="top" wrapText="1"/>
    </xf>
    <xf numFmtId="0" fontId="19" fillId="0" borderId="1" xfId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vertical="top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vertical="top" wrapText="1"/>
    </xf>
    <xf numFmtId="0" fontId="11" fillId="0" borderId="0" xfId="1" applyFont="1" applyFill="1" applyBorder="1" applyAlignment="1">
      <alignment vertical="top" wrapText="1"/>
    </xf>
    <xf numFmtId="0" fontId="12" fillId="0" borderId="0" xfId="1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horizontal="left" vertical="top" wrapText="1"/>
    </xf>
    <xf numFmtId="0" fontId="12" fillId="0" borderId="0" xfId="1" applyFont="1" applyAlignment="1">
      <alignment vertical="top" wrapText="1"/>
    </xf>
    <xf numFmtId="0" fontId="11" fillId="2" borderId="1" xfId="1" applyFont="1" applyFill="1" applyBorder="1" applyAlignment="1">
      <alignment vertical="top" wrapText="1"/>
    </xf>
    <xf numFmtId="0" fontId="12" fillId="2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top" wrapText="1"/>
    </xf>
    <xf numFmtId="0" fontId="14" fillId="0" borderId="1" xfId="1" applyFont="1" applyFill="1" applyBorder="1" applyAlignment="1">
      <alignment horizontal="left" vertical="top" wrapText="1"/>
    </xf>
    <xf numFmtId="0" fontId="12" fillId="0" borderId="0" xfId="1" applyFont="1" applyAlignment="1">
      <alignment vertical="center" wrapText="1"/>
    </xf>
    <xf numFmtId="0" fontId="12" fillId="0" borderId="0" xfId="1" applyFont="1" applyFill="1" applyAlignment="1">
      <alignment horizontal="left" vertical="center" wrapText="1"/>
    </xf>
    <xf numFmtId="1" fontId="12" fillId="0" borderId="0" xfId="0" applyNumberFormat="1" applyFont="1" applyFill="1" applyAlignment="1">
      <alignment horizontal="left" vertical="center" wrapText="1"/>
    </xf>
    <xf numFmtId="0" fontId="11" fillId="2" borderId="1" xfId="1" applyFont="1" applyFill="1" applyBorder="1" applyAlignment="1">
      <alignment horizontal="left" vertical="top" wrapText="1"/>
    </xf>
    <xf numFmtId="0" fontId="24" fillId="0" borderId="1" xfId="1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vertical="top"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25" fillId="0" borderId="0" xfId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1" fontId="17" fillId="5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/>
    <xf numFmtId="1" fontId="12" fillId="0" borderId="0" xfId="0" applyNumberFormat="1" applyFont="1" applyFill="1" applyAlignment="1">
      <alignment horizontal="right" vertical="center" wrapText="1"/>
    </xf>
    <xf numFmtId="0" fontId="16" fillId="3" borderId="5" xfId="0" applyFont="1" applyFill="1" applyBorder="1" applyAlignment="1">
      <alignment vertical="top" wrapText="1"/>
    </xf>
    <xf numFmtId="1" fontId="16" fillId="3" borderId="5" xfId="0" applyNumberFormat="1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left" vertical="top" wrapText="1"/>
    </xf>
    <xf numFmtId="0" fontId="16" fillId="3" borderId="5" xfId="0" applyFont="1" applyFill="1" applyBorder="1" applyAlignment="1">
      <alignment horizontal="center" vertical="top" wrapText="1"/>
    </xf>
    <xf numFmtId="0" fontId="17" fillId="4" borderId="0" xfId="0" applyFont="1" applyFill="1" applyAlignment="1">
      <alignment horizontal="center" vertical="top" wrapText="1"/>
    </xf>
    <xf numFmtId="0" fontId="19" fillId="0" borderId="0" xfId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horizontal="center" vertical="top" wrapText="1"/>
    </xf>
    <xf numFmtId="0" fontId="19" fillId="0" borderId="0" xfId="1" applyFont="1" applyFill="1" applyBorder="1" applyAlignment="1">
      <alignment horizontal="left" vertical="top" wrapText="1"/>
    </xf>
    <xf numFmtId="0" fontId="14" fillId="0" borderId="1" xfId="1" applyFont="1" applyFill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12" fillId="0" borderId="0" xfId="1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1" fillId="2" borderId="1" xfId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1" fontId="12" fillId="0" borderId="0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0" fontId="11" fillId="2" borderId="2" xfId="1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1" fillId="0" borderId="1" xfId="1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2" borderId="1" xfId="1" applyFont="1" applyFill="1" applyBorder="1" applyAlignment="1">
      <alignment vertical="top" wrapText="1"/>
    </xf>
    <xf numFmtId="0" fontId="12" fillId="0" borderId="1" xfId="1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1" fontId="11" fillId="0" borderId="0" xfId="0" applyNumberFormat="1" applyFont="1" applyFill="1" applyAlignment="1">
      <alignment horizontal="center" vertical="center"/>
    </xf>
    <xf numFmtId="0" fontId="12" fillId="0" borderId="2" xfId="1" applyFont="1" applyFill="1" applyBorder="1" applyAlignment="1">
      <alignment horizontal="left" vertical="top" wrapText="1"/>
    </xf>
    <xf numFmtId="1" fontId="12" fillId="0" borderId="0" xfId="0" applyNumberFormat="1" applyFont="1" applyFill="1" applyAlignment="1">
      <alignment horizontal="center" vertical="top"/>
    </xf>
    <xf numFmtId="0" fontId="15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2" borderId="2" xfId="1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1" fillId="0" borderId="2" xfId="1" applyFont="1" applyFill="1" applyBorder="1" applyAlignment="1">
      <alignment horizontal="left" vertical="top" wrapText="1"/>
    </xf>
    <xf numFmtId="0" fontId="21" fillId="0" borderId="3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15" fillId="2" borderId="5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1" fillId="0" borderId="3" xfId="1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1" fillId="2" borderId="3" xfId="1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tabSelected="1" view="pageBreakPreview" zoomScaleNormal="100" zoomScaleSheetLayoutView="100" workbookViewId="0">
      <pane ySplit="7" topLeftCell="A8" activePane="bottomLeft" state="frozen"/>
      <selection pane="bottomLeft" activeCell="C5" sqref="C5"/>
    </sheetView>
  </sheetViews>
  <sheetFormatPr defaultColWidth="12.33203125" defaultRowHeight="13.8" x14ac:dyDescent="0.3"/>
  <cols>
    <col min="1" max="1" width="11.33203125" style="3" customWidth="1"/>
    <col min="2" max="2" width="6.5546875" style="2" customWidth="1"/>
    <col min="3" max="3" width="17" style="2" customWidth="1"/>
    <col min="4" max="4" width="25.33203125" style="2" customWidth="1"/>
    <col min="5" max="5" width="17.44140625" style="2" customWidth="1"/>
    <col min="6" max="6" width="11.5546875" style="2" hidden="1" customWidth="1"/>
    <col min="7" max="7" width="6" style="2" customWidth="1"/>
    <col min="8" max="8" width="6.109375" style="2" customWidth="1"/>
    <col min="9" max="9" width="5.88671875" style="2" customWidth="1"/>
    <col min="10" max="10" width="6.44140625" style="2" customWidth="1"/>
    <col min="11" max="12" width="3.6640625" style="2" customWidth="1"/>
    <col min="13" max="13" width="5.5546875" style="2" customWidth="1"/>
    <col min="14" max="14" width="5.33203125" style="2" customWidth="1"/>
    <col min="15" max="15" width="4.88671875" style="2" customWidth="1"/>
    <col min="16" max="16" width="13.88671875" style="2" customWidth="1"/>
    <col min="17" max="17" width="11.21875" style="2" customWidth="1"/>
    <col min="18" max="21" width="3.6640625" style="2" customWidth="1"/>
    <col min="22" max="22" width="4.44140625" style="2" customWidth="1"/>
    <col min="23" max="23" width="3.6640625" style="2" customWidth="1"/>
    <col min="24" max="24" width="32.44140625" style="2" customWidth="1"/>
    <col min="25" max="25" width="5" style="2" customWidth="1"/>
    <col min="26" max="258" width="12.33203125" style="2"/>
    <col min="259" max="259" width="3.5546875" style="2" customWidth="1"/>
    <col min="260" max="260" width="30.6640625" style="2" customWidth="1"/>
    <col min="261" max="261" width="3.6640625" style="2" customWidth="1"/>
    <col min="262" max="264" width="3" style="2" customWidth="1"/>
    <col min="265" max="265" width="3.5546875" style="2" customWidth="1"/>
    <col min="266" max="276" width="3" style="2" customWidth="1"/>
    <col min="277" max="277" width="4.6640625" style="2" customWidth="1"/>
    <col min="278" max="278" width="5" style="2" customWidth="1"/>
    <col min="279" max="514" width="12.33203125" style="2"/>
    <col min="515" max="515" width="3.5546875" style="2" customWidth="1"/>
    <col min="516" max="516" width="30.6640625" style="2" customWidth="1"/>
    <col min="517" max="517" width="3.6640625" style="2" customWidth="1"/>
    <col min="518" max="520" width="3" style="2" customWidth="1"/>
    <col min="521" max="521" width="3.5546875" style="2" customWidth="1"/>
    <col min="522" max="532" width="3" style="2" customWidth="1"/>
    <col min="533" max="533" width="4.6640625" style="2" customWidth="1"/>
    <col min="534" max="534" width="5" style="2" customWidth="1"/>
    <col min="535" max="770" width="12.33203125" style="2"/>
    <col min="771" max="771" width="3.5546875" style="2" customWidth="1"/>
    <col min="772" max="772" width="30.6640625" style="2" customWidth="1"/>
    <col min="773" max="773" width="3.6640625" style="2" customWidth="1"/>
    <col min="774" max="776" width="3" style="2" customWidth="1"/>
    <col min="777" max="777" width="3.5546875" style="2" customWidth="1"/>
    <col min="778" max="788" width="3" style="2" customWidth="1"/>
    <col min="789" max="789" width="4.6640625" style="2" customWidth="1"/>
    <col min="790" max="790" width="5" style="2" customWidth="1"/>
    <col min="791" max="1026" width="12.33203125" style="2"/>
    <col min="1027" max="1027" width="3.5546875" style="2" customWidth="1"/>
    <col min="1028" max="1028" width="30.6640625" style="2" customWidth="1"/>
    <col min="1029" max="1029" width="3.6640625" style="2" customWidth="1"/>
    <col min="1030" max="1032" width="3" style="2" customWidth="1"/>
    <col min="1033" max="1033" width="3.5546875" style="2" customWidth="1"/>
    <col min="1034" max="1044" width="3" style="2" customWidth="1"/>
    <col min="1045" max="1045" width="4.6640625" style="2" customWidth="1"/>
    <col min="1046" max="1046" width="5" style="2" customWidth="1"/>
    <col min="1047" max="1282" width="12.33203125" style="2"/>
    <col min="1283" max="1283" width="3.5546875" style="2" customWidth="1"/>
    <col min="1284" max="1284" width="30.6640625" style="2" customWidth="1"/>
    <col min="1285" max="1285" width="3.6640625" style="2" customWidth="1"/>
    <col min="1286" max="1288" width="3" style="2" customWidth="1"/>
    <col min="1289" max="1289" width="3.5546875" style="2" customWidth="1"/>
    <col min="1290" max="1300" width="3" style="2" customWidth="1"/>
    <col min="1301" max="1301" width="4.6640625" style="2" customWidth="1"/>
    <col min="1302" max="1302" width="5" style="2" customWidth="1"/>
    <col min="1303" max="1538" width="12.33203125" style="2"/>
    <col min="1539" max="1539" width="3.5546875" style="2" customWidth="1"/>
    <col min="1540" max="1540" width="30.6640625" style="2" customWidth="1"/>
    <col min="1541" max="1541" width="3.6640625" style="2" customWidth="1"/>
    <col min="1542" max="1544" width="3" style="2" customWidth="1"/>
    <col min="1545" max="1545" width="3.5546875" style="2" customWidth="1"/>
    <col min="1546" max="1556" width="3" style="2" customWidth="1"/>
    <col min="1557" max="1557" width="4.6640625" style="2" customWidth="1"/>
    <col min="1558" max="1558" width="5" style="2" customWidth="1"/>
    <col min="1559" max="1794" width="12.33203125" style="2"/>
    <col min="1795" max="1795" width="3.5546875" style="2" customWidth="1"/>
    <col min="1796" max="1796" width="30.6640625" style="2" customWidth="1"/>
    <col min="1797" max="1797" width="3.6640625" style="2" customWidth="1"/>
    <col min="1798" max="1800" width="3" style="2" customWidth="1"/>
    <col min="1801" max="1801" width="3.5546875" style="2" customWidth="1"/>
    <col min="1802" max="1812" width="3" style="2" customWidth="1"/>
    <col min="1813" max="1813" width="4.6640625" style="2" customWidth="1"/>
    <col min="1814" max="1814" width="5" style="2" customWidth="1"/>
    <col min="1815" max="2050" width="12.33203125" style="2"/>
    <col min="2051" max="2051" width="3.5546875" style="2" customWidth="1"/>
    <col min="2052" max="2052" width="30.6640625" style="2" customWidth="1"/>
    <col min="2053" max="2053" width="3.6640625" style="2" customWidth="1"/>
    <col min="2054" max="2056" width="3" style="2" customWidth="1"/>
    <col min="2057" max="2057" width="3.5546875" style="2" customWidth="1"/>
    <col min="2058" max="2068" width="3" style="2" customWidth="1"/>
    <col min="2069" max="2069" width="4.6640625" style="2" customWidth="1"/>
    <col min="2070" max="2070" width="5" style="2" customWidth="1"/>
    <col min="2071" max="2306" width="12.33203125" style="2"/>
    <col min="2307" max="2307" width="3.5546875" style="2" customWidth="1"/>
    <col min="2308" max="2308" width="30.6640625" style="2" customWidth="1"/>
    <col min="2309" max="2309" width="3.6640625" style="2" customWidth="1"/>
    <col min="2310" max="2312" width="3" style="2" customWidth="1"/>
    <col min="2313" max="2313" width="3.5546875" style="2" customWidth="1"/>
    <col min="2314" max="2324" width="3" style="2" customWidth="1"/>
    <col min="2325" max="2325" width="4.6640625" style="2" customWidth="1"/>
    <col min="2326" max="2326" width="5" style="2" customWidth="1"/>
    <col min="2327" max="2562" width="12.33203125" style="2"/>
    <col min="2563" max="2563" width="3.5546875" style="2" customWidth="1"/>
    <col min="2564" max="2564" width="30.6640625" style="2" customWidth="1"/>
    <col min="2565" max="2565" width="3.6640625" style="2" customWidth="1"/>
    <col min="2566" max="2568" width="3" style="2" customWidth="1"/>
    <col min="2569" max="2569" width="3.5546875" style="2" customWidth="1"/>
    <col min="2570" max="2580" width="3" style="2" customWidth="1"/>
    <col min="2581" max="2581" width="4.6640625" style="2" customWidth="1"/>
    <col min="2582" max="2582" width="5" style="2" customWidth="1"/>
    <col min="2583" max="2818" width="12.33203125" style="2"/>
    <col min="2819" max="2819" width="3.5546875" style="2" customWidth="1"/>
    <col min="2820" max="2820" width="30.6640625" style="2" customWidth="1"/>
    <col min="2821" max="2821" width="3.6640625" style="2" customWidth="1"/>
    <col min="2822" max="2824" width="3" style="2" customWidth="1"/>
    <col min="2825" max="2825" width="3.5546875" style="2" customWidth="1"/>
    <col min="2826" max="2836" width="3" style="2" customWidth="1"/>
    <col min="2837" max="2837" width="4.6640625" style="2" customWidth="1"/>
    <col min="2838" max="2838" width="5" style="2" customWidth="1"/>
    <col min="2839" max="3074" width="12.33203125" style="2"/>
    <col min="3075" max="3075" width="3.5546875" style="2" customWidth="1"/>
    <col min="3076" max="3076" width="30.6640625" style="2" customWidth="1"/>
    <col min="3077" max="3077" width="3.6640625" style="2" customWidth="1"/>
    <col min="3078" max="3080" width="3" style="2" customWidth="1"/>
    <col min="3081" max="3081" width="3.5546875" style="2" customWidth="1"/>
    <col min="3082" max="3092" width="3" style="2" customWidth="1"/>
    <col min="3093" max="3093" width="4.6640625" style="2" customWidth="1"/>
    <col min="3094" max="3094" width="5" style="2" customWidth="1"/>
    <col min="3095" max="3330" width="12.33203125" style="2"/>
    <col min="3331" max="3331" width="3.5546875" style="2" customWidth="1"/>
    <col min="3332" max="3332" width="30.6640625" style="2" customWidth="1"/>
    <col min="3333" max="3333" width="3.6640625" style="2" customWidth="1"/>
    <col min="3334" max="3336" width="3" style="2" customWidth="1"/>
    <col min="3337" max="3337" width="3.5546875" style="2" customWidth="1"/>
    <col min="3338" max="3348" width="3" style="2" customWidth="1"/>
    <col min="3349" max="3349" width="4.6640625" style="2" customWidth="1"/>
    <col min="3350" max="3350" width="5" style="2" customWidth="1"/>
    <col min="3351" max="3586" width="12.33203125" style="2"/>
    <col min="3587" max="3587" width="3.5546875" style="2" customWidth="1"/>
    <col min="3588" max="3588" width="30.6640625" style="2" customWidth="1"/>
    <col min="3589" max="3589" width="3.6640625" style="2" customWidth="1"/>
    <col min="3590" max="3592" width="3" style="2" customWidth="1"/>
    <col min="3593" max="3593" width="3.5546875" style="2" customWidth="1"/>
    <col min="3594" max="3604" width="3" style="2" customWidth="1"/>
    <col min="3605" max="3605" width="4.6640625" style="2" customWidth="1"/>
    <col min="3606" max="3606" width="5" style="2" customWidth="1"/>
    <col min="3607" max="3842" width="12.33203125" style="2"/>
    <col min="3843" max="3843" width="3.5546875" style="2" customWidth="1"/>
    <col min="3844" max="3844" width="30.6640625" style="2" customWidth="1"/>
    <col min="3845" max="3845" width="3.6640625" style="2" customWidth="1"/>
    <col min="3846" max="3848" width="3" style="2" customWidth="1"/>
    <col min="3849" max="3849" width="3.5546875" style="2" customWidth="1"/>
    <col min="3850" max="3860" width="3" style="2" customWidth="1"/>
    <col min="3861" max="3861" width="4.6640625" style="2" customWidth="1"/>
    <col min="3862" max="3862" width="5" style="2" customWidth="1"/>
    <col min="3863" max="4098" width="12.33203125" style="2"/>
    <col min="4099" max="4099" width="3.5546875" style="2" customWidth="1"/>
    <col min="4100" max="4100" width="30.6640625" style="2" customWidth="1"/>
    <col min="4101" max="4101" width="3.6640625" style="2" customWidth="1"/>
    <col min="4102" max="4104" width="3" style="2" customWidth="1"/>
    <col min="4105" max="4105" width="3.5546875" style="2" customWidth="1"/>
    <col min="4106" max="4116" width="3" style="2" customWidth="1"/>
    <col min="4117" max="4117" width="4.6640625" style="2" customWidth="1"/>
    <col min="4118" max="4118" width="5" style="2" customWidth="1"/>
    <col min="4119" max="4354" width="12.33203125" style="2"/>
    <col min="4355" max="4355" width="3.5546875" style="2" customWidth="1"/>
    <col min="4356" max="4356" width="30.6640625" style="2" customWidth="1"/>
    <col min="4357" max="4357" width="3.6640625" style="2" customWidth="1"/>
    <col min="4358" max="4360" width="3" style="2" customWidth="1"/>
    <col min="4361" max="4361" width="3.5546875" style="2" customWidth="1"/>
    <col min="4362" max="4372" width="3" style="2" customWidth="1"/>
    <col min="4373" max="4373" width="4.6640625" style="2" customWidth="1"/>
    <col min="4374" max="4374" width="5" style="2" customWidth="1"/>
    <col min="4375" max="4610" width="12.33203125" style="2"/>
    <col min="4611" max="4611" width="3.5546875" style="2" customWidth="1"/>
    <col min="4612" max="4612" width="30.6640625" style="2" customWidth="1"/>
    <col min="4613" max="4613" width="3.6640625" style="2" customWidth="1"/>
    <col min="4614" max="4616" width="3" style="2" customWidth="1"/>
    <col min="4617" max="4617" width="3.5546875" style="2" customWidth="1"/>
    <col min="4618" max="4628" width="3" style="2" customWidth="1"/>
    <col min="4629" max="4629" width="4.6640625" style="2" customWidth="1"/>
    <col min="4630" max="4630" width="5" style="2" customWidth="1"/>
    <col min="4631" max="4866" width="12.33203125" style="2"/>
    <col min="4867" max="4867" width="3.5546875" style="2" customWidth="1"/>
    <col min="4868" max="4868" width="30.6640625" style="2" customWidth="1"/>
    <col min="4869" max="4869" width="3.6640625" style="2" customWidth="1"/>
    <col min="4870" max="4872" width="3" style="2" customWidth="1"/>
    <col min="4873" max="4873" width="3.5546875" style="2" customWidth="1"/>
    <col min="4874" max="4884" width="3" style="2" customWidth="1"/>
    <col min="4885" max="4885" width="4.6640625" style="2" customWidth="1"/>
    <col min="4886" max="4886" width="5" style="2" customWidth="1"/>
    <col min="4887" max="5122" width="12.33203125" style="2"/>
    <col min="5123" max="5123" width="3.5546875" style="2" customWidth="1"/>
    <col min="5124" max="5124" width="30.6640625" style="2" customWidth="1"/>
    <col min="5125" max="5125" width="3.6640625" style="2" customWidth="1"/>
    <col min="5126" max="5128" width="3" style="2" customWidth="1"/>
    <col min="5129" max="5129" width="3.5546875" style="2" customWidth="1"/>
    <col min="5130" max="5140" width="3" style="2" customWidth="1"/>
    <col min="5141" max="5141" width="4.6640625" style="2" customWidth="1"/>
    <col min="5142" max="5142" width="5" style="2" customWidth="1"/>
    <col min="5143" max="5378" width="12.33203125" style="2"/>
    <col min="5379" max="5379" width="3.5546875" style="2" customWidth="1"/>
    <col min="5380" max="5380" width="30.6640625" style="2" customWidth="1"/>
    <col min="5381" max="5381" width="3.6640625" style="2" customWidth="1"/>
    <col min="5382" max="5384" width="3" style="2" customWidth="1"/>
    <col min="5385" max="5385" width="3.5546875" style="2" customWidth="1"/>
    <col min="5386" max="5396" width="3" style="2" customWidth="1"/>
    <col min="5397" max="5397" width="4.6640625" style="2" customWidth="1"/>
    <col min="5398" max="5398" width="5" style="2" customWidth="1"/>
    <col min="5399" max="5634" width="12.33203125" style="2"/>
    <col min="5635" max="5635" width="3.5546875" style="2" customWidth="1"/>
    <col min="5636" max="5636" width="30.6640625" style="2" customWidth="1"/>
    <col min="5637" max="5637" width="3.6640625" style="2" customWidth="1"/>
    <col min="5638" max="5640" width="3" style="2" customWidth="1"/>
    <col min="5641" max="5641" width="3.5546875" style="2" customWidth="1"/>
    <col min="5642" max="5652" width="3" style="2" customWidth="1"/>
    <col min="5653" max="5653" width="4.6640625" style="2" customWidth="1"/>
    <col min="5654" max="5654" width="5" style="2" customWidth="1"/>
    <col min="5655" max="5890" width="12.33203125" style="2"/>
    <col min="5891" max="5891" width="3.5546875" style="2" customWidth="1"/>
    <col min="5892" max="5892" width="30.6640625" style="2" customWidth="1"/>
    <col min="5893" max="5893" width="3.6640625" style="2" customWidth="1"/>
    <col min="5894" max="5896" width="3" style="2" customWidth="1"/>
    <col min="5897" max="5897" width="3.5546875" style="2" customWidth="1"/>
    <col min="5898" max="5908" width="3" style="2" customWidth="1"/>
    <col min="5909" max="5909" width="4.6640625" style="2" customWidth="1"/>
    <col min="5910" max="5910" width="5" style="2" customWidth="1"/>
    <col min="5911" max="6146" width="12.33203125" style="2"/>
    <col min="6147" max="6147" width="3.5546875" style="2" customWidth="1"/>
    <col min="6148" max="6148" width="30.6640625" style="2" customWidth="1"/>
    <col min="6149" max="6149" width="3.6640625" style="2" customWidth="1"/>
    <col min="6150" max="6152" width="3" style="2" customWidth="1"/>
    <col min="6153" max="6153" width="3.5546875" style="2" customWidth="1"/>
    <col min="6154" max="6164" width="3" style="2" customWidth="1"/>
    <col min="6165" max="6165" width="4.6640625" style="2" customWidth="1"/>
    <col min="6166" max="6166" width="5" style="2" customWidth="1"/>
    <col min="6167" max="6402" width="12.33203125" style="2"/>
    <col min="6403" max="6403" width="3.5546875" style="2" customWidth="1"/>
    <col min="6404" max="6404" width="30.6640625" style="2" customWidth="1"/>
    <col min="6405" max="6405" width="3.6640625" style="2" customWidth="1"/>
    <col min="6406" max="6408" width="3" style="2" customWidth="1"/>
    <col min="6409" max="6409" width="3.5546875" style="2" customWidth="1"/>
    <col min="6410" max="6420" width="3" style="2" customWidth="1"/>
    <col min="6421" max="6421" width="4.6640625" style="2" customWidth="1"/>
    <col min="6422" max="6422" width="5" style="2" customWidth="1"/>
    <col min="6423" max="6658" width="12.33203125" style="2"/>
    <col min="6659" max="6659" width="3.5546875" style="2" customWidth="1"/>
    <col min="6660" max="6660" width="30.6640625" style="2" customWidth="1"/>
    <col min="6661" max="6661" width="3.6640625" style="2" customWidth="1"/>
    <col min="6662" max="6664" width="3" style="2" customWidth="1"/>
    <col min="6665" max="6665" width="3.5546875" style="2" customWidth="1"/>
    <col min="6666" max="6676" width="3" style="2" customWidth="1"/>
    <col min="6677" max="6677" width="4.6640625" style="2" customWidth="1"/>
    <col min="6678" max="6678" width="5" style="2" customWidth="1"/>
    <col min="6679" max="6914" width="12.33203125" style="2"/>
    <col min="6915" max="6915" width="3.5546875" style="2" customWidth="1"/>
    <col min="6916" max="6916" width="30.6640625" style="2" customWidth="1"/>
    <col min="6917" max="6917" width="3.6640625" style="2" customWidth="1"/>
    <col min="6918" max="6920" width="3" style="2" customWidth="1"/>
    <col min="6921" max="6921" width="3.5546875" style="2" customWidth="1"/>
    <col min="6922" max="6932" width="3" style="2" customWidth="1"/>
    <col min="6933" max="6933" width="4.6640625" style="2" customWidth="1"/>
    <col min="6934" max="6934" width="5" style="2" customWidth="1"/>
    <col min="6935" max="7170" width="12.33203125" style="2"/>
    <col min="7171" max="7171" width="3.5546875" style="2" customWidth="1"/>
    <col min="7172" max="7172" width="30.6640625" style="2" customWidth="1"/>
    <col min="7173" max="7173" width="3.6640625" style="2" customWidth="1"/>
    <col min="7174" max="7176" width="3" style="2" customWidth="1"/>
    <col min="7177" max="7177" width="3.5546875" style="2" customWidth="1"/>
    <col min="7178" max="7188" width="3" style="2" customWidth="1"/>
    <col min="7189" max="7189" width="4.6640625" style="2" customWidth="1"/>
    <col min="7190" max="7190" width="5" style="2" customWidth="1"/>
    <col min="7191" max="7426" width="12.33203125" style="2"/>
    <col min="7427" max="7427" width="3.5546875" style="2" customWidth="1"/>
    <col min="7428" max="7428" width="30.6640625" style="2" customWidth="1"/>
    <col min="7429" max="7429" width="3.6640625" style="2" customWidth="1"/>
    <col min="7430" max="7432" width="3" style="2" customWidth="1"/>
    <col min="7433" max="7433" width="3.5546875" style="2" customWidth="1"/>
    <col min="7434" max="7444" width="3" style="2" customWidth="1"/>
    <col min="7445" max="7445" width="4.6640625" style="2" customWidth="1"/>
    <col min="7446" max="7446" width="5" style="2" customWidth="1"/>
    <col min="7447" max="7682" width="12.33203125" style="2"/>
    <col min="7683" max="7683" width="3.5546875" style="2" customWidth="1"/>
    <col min="7684" max="7684" width="30.6640625" style="2" customWidth="1"/>
    <col min="7685" max="7685" width="3.6640625" style="2" customWidth="1"/>
    <col min="7686" max="7688" width="3" style="2" customWidth="1"/>
    <col min="7689" max="7689" width="3.5546875" style="2" customWidth="1"/>
    <col min="7690" max="7700" width="3" style="2" customWidth="1"/>
    <col min="7701" max="7701" width="4.6640625" style="2" customWidth="1"/>
    <col min="7702" max="7702" width="5" style="2" customWidth="1"/>
    <col min="7703" max="7938" width="12.33203125" style="2"/>
    <col min="7939" max="7939" width="3.5546875" style="2" customWidth="1"/>
    <col min="7940" max="7940" width="30.6640625" style="2" customWidth="1"/>
    <col min="7941" max="7941" width="3.6640625" style="2" customWidth="1"/>
    <col min="7942" max="7944" width="3" style="2" customWidth="1"/>
    <col min="7945" max="7945" width="3.5546875" style="2" customWidth="1"/>
    <col min="7946" max="7956" width="3" style="2" customWidth="1"/>
    <col min="7957" max="7957" width="4.6640625" style="2" customWidth="1"/>
    <col min="7958" max="7958" width="5" style="2" customWidth="1"/>
    <col min="7959" max="8194" width="12.33203125" style="2"/>
    <col min="8195" max="8195" width="3.5546875" style="2" customWidth="1"/>
    <col min="8196" max="8196" width="30.6640625" style="2" customWidth="1"/>
    <col min="8197" max="8197" width="3.6640625" style="2" customWidth="1"/>
    <col min="8198" max="8200" width="3" style="2" customWidth="1"/>
    <col min="8201" max="8201" width="3.5546875" style="2" customWidth="1"/>
    <col min="8202" max="8212" width="3" style="2" customWidth="1"/>
    <col min="8213" max="8213" width="4.6640625" style="2" customWidth="1"/>
    <col min="8214" max="8214" width="5" style="2" customWidth="1"/>
    <col min="8215" max="8450" width="12.33203125" style="2"/>
    <col min="8451" max="8451" width="3.5546875" style="2" customWidth="1"/>
    <col min="8452" max="8452" width="30.6640625" style="2" customWidth="1"/>
    <col min="8453" max="8453" width="3.6640625" style="2" customWidth="1"/>
    <col min="8454" max="8456" width="3" style="2" customWidth="1"/>
    <col min="8457" max="8457" width="3.5546875" style="2" customWidth="1"/>
    <col min="8458" max="8468" width="3" style="2" customWidth="1"/>
    <col min="8469" max="8469" width="4.6640625" style="2" customWidth="1"/>
    <col min="8470" max="8470" width="5" style="2" customWidth="1"/>
    <col min="8471" max="8706" width="12.33203125" style="2"/>
    <col min="8707" max="8707" width="3.5546875" style="2" customWidth="1"/>
    <col min="8708" max="8708" width="30.6640625" style="2" customWidth="1"/>
    <col min="8709" max="8709" width="3.6640625" style="2" customWidth="1"/>
    <col min="8710" max="8712" width="3" style="2" customWidth="1"/>
    <col min="8713" max="8713" width="3.5546875" style="2" customWidth="1"/>
    <col min="8714" max="8724" width="3" style="2" customWidth="1"/>
    <col min="8725" max="8725" width="4.6640625" style="2" customWidth="1"/>
    <col min="8726" max="8726" width="5" style="2" customWidth="1"/>
    <col min="8727" max="8962" width="12.33203125" style="2"/>
    <col min="8963" max="8963" width="3.5546875" style="2" customWidth="1"/>
    <col min="8964" max="8964" width="30.6640625" style="2" customWidth="1"/>
    <col min="8965" max="8965" width="3.6640625" style="2" customWidth="1"/>
    <col min="8966" max="8968" width="3" style="2" customWidth="1"/>
    <col min="8969" max="8969" width="3.5546875" style="2" customWidth="1"/>
    <col min="8970" max="8980" width="3" style="2" customWidth="1"/>
    <col min="8981" max="8981" width="4.6640625" style="2" customWidth="1"/>
    <col min="8982" max="8982" width="5" style="2" customWidth="1"/>
    <col min="8983" max="9218" width="12.33203125" style="2"/>
    <col min="9219" max="9219" width="3.5546875" style="2" customWidth="1"/>
    <col min="9220" max="9220" width="30.6640625" style="2" customWidth="1"/>
    <col min="9221" max="9221" width="3.6640625" style="2" customWidth="1"/>
    <col min="9222" max="9224" width="3" style="2" customWidth="1"/>
    <col min="9225" max="9225" width="3.5546875" style="2" customWidth="1"/>
    <col min="9226" max="9236" width="3" style="2" customWidth="1"/>
    <col min="9237" max="9237" width="4.6640625" style="2" customWidth="1"/>
    <col min="9238" max="9238" width="5" style="2" customWidth="1"/>
    <col min="9239" max="9474" width="12.33203125" style="2"/>
    <col min="9475" max="9475" width="3.5546875" style="2" customWidth="1"/>
    <col min="9476" max="9476" width="30.6640625" style="2" customWidth="1"/>
    <col min="9477" max="9477" width="3.6640625" style="2" customWidth="1"/>
    <col min="9478" max="9480" width="3" style="2" customWidth="1"/>
    <col min="9481" max="9481" width="3.5546875" style="2" customWidth="1"/>
    <col min="9482" max="9492" width="3" style="2" customWidth="1"/>
    <col min="9493" max="9493" width="4.6640625" style="2" customWidth="1"/>
    <col min="9494" max="9494" width="5" style="2" customWidth="1"/>
    <col min="9495" max="9730" width="12.33203125" style="2"/>
    <col min="9731" max="9731" width="3.5546875" style="2" customWidth="1"/>
    <col min="9732" max="9732" width="30.6640625" style="2" customWidth="1"/>
    <col min="9733" max="9733" width="3.6640625" style="2" customWidth="1"/>
    <col min="9734" max="9736" width="3" style="2" customWidth="1"/>
    <col min="9737" max="9737" width="3.5546875" style="2" customWidth="1"/>
    <col min="9738" max="9748" width="3" style="2" customWidth="1"/>
    <col min="9749" max="9749" width="4.6640625" style="2" customWidth="1"/>
    <col min="9750" max="9750" width="5" style="2" customWidth="1"/>
    <col min="9751" max="9986" width="12.33203125" style="2"/>
    <col min="9987" max="9987" width="3.5546875" style="2" customWidth="1"/>
    <col min="9988" max="9988" width="30.6640625" style="2" customWidth="1"/>
    <col min="9989" max="9989" width="3.6640625" style="2" customWidth="1"/>
    <col min="9990" max="9992" width="3" style="2" customWidth="1"/>
    <col min="9993" max="9993" width="3.5546875" style="2" customWidth="1"/>
    <col min="9994" max="10004" width="3" style="2" customWidth="1"/>
    <col min="10005" max="10005" width="4.6640625" style="2" customWidth="1"/>
    <col min="10006" max="10006" width="5" style="2" customWidth="1"/>
    <col min="10007" max="10242" width="12.33203125" style="2"/>
    <col min="10243" max="10243" width="3.5546875" style="2" customWidth="1"/>
    <col min="10244" max="10244" width="30.6640625" style="2" customWidth="1"/>
    <col min="10245" max="10245" width="3.6640625" style="2" customWidth="1"/>
    <col min="10246" max="10248" width="3" style="2" customWidth="1"/>
    <col min="10249" max="10249" width="3.5546875" style="2" customWidth="1"/>
    <col min="10250" max="10260" width="3" style="2" customWidth="1"/>
    <col min="10261" max="10261" width="4.6640625" style="2" customWidth="1"/>
    <col min="10262" max="10262" width="5" style="2" customWidth="1"/>
    <col min="10263" max="10498" width="12.33203125" style="2"/>
    <col min="10499" max="10499" width="3.5546875" style="2" customWidth="1"/>
    <col min="10500" max="10500" width="30.6640625" style="2" customWidth="1"/>
    <col min="10501" max="10501" width="3.6640625" style="2" customWidth="1"/>
    <col min="10502" max="10504" width="3" style="2" customWidth="1"/>
    <col min="10505" max="10505" width="3.5546875" style="2" customWidth="1"/>
    <col min="10506" max="10516" width="3" style="2" customWidth="1"/>
    <col min="10517" max="10517" width="4.6640625" style="2" customWidth="1"/>
    <col min="10518" max="10518" width="5" style="2" customWidth="1"/>
    <col min="10519" max="10754" width="12.33203125" style="2"/>
    <col min="10755" max="10755" width="3.5546875" style="2" customWidth="1"/>
    <col min="10756" max="10756" width="30.6640625" style="2" customWidth="1"/>
    <col min="10757" max="10757" width="3.6640625" style="2" customWidth="1"/>
    <col min="10758" max="10760" width="3" style="2" customWidth="1"/>
    <col min="10761" max="10761" width="3.5546875" style="2" customWidth="1"/>
    <col min="10762" max="10772" width="3" style="2" customWidth="1"/>
    <col min="10773" max="10773" width="4.6640625" style="2" customWidth="1"/>
    <col min="10774" max="10774" width="5" style="2" customWidth="1"/>
    <col min="10775" max="11010" width="12.33203125" style="2"/>
    <col min="11011" max="11011" width="3.5546875" style="2" customWidth="1"/>
    <col min="11012" max="11012" width="30.6640625" style="2" customWidth="1"/>
    <col min="11013" max="11013" width="3.6640625" style="2" customWidth="1"/>
    <col min="11014" max="11016" width="3" style="2" customWidth="1"/>
    <col min="11017" max="11017" width="3.5546875" style="2" customWidth="1"/>
    <col min="11018" max="11028" width="3" style="2" customWidth="1"/>
    <col min="11029" max="11029" width="4.6640625" style="2" customWidth="1"/>
    <col min="11030" max="11030" width="5" style="2" customWidth="1"/>
    <col min="11031" max="11266" width="12.33203125" style="2"/>
    <col min="11267" max="11267" width="3.5546875" style="2" customWidth="1"/>
    <col min="11268" max="11268" width="30.6640625" style="2" customWidth="1"/>
    <col min="11269" max="11269" width="3.6640625" style="2" customWidth="1"/>
    <col min="11270" max="11272" width="3" style="2" customWidth="1"/>
    <col min="11273" max="11273" width="3.5546875" style="2" customWidth="1"/>
    <col min="11274" max="11284" width="3" style="2" customWidth="1"/>
    <col min="11285" max="11285" width="4.6640625" style="2" customWidth="1"/>
    <col min="11286" max="11286" width="5" style="2" customWidth="1"/>
    <col min="11287" max="11522" width="12.33203125" style="2"/>
    <col min="11523" max="11523" width="3.5546875" style="2" customWidth="1"/>
    <col min="11524" max="11524" width="30.6640625" style="2" customWidth="1"/>
    <col min="11525" max="11525" width="3.6640625" style="2" customWidth="1"/>
    <col min="11526" max="11528" width="3" style="2" customWidth="1"/>
    <col min="11529" max="11529" width="3.5546875" style="2" customWidth="1"/>
    <col min="11530" max="11540" width="3" style="2" customWidth="1"/>
    <col min="11541" max="11541" width="4.6640625" style="2" customWidth="1"/>
    <col min="11542" max="11542" width="5" style="2" customWidth="1"/>
    <col min="11543" max="11778" width="12.33203125" style="2"/>
    <col min="11779" max="11779" width="3.5546875" style="2" customWidth="1"/>
    <col min="11780" max="11780" width="30.6640625" style="2" customWidth="1"/>
    <col min="11781" max="11781" width="3.6640625" style="2" customWidth="1"/>
    <col min="11782" max="11784" width="3" style="2" customWidth="1"/>
    <col min="11785" max="11785" width="3.5546875" style="2" customWidth="1"/>
    <col min="11786" max="11796" width="3" style="2" customWidth="1"/>
    <col min="11797" max="11797" width="4.6640625" style="2" customWidth="1"/>
    <col min="11798" max="11798" width="5" style="2" customWidth="1"/>
    <col min="11799" max="12034" width="12.33203125" style="2"/>
    <col min="12035" max="12035" width="3.5546875" style="2" customWidth="1"/>
    <col min="12036" max="12036" width="30.6640625" style="2" customWidth="1"/>
    <col min="12037" max="12037" width="3.6640625" style="2" customWidth="1"/>
    <col min="12038" max="12040" width="3" style="2" customWidth="1"/>
    <col min="12041" max="12041" width="3.5546875" style="2" customWidth="1"/>
    <col min="12042" max="12052" width="3" style="2" customWidth="1"/>
    <col min="12053" max="12053" width="4.6640625" style="2" customWidth="1"/>
    <col min="12054" max="12054" width="5" style="2" customWidth="1"/>
    <col min="12055" max="12290" width="12.33203125" style="2"/>
    <col min="12291" max="12291" width="3.5546875" style="2" customWidth="1"/>
    <col min="12292" max="12292" width="30.6640625" style="2" customWidth="1"/>
    <col min="12293" max="12293" width="3.6640625" style="2" customWidth="1"/>
    <col min="12294" max="12296" width="3" style="2" customWidth="1"/>
    <col min="12297" max="12297" width="3.5546875" style="2" customWidth="1"/>
    <col min="12298" max="12308" width="3" style="2" customWidth="1"/>
    <col min="12309" max="12309" width="4.6640625" style="2" customWidth="1"/>
    <col min="12310" max="12310" width="5" style="2" customWidth="1"/>
    <col min="12311" max="12546" width="12.33203125" style="2"/>
    <col min="12547" max="12547" width="3.5546875" style="2" customWidth="1"/>
    <col min="12548" max="12548" width="30.6640625" style="2" customWidth="1"/>
    <col min="12549" max="12549" width="3.6640625" style="2" customWidth="1"/>
    <col min="12550" max="12552" width="3" style="2" customWidth="1"/>
    <col min="12553" max="12553" width="3.5546875" style="2" customWidth="1"/>
    <col min="12554" max="12564" width="3" style="2" customWidth="1"/>
    <col min="12565" max="12565" width="4.6640625" style="2" customWidth="1"/>
    <col min="12566" max="12566" width="5" style="2" customWidth="1"/>
    <col min="12567" max="12802" width="12.33203125" style="2"/>
    <col min="12803" max="12803" width="3.5546875" style="2" customWidth="1"/>
    <col min="12804" max="12804" width="30.6640625" style="2" customWidth="1"/>
    <col min="12805" max="12805" width="3.6640625" style="2" customWidth="1"/>
    <col min="12806" max="12808" width="3" style="2" customWidth="1"/>
    <col min="12809" max="12809" width="3.5546875" style="2" customWidth="1"/>
    <col min="12810" max="12820" width="3" style="2" customWidth="1"/>
    <col min="12821" max="12821" width="4.6640625" style="2" customWidth="1"/>
    <col min="12822" max="12822" width="5" style="2" customWidth="1"/>
    <col min="12823" max="13058" width="12.33203125" style="2"/>
    <col min="13059" max="13059" width="3.5546875" style="2" customWidth="1"/>
    <col min="13060" max="13060" width="30.6640625" style="2" customWidth="1"/>
    <col min="13061" max="13061" width="3.6640625" style="2" customWidth="1"/>
    <col min="13062" max="13064" width="3" style="2" customWidth="1"/>
    <col min="13065" max="13065" width="3.5546875" style="2" customWidth="1"/>
    <col min="13066" max="13076" width="3" style="2" customWidth="1"/>
    <col min="13077" max="13077" width="4.6640625" style="2" customWidth="1"/>
    <col min="13078" max="13078" width="5" style="2" customWidth="1"/>
    <col min="13079" max="13314" width="12.33203125" style="2"/>
    <col min="13315" max="13315" width="3.5546875" style="2" customWidth="1"/>
    <col min="13316" max="13316" width="30.6640625" style="2" customWidth="1"/>
    <col min="13317" max="13317" width="3.6640625" style="2" customWidth="1"/>
    <col min="13318" max="13320" width="3" style="2" customWidth="1"/>
    <col min="13321" max="13321" width="3.5546875" style="2" customWidth="1"/>
    <col min="13322" max="13332" width="3" style="2" customWidth="1"/>
    <col min="13333" max="13333" width="4.6640625" style="2" customWidth="1"/>
    <col min="13334" max="13334" width="5" style="2" customWidth="1"/>
    <col min="13335" max="13570" width="12.33203125" style="2"/>
    <col min="13571" max="13571" width="3.5546875" style="2" customWidth="1"/>
    <col min="13572" max="13572" width="30.6640625" style="2" customWidth="1"/>
    <col min="13573" max="13573" width="3.6640625" style="2" customWidth="1"/>
    <col min="13574" max="13576" width="3" style="2" customWidth="1"/>
    <col min="13577" max="13577" width="3.5546875" style="2" customWidth="1"/>
    <col min="13578" max="13588" width="3" style="2" customWidth="1"/>
    <col min="13589" max="13589" width="4.6640625" style="2" customWidth="1"/>
    <col min="13590" max="13590" width="5" style="2" customWidth="1"/>
    <col min="13591" max="13826" width="12.33203125" style="2"/>
    <col min="13827" max="13827" width="3.5546875" style="2" customWidth="1"/>
    <col min="13828" max="13828" width="30.6640625" style="2" customWidth="1"/>
    <col min="13829" max="13829" width="3.6640625" style="2" customWidth="1"/>
    <col min="13830" max="13832" width="3" style="2" customWidth="1"/>
    <col min="13833" max="13833" width="3.5546875" style="2" customWidth="1"/>
    <col min="13834" max="13844" width="3" style="2" customWidth="1"/>
    <col min="13845" max="13845" width="4.6640625" style="2" customWidth="1"/>
    <col min="13846" max="13846" width="5" style="2" customWidth="1"/>
    <col min="13847" max="14082" width="12.33203125" style="2"/>
    <col min="14083" max="14083" width="3.5546875" style="2" customWidth="1"/>
    <col min="14084" max="14084" width="30.6640625" style="2" customWidth="1"/>
    <col min="14085" max="14085" width="3.6640625" style="2" customWidth="1"/>
    <col min="14086" max="14088" width="3" style="2" customWidth="1"/>
    <col min="14089" max="14089" width="3.5546875" style="2" customWidth="1"/>
    <col min="14090" max="14100" width="3" style="2" customWidth="1"/>
    <col min="14101" max="14101" width="4.6640625" style="2" customWidth="1"/>
    <col min="14102" max="14102" width="5" style="2" customWidth="1"/>
    <col min="14103" max="14338" width="12.33203125" style="2"/>
    <col min="14339" max="14339" width="3.5546875" style="2" customWidth="1"/>
    <col min="14340" max="14340" width="30.6640625" style="2" customWidth="1"/>
    <col min="14341" max="14341" width="3.6640625" style="2" customWidth="1"/>
    <col min="14342" max="14344" width="3" style="2" customWidth="1"/>
    <col min="14345" max="14345" width="3.5546875" style="2" customWidth="1"/>
    <col min="14346" max="14356" width="3" style="2" customWidth="1"/>
    <col min="14357" max="14357" width="4.6640625" style="2" customWidth="1"/>
    <col min="14358" max="14358" width="5" style="2" customWidth="1"/>
    <col min="14359" max="14594" width="12.33203125" style="2"/>
    <col min="14595" max="14595" width="3.5546875" style="2" customWidth="1"/>
    <col min="14596" max="14596" width="30.6640625" style="2" customWidth="1"/>
    <col min="14597" max="14597" width="3.6640625" style="2" customWidth="1"/>
    <col min="14598" max="14600" width="3" style="2" customWidth="1"/>
    <col min="14601" max="14601" width="3.5546875" style="2" customWidth="1"/>
    <col min="14602" max="14612" width="3" style="2" customWidth="1"/>
    <col min="14613" max="14613" width="4.6640625" style="2" customWidth="1"/>
    <col min="14614" max="14614" width="5" style="2" customWidth="1"/>
    <col min="14615" max="14850" width="12.33203125" style="2"/>
    <col min="14851" max="14851" width="3.5546875" style="2" customWidth="1"/>
    <col min="14852" max="14852" width="30.6640625" style="2" customWidth="1"/>
    <col min="14853" max="14853" width="3.6640625" style="2" customWidth="1"/>
    <col min="14854" max="14856" width="3" style="2" customWidth="1"/>
    <col min="14857" max="14857" width="3.5546875" style="2" customWidth="1"/>
    <col min="14858" max="14868" width="3" style="2" customWidth="1"/>
    <col min="14869" max="14869" width="4.6640625" style="2" customWidth="1"/>
    <col min="14870" max="14870" width="5" style="2" customWidth="1"/>
    <col min="14871" max="15106" width="12.33203125" style="2"/>
    <col min="15107" max="15107" width="3.5546875" style="2" customWidth="1"/>
    <col min="15108" max="15108" width="30.6640625" style="2" customWidth="1"/>
    <col min="15109" max="15109" width="3.6640625" style="2" customWidth="1"/>
    <col min="15110" max="15112" width="3" style="2" customWidth="1"/>
    <col min="15113" max="15113" width="3.5546875" style="2" customWidth="1"/>
    <col min="15114" max="15124" width="3" style="2" customWidth="1"/>
    <col min="15125" max="15125" width="4.6640625" style="2" customWidth="1"/>
    <col min="15126" max="15126" width="5" style="2" customWidth="1"/>
    <col min="15127" max="15362" width="12.33203125" style="2"/>
    <col min="15363" max="15363" width="3.5546875" style="2" customWidth="1"/>
    <col min="15364" max="15364" width="30.6640625" style="2" customWidth="1"/>
    <col min="15365" max="15365" width="3.6640625" style="2" customWidth="1"/>
    <col min="15366" max="15368" width="3" style="2" customWidth="1"/>
    <col min="15369" max="15369" width="3.5546875" style="2" customWidth="1"/>
    <col min="15370" max="15380" width="3" style="2" customWidth="1"/>
    <col min="15381" max="15381" width="4.6640625" style="2" customWidth="1"/>
    <col min="15382" max="15382" width="5" style="2" customWidth="1"/>
    <col min="15383" max="15618" width="12.33203125" style="2"/>
    <col min="15619" max="15619" width="3.5546875" style="2" customWidth="1"/>
    <col min="15620" max="15620" width="30.6640625" style="2" customWidth="1"/>
    <col min="15621" max="15621" width="3.6640625" style="2" customWidth="1"/>
    <col min="15622" max="15624" width="3" style="2" customWidth="1"/>
    <col min="15625" max="15625" width="3.5546875" style="2" customWidth="1"/>
    <col min="15626" max="15636" width="3" style="2" customWidth="1"/>
    <col min="15637" max="15637" width="4.6640625" style="2" customWidth="1"/>
    <col min="15638" max="15638" width="5" style="2" customWidth="1"/>
    <col min="15639" max="15874" width="12.33203125" style="2"/>
    <col min="15875" max="15875" width="3.5546875" style="2" customWidth="1"/>
    <col min="15876" max="15876" width="30.6640625" style="2" customWidth="1"/>
    <col min="15877" max="15877" width="3.6640625" style="2" customWidth="1"/>
    <col min="15878" max="15880" width="3" style="2" customWidth="1"/>
    <col min="15881" max="15881" width="3.5546875" style="2" customWidth="1"/>
    <col min="15882" max="15892" width="3" style="2" customWidth="1"/>
    <col min="15893" max="15893" width="4.6640625" style="2" customWidth="1"/>
    <col min="15894" max="15894" width="5" style="2" customWidth="1"/>
    <col min="15895" max="16130" width="12.33203125" style="2"/>
    <col min="16131" max="16131" width="3.5546875" style="2" customWidth="1"/>
    <col min="16132" max="16132" width="30.6640625" style="2" customWidth="1"/>
    <col min="16133" max="16133" width="3.6640625" style="2" customWidth="1"/>
    <col min="16134" max="16136" width="3" style="2" customWidth="1"/>
    <col min="16137" max="16137" width="3.5546875" style="2" customWidth="1"/>
    <col min="16138" max="16148" width="3" style="2" customWidth="1"/>
    <col min="16149" max="16149" width="4.6640625" style="2" customWidth="1"/>
    <col min="16150" max="16150" width="5" style="2" customWidth="1"/>
    <col min="16151" max="16384" width="12.33203125" style="2"/>
  </cols>
  <sheetData>
    <row r="1" spans="1:25" x14ac:dyDescent="0.3">
      <c r="A1" s="19" t="s">
        <v>498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25" s="5" customFormat="1" x14ac:dyDescent="0.3">
      <c r="A2" s="20" t="s">
        <v>337</v>
      </c>
      <c r="B2" s="20"/>
      <c r="C2" s="31" t="s">
        <v>514</v>
      </c>
      <c r="D2" s="23"/>
      <c r="E2" s="30"/>
      <c r="F2" s="25"/>
      <c r="G2" s="26"/>
      <c r="H2" s="26"/>
      <c r="I2" s="26"/>
      <c r="J2" s="26"/>
      <c r="K2" s="27"/>
      <c r="L2" s="28"/>
      <c r="M2" s="28"/>
      <c r="N2" s="24"/>
      <c r="O2" s="29"/>
      <c r="P2" s="30"/>
      <c r="Q2" s="30"/>
    </row>
    <row r="3" spans="1:25" s="5" customFormat="1" x14ac:dyDescent="0.3">
      <c r="A3" s="21" t="s">
        <v>338</v>
      </c>
      <c r="B3" s="21"/>
      <c r="C3" s="32" t="s">
        <v>397</v>
      </c>
      <c r="D3" s="23"/>
      <c r="E3" s="30"/>
      <c r="F3" s="25"/>
      <c r="G3" s="26"/>
      <c r="H3" s="26"/>
      <c r="I3" s="26"/>
      <c r="J3" s="26"/>
      <c r="K3" s="27"/>
      <c r="L3" s="28"/>
      <c r="M3" s="28"/>
      <c r="N3" s="24"/>
      <c r="O3" s="29"/>
      <c r="P3" s="30"/>
      <c r="Q3" s="30"/>
    </row>
    <row r="4" spans="1:25" s="5" customFormat="1" x14ac:dyDescent="0.3">
      <c r="A4" s="22" t="s">
        <v>499</v>
      </c>
      <c r="B4" s="30"/>
      <c r="C4" s="76" t="s">
        <v>501</v>
      </c>
      <c r="D4" s="76"/>
      <c r="E4" s="30"/>
      <c r="F4" s="35"/>
      <c r="G4" s="26"/>
      <c r="H4" s="26"/>
      <c r="I4" s="26"/>
      <c r="J4" s="26"/>
      <c r="K4" s="27"/>
      <c r="L4" s="28"/>
      <c r="M4" s="28"/>
      <c r="N4" s="24"/>
      <c r="O4" s="29"/>
      <c r="P4" s="30"/>
      <c r="Q4" s="30"/>
    </row>
    <row r="5" spans="1:25" s="5" customFormat="1" x14ac:dyDescent="0.3">
      <c r="A5" s="36"/>
      <c r="B5" s="27"/>
      <c r="C5" s="27"/>
      <c r="D5" s="36"/>
      <c r="E5" s="36"/>
      <c r="F5" s="37"/>
      <c r="G5" s="121" t="s">
        <v>339</v>
      </c>
      <c r="H5" s="121"/>
      <c r="I5" s="121"/>
      <c r="J5" s="121"/>
      <c r="K5" s="121"/>
      <c r="L5" s="121"/>
      <c r="M5" s="39"/>
      <c r="N5" s="24"/>
      <c r="O5" s="39"/>
      <c r="P5" s="30"/>
      <c r="Q5" s="30"/>
    </row>
    <row r="6" spans="1:25" s="5" customFormat="1" x14ac:dyDescent="0.3">
      <c r="A6" s="40"/>
      <c r="B6" s="26"/>
      <c r="C6" s="26"/>
      <c r="D6" s="23"/>
      <c r="E6" s="23"/>
      <c r="F6" s="25"/>
      <c r="G6" s="111" t="s">
        <v>340</v>
      </c>
      <c r="H6" s="111"/>
      <c r="I6" s="111" t="s">
        <v>341</v>
      </c>
      <c r="J6" s="111"/>
      <c r="K6" s="111"/>
      <c r="L6" s="111"/>
      <c r="M6" s="28"/>
      <c r="N6" s="24"/>
      <c r="O6" s="29"/>
      <c r="P6" s="30"/>
      <c r="Q6" s="30"/>
    </row>
    <row r="7" spans="1:25" s="6" customFormat="1" ht="27.6" x14ac:dyDescent="0.3">
      <c r="A7" s="41" t="s">
        <v>342</v>
      </c>
      <c r="B7" s="42" t="s">
        <v>518</v>
      </c>
      <c r="C7" s="42" t="s">
        <v>57</v>
      </c>
      <c r="D7" s="43" t="s">
        <v>343</v>
      </c>
      <c r="E7" s="43" t="s">
        <v>185</v>
      </c>
      <c r="F7" s="44" t="s">
        <v>344</v>
      </c>
      <c r="G7" s="42" t="s">
        <v>345</v>
      </c>
      <c r="H7" s="42" t="s">
        <v>1</v>
      </c>
      <c r="I7" s="45" t="s">
        <v>2</v>
      </c>
      <c r="J7" s="85" t="s">
        <v>345</v>
      </c>
      <c r="K7" s="85" t="s">
        <v>1</v>
      </c>
      <c r="L7" s="45" t="s">
        <v>2</v>
      </c>
      <c r="M7" s="42" t="s">
        <v>346</v>
      </c>
      <c r="N7" s="44" t="s">
        <v>347</v>
      </c>
      <c r="O7" s="44" t="s">
        <v>348</v>
      </c>
      <c r="P7" s="43" t="s">
        <v>349</v>
      </c>
      <c r="Q7" s="44" t="s">
        <v>350</v>
      </c>
    </row>
    <row r="8" spans="1:25" s="4" customFormat="1" ht="27.6" x14ac:dyDescent="0.3">
      <c r="A8" s="58" t="s">
        <v>352</v>
      </c>
      <c r="B8" s="49">
        <v>1</v>
      </c>
      <c r="C8" s="50" t="s">
        <v>133</v>
      </c>
      <c r="D8" s="50" t="s">
        <v>7</v>
      </c>
      <c r="E8" s="50" t="s">
        <v>69</v>
      </c>
      <c r="F8" s="50" t="s">
        <v>362</v>
      </c>
      <c r="G8" s="49">
        <v>2</v>
      </c>
      <c r="H8" s="49">
        <v>1</v>
      </c>
      <c r="I8" s="49">
        <v>0</v>
      </c>
      <c r="J8" s="49">
        <v>26</v>
      </c>
      <c r="K8" s="49">
        <v>13</v>
      </c>
      <c r="L8" s="49">
        <v>0</v>
      </c>
      <c r="M8" s="49">
        <v>3</v>
      </c>
      <c r="N8" s="49" t="s">
        <v>351</v>
      </c>
      <c r="O8" s="49" t="s">
        <v>3</v>
      </c>
      <c r="P8" s="49"/>
      <c r="Q8" s="49"/>
      <c r="R8" s="7"/>
      <c r="S8" s="7"/>
      <c r="T8" s="7"/>
      <c r="U8" s="7"/>
      <c r="V8" s="8"/>
      <c r="W8" s="8"/>
      <c r="X8" s="8"/>
      <c r="Y8" s="8"/>
    </row>
    <row r="9" spans="1:25" s="4" customFormat="1" x14ac:dyDescent="0.3">
      <c r="A9" s="58" t="s">
        <v>352</v>
      </c>
      <c r="B9" s="49">
        <v>1</v>
      </c>
      <c r="C9" s="50" t="s">
        <v>132</v>
      </c>
      <c r="D9" s="50" t="s">
        <v>6</v>
      </c>
      <c r="E9" s="50" t="s">
        <v>67</v>
      </c>
      <c r="F9" s="50" t="s">
        <v>363</v>
      </c>
      <c r="G9" s="49">
        <v>2</v>
      </c>
      <c r="H9" s="49">
        <v>1</v>
      </c>
      <c r="I9" s="49">
        <v>0</v>
      </c>
      <c r="J9" s="49">
        <v>26</v>
      </c>
      <c r="K9" s="49">
        <v>13</v>
      </c>
      <c r="L9" s="49">
        <v>0</v>
      </c>
      <c r="M9" s="49">
        <v>3</v>
      </c>
      <c r="N9" s="49" t="s">
        <v>351</v>
      </c>
      <c r="O9" s="49" t="s">
        <v>3</v>
      </c>
      <c r="P9" s="49"/>
      <c r="Q9" s="49"/>
      <c r="R9" s="7"/>
      <c r="S9" s="7"/>
      <c r="T9" s="7"/>
      <c r="U9" s="7"/>
      <c r="V9" s="8"/>
      <c r="W9" s="8"/>
      <c r="X9" s="8"/>
      <c r="Y9" s="8"/>
    </row>
    <row r="10" spans="1:25" s="4" customFormat="1" ht="27.6" x14ac:dyDescent="0.3">
      <c r="A10" s="58" t="s">
        <v>352</v>
      </c>
      <c r="B10" s="49">
        <v>1</v>
      </c>
      <c r="C10" s="50" t="s">
        <v>136</v>
      </c>
      <c r="D10" s="50" t="s">
        <v>515</v>
      </c>
      <c r="E10" s="50" t="s">
        <v>75</v>
      </c>
      <c r="F10" s="50" t="s">
        <v>364</v>
      </c>
      <c r="G10" s="49">
        <v>2</v>
      </c>
      <c r="H10" s="49">
        <v>1</v>
      </c>
      <c r="I10" s="49">
        <v>0</v>
      </c>
      <c r="J10" s="49">
        <v>26</v>
      </c>
      <c r="K10" s="49">
        <v>13</v>
      </c>
      <c r="L10" s="49">
        <v>0</v>
      </c>
      <c r="M10" s="49">
        <v>3</v>
      </c>
      <c r="N10" s="49" t="s">
        <v>351</v>
      </c>
      <c r="O10" s="49" t="s">
        <v>3</v>
      </c>
      <c r="P10" s="49"/>
      <c r="Q10" s="49"/>
      <c r="R10" s="7"/>
      <c r="S10" s="7"/>
      <c r="T10" s="9"/>
      <c r="U10" s="9"/>
      <c r="V10" s="8"/>
      <c r="W10" s="8"/>
      <c r="X10" s="10"/>
      <c r="Y10" s="8"/>
    </row>
    <row r="11" spans="1:25" s="4" customFormat="1" ht="27.6" x14ac:dyDescent="0.3">
      <c r="A11" s="58" t="s">
        <v>352</v>
      </c>
      <c r="B11" s="49">
        <v>1</v>
      </c>
      <c r="C11" s="50" t="s">
        <v>186</v>
      </c>
      <c r="D11" s="50" t="s">
        <v>187</v>
      </c>
      <c r="E11" s="50" t="s">
        <v>79</v>
      </c>
      <c r="F11" s="50" t="s">
        <v>365</v>
      </c>
      <c r="G11" s="49">
        <v>3</v>
      </c>
      <c r="H11" s="49">
        <v>0</v>
      </c>
      <c r="I11" s="49">
        <v>0</v>
      </c>
      <c r="J11" s="49">
        <v>39</v>
      </c>
      <c r="K11" s="49">
        <v>0</v>
      </c>
      <c r="L11" s="49">
        <v>0</v>
      </c>
      <c r="M11" s="49">
        <v>0</v>
      </c>
      <c r="N11" s="49" t="s">
        <v>188</v>
      </c>
      <c r="O11" s="49" t="s">
        <v>3</v>
      </c>
      <c r="P11" s="49"/>
      <c r="Q11" s="49"/>
      <c r="R11" s="7"/>
      <c r="S11" s="7"/>
      <c r="T11" s="11"/>
      <c r="U11" s="11"/>
      <c r="V11" s="8"/>
      <c r="W11" s="8"/>
      <c r="X11" s="8"/>
      <c r="Y11" s="8"/>
    </row>
    <row r="12" spans="1:25" s="4" customFormat="1" ht="27.6" x14ac:dyDescent="0.3">
      <c r="A12" s="58" t="s">
        <v>352</v>
      </c>
      <c r="B12" s="49">
        <v>1</v>
      </c>
      <c r="C12" s="50" t="s">
        <v>135</v>
      </c>
      <c r="D12" s="50" t="s">
        <v>53</v>
      </c>
      <c r="E12" s="50" t="s">
        <v>73</v>
      </c>
      <c r="F12" s="50" t="s">
        <v>366</v>
      </c>
      <c r="G12" s="49">
        <v>3</v>
      </c>
      <c r="H12" s="49">
        <v>0</v>
      </c>
      <c r="I12" s="49">
        <v>3</v>
      </c>
      <c r="J12" s="49">
        <v>39</v>
      </c>
      <c r="K12" s="49">
        <v>0</v>
      </c>
      <c r="L12" s="49">
        <v>39</v>
      </c>
      <c r="M12" s="49">
        <v>6</v>
      </c>
      <c r="N12" s="49" t="s">
        <v>351</v>
      </c>
      <c r="O12" s="49" t="s">
        <v>3</v>
      </c>
      <c r="P12" s="49"/>
      <c r="Q12" s="49"/>
      <c r="R12" s="7"/>
      <c r="S12" s="7"/>
      <c r="T12" s="7"/>
      <c r="U12" s="7"/>
      <c r="V12" s="8"/>
      <c r="W12" s="8"/>
      <c r="X12" s="8"/>
      <c r="Y12" s="8"/>
    </row>
    <row r="13" spans="1:25" s="4" customFormat="1" ht="27.6" x14ac:dyDescent="0.3">
      <c r="A13" s="58" t="s">
        <v>352</v>
      </c>
      <c r="B13" s="49">
        <v>1</v>
      </c>
      <c r="C13" s="50" t="s">
        <v>129</v>
      </c>
      <c r="D13" s="50" t="s">
        <v>4</v>
      </c>
      <c r="E13" s="50" t="s">
        <v>481</v>
      </c>
      <c r="F13" s="50" t="s">
        <v>482</v>
      </c>
      <c r="G13" s="49">
        <v>1</v>
      </c>
      <c r="H13" s="49">
        <v>0</v>
      </c>
      <c r="I13" s="49">
        <v>2</v>
      </c>
      <c r="J13" s="49">
        <v>13</v>
      </c>
      <c r="K13" s="49">
        <v>0</v>
      </c>
      <c r="L13" s="49">
        <v>26</v>
      </c>
      <c r="M13" s="49">
        <v>3</v>
      </c>
      <c r="N13" s="49" t="s">
        <v>351</v>
      </c>
      <c r="O13" s="49" t="s">
        <v>3</v>
      </c>
      <c r="P13" s="49"/>
      <c r="Q13" s="49"/>
      <c r="R13" s="7"/>
      <c r="S13" s="7"/>
      <c r="T13" s="7"/>
      <c r="U13" s="7"/>
      <c r="V13" s="8"/>
      <c r="W13" s="8"/>
      <c r="X13" s="8"/>
      <c r="Y13" s="8"/>
    </row>
    <row r="14" spans="1:25" s="4" customFormat="1" ht="41.4" x14ac:dyDescent="0.3">
      <c r="A14" s="58" t="s">
        <v>352</v>
      </c>
      <c r="B14" s="49">
        <v>1</v>
      </c>
      <c r="C14" s="50" t="s">
        <v>128</v>
      </c>
      <c r="D14" s="50" t="s">
        <v>35</v>
      </c>
      <c r="E14" s="50" t="s">
        <v>59</v>
      </c>
      <c r="F14" s="50" t="s">
        <v>368</v>
      </c>
      <c r="G14" s="49">
        <v>2</v>
      </c>
      <c r="H14" s="49">
        <v>0</v>
      </c>
      <c r="I14" s="49">
        <v>0</v>
      </c>
      <c r="J14" s="49">
        <v>26</v>
      </c>
      <c r="K14" s="49">
        <v>0</v>
      </c>
      <c r="L14" s="49">
        <v>0</v>
      </c>
      <c r="M14" s="49">
        <v>3</v>
      </c>
      <c r="N14" s="49" t="s">
        <v>351</v>
      </c>
      <c r="O14" s="49" t="s">
        <v>3</v>
      </c>
      <c r="P14" s="49"/>
      <c r="Q14" s="49"/>
      <c r="R14" s="7"/>
      <c r="S14" s="7"/>
      <c r="T14" s="7"/>
      <c r="U14" s="7"/>
      <c r="V14" s="8"/>
      <c r="W14" s="8"/>
      <c r="X14" s="8"/>
      <c r="Y14" s="8"/>
    </row>
    <row r="15" spans="1:25" s="4" customFormat="1" ht="27.6" x14ac:dyDescent="0.3">
      <c r="A15" s="58" t="s">
        <v>352</v>
      </c>
      <c r="B15" s="49">
        <v>1</v>
      </c>
      <c r="C15" s="50" t="s">
        <v>130</v>
      </c>
      <c r="D15" s="50" t="s">
        <v>36</v>
      </c>
      <c r="E15" s="50" t="s">
        <v>63</v>
      </c>
      <c r="F15" s="50" t="s">
        <v>369</v>
      </c>
      <c r="G15" s="49">
        <v>2</v>
      </c>
      <c r="H15" s="49">
        <v>0</v>
      </c>
      <c r="I15" s="49">
        <v>0</v>
      </c>
      <c r="J15" s="49">
        <v>26</v>
      </c>
      <c r="K15" s="49">
        <v>0</v>
      </c>
      <c r="L15" s="49">
        <v>0</v>
      </c>
      <c r="M15" s="49">
        <v>3</v>
      </c>
      <c r="N15" s="49" t="s">
        <v>351</v>
      </c>
      <c r="O15" s="49" t="s">
        <v>3</v>
      </c>
      <c r="P15" s="49"/>
      <c r="Q15" s="49"/>
      <c r="R15" s="7"/>
      <c r="S15" s="7"/>
      <c r="T15" s="7"/>
      <c r="U15" s="7"/>
      <c r="V15" s="8"/>
      <c r="W15" s="8"/>
      <c r="X15" s="12"/>
      <c r="Y15" s="8"/>
    </row>
    <row r="16" spans="1:25" s="4" customFormat="1" ht="27.6" x14ac:dyDescent="0.3">
      <c r="A16" s="58" t="s">
        <v>352</v>
      </c>
      <c r="B16" s="49">
        <v>1</v>
      </c>
      <c r="C16" s="50" t="s">
        <v>137</v>
      </c>
      <c r="D16" s="50" t="s">
        <v>54</v>
      </c>
      <c r="E16" s="50" t="s">
        <v>77</v>
      </c>
      <c r="F16" s="50" t="s">
        <v>370</v>
      </c>
      <c r="G16" s="49">
        <v>3</v>
      </c>
      <c r="H16" s="49">
        <v>0</v>
      </c>
      <c r="I16" s="49">
        <v>0</v>
      </c>
      <c r="J16" s="49">
        <v>39</v>
      </c>
      <c r="K16" s="49">
        <v>0</v>
      </c>
      <c r="L16" s="49">
        <v>0</v>
      </c>
      <c r="M16" s="49">
        <v>3</v>
      </c>
      <c r="N16" s="49" t="s">
        <v>351</v>
      </c>
      <c r="O16" s="49" t="s">
        <v>3</v>
      </c>
      <c r="P16" s="49"/>
      <c r="Q16" s="49"/>
      <c r="R16" s="7"/>
      <c r="S16" s="7"/>
      <c r="T16" s="7"/>
      <c r="U16" s="7"/>
      <c r="V16" s="8"/>
      <c r="W16" s="8"/>
      <c r="X16" s="8"/>
      <c r="Y16" s="8"/>
    </row>
    <row r="17" spans="1:25" s="4" customFormat="1" x14ac:dyDescent="0.3">
      <c r="A17" s="58" t="s">
        <v>352</v>
      </c>
      <c r="B17" s="49">
        <v>1</v>
      </c>
      <c r="C17" s="54"/>
      <c r="D17" s="50" t="s">
        <v>10</v>
      </c>
      <c r="E17" s="54"/>
      <c r="F17" s="50"/>
      <c r="G17" s="49">
        <v>2</v>
      </c>
      <c r="H17" s="49">
        <v>0</v>
      </c>
      <c r="I17" s="49">
        <v>0</v>
      </c>
      <c r="J17" s="49">
        <v>26</v>
      </c>
      <c r="K17" s="49">
        <v>0</v>
      </c>
      <c r="L17" s="49">
        <v>0</v>
      </c>
      <c r="M17" s="49">
        <v>2</v>
      </c>
      <c r="N17" s="49"/>
      <c r="O17" s="49" t="s">
        <v>9</v>
      </c>
      <c r="P17" s="49"/>
      <c r="Q17" s="49"/>
      <c r="R17" s="7"/>
      <c r="S17" s="7"/>
      <c r="T17" s="7"/>
      <c r="U17" s="7"/>
      <c r="V17" s="8"/>
      <c r="W17" s="8"/>
      <c r="X17" s="8"/>
      <c r="Y17" s="8"/>
    </row>
    <row r="18" spans="1:25" s="4" customFormat="1" x14ac:dyDescent="0.3">
      <c r="A18" s="112" t="s">
        <v>11</v>
      </c>
      <c r="B18" s="110"/>
      <c r="C18" s="110"/>
      <c r="D18" s="110"/>
      <c r="E18" s="110"/>
      <c r="F18" s="110"/>
      <c r="G18" s="56">
        <f t="shared" ref="G18:M18" si="0">SUM(G8:G17)</f>
        <v>22</v>
      </c>
      <c r="H18" s="56">
        <f t="shared" si="0"/>
        <v>3</v>
      </c>
      <c r="I18" s="56">
        <f t="shared" si="0"/>
        <v>5</v>
      </c>
      <c r="J18" s="56">
        <f t="shared" si="0"/>
        <v>286</v>
      </c>
      <c r="K18" s="56">
        <f t="shared" si="0"/>
        <v>39</v>
      </c>
      <c r="L18" s="56">
        <f t="shared" si="0"/>
        <v>65</v>
      </c>
      <c r="M18" s="56">
        <f t="shared" si="0"/>
        <v>29</v>
      </c>
      <c r="N18" s="77"/>
      <c r="O18" s="56"/>
      <c r="P18" s="77"/>
      <c r="Q18" s="77"/>
      <c r="R18" s="12"/>
      <c r="S18" s="12"/>
      <c r="T18" s="12"/>
      <c r="U18" s="12"/>
      <c r="V18" s="12"/>
      <c r="W18" s="12"/>
      <c r="X18" s="12"/>
    </row>
    <row r="19" spans="1:25" s="4" customFormat="1" ht="27.6" x14ac:dyDescent="0.3">
      <c r="A19" s="58" t="s">
        <v>352</v>
      </c>
      <c r="B19" s="49">
        <v>2</v>
      </c>
      <c r="C19" s="50" t="s">
        <v>140</v>
      </c>
      <c r="D19" s="50" t="s">
        <v>40</v>
      </c>
      <c r="E19" s="50" t="s">
        <v>108</v>
      </c>
      <c r="F19" s="50" t="s">
        <v>380</v>
      </c>
      <c r="G19" s="49">
        <v>1</v>
      </c>
      <c r="H19" s="49">
        <v>0</v>
      </c>
      <c r="I19" s="49">
        <v>2</v>
      </c>
      <c r="J19" s="49">
        <v>13</v>
      </c>
      <c r="K19" s="49">
        <v>0</v>
      </c>
      <c r="L19" s="49">
        <v>26</v>
      </c>
      <c r="M19" s="49">
        <v>3</v>
      </c>
      <c r="N19" s="49" t="s">
        <v>351</v>
      </c>
      <c r="O19" s="49" t="s">
        <v>3</v>
      </c>
      <c r="P19" s="49"/>
      <c r="Q19" s="49"/>
      <c r="R19" s="7"/>
      <c r="S19" s="7"/>
      <c r="T19" s="7"/>
      <c r="U19" s="7"/>
      <c r="V19" s="8"/>
      <c r="W19" s="8"/>
      <c r="X19" s="10"/>
      <c r="Y19" s="8"/>
    </row>
    <row r="20" spans="1:25" s="4" customFormat="1" ht="27.6" x14ac:dyDescent="0.3">
      <c r="A20" s="58" t="s">
        <v>352</v>
      </c>
      <c r="B20" s="49">
        <v>2</v>
      </c>
      <c r="C20" s="50" t="s">
        <v>134</v>
      </c>
      <c r="D20" s="50" t="s">
        <v>37</v>
      </c>
      <c r="E20" s="50" t="s">
        <v>472</v>
      </c>
      <c r="F20" s="50" t="s">
        <v>473</v>
      </c>
      <c r="G20" s="49">
        <v>2</v>
      </c>
      <c r="H20" s="49">
        <v>2</v>
      </c>
      <c r="I20" s="49">
        <v>0</v>
      </c>
      <c r="J20" s="49">
        <v>26</v>
      </c>
      <c r="K20" s="49">
        <v>26</v>
      </c>
      <c r="L20" s="49">
        <v>0</v>
      </c>
      <c r="M20" s="49">
        <v>4</v>
      </c>
      <c r="N20" s="49" t="s">
        <v>351</v>
      </c>
      <c r="O20" s="49" t="s">
        <v>3</v>
      </c>
      <c r="P20" s="49"/>
      <c r="Q20" s="49"/>
      <c r="R20" s="7"/>
      <c r="S20" s="7"/>
      <c r="T20" s="7"/>
      <c r="U20" s="7"/>
      <c r="V20" s="8"/>
      <c r="W20" s="8"/>
      <c r="X20" s="10"/>
      <c r="Y20" s="8"/>
    </row>
    <row r="21" spans="1:25" s="4" customFormat="1" ht="27.6" x14ac:dyDescent="0.3">
      <c r="A21" s="58" t="s">
        <v>352</v>
      </c>
      <c r="B21" s="49">
        <v>2</v>
      </c>
      <c r="C21" s="50" t="s">
        <v>189</v>
      </c>
      <c r="D21" s="50" t="s">
        <v>190</v>
      </c>
      <c r="E21" s="50" t="s">
        <v>121</v>
      </c>
      <c r="F21" s="50" t="s">
        <v>372</v>
      </c>
      <c r="G21" s="49">
        <v>3</v>
      </c>
      <c r="H21" s="49">
        <v>0</v>
      </c>
      <c r="I21" s="49">
        <v>0</v>
      </c>
      <c r="J21" s="49">
        <v>39</v>
      </c>
      <c r="K21" s="49">
        <v>0</v>
      </c>
      <c r="L21" s="49">
        <v>0</v>
      </c>
      <c r="M21" s="49">
        <v>0</v>
      </c>
      <c r="N21" s="49" t="s">
        <v>188</v>
      </c>
      <c r="O21" s="49" t="s">
        <v>3</v>
      </c>
      <c r="P21" s="50"/>
      <c r="Q21" s="50"/>
      <c r="R21" s="12"/>
      <c r="S21" s="12"/>
      <c r="T21" s="12"/>
      <c r="U21" s="12"/>
      <c r="V21" s="8"/>
      <c r="W21" s="8"/>
      <c r="X21" s="10"/>
      <c r="Y21" s="8"/>
    </row>
    <row r="22" spans="1:25" s="4" customFormat="1" x14ac:dyDescent="0.3">
      <c r="A22" s="58" t="s">
        <v>352</v>
      </c>
      <c r="B22" s="49">
        <v>2</v>
      </c>
      <c r="C22" s="50" t="s">
        <v>131</v>
      </c>
      <c r="D22" s="50" t="s">
        <v>184</v>
      </c>
      <c r="E22" s="50" t="s">
        <v>65</v>
      </c>
      <c r="F22" s="50" t="s">
        <v>373</v>
      </c>
      <c r="G22" s="49">
        <v>2</v>
      </c>
      <c r="H22" s="49">
        <v>0</v>
      </c>
      <c r="I22" s="49">
        <v>0</v>
      </c>
      <c r="J22" s="49">
        <v>26</v>
      </c>
      <c r="K22" s="49">
        <v>0</v>
      </c>
      <c r="L22" s="49">
        <v>0</v>
      </c>
      <c r="M22" s="49">
        <v>3</v>
      </c>
      <c r="N22" s="49" t="s">
        <v>351</v>
      </c>
      <c r="O22" s="49" t="s">
        <v>3</v>
      </c>
      <c r="P22" s="49"/>
      <c r="Q22" s="49"/>
      <c r="R22" s="7"/>
      <c r="S22" s="7"/>
      <c r="T22" s="7"/>
      <c r="U22" s="7"/>
      <c r="V22" s="8"/>
      <c r="W22" s="8"/>
      <c r="X22" s="10"/>
      <c r="Y22" s="8"/>
    </row>
    <row r="23" spans="1:25" s="4" customFormat="1" x14ac:dyDescent="0.3">
      <c r="A23" s="58" t="s">
        <v>352</v>
      </c>
      <c r="B23" s="49">
        <v>2</v>
      </c>
      <c r="C23" s="54"/>
      <c r="D23" s="50" t="s">
        <v>10</v>
      </c>
      <c r="E23" s="54"/>
      <c r="F23" s="49"/>
      <c r="G23" s="49">
        <v>2</v>
      </c>
      <c r="H23" s="49">
        <v>0</v>
      </c>
      <c r="I23" s="49">
        <v>0</v>
      </c>
      <c r="J23" s="49">
        <v>26</v>
      </c>
      <c r="K23" s="49">
        <v>0</v>
      </c>
      <c r="L23" s="49">
        <v>0</v>
      </c>
      <c r="M23" s="49">
        <v>2</v>
      </c>
      <c r="N23" s="49"/>
      <c r="O23" s="49" t="s">
        <v>9</v>
      </c>
      <c r="P23" s="49"/>
      <c r="Q23" s="49"/>
      <c r="R23" s="7"/>
      <c r="S23" s="7"/>
      <c r="T23" s="7"/>
      <c r="U23" s="7"/>
      <c r="V23" s="8"/>
      <c r="W23" s="8"/>
      <c r="X23" s="8"/>
      <c r="Y23" s="8"/>
    </row>
    <row r="24" spans="1:25" s="4" customFormat="1" x14ac:dyDescent="0.3">
      <c r="A24" s="112" t="s">
        <v>11</v>
      </c>
      <c r="B24" s="110"/>
      <c r="C24" s="110"/>
      <c r="D24" s="110"/>
      <c r="E24" s="110"/>
      <c r="F24" s="110"/>
      <c r="G24" s="56">
        <f t="shared" ref="G24:M24" si="1">SUM(G19:G23)</f>
        <v>10</v>
      </c>
      <c r="H24" s="56">
        <f t="shared" si="1"/>
        <v>2</v>
      </c>
      <c r="I24" s="56">
        <f t="shared" si="1"/>
        <v>2</v>
      </c>
      <c r="J24" s="56">
        <f t="shared" si="1"/>
        <v>130</v>
      </c>
      <c r="K24" s="56">
        <f t="shared" si="1"/>
        <v>26</v>
      </c>
      <c r="L24" s="56">
        <f t="shared" si="1"/>
        <v>26</v>
      </c>
      <c r="M24" s="56">
        <f t="shared" si="1"/>
        <v>12</v>
      </c>
      <c r="N24" s="56"/>
      <c r="O24" s="56"/>
      <c r="P24" s="56"/>
      <c r="Q24" s="56"/>
      <c r="R24" s="12"/>
      <c r="S24" s="12"/>
      <c r="T24" s="12"/>
      <c r="U24" s="12"/>
      <c r="V24" s="12"/>
      <c r="W24" s="12"/>
      <c r="X24" s="12"/>
    </row>
    <row r="25" spans="1:25" s="4" customFormat="1" ht="27.6" x14ac:dyDescent="0.3">
      <c r="A25" s="58" t="s">
        <v>352</v>
      </c>
      <c r="B25" s="49">
        <v>3</v>
      </c>
      <c r="C25" s="50" t="s">
        <v>138</v>
      </c>
      <c r="D25" s="50" t="s">
        <v>38</v>
      </c>
      <c r="E25" s="50" t="s">
        <v>108</v>
      </c>
      <c r="F25" s="50" t="s">
        <v>488</v>
      </c>
      <c r="G25" s="49">
        <v>3</v>
      </c>
      <c r="H25" s="49">
        <v>0</v>
      </c>
      <c r="I25" s="49">
        <v>0</v>
      </c>
      <c r="J25" s="49">
        <v>39</v>
      </c>
      <c r="K25" s="49">
        <v>0</v>
      </c>
      <c r="L25" s="49">
        <v>0</v>
      </c>
      <c r="M25" s="49">
        <v>3</v>
      </c>
      <c r="N25" s="49" t="s">
        <v>351</v>
      </c>
      <c r="O25" s="49" t="s">
        <v>3</v>
      </c>
      <c r="P25" s="50"/>
      <c r="Q25" s="50"/>
      <c r="R25" s="7"/>
      <c r="S25" s="7"/>
      <c r="T25" s="7"/>
      <c r="U25" s="7"/>
      <c r="V25" s="8"/>
      <c r="W25" s="8"/>
      <c r="X25" s="10"/>
      <c r="Y25" s="8"/>
    </row>
    <row r="26" spans="1:25" s="4" customFormat="1" ht="27.6" x14ac:dyDescent="0.3">
      <c r="A26" s="58" t="s">
        <v>352</v>
      </c>
      <c r="B26" s="49">
        <v>3</v>
      </c>
      <c r="C26" s="50" t="s">
        <v>139</v>
      </c>
      <c r="D26" s="50" t="s">
        <v>39</v>
      </c>
      <c r="E26" s="50" t="s">
        <v>79</v>
      </c>
      <c r="F26" s="50" t="s">
        <v>365</v>
      </c>
      <c r="G26" s="49">
        <v>1</v>
      </c>
      <c r="H26" s="49">
        <v>1</v>
      </c>
      <c r="I26" s="49">
        <v>0</v>
      </c>
      <c r="J26" s="49">
        <v>13</v>
      </c>
      <c r="K26" s="49">
        <v>13</v>
      </c>
      <c r="L26" s="49">
        <v>0</v>
      </c>
      <c r="M26" s="49">
        <v>3</v>
      </c>
      <c r="N26" s="49" t="s">
        <v>351</v>
      </c>
      <c r="O26" s="49" t="s">
        <v>3</v>
      </c>
      <c r="P26" s="50"/>
      <c r="Q26" s="50"/>
      <c r="R26" s="7"/>
      <c r="S26" s="7"/>
      <c r="T26" s="7"/>
      <c r="U26" s="7"/>
      <c r="V26" s="8"/>
      <c r="W26" s="8"/>
      <c r="X26" s="8"/>
      <c r="Y26" s="8"/>
    </row>
    <row r="27" spans="1:25" s="4" customFormat="1" ht="27.6" x14ac:dyDescent="0.3">
      <c r="A27" s="58" t="s">
        <v>352</v>
      </c>
      <c r="B27" s="49">
        <v>3</v>
      </c>
      <c r="C27" s="50" t="s">
        <v>141</v>
      </c>
      <c r="D27" s="50" t="s">
        <v>41</v>
      </c>
      <c r="E27" s="50" t="s">
        <v>475</v>
      </c>
      <c r="F27" s="50" t="s">
        <v>476</v>
      </c>
      <c r="G27" s="49">
        <v>1</v>
      </c>
      <c r="H27" s="49">
        <v>2</v>
      </c>
      <c r="I27" s="49">
        <v>0</v>
      </c>
      <c r="J27" s="49">
        <v>13</v>
      </c>
      <c r="K27" s="49">
        <v>26</v>
      </c>
      <c r="L27" s="49">
        <v>0</v>
      </c>
      <c r="M27" s="49">
        <v>3</v>
      </c>
      <c r="N27" s="49" t="s">
        <v>351</v>
      </c>
      <c r="O27" s="49" t="s">
        <v>3</v>
      </c>
      <c r="P27" s="50"/>
      <c r="Q27" s="50"/>
      <c r="R27" s="7"/>
      <c r="S27" s="7"/>
      <c r="T27" s="11"/>
      <c r="U27" s="11"/>
      <c r="V27" s="8"/>
      <c r="W27" s="8"/>
      <c r="X27" s="8"/>
      <c r="Y27" s="8"/>
    </row>
    <row r="28" spans="1:25" s="4" customFormat="1" x14ac:dyDescent="0.3">
      <c r="A28" s="58" t="s">
        <v>352</v>
      </c>
      <c r="B28" s="49">
        <v>3</v>
      </c>
      <c r="C28" s="54"/>
      <c r="D28" s="50" t="s">
        <v>10</v>
      </c>
      <c r="E28" s="54"/>
      <c r="F28" s="49"/>
      <c r="G28" s="49">
        <v>2</v>
      </c>
      <c r="H28" s="49">
        <v>0</v>
      </c>
      <c r="I28" s="49">
        <v>0</v>
      </c>
      <c r="J28" s="49">
        <v>26</v>
      </c>
      <c r="K28" s="49">
        <v>0</v>
      </c>
      <c r="L28" s="49">
        <v>0</v>
      </c>
      <c r="M28" s="49">
        <v>2</v>
      </c>
      <c r="N28" s="50"/>
      <c r="O28" s="49" t="s">
        <v>9</v>
      </c>
      <c r="P28" s="49"/>
      <c r="Q28" s="50"/>
      <c r="R28" s="7"/>
      <c r="S28" s="7"/>
      <c r="T28" s="7"/>
      <c r="U28" s="7"/>
      <c r="V28" s="8"/>
      <c r="W28" s="8"/>
      <c r="X28" s="8"/>
      <c r="Y28" s="8"/>
    </row>
    <row r="29" spans="1:25" s="4" customFormat="1" x14ac:dyDescent="0.3">
      <c r="A29" s="112" t="s">
        <v>11</v>
      </c>
      <c r="B29" s="110"/>
      <c r="C29" s="110"/>
      <c r="D29" s="110"/>
      <c r="E29" s="110"/>
      <c r="F29" s="110"/>
      <c r="G29" s="56">
        <f t="shared" ref="G29:M29" si="2">SUM(G25:G28)</f>
        <v>7</v>
      </c>
      <c r="H29" s="56">
        <f t="shared" si="2"/>
        <v>3</v>
      </c>
      <c r="I29" s="56">
        <f t="shared" si="2"/>
        <v>0</v>
      </c>
      <c r="J29" s="56">
        <f t="shared" si="2"/>
        <v>91</v>
      </c>
      <c r="K29" s="56">
        <f t="shared" si="2"/>
        <v>39</v>
      </c>
      <c r="L29" s="56">
        <f t="shared" si="2"/>
        <v>0</v>
      </c>
      <c r="M29" s="56">
        <f t="shared" si="2"/>
        <v>11</v>
      </c>
      <c r="N29" s="77"/>
      <c r="O29" s="56"/>
      <c r="P29" s="77"/>
      <c r="Q29" s="77"/>
      <c r="R29" s="12"/>
      <c r="S29" s="12"/>
      <c r="T29" s="12"/>
      <c r="U29" s="12"/>
      <c r="V29" s="12"/>
      <c r="W29" s="12"/>
      <c r="X29" s="12"/>
    </row>
    <row r="30" spans="1:25" s="4" customFormat="1" x14ac:dyDescent="0.3">
      <c r="A30" s="6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64"/>
      <c r="O30" s="64"/>
      <c r="P30" s="64"/>
      <c r="Q30" s="53"/>
    </row>
    <row r="31" spans="1:25" s="4" customFormat="1" x14ac:dyDescent="0.3">
      <c r="A31" s="106" t="s">
        <v>191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3"/>
      <c r="S31" s="13"/>
      <c r="T31" s="13"/>
      <c r="U31" s="13"/>
      <c r="V31" s="13"/>
      <c r="W31" s="13"/>
      <c r="X31" s="10"/>
      <c r="Y31" s="10"/>
    </row>
    <row r="32" spans="1:25" s="4" customFormat="1" ht="27.6" x14ac:dyDescent="0.3">
      <c r="A32" s="58" t="s">
        <v>352</v>
      </c>
      <c r="B32" s="49">
        <v>2</v>
      </c>
      <c r="C32" s="50" t="s">
        <v>144</v>
      </c>
      <c r="D32" s="50" t="s">
        <v>42</v>
      </c>
      <c r="E32" s="50" t="s">
        <v>97</v>
      </c>
      <c r="F32" s="50" t="s">
        <v>374</v>
      </c>
      <c r="G32" s="49">
        <v>4</v>
      </c>
      <c r="H32" s="49">
        <v>0</v>
      </c>
      <c r="I32" s="49">
        <v>3</v>
      </c>
      <c r="J32" s="49">
        <v>52</v>
      </c>
      <c r="K32" s="49">
        <v>0</v>
      </c>
      <c r="L32" s="49">
        <v>39</v>
      </c>
      <c r="M32" s="49">
        <v>7</v>
      </c>
      <c r="N32" s="49" t="s">
        <v>351</v>
      </c>
      <c r="O32" s="49" t="s">
        <v>13</v>
      </c>
      <c r="P32" s="49"/>
      <c r="Q32" s="49"/>
      <c r="R32" s="7"/>
      <c r="S32" s="7"/>
      <c r="T32" s="7"/>
      <c r="U32" s="7"/>
      <c r="V32" s="7"/>
      <c r="W32" s="7"/>
      <c r="X32" s="12"/>
      <c r="Y32" s="8"/>
    </row>
    <row r="33" spans="1:25" s="4" customFormat="1" x14ac:dyDescent="0.3">
      <c r="A33" s="58" t="s">
        <v>352</v>
      </c>
      <c r="B33" s="49">
        <v>2</v>
      </c>
      <c r="C33" s="50" t="s">
        <v>142</v>
      </c>
      <c r="D33" s="50" t="s">
        <v>14</v>
      </c>
      <c r="E33" s="50" t="s">
        <v>93</v>
      </c>
      <c r="F33" s="50" t="s">
        <v>375</v>
      </c>
      <c r="G33" s="49">
        <v>2</v>
      </c>
      <c r="H33" s="49">
        <v>1</v>
      </c>
      <c r="I33" s="49">
        <v>0</v>
      </c>
      <c r="J33" s="49">
        <v>26</v>
      </c>
      <c r="K33" s="49">
        <v>13</v>
      </c>
      <c r="L33" s="49">
        <v>0</v>
      </c>
      <c r="M33" s="49">
        <v>3</v>
      </c>
      <c r="N33" s="49" t="s">
        <v>351</v>
      </c>
      <c r="O33" s="49" t="s">
        <v>13</v>
      </c>
      <c r="P33" s="49"/>
      <c r="Q33" s="49"/>
      <c r="R33" s="7"/>
      <c r="S33" s="7"/>
      <c r="T33" s="7"/>
      <c r="U33" s="7"/>
      <c r="V33" s="7"/>
      <c r="W33" s="7"/>
      <c r="X33" s="12"/>
      <c r="Y33" s="8"/>
    </row>
    <row r="34" spans="1:25" s="4" customFormat="1" ht="27.6" x14ac:dyDescent="0.3">
      <c r="A34" s="58" t="s">
        <v>352</v>
      </c>
      <c r="B34" s="49">
        <v>2</v>
      </c>
      <c r="C34" s="50" t="s">
        <v>146</v>
      </c>
      <c r="D34" s="50" t="s">
        <v>44</v>
      </c>
      <c r="E34" s="50" t="s">
        <v>101</v>
      </c>
      <c r="F34" s="50" t="s">
        <v>376</v>
      </c>
      <c r="G34" s="49">
        <v>2</v>
      </c>
      <c r="H34" s="49">
        <v>0</v>
      </c>
      <c r="I34" s="49">
        <v>3</v>
      </c>
      <c r="J34" s="49">
        <v>26</v>
      </c>
      <c r="K34" s="49">
        <v>0</v>
      </c>
      <c r="L34" s="49">
        <v>39</v>
      </c>
      <c r="M34" s="49">
        <v>5</v>
      </c>
      <c r="N34" s="49" t="s">
        <v>351</v>
      </c>
      <c r="O34" s="49" t="s">
        <v>13</v>
      </c>
      <c r="P34" s="49"/>
      <c r="Q34" s="49"/>
      <c r="R34" s="7"/>
      <c r="S34" s="7"/>
      <c r="T34" s="7"/>
      <c r="U34" s="7"/>
      <c r="V34" s="7"/>
      <c r="W34" s="7"/>
      <c r="X34" s="12"/>
      <c r="Y34" s="8"/>
    </row>
    <row r="35" spans="1:25" s="4" customFormat="1" x14ac:dyDescent="0.3">
      <c r="A35" s="116" t="s">
        <v>353</v>
      </c>
      <c r="B35" s="109"/>
      <c r="C35" s="109"/>
      <c r="D35" s="109"/>
      <c r="E35" s="109"/>
      <c r="F35" s="50"/>
      <c r="G35" s="59">
        <f t="shared" ref="G35:M35" si="3">SUM(G32:G34)</f>
        <v>8</v>
      </c>
      <c r="H35" s="59">
        <f t="shared" si="3"/>
        <v>1</v>
      </c>
      <c r="I35" s="59">
        <f t="shared" si="3"/>
        <v>6</v>
      </c>
      <c r="J35" s="59">
        <f t="shared" si="3"/>
        <v>104</v>
      </c>
      <c r="K35" s="59">
        <f t="shared" si="3"/>
        <v>13</v>
      </c>
      <c r="L35" s="59">
        <f t="shared" si="3"/>
        <v>78</v>
      </c>
      <c r="M35" s="59">
        <f t="shared" si="3"/>
        <v>15</v>
      </c>
      <c r="N35" s="49"/>
      <c r="O35" s="49"/>
      <c r="P35" s="49"/>
      <c r="Q35" s="49"/>
      <c r="R35" s="7"/>
      <c r="S35" s="7"/>
      <c r="T35" s="7"/>
      <c r="U35" s="7"/>
      <c r="V35" s="7"/>
      <c r="W35" s="7"/>
      <c r="X35" s="12"/>
      <c r="Y35" s="8"/>
    </row>
    <row r="36" spans="1:25" s="4" customFormat="1" ht="27.6" x14ac:dyDescent="0.3">
      <c r="A36" s="58" t="s">
        <v>352</v>
      </c>
      <c r="B36" s="49">
        <v>3</v>
      </c>
      <c r="C36" s="50" t="s">
        <v>145</v>
      </c>
      <c r="D36" s="50" t="s">
        <v>274</v>
      </c>
      <c r="E36" s="50" t="s">
        <v>99</v>
      </c>
      <c r="F36" s="50" t="s">
        <v>377</v>
      </c>
      <c r="G36" s="49">
        <v>2</v>
      </c>
      <c r="H36" s="49">
        <v>1</v>
      </c>
      <c r="I36" s="49">
        <v>0</v>
      </c>
      <c r="J36" s="49">
        <v>26</v>
      </c>
      <c r="K36" s="49">
        <v>13</v>
      </c>
      <c r="L36" s="49">
        <v>0</v>
      </c>
      <c r="M36" s="49">
        <v>3</v>
      </c>
      <c r="N36" s="49" t="s">
        <v>351</v>
      </c>
      <c r="O36" s="49" t="s">
        <v>13</v>
      </c>
      <c r="P36" s="50"/>
      <c r="Q36" s="50"/>
      <c r="R36" s="7"/>
      <c r="S36" s="7"/>
      <c r="T36" s="7"/>
      <c r="U36" s="7"/>
      <c r="V36" s="7"/>
      <c r="W36" s="7"/>
      <c r="X36" s="12"/>
      <c r="Y36" s="8"/>
    </row>
    <row r="37" spans="1:25" s="4" customFormat="1" x14ac:dyDescent="0.3">
      <c r="A37" s="58" t="s">
        <v>352</v>
      </c>
      <c r="B37" s="49">
        <v>3</v>
      </c>
      <c r="C37" s="50" t="s">
        <v>143</v>
      </c>
      <c r="D37" s="50" t="s">
        <v>15</v>
      </c>
      <c r="E37" s="50" t="s">
        <v>95</v>
      </c>
      <c r="F37" s="50" t="s">
        <v>378</v>
      </c>
      <c r="G37" s="49">
        <v>2</v>
      </c>
      <c r="H37" s="49">
        <v>2</v>
      </c>
      <c r="I37" s="49">
        <v>0</v>
      </c>
      <c r="J37" s="49">
        <v>26</v>
      </c>
      <c r="K37" s="49">
        <v>26</v>
      </c>
      <c r="L37" s="49">
        <v>0</v>
      </c>
      <c r="M37" s="49">
        <v>4</v>
      </c>
      <c r="N37" s="49" t="s">
        <v>351</v>
      </c>
      <c r="O37" s="49" t="s">
        <v>13</v>
      </c>
      <c r="P37" s="50"/>
      <c r="Q37" s="50"/>
      <c r="R37" s="7"/>
      <c r="S37" s="7"/>
      <c r="T37" s="7"/>
      <c r="U37" s="7"/>
      <c r="V37" s="7"/>
      <c r="W37" s="7"/>
      <c r="X37" s="12"/>
      <c r="Y37" s="8"/>
    </row>
    <row r="38" spans="1:25" s="4" customFormat="1" ht="27.6" x14ac:dyDescent="0.3">
      <c r="A38" s="58" t="s">
        <v>352</v>
      </c>
      <c r="B38" s="49">
        <v>3</v>
      </c>
      <c r="C38" s="50" t="s">
        <v>147</v>
      </c>
      <c r="D38" s="50" t="s">
        <v>45</v>
      </c>
      <c r="E38" s="50" t="s">
        <v>67</v>
      </c>
      <c r="F38" s="50" t="s">
        <v>363</v>
      </c>
      <c r="G38" s="49">
        <v>2</v>
      </c>
      <c r="H38" s="49">
        <v>2</v>
      </c>
      <c r="I38" s="49">
        <v>0</v>
      </c>
      <c r="J38" s="49">
        <v>26</v>
      </c>
      <c r="K38" s="49">
        <v>26</v>
      </c>
      <c r="L38" s="49">
        <v>0</v>
      </c>
      <c r="M38" s="49">
        <v>4</v>
      </c>
      <c r="N38" s="49" t="s">
        <v>351</v>
      </c>
      <c r="O38" s="49" t="s">
        <v>13</v>
      </c>
      <c r="P38" s="50"/>
      <c r="Q38" s="50"/>
      <c r="R38" s="7"/>
      <c r="S38" s="7"/>
      <c r="T38" s="7"/>
      <c r="U38" s="7"/>
      <c r="V38" s="7"/>
      <c r="W38" s="7"/>
      <c r="X38" s="12"/>
      <c r="Y38" s="8"/>
    </row>
    <row r="39" spans="1:25" s="4" customFormat="1" ht="15" x14ac:dyDescent="0.3">
      <c r="A39" s="58" t="s">
        <v>352</v>
      </c>
      <c r="B39" s="49">
        <v>3</v>
      </c>
      <c r="C39" s="78"/>
      <c r="D39" s="50" t="s">
        <v>506</v>
      </c>
      <c r="E39" s="50"/>
      <c r="F39" s="49"/>
      <c r="G39" s="49">
        <v>0</v>
      </c>
      <c r="H39" s="49">
        <v>10</v>
      </c>
      <c r="I39" s="49">
        <v>0</v>
      </c>
      <c r="J39" s="49">
        <v>0</v>
      </c>
      <c r="K39" s="49">
        <v>130</v>
      </c>
      <c r="L39" s="49">
        <v>0</v>
      </c>
      <c r="M39" s="49">
        <v>10</v>
      </c>
      <c r="N39" s="49" t="s">
        <v>202</v>
      </c>
      <c r="O39" s="49" t="s">
        <v>3</v>
      </c>
      <c r="P39" s="50"/>
      <c r="Q39" s="50"/>
      <c r="R39" s="7"/>
      <c r="S39" s="7"/>
      <c r="T39" s="7"/>
      <c r="U39" s="7"/>
      <c r="V39" s="7"/>
      <c r="W39" s="7"/>
      <c r="X39" s="12"/>
      <c r="Y39" s="8"/>
    </row>
    <row r="40" spans="1:25" s="4" customFormat="1" x14ac:dyDescent="0.3">
      <c r="A40" s="116" t="s">
        <v>354</v>
      </c>
      <c r="B40" s="109"/>
      <c r="C40" s="109"/>
      <c r="D40" s="109"/>
      <c r="E40" s="109"/>
      <c r="F40" s="49"/>
      <c r="G40" s="59">
        <f t="shared" ref="G40:M40" si="4">SUM(G36:G39)</f>
        <v>6</v>
      </c>
      <c r="H40" s="59">
        <f t="shared" si="4"/>
        <v>15</v>
      </c>
      <c r="I40" s="59">
        <f t="shared" si="4"/>
        <v>0</v>
      </c>
      <c r="J40" s="59">
        <f t="shared" si="4"/>
        <v>78</v>
      </c>
      <c r="K40" s="59">
        <f t="shared" si="4"/>
        <v>195</v>
      </c>
      <c r="L40" s="59">
        <f t="shared" si="4"/>
        <v>0</v>
      </c>
      <c r="M40" s="59">
        <f t="shared" si="4"/>
        <v>21</v>
      </c>
      <c r="N40" s="49"/>
      <c r="O40" s="49"/>
      <c r="P40" s="50"/>
      <c r="Q40" s="50"/>
      <c r="R40" s="7"/>
      <c r="S40" s="7"/>
      <c r="T40" s="7"/>
      <c r="U40" s="7"/>
      <c r="V40" s="7"/>
      <c r="W40" s="7"/>
      <c r="X40" s="12"/>
      <c r="Y40" s="8"/>
    </row>
    <row r="41" spans="1:25" s="4" customFormat="1" ht="41.4" x14ac:dyDescent="0.3">
      <c r="A41" s="58" t="s">
        <v>352</v>
      </c>
      <c r="B41" s="49">
        <v>4</v>
      </c>
      <c r="C41" s="50" t="s">
        <v>150</v>
      </c>
      <c r="D41" s="50" t="s">
        <v>18</v>
      </c>
      <c r="E41" s="50" t="s">
        <v>93</v>
      </c>
      <c r="F41" s="50" t="s">
        <v>375</v>
      </c>
      <c r="G41" s="49">
        <v>2</v>
      </c>
      <c r="H41" s="49">
        <v>0</v>
      </c>
      <c r="I41" s="49">
        <v>0</v>
      </c>
      <c r="J41" s="49">
        <v>26</v>
      </c>
      <c r="K41" s="49">
        <v>0</v>
      </c>
      <c r="L41" s="49">
        <v>0</v>
      </c>
      <c r="M41" s="49">
        <v>3</v>
      </c>
      <c r="N41" s="49" t="s">
        <v>351</v>
      </c>
      <c r="O41" s="49" t="s">
        <v>13</v>
      </c>
      <c r="P41" s="50" t="s">
        <v>495</v>
      </c>
      <c r="Q41" s="49"/>
      <c r="R41" s="12"/>
      <c r="S41" s="12"/>
      <c r="T41" s="12"/>
      <c r="U41" s="12"/>
      <c r="V41" s="7"/>
      <c r="W41" s="7"/>
      <c r="X41" s="12"/>
      <c r="Y41" s="8"/>
    </row>
    <row r="42" spans="1:25" s="4" customFormat="1" ht="27.6" x14ac:dyDescent="0.3">
      <c r="A42" s="58" t="s">
        <v>352</v>
      </c>
      <c r="B42" s="49">
        <v>4</v>
      </c>
      <c r="C42" s="50" t="s">
        <v>149</v>
      </c>
      <c r="D42" s="50" t="s">
        <v>275</v>
      </c>
      <c r="E42" s="50" t="s">
        <v>97</v>
      </c>
      <c r="F42" s="50" t="s">
        <v>374</v>
      </c>
      <c r="G42" s="49">
        <v>1</v>
      </c>
      <c r="H42" s="49">
        <v>2</v>
      </c>
      <c r="I42" s="49">
        <v>0</v>
      </c>
      <c r="J42" s="49">
        <v>13</v>
      </c>
      <c r="K42" s="49">
        <v>26</v>
      </c>
      <c r="L42" s="49">
        <v>0</v>
      </c>
      <c r="M42" s="49">
        <v>4</v>
      </c>
      <c r="N42" s="49" t="s">
        <v>351</v>
      </c>
      <c r="O42" s="49" t="s">
        <v>13</v>
      </c>
      <c r="P42" s="49"/>
      <c r="Q42" s="49"/>
      <c r="R42" s="12"/>
      <c r="S42" s="12"/>
      <c r="T42" s="12"/>
      <c r="U42" s="12"/>
      <c r="V42" s="7"/>
      <c r="W42" s="7"/>
      <c r="X42" s="12"/>
      <c r="Y42" s="8"/>
    </row>
    <row r="43" spans="1:25" s="4" customFormat="1" ht="27.6" x14ac:dyDescent="0.3">
      <c r="A43" s="58" t="s">
        <v>352</v>
      </c>
      <c r="B43" s="49">
        <v>4</v>
      </c>
      <c r="C43" s="50" t="s">
        <v>148</v>
      </c>
      <c r="D43" s="50" t="s">
        <v>16</v>
      </c>
      <c r="E43" s="50" t="s">
        <v>104</v>
      </c>
      <c r="F43" s="50" t="s">
        <v>379</v>
      </c>
      <c r="G43" s="49">
        <v>3</v>
      </c>
      <c r="H43" s="49">
        <v>0</v>
      </c>
      <c r="I43" s="49">
        <v>1</v>
      </c>
      <c r="J43" s="49">
        <v>39</v>
      </c>
      <c r="K43" s="49">
        <v>0</v>
      </c>
      <c r="L43" s="49">
        <v>13</v>
      </c>
      <c r="M43" s="49">
        <v>5</v>
      </c>
      <c r="N43" s="49" t="s">
        <v>351</v>
      </c>
      <c r="O43" s="49" t="s">
        <v>13</v>
      </c>
      <c r="P43" s="49"/>
      <c r="Q43" s="49"/>
      <c r="R43" s="12"/>
      <c r="S43" s="12"/>
      <c r="T43" s="12"/>
      <c r="U43" s="12"/>
      <c r="V43" s="7"/>
      <c r="W43" s="7"/>
      <c r="X43" s="12"/>
      <c r="Y43" s="8"/>
    </row>
    <row r="44" spans="1:25" s="4" customFormat="1" ht="15" x14ac:dyDescent="0.3">
      <c r="A44" s="58" t="s">
        <v>352</v>
      </c>
      <c r="B44" s="49">
        <v>4</v>
      </c>
      <c r="C44" s="78"/>
      <c r="D44" s="50" t="s">
        <v>510</v>
      </c>
      <c r="E44" s="50"/>
      <c r="F44" s="49"/>
      <c r="G44" s="49">
        <v>0</v>
      </c>
      <c r="H44" s="49">
        <v>15</v>
      </c>
      <c r="I44" s="49">
        <v>0</v>
      </c>
      <c r="J44" s="49">
        <v>0</v>
      </c>
      <c r="K44" s="49">
        <v>195</v>
      </c>
      <c r="L44" s="49">
        <v>0</v>
      </c>
      <c r="M44" s="49">
        <v>15</v>
      </c>
      <c r="N44" s="49" t="s">
        <v>202</v>
      </c>
      <c r="O44" s="49" t="s">
        <v>3</v>
      </c>
      <c r="P44" s="49"/>
      <c r="Q44" s="49"/>
      <c r="R44" s="12"/>
      <c r="S44" s="12"/>
      <c r="T44" s="12"/>
      <c r="U44" s="12"/>
      <c r="V44" s="7"/>
      <c r="W44" s="7"/>
      <c r="X44" s="12"/>
      <c r="Y44" s="8"/>
    </row>
    <row r="45" spans="1:25" s="4" customFormat="1" ht="15" x14ac:dyDescent="0.3">
      <c r="A45" s="58" t="s">
        <v>352</v>
      </c>
      <c r="B45" s="49">
        <v>4</v>
      </c>
      <c r="C45" s="78"/>
      <c r="D45" s="50" t="s">
        <v>508</v>
      </c>
      <c r="E45" s="50"/>
      <c r="F45" s="58"/>
      <c r="G45" s="58"/>
      <c r="H45" s="58"/>
      <c r="I45" s="49"/>
      <c r="J45" s="49">
        <v>0</v>
      </c>
      <c r="K45" s="49">
        <v>160</v>
      </c>
      <c r="L45" s="49">
        <v>0</v>
      </c>
      <c r="M45" s="49">
        <v>5</v>
      </c>
      <c r="N45" s="49" t="s">
        <v>202</v>
      </c>
      <c r="O45" s="49" t="s">
        <v>3</v>
      </c>
      <c r="P45" s="58"/>
      <c r="Q45" s="49"/>
      <c r="R45" s="14"/>
      <c r="S45" s="14"/>
      <c r="T45" s="14"/>
      <c r="U45" s="7"/>
      <c r="V45" s="7"/>
      <c r="W45" s="7"/>
      <c r="X45" s="12"/>
      <c r="Y45" s="8"/>
    </row>
    <row r="46" spans="1:25" s="4" customFormat="1" x14ac:dyDescent="0.3">
      <c r="A46" s="116" t="s">
        <v>355</v>
      </c>
      <c r="B46" s="109"/>
      <c r="C46" s="109"/>
      <c r="D46" s="109"/>
      <c r="E46" s="109"/>
      <c r="F46" s="58"/>
      <c r="G46" s="59">
        <f>SUM(G41:G45)</f>
        <v>6</v>
      </c>
      <c r="H46" s="59">
        <f t="shared" ref="H46:M46" si="5">SUM(H41:H45)</f>
        <v>17</v>
      </c>
      <c r="I46" s="59">
        <f t="shared" si="5"/>
        <v>1</v>
      </c>
      <c r="J46" s="59">
        <f t="shared" si="5"/>
        <v>78</v>
      </c>
      <c r="K46" s="59">
        <f t="shared" si="5"/>
        <v>381</v>
      </c>
      <c r="L46" s="59">
        <f t="shared" si="5"/>
        <v>13</v>
      </c>
      <c r="M46" s="59">
        <f t="shared" si="5"/>
        <v>32</v>
      </c>
      <c r="N46" s="49"/>
      <c r="O46" s="49"/>
      <c r="P46" s="58"/>
      <c r="Q46" s="49"/>
      <c r="R46" s="14"/>
      <c r="S46" s="14"/>
      <c r="T46" s="14"/>
      <c r="U46" s="7"/>
      <c r="V46" s="7"/>
      <c r="W46" s="7"/>
      <c r="X46" s="12"/>
      <c r="Y46" s="8"/>
    </row>
    <row r="47" spans="1:25" s="4" customFormat="1" x14ac:dyDescent="0.3">
      <c r="A47" s="106" t="s">
        <v>356</v>
      </c>
      <c r="B47" s="110"/>
      <c r="C47" s="110"/>
      <c r="D47" s="110"/>
      <c r="E47" s="110"/>
      <c r="F47" s="79"/>
      <c r="G47" s="56">
        <f t="shared" ref="G47:M47" si="6">G35+G40+G46</f>
        <v>20</v>
      </c>
      <c r="H47" s="56">
        <f t="shared" si="6"/>
        <v>33</v>
      </c>
      <c r="I47" s="56">
        <f t="shared" si="6"/>
        <v>7</v>
      </c>
      <c r="J47" s="56">
        <f t="shared" si="6"/>
        <v>260</v>
      </c>
      <c r="K47" s="56">
        <f t="shared" si="6"/>
        <v>589</v>
      </c>
      <c r="L47" s="56">
        <f t="shared" si="6"/>
        <v>91</v>
      </c>
      <c r="M47" s="56">
        <f t="shared" si="6"/>
        <v>68</v>
      </c>
      <c r="N47" s="68"/>
      <c r="O47" s="68"/>
      <c r="P47" s="79"/>
      <c r="Q47" s="68"/>
      <c r="R47" s="14"/>
      <c r="S47" s="14"/>
      <c r="T47" s="14"/>
      <c r="U47" s="7"/>
      <c r="V47" s="7"/>
      <c r="W47" s="7"/>
      <c r="X47" s="12"/>
      <c r="Y47" s="8"/>
    </row>
    <row r="48" spans="1:25" s="4" customFormat="1" x14ac:dyDescent="0.3">
      <c r="A48" s="66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25" s="4" customFormat="1" x14ac:dyDescent="0.3">
      <c r="A49" s="113" t="s">
        <v>199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5"/>
      <c r="R49" s="13"/>
      <c r="S49" s="13"/>
      <c r="T49" s="13"/>
      <c r="U49" s="13"/>
      <c r="V49" s="13"/>
      <c r="W49" s="13"/>
      <c r="X49" s="8"/>
      <c r="Y49" s="8"/>
    </row>
    <row r="50" spans="1:25" s="4" customFormat="1" ht="55.2" x14ac:dyDescent="0.3">
      <c r="A50" s="58" t="s">
        <v>352</v>
      </c>
      <c r="B50" s="49">
        <v>2</v>
      </c>
      <c r="C50" s="50" t="s">
        <v>154</v>
      </c>
      <c r="D50" s="50" t="s">
        <v>23</v>
      </c>
      <c r="E50" s="50" t="s">
        <v>108</v>
      </c>
      <c r="F50" s="50" t="s">
        <v>488</v>
      </c>
      <c r="G50" s="49">
        <v>2</v>
      </c>
      <c r="H50" s="49">
        <v>1</v>
      </c>
      <c r="I50" s="49">
        <v>2</v>
      </c>
      <c r="J50" s="49">
        <v>26</v>
      </c>
      <c r="K50" s="49">
        <v>13</v>
      </c>
      <c r="L50" s="49">
        <v>26</v>
      </c>
      <c r="M50" s="49">
        <v>5</v>
      </c>
      <c r="N50" s="49" t="s">
        <v>351</v>
      </c>
      <c r="O50" s="49" t="s">
        <v>13</v>
      </c>
      <c r="P50" s="50" t="s">
        <v>391</v>
      </c>
      <c r="Q50" s="49"/>
      <c r="R50" s="7"/>
      <c r="S50" s="7"/>
      <c r="T50" s="7"/>
      <c r="U50" s="7"/>
      <c r="V50" s="8"/>
      <c r="W50" s="8"/>
      <c r="X50" s="12"/>
      <c r="Y50" s="8"/>
    </row>
    <row r="51" spans="1:25" s="4" customFormat="1" ht="41.4" x14ac:dyDescent="0.3">
      <c r="A51" s="58" t="s">
        <v>352</v>
      </c>
      <c r="B51" s="49">
        <v>2</v>
      </c>
      <c r="C51" s="50" t="s">
        <v>151</v>
      </c>
      <c r="D51" s="50" t="s">
        <v>20</v>
      </c>
      <c r="E51" s="50" t="s">
        <v>108</v>
      </c>
      <c r="F51" s="50" t="s">
        <v>380</v>
      </c>
      <c r="G51" s="49">
        <v>2</v>
      </c>
      <c r="H51" s="49">
        <v>2</v>
      </c>
      <c r="I51" s="49">
        <v>0</v>
      </c>
      <c r="J51" s="49">
        <v>26</v>
      </c>
      <c r="K51" s="49">
        <v>26</v>
      </c>
      <c r="L51" s="49">
        <v>0</v>
      </c>
      <c r="M51" s="49">
        <v>5</v>
      </c>
      <c r="N51" s="49" t="s">
        <v>351</v>
      </c>
      <c r="O51" s="49" t="s">
        <v>13</v>
      </c>
      <c r="P51" s="50" t="s">
        <v>496</v>
      </c>
      <c r="Q51" s="49"/>
      <c r="R51" s="7"/>
      <c r="S51" s="7"/>
      <c r="T51" s="7"/>
      <c r="U51" s="7"/>
      <c r="V51" s="8"/>
      <c r="W51" s="8"/>
      <c r="X51" s="12"/>
      <c r="Y51" s="8"/>
    </row>
    <row r="52" spans="1:25" s="4" customFormat="1" ht="27.6" x14ac:dyDescent="0.3">
      <c r="A52" s="58" t="s">
        <v>352</v>
      </c>
      <c r="B52" s="49">
        <v>2</v>
      </c>
      <c r="C52" s="50" t="s">
        <v>158</v>
      </c>
      <c r="D52" s="50" t="s">
        <v>27</v>
      </c>
      <c r="E52" s="50" t="s">
        <v>116</v>
      </c>
      <c r="F52" s="50" t="s">
        <v>381</v>
      </c>
      <c r="G52" s="49">
        <v>2</v>
      </c>
      <c r="H52" s="49">
        <v>3</v>
      </c>
      <c r="I52" s="49">
        <v>0</v>
      </c>
      <c r="J52" s="49">
        <v>26</v>
      </c>
      <c r="K52" s="49">
        <v>39</v>
      </c>
      <c r="L52" s="49">
        <v>0</v>
      </c>
      <c r="M52" s="49">
        <v>5</v>
      </c>
      <c r="N52" s="49" t="s">
        <v>351</v>
      </c>
      <c r="O52" s="49" t="s">
        <v>13</v>
      </c>
      <c r="P52" s="49"/>
      <c r="Q52" s="49"/>
      <c r="R52" s="7"/>
      <c r="S52" s="7"/>
      <c r="T52" s="7"/>
      <c r="U52" s="7"/>
      <c r="V52" s="8"/>
      <c r="W52" s="8"/>
      <c r="X52" s="12"/>
      <c r="Y52" s="8"/>
    </row>
    <row r="53" spans="1:25" s="4" customFormat="1" x14ac:dyDescent="0.3">
      <c r="A53" s="116" t="s">
        <v>353</v>
      </c>
      <c r="B53" s="117"/>
      <c r="C53" s="117"/>
      <c r="D53" s="117"/>
      <c r="E53" s="117"/>
      <c r="F53" s="50"/>
      <c r="G53" s="59">
        <f>SUM(G50:G52)</f>
        <v>6</v>
      </c>
      <c r="H53" s="59">
        <f t="shared" ref="H53:M53" si="7">SUM(H50:H52)</f>
        <v>6</v>
      </c>
      <c r="I53" s="59">
        <f t="shared" si="7"/>
        <v>2</v>
      </c>
      <c r="J53" s="59">
        <f t="shared" si="7"/>
        <v>78</v>
      </c>
      <c r="K53" s="59">
        <f t="shared" si="7"/>
        <v>78</v>
      </c>
      <c r="L53" s="59">
        <f t="shared" si="7"/>
        <v>26</v>
      </c>
      <c r="M53" s="59">
        <f t="shared" si="7"/>
        <v>15</v>
      </c>
      <c r="N53" s="49"/>
      <c r="O53" s="49"/>
      <c r="P53" s="49"/>
      <c r="Q53" s="49"/>
      <c r="R53" s="7"/>
      <c r="S53" s="7"/>
      <c r="T53" s="7"/>
      <c r="U53" s="7"/>
      <c r="V53" s="8"/>
      <c r="W53" s="8"/>
      <c r="X53" s="12"/>
      <c r="Y53" s="8"/>
    </row>
    <row r="54" spans="1:25" s="4" customFormat="1" ht="27.6" x14ac:dyDescent="0.3">
      <c r="A54" s="58" t="s">
        <v>352</v>
      </c>
      <c r="B54" s="49">
        <v>3</v>
      </c>
      <c r="C54" s="50" t="s">
        <v>155</v>
      </c>
      <c r="D54" s="50" t="s">
        <v>24</v>
      </c>
      <c r="E54" s="50" t="s">
        <v>478</v>
      </c>
      <c r="F54" s="50" t="s">
        <v>479</v>
      </c>
      <c r="G54" s="49">
        <v>1</v>
      </c>
      <c r="H54" s="49">
        <v>2</v>
      </c>
      <c r="I54" s="49">
        <v>0</v>
      </c>
      <c r="J54" s="49">
        <v>13</v>
      </c>
      <c r="K54" s="49">
        <v>26</v>
      </c>
      <c r="L54" s="49">
        <v>0</v>
      </c>
      <c r="M54" s="49">
        <v>4</v>
      </c>
      <c r="N54" s="49" t="s">
        <v>351</v>
      </c>
      <c r="O54" s="49" t="s">
        <v>13</v>
      </c>
      <c r="P54" s="50"/>
      <c r="Q54" s="50"/>
      <c r="R54" s="7"/>
      <c r="S54" s="7"/>
      <c r="T54" s="7"/>
      <c r="U54" s="7"/>
      <c r="V54" s="8"/>
      <c r="W54" s="8"/>
      <c r="X54" s="12"/>
      <c r="Y54" s="8"/>
    </row>
    <row r="55" spans="1:25" s="4" customFormat="1" ht="27.6" x14ac:dyDescent="0.3">
      <c r="A55" s="58" t="s">
        <v>352</v>
      </c>
      <c r="B55" s="49">
        <v>3</v>
      </c>
      <c r="C55" s="50" t="s">
        <v>157</v>
      </c>
      <c r="D55" s="50" t="s">
        <v>26</v>
      </c>
      <c r="E55" s="50" t="s">
        <v>478</v>
      </c>
      <c r="F55" s="50" t="s">
        <v>479</v>
      </c>
      <c r="G55" s="49">
        <v>1</v>
      </c>
      <c r="H55" s="49">
        <v>2</v>
      </c>
      <c r="I55" s="49">
        <v>0</v>
      </c>
      <c r="J55" s="49">
        <v>13</v>
      </c>
      <c r="K55" s="49">
        <v>26</v>
      </c>
      <c r="L55" s="49">
        <v>0</v>
      </c>
      <c r="M55" s="49">
        <v>3</v>
      </c>
      <c r="N55" s="49" t="s">
        <v>351</v>
      </c>
      <c r="O55" s="49" t="s">
        <v>13</v>
      </c>
      <c r="P55" s="50"/>
      <c r="Q55" s="50"/>
      <c r="R55" s="7"/>
      <c r="S55" s="7"/>
      <c r="T55" s="7"/>
      <c r="U55" s="7"/>
      <c r="V55" s="8"/>
      <c r="W55" s="8"/>
      <c r="X55" s="12"/>
      <c r="Y55" s="8"/>
    </row>
    <row r="56" spans="1:25" s="4" customFormat="1" ht="15" x14ac:dyDescent="0.3">
      <c r="A56" s="58" t="s">
        <v>352</v>
      </c>
      <c r="B56" s="49">
        <v>3</v>
      </c>
      <c r="C56" s="78"/>
      <c r="D56" s="50" t="s">
        <v>506</v>
      </c>
      <c r="E56" s="50"/>
      <c r="F56" s="50"/>
      <c r="G56" s="49">
        <v>0</v>
      </c>
      <c r="H56" s="49">
        <v>10</v>
      </c>
      <c r="I56" s="49">
        <v>0</v>
      </c>
      <c r="J56" s="49">
        <v>0</v>
      </c>
      <c r="K56" s="49">
        <v>130</v>
      </c>
      <c r="L56" s="49">
        <v>0</v>
      </c>
      <c r="M56" s="49">
        <v>10</v>
      </c>
      <c r="N56" s="49" t="s">
        <v>202</v>
      </c>
      <c r="O56" s="49" t="s">
        <v>3</v>
      </c>
      <c r="P56" s="50"/>
      <c r="Q56" s="50"/>
      <c r="R56" s="8"/>
      <c r="S56" s="8"/>
      <c r="T56" s="8"/>
      <c r="U56" s="8"/>
      <c r="V56" s="8"/>
      <c r="W56" s="8"/>
      <c r="X56" s="8"/>
      <c r="Y56" s="8"/>
    </row>
    <row r="57" spans="1:25" s="4" customFormat="1" x14ac:dyDescent="0.3">
      <c r="A57" s="116" t="s">
        <v>354</v>
      </c>
      <c r="B57" s="117"/>
      <c r="C57" s="117"/>
      <c r="D57" s="117"/>
      <c r="E57" s="117"/>
      <c r="F57" s="50"/>
      <c r="G57" s="59">
        <f>SUM(G54:G56)</f>
        <v>2</v>
      </c>
      <c r="H57" s="59">
        <f t="shared" ref="H57:M57" si="8">SUM(H54:H56)</f>
        <v>14</v>
      </c>
      <c r="I57" s="59">
        <f t="shared" si="8"/>
        <v>0</v>
      </c>
      <c r="J57" s="59">
        <f t="shared" si="8"/>
        <v>26</v>
      </c>
      <c r="K57" s="59">
        <f t="shared" si="8"/>
        <v>182</v>
      </c>
      <c r="L57" s="59">
        <f t="shared" si="8"/>
        <v>0</v>
      </c>
      <c r="M57" s="59">
        <f t="shared" si="8"/>
        <v>17</v>
      </c>
      <c r="N57" s="49"/>
      <c r="O57" s="49"/>
      <c r="P57" s="50"/>
      <c r="Q57" s="50"/>
      <c r="R57" s="7"/>
      <c r="S57" s="7"/>
      <c r="T57" s="7"/>
      <c r="U57" s="7"/>
      <c r="V57" s="8"/>
      <c r="W57" s="8"/>
      <c r="X57" s="12"/>
      <c r="Y57" s="8"/>
    </row>
    <row r="58" spans="1:25" s="4" customFormat="1" ht="27.6" x14ac:dyDescent="0.3">
      <c r="A58" s="58" t="s">
        <v>352</v>
      </c>
      <c r="B58" s="49">
        <v>4</v>
      </c>
      <c r="C58" s="50" t="s">
        <v>152</v>
      </c>
      <c r="D58" s="50" t="s">
        <v>21</v>
      </c>
      <c r="E58" s="50" t="s">
        <v>490</v>
      </c>
      <c r="F58" s="50" t="s">
        <v>489</v>
      </c>
      <c r="G58" s="49">
        <v>3</v>
      </c>
      <c r="H58" s="49">
        <v>0</v>
      </c>
      <c r="I58" s="49">
        <v>0</v>
      </c>
      <c r="J58" s="49">
        <v>39</v>
      </c>
      <c r="K58" s="49">
        <v>0</v>
      </c>
      <c r="L58" s="49">
        <v>0</v>
      </c>
      <c r="M58" s="49">
        <v>4</v>
      </c>
      <c r="N58" s="49" t="s">
        <v>351</v>
      </c>
      <c r="O58" s="49" t="s">
        <v>13</v>
      </c>
      <c r="P58" s="49"/>
      <c r="Q58" s="49"/>
      <c r="R58" s="12"/>
      <c r="S58" s="12"/>
      <c r="T58" s="12"/>
      <c r="U58" s="12"/>
      <c r="V58" s="8"/>
      <c r="W58" s="8"/>
      <c r="X58" s="12"/>
      <c r="Y58" s="8"/>
    </row>
    <row r="59" spans="1:25" s="4" customFormat="1" ht="27.6" x14ac:dyDescent="0.3">
      <c r="A59" s="58" t="s">
        <v>352</v>
      </c>
      <c r="B59" s="49">
        <v>4</v>
      </c>
      <c r="C59" s="50" t="s">
        <v>156</v>
      </c>
      <c r="D59" s="50" t="s">
        <v>25</v>
      </c>
      <c r="E59" s="50" t="s">
        <v>61</v>
      </c>
      <c r="F59" s="50" t="s">
        <v>367</v>
      </c>
      <c r="G59" s="49">
        <v>0</v>
      </c>
      <c r="H59" s="49">
        <v>2</v>
      </c>
      <c r="I59" s="49">
        <v>0</v>
      </c>
      <c r="J59" s="49">
        <v>0</v>
      </c>
      <c r="K59" s="49">
        <v>26</v>
      </c>
      <c r="L59" s="49">
        <v>0</v>
      </c>
      <c r="M59" s="49">
        <v>3</v>
      </c>
      <c r="N59" s="49" t="s">
        <v>351</v>
      </c>
      <c r="O59" s="49" t="s">
        <v>13</v>
      </c>
      <c r="P59" s="50"/>
      <c r="Q59" s="50"/>
      <c r="R59" s="12"/>
      <c r="S59" s="12"/>
      <c r="T59" s="12"/>
      <c r="U59" s="12"/>
      <c r="V59" s="8"/>
      <c r="W59" s="8"/>
      <c r="X59" s="12"/>
      <c r="Y59" s="8"/>
    </row>
    <row r="60" spans="1:25" s="4" customFormat="1" ht="27.6" x14ac:dyDescent="0.3">
      <c r="A60" s="58" t="s">
        <v>352</v>
      </c>
      <c r="B60" s="49">
        <v>4</v>
      </c>
      <c r="C60" s="50" t="s">
        <v>159</v>
      </c>
      <c r="D60" s="50" t="s">
        <v>28</v>
      </c>
      <c r="E60" s="50" t="s">
        <v>108</v>
      </c>
      <c r="F60" s="50" t="s">
        <v>380</v>
      </c>
      <c r="G60" s="49">
        <v>1</v>
      </c>
      <c r="H60" s="49">
        <v>3</v>
      </c>
      <c r="I60" s="49">
        <v>0</v>
      </c>
      <c r="J60" s="49">
        <v>13</v>
      </c>
      <c r="K60" s="49">
        <v>39</v>
      </c>
      <c r="L60" s="49">
        <v>0</v>
      </c>
      <c r="M60" s="49">
        <v>4</v>
      </c>
      <c r="N60" s="49" t="s">
        <v>351</v>
      </c>
      <c r="O60" s="49" t="s">
        <v>13</v>
      </c>
      <c r="P60" s="50"/>
      <c r="Q60" s="50"/>
      <c r="R60" s="12"/>
      <c r="S60" s="7"/>
      <c r="T60" s="7"/>
      <c r="U60" s="7"/>
      <c r="V60" s="8"/>
      <c r="W60" s="8"/>
      <c r="X60" s="12"/>
      <c r="Y60" s="8"/>
    </row>
    <row r="61" spans="1:25" s="4" customFormat="1" ht="82.8" x14ac:dyDescent="0.3">
      <c r="A61" s="58" t="s">
        <v>352</v>
      </c>
      <c r="B61" s="49">
        <v>4</v>
      </c>
      <c r="C61" s="50" t="s">
        <v>153</v>
      </c>
      <c r="D61" s="50" t="s">
        <v>22</v>
      </c>
      <c r="E61" s="50" t="s">
        <v>111</v>
      </c>
      <c r="F61" s="50" t="s">
        <v>382</v>
      </c>
      <c r="G61" s="49">
        <v>2</v>
      </c>
      <c r="H61" s="49">
        <v>2</v>
      </c>
      <c r="I61" s="49">
        <v>0</v>
      </c>
      <c r="J61" s="49">
        <v>26</v>
      </c>
      <c r="K61" s="49">
        <v>26</v>
      </c>
      <c r="L61" s="49">
        <v>0</v>
      </c>
      <c r="M61" s="49">
        <v>5</v>
      </c>
      <c r="N61" s="49" t="s">
        <v>351</v>
      </c>
      <c r="O61" s="49" t="s">
        <v>13</v>
      </c>
      <c r="P61" s="50" t="s">
        <v>497</v>
      </c>
      <c r="Q61" s="49"/>
      <c r="R61" s="12"/>
      <c r="S61" s="12"/>
      <c r="T61" s="12"/>
      <c r="U61" s="12"/>
      <c r="V61" s="8"/>
      <c r="W61" s="8"/>
      <c r="X61" s="12"/>
      <c r="Y61" s="8"/>
    </row>
    <row r="62" spans="1:25" s="4" customFormat="1" ht="15" x14ac:dyDescent="0.3">
      <c r="A62" s="58" t="s">
        <v>352</v>
      </c>
      <c r="B62" s="49">
        <v>4</v>
      </c>
      <c r="C62" s="78"/>
      <c r="D62" s="50" t="s">
        <v>510</v>
      </c>
      <c r="E62" s="50"/>
      <c r="F62" s="50"/>
      <c r="G62" s="49">
        <v>0</v>
      </c>
      <c r="H62" s="49">
        <v>15</v>
      </c>
      <c r="I62" s="49">
        <v>0</v>
      </c>
      <c r="J62" s="49">
        <v>0</v>
      </c>
      <c r="K62" s="49">
        <v>195</v>
      </c>
      <c r="L62" s="49">
        <v>0</v>
      </c>
      <c r="M62" s="49">
        <v>15</v>
      </c>
      <c r="N62" s="49" t="s">
        <v>202</v>
      </c>
      <c r="O62" s="49" t="s">
        <v>3</v>
      </c>
      <c r="P62" s="49"/>
      <c r="Q62" s="49"/>
      <c r="R62" s="8"/>
      <c r="S62" s="8"/>
      <c r="T62" s="8"/>
      <c r="U62" s="8"/>
      <c r="V62" s="8"/>
      <c r="W62" s="8"/>
      <c r="X62" s="8"/>
      <c r="Y62" s="8"/>
    </row>
    <row r="63" spans="1:25" s="4" customFormat="1" ht="15" x14ac:dyDescent="0.3">
      <c r="A63" s="58" t="s">
        <v>352</v>
      </c>
      <c r="B63" s="49">
        <v>4</v>
      </c>
      <c r="C63" s="78"/>
      <c r="D63" s="50" t="s">
        <v>508</v>
      </c>
      <c r="E63" s="50"/>
      <c r="F63" s="58"/>
      <c r="G63" s="49"/>
      <c r="H63" s="49"/>
      <c r="I63" s="49"/>
      <c r="J63" s="49">
        <v>0</v>
      </c>
      <c r="K63" s="49">
        <v>160</v>
      </c>
      <c r="L63" s="49">
        <v>0</v>
      </c>
      <c r="M63" s="49">
        <v>5</v>
      </c>
      <c r="N63" s="49" t="s">
        <v>202</v>
      </c>
      <c r="O63" s="49" t="s">
        <v>3</v>
      </c>
      <c r="P63" s="58"/>
      <c r="Q63" s="49"/>
      <c r="R63" s="7"/>
      <c r="S63" s="7"/>
      <c r="T63" s="7"/>
      <c r="U63" s="7"/>
      <c r="V63" s="8"/>
      <c r="W63" s="8"/>
      <c r="X63" s="8"/>
      <c r="Y63" s="8"/>
    </row>
    <row r="64" spans="1:25" s="4" customFormat="1" x14ac:dyDescent="0.3">
      <c r="A64" s="108" t="s">
        <v>355</v>
      </c>
      <c r="B64" s="108"/>
      <c r="C64" s="109"/>
      <c r="D64" s="109"/>
      <c r="E64" s="109"/>
      <c r="F64" s="62"/>
      <c r="G64" s="59">
        <f>SUM(G58:G63)</f>
        <v>6</v>
      </c>
      <c r="H64" s="59">
        <f t="shared" ref="H64:M64" si="9">SUM(H58:H63)</f>
        <v>22</v>
      </c>
      <c r="I64" s="59">
        <f t="shared" si="9"/>
        <v>0</v>
      </c>
      <c r="J64" s="59">
        <f t="shared" si="9"/>
        <v>78</v>
      </c>
      <c r="K64" s="59">
        <f t="shared" si="9"/>
        <v>446</v>
      </c>
      <c r="L64" s="59">
        <f t="shared" si="9"/>
        <v>0</v>
      </c>
      <c r="M64" s="59">
        <f t="shared" si="9"/>
        <v>36</v>
      </c>
      <c r="N64" s="62"/>
      <c r="O64" s="62"/>
      <c r="P64" s="62"/>
      <c r="Q64" s="59"/>
      <c r="R64" s="15"/>
      <c r="S64" s="15"/>
      <c r="T64" s="15"/>
      <c r="U64" s="7"/>
      <c r="V64" s="8"/>
      <c r="W64" s="8"/>
      <c r="X64" s="8"/>
      <c r="Y64" s="8"/>
    </row>
    <row r="65" spans="1:25" s="4" customFormat="1" x14ac:dyDescent="0.3">
      <c r="A65" s="106" t="s">
        <v>356</v>
      </c>
      <c r="B65" s="110"/>
      <c r="C65" s="110"/>
      <c r="D65" s="110"/>
      <c r="E65" s="110"/>
      <c r="F65" s="67"/>
      <c r="G65" s="56">
        <f>G53+G57+G64</f>
        <v>14</v>
      </c>
      <c r="H65" s="56">
        <f t="shared" ref="H65:M65" si="10">H53+H57+H64</f>
        <v>42</v>
      </c>
      <c r="I65" s="56">
        <f t="shared" si="10"/>
        <v>2</v>
      </c>
      <c r="J65" s="56">
        <f t="shared" si="10"/>
        <v>182</v>
      </c>
      <c r="K65" s="56">
        <f t="shared" si="10"/>
        <v>706</v>
      </c>
      <c r="L65" s="56">
        <f t="shared" si="10"/>
        <v>26</v>
      </c>
      <c r="M65" s="56">
        <f t="shared" si="10"/>
        <v>68</v>
      </c>
      <c r="N65" s="67"/>
      <c r="O65" s="67"/>
      <c r="P65" s="67"/>
      <c r="Q65" s="56"/>
      <c r="R65" s="15"/>
      <c r="S65" s="15"/>
      <c r="T65" s="15"/>
      <c r="U65" s="7"/>
      <c r="V65" s="8"/>
      <c r="W65" s="8"/>
      <c r="X65" s="8"/>
      <c r="Y65" s="8"/>
    </row>
    <row r="66" spans="1:25" s="4" customFormat="1" x14ac:dyDescent="0.3">
      <c r="A66" s="66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</row>
    <row r="67" spans="1:25" s="4" customFormat="1" x14ac:dyDescent="0.3">
      <c r="A67" s="106" t="s">
        <v>200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3"/>
      <c r="S67" s="13"/>
      <c r="T67" s="13"/>
      <c r="U67" s="13"/>
      <c r="V67" s="13"/>
      <c r="W67" s="13"/>
      <c r="X67" s="8"/>
      <c r="Y67" s="8"/>
    </row>
    <row r="68" spans="1:25" s="4" customFormat="1" ht="27.6" x14ac:dyDescent="0.3">
      <c r="A68" s="58" t="s">
        <v>352</v>
      </c>
      <c r="B68" s="49">
        <v>2</v>
      </c>
      <c r="C68" s="50" t="s">
        <v>162</v>
      </c>
      <c r="D68" s="50" t="s">
        <v>29</v>
      </c>
      <c r="E68" s="50" t="s">
        <v>71</v>
      </c>
      <c r="F68" s="50" t="s">
        <v>371</v>
      </c>
      <c r="G68" s="49">
        <v>2</v>
      </c>
      <c r="H68" s="49">
        <v>1</v>
      </c>
      <c r="I68" s="49">
        <v>0</v>
      </c>
      <c r="J68" s="49">
        <v>26</v>
      </c>
      <c r="K68" s="49">
        <v>13</v>
      </c>
      <c r="L68" s="49">
        <v>0</v>
      </c>
      <c r="M68" s="49">
        <v>4</v>
      </c>
      <c r="N68" s="49" t="s">
        <v>351</v>
      </c>
      <c r="O68" s="49" t="s">
        <v>13</v>
      </c>
      <c r="P68" s="49"/>
      <c r="Q68" s="49"/>
      <c r="R68" s="7"/>
      <c r="S68" s="7"/>
      <c r="T68" s="7"/>
      <c r="U68" s="7"/>
      <c r="V68" s="8"/>
      <c r="W68" s="8"/>
      <c r="X68" s="12"/>
      <c r="Y68" s="8"/>
    </row>
    <row r="69" spans="1:25" s="4" customFormat="1" ht="27.6" x14ac:dyDescent="0.3">
      <c r="A69" s="58" t="s">
        <v>352</v>
      </c>
      <c r="B69" s="49">
        <v>2</v>
      </c>
      <c r="C69" s="50" t="s">
        <v>165</v>
      </c>
      <c r="D69" s="50" t="s">
        <v>276</v>
      </c>
      <c r="E69" s="80" t="s">
        <v>71</v>
      </c>
      <c r="F69" s="50" t="s">
        <v>371</v>
      </c>
      <c r="G69" s="49">
        <v>5</v>
      </c>
      <c r="H69" s="49">
        <v>2</v>
      </c>
      <c r="I69" s="49">
        <v>0</v>
      </c>
      <c r="J69" s="49">
        <v>65</v>
      </c>
      <c r="K69" s="49">
        <v>26</v>
      </c>
      <c r="L69" s="49">
        <v>0</v>
      </c>
      <c r="M69" s="49">
        <v>7</v>
      </c>
      <c r="N69" s="49" t="s">
        <v>351</v>
      </c>
      <c r="O69" s="49" t="s">
        <v>13</v>
      </c>
      <c r="P69" s="49"/>
      <c r="Q69" s="49"/>
      <c r="R69" s="7"/>
      <c r="S69" s="7"/>
      <c r="T69" s="7"/>
      <c r="U69" s="7"/>
      <c r="V69" s="8"/>
      <c r="W69" s="8"/>
      <c r="X69" s="12"/>
      <c r="Y69" s="8"/>
    </row>
    <row r="70" spans="1:25" s="4" customFormat="1" ht="27.6" x14ac:dyDescent="0.3">
      <c r="A70" s="58" t="s">
        <v>352</v>
      </c>
      <c r="B70" s="49">
        <v>2</v>
      </c>
      <c r="C70" s="50" t="s">
        <v>161</v>
      </c>
      <c r="D70" s="50" t="s">
        <v>47</v>
      </c>
      <c r="E70" s="50" t="s">
        <v>85</v>
      </c>
      <c r="F70" s="50" t="s">
        <v>383</v>
      </c>
      <c r="G70" s="49">
        <v>3</v>
      </c>
      <c r="H70" s="49">
        <v>2</v>
      </c>
      <c r="I70" s="49">
        <v>0</v>
      </c>
      <c r="J70" s="49">
        <v>39</v>
      </c>
      <c r="K70" s="49">
        <v>26</v>
      </c>
      <c r="L70" s="49">
        <v>0</v>
      </c>
      <c r="M70" s="49">
        <v>6</v>
      </c>
      <c r="N70" s="49" t="s">
        <v>351</v>
      </c>
      <c r="O70" s="49" t="s">
        <v>13</v>
      </c>
      <c r="P70" s="49"/>
      <c r="Q70" s="49"/>
      <c r="R70" s="7"/>
      <c r="S70" s="7"/>
      <c r="T70" s="7"/>
      <c r="U70" s="7"/>
      <c r="V70" s="8"/>
      <c r="W70" s="8"/>
      <c r="X70" s="12"/>
      <c r="Y70" s="8"/>
    </row>
    <row r="71" spans="1:25" s="4" customFormat="1" x14ac:dyDescent="0.3">
      <c r="A71" s="116" t="s">
        <v>353</v>
      </c>
      <c r="B71" s="109"/>
      <c r="C71" s="109"/>
      <c r="D71" s="109"/>
      <c r="E71" s="109"/>
      <c r="F71" s="49"/>
      <c r="G71" s="59">
        <f>SUM(G68:G70)</f>
        <v>10</v>
      </c>
      <c r="H71" s="59">
        <f t="shared" ref="H71:M71" si="11">SUM(H68:H70)</f>
        <v>5</v>
      </c>
      <c r="I71" s="59">
        <f t="shared" si="11"/>
        <v>0</v>
      </c>
      <c r="J71" s="59">
        <f t="shared" si="11"/>
        <v>130</v>
      </c>
      <c r="K71" s="59">
        <f t="shared" si="11"/>
        <v>65</v>
      </c>
      <c r="L71" s="59">
        <f t="shared" si="11"/>
        <v>0</v>
      </c>
      <c r="M71" s="59">
        <f t="shared" si="11"/>
        <v>17</v>
      </c>
      <c r="N71" s="49"/>
      <c r="O71" s="49"/>
      <c r="P71" s="49"/>
      <c r="Q71" s="49"/>
      <c r="R71" s="7"/>
      <c r="S71" s="7"/>
      <c r="T71" s="7"/>
      <c r="U71" s="7"/>
      <c r="V71" s="8"/>
      <c r="W71" s="8"/>
      <c r="X71" s="12"/>
      <c r="Y71" s="8"/>
    </row>
    <row r="72" spans="1:25" s="4" customFormat="1" ht="27.6" x14ac:dyDescent="0.3">
      <c r="A72" s="58" t="s">
        <v>352</v>
      </c>
      <c r="B72" s="49">
        <v>3</v>
      </c>
      <c r="C72" s="50" t="s">
        <v>160</v>
      </c>
      <c r="D72" s="50" t="s">
        <v>46</v>
      </c>
      <c r="E72" s="50" t="s">
        <v>65</v>
      </c>
      <c r="F72" s="50" t="s">
        <v>373</v>
      </c>
      <c r="G72" s="49">
        <v>3</v>
      </c>
      <c r="H72" s="49">
        <v>2</v>
      </c>
      <c r="I72" s="49">
        <v>0</v>
      </c>
      <c r="J72" s="49">
        <v>39</v>
      </c>
      <c r="K72" s="49">
        <v>26</v>
      </c>
      <c r="L72" s="49">
        <v>0</v>
      </c>
      <c r="M72" s="49">
        <v>5</v>
      </c>
      <c r="N72" s="49" t="s">
        <v>351</v>
      </c>
      <c r="O72" s="49" t="s">
        <v>13</v>
      </c>
      <c r="P72" s="50"/>
      <c r="Q72" s="50"/>
      <c r="R72" s="7"/>
      <c r="S72" s="7"/>
      <c r="T72" s="7"/>
      <c r="U72" s="7"/>
      <c r="V72" s="8"/>
      <c r="W72" s="8"/>
      <c r="X72" s="12"/>
      <c r="Y72" s="8"/>
    </row>
    <row r="73" spans="1:25" s="4" customFormat="1" ht="27.6" x14ac:dyDescent="0.3">
      <c r="A73" s="58" t="s">
        <v>352</v>
      </c>
      <c r="B73" s="49">
        <v>3</v>
      </c>
      <c r="C73" s="50" t="s">
        <v>163</v>
      </c>
      <c r="D73" s="50" t="s">
        <v>56</v>
      </c>
      <c r="E73" s="50" t="s">
        <v>88</v>
      </c>
      <c r="F73" s="50" t="s">
        <v>384</v>
      </c>
      <c r="G73" s="49">
        <v>2</v>
      </c>
      <c r="H73" s="49">
        <v>1</v>
      </c>
      <c r="I73" s="49">
        <v>0</v>
      </c>
      <c r="J73" s="49">
        <v>26</v>
      </c>
      <c r="K73" s="49">
        <v>13</v>
      </c>
      <c r="L73" s="49">
        <v>0</v>
      </c>
      <c r="M73" s="49">
        <v>3</v>
      </c>
      <c r="N73" s="49" t="s">
        <v>351</v>
      </c>
      <c r="O73" s="49" t="s">
        <v>13</v>
      </c>
      <c r="P73" s="50"/>
      <c r="Q73" s="50"/>
      <c r="R73" s="7"/>
      <c r="S73" s="7"/>
      <c r="T73" s="7"/>
      <c r="U73" s="7"/>
      <c r="V73" s="8"/>
      <c r="W73" s="8"/>
      <c r="X73" s="12"/>
      <c r="Y73" s="8"/>
    </row>
    <row r="74" spans="1:25" s="4" customFormat="1" ht="27.6" x14ac:dyDescent="0.3">
      <c r="A74" s="58" t="s">
        <v>352</v>
      </c>
      <c r="B74" s="49">
        <v>3</v>
      </c>
      <c r="C74" s="80" t="s">
        <v>164</v>
      </c>
      <c r="D74" s="50" t="s">
        <v>192</v>
      </c>
      <c r="E74" s="80" t="s">
        <v>71</v>
      </c>
      <c r="F74" s="50" t="s">
        <v>371</v>
      </c>
      <c r="G74" s="49">
        <v>2</v>
      </c>
      <c r="H74" s="49">
        <v>1</v>
      </c>
      <c r="I74" s="49">
        <v>0</v>
      </c>
      <c r="J74" s="49">
        <v>26</v>
      </c>
      <c r="K74" s="49">
        <v>13</v>
      </c>
      <c r="L74" s="49">
        <v>0</v>
      </c>
      <c r="M74" s="49">
        <v>3</v>
      </c>
      <c r="N74" s="49" t="s">
        <v>351</v>
      </c>
      <c r="O74" s="49" t="s">
        <v>13</v>
      </c>
      <c r="P74" s="50"/>
      <c r="Q74" s="50"/>
      <c r="R74" s="7"/>
      <c r="S74" s="7"/>
      <c r="T74" s="7"/>
      <c r="U74" s="7"/>
      <c r="V74" s="8"/>
      <c r="W74" s="8"/>
      <c r="X74" s="12"/>
      <c r="Y74" s="16"/>
    </row>
    <row r="75" spans="1:25" s="4" customFormat="1" ht="15" x14ac:dyDescent="0.3">
      <c r="A75" s="58" t="s">
        <v>352</v>
      </c>
      <c r="B75" s="49">
        <v>3</v>
      </c>
      <c r="C75" s="78"/>
      <c r="D75" s="50" t="s">
        <v>506</v>
      </c>
      <c r="E75" s="50"/>
      <c r="F75" s="49"/>
      <c r="G75" s="49">
        <v>0</v>
      </c>
      <c r="H75" s="49">
        <v>10</v>
      </c>
      <c r="I75" s="49">
        <v>0</v>
      </c>
      <c r="J75" s="49">
        <v>0</v>
      </c>
      <c r="K75" s="49">
        <v>130</v>
      </c>
      <c r="L75" s="49">
        <v>0</v>
      </c>
      <c r="M75" s="49">
        <v>10</v>
      </c>
      <c r="N75" s="49" t="s">
        <v>202</v>
      </c>
      <c r="O75" s="49" t="s">
        <v>3</v>
      </c>
      <c r="P75" s="50"/>
      <c r="Q75" s="50"/>
      <c r="R75" s="8"/>
      <c r="S75" s="8"/>
      <c r="T75" s="8"/>
      <c r="U75" s="8"/>
      <c r="V75" s="8"/>
      <c r="W75" s="8"/>
      <c r="X75" s="8"/>
      <c r="Y75" s="8"/>
    </row>
    <row r="76" spans="1:25" s="4" customFormat="1" x14ac:dyDescent="0.3">
      <c r="A76" s="116" t="s">
        <v>354</v>
      </c>
      <c r="B76" s="109"/>
      <c r="C76" s="109"/>
      <c r="D76" s="109"/>
      <c r="E76" s="109"/>
      <c r="F76" s="81"/>
      <c r="G76" s="59">
        <f>SUM(G72:G75)</f>
        <v>7</v>
      </c>
      <c r="H76" s="59">
        <f t="shared" ref="H76:M76" si="12">SUM(H72:H75)</f>
        <v>14</v>
      </c>
      <c r="I76" s="59">
        <f t="shared" si="12"/>
        <v>0</v>
      </c>
      <c r="J76" s="59">
        <f t="shared" si="12"/>
        <v>91</v>
      </c>
      <c r="K76" s="59">
        <f t="shared" si="12"/>
        <v>182</v>
      </c>
      <c r="L76" s="59">
        <f t="shared" si="12"/>
        <v>0</v>
      </c>
      <c r="M76" s="59">
        <f t="shared" si="12"/>
        <v>21</v>
      </c>
      <c r="N76" s="49"/>
      <c r="O76" s="49"/>
      <c r="P76" s="50"/>
      <c r="Q76" s="50"/>
      <c r="R76" s="7"/>
      <c r="S76" s="7"/>
      <c r="T76" s="7"/>
      <c r="U76" s="7"/>
      <c r="V76" s="8"/>
      <c r="W76" s="8"/>
      <c r="X76" s="12"/>
      <c r="Y76" s="16"/>
    </row>
    <row r="77" spans="1:25" s="4" customFormat="1" ht="27.6" x14ac:dyDescent="0.3">
      <c r="A77" s="58" t="s">
        <v>352</v>
      </c>
      <c r="B77" s="49">
        <v>4</v>
      </c>
      <c r="C77" s="50" t="s">
        <v>166</v>
      </c>
      <c r="D77" s="50" t="s">
        <v>31</v>
      </c>
      <c r="E77" s="82" t="s">
        <v>491</v>
      </c>
      <c r="F77" s="82" t="s">
        <v>492</v>
      </c>
      <c r="G77" s="49">
        <v>1</v>
      </c>
      <c r="H77" s="49">
        <v>2</v>
      </c>
      <c r="I77" s="49">
        <v>0</v>
      </c>
      <c r="J77" s="49">
        <v>13</v>
      </c>
      <c r="K77" s="49">
        <v>26</v>
      </c>
      <c r="L77" s="49">
        <v>0</v>
      </c>
      <c r="M77" s="49">
        <v>4</v>
      </c>
      <c r="N77" s="49" t="s">
        <v>351</v>
      </c>
      <c r="O77" s="49" t="s">
        <v>13</v>
      </c>
      <c r="P77" s="49"/>
      <c r="Q77" s="49"/>
      <c r="R77" s="12"/>
      <c r="S77" s="12"/>
      <c r="T77" s="12"/>
      <c r="U77" s="12"/>
      <c r="V77" s="8"/>
      <c r="W77" s="8"/>
      <c r="X77" s="12"/>
      <c r="Y77" s="8"/>
    </row>
    <row r="78" spans="1:25" s="4" customFormat="1" ht="27.6" x14ac:dyDescent="0.3">
      <c r="A78" s="58" t="s">
        <v>352</v>
      </c>
      <c r="B78" s="49">
        <v>4</v>
      </c>
      <c r="C78" s="50" t="s">
        <v>167</v>
      </c>
      <c r="D78" s="50" t="s">
        <v>48</v>
      </c>
      <c r="E78" s="80" t="s">
        <v>475</v>
      </c>
      <c r="F78" s="50" t="s">
        <v>476</v>
      </c>
      <c r="G78" s="49">
        <v>3</v>
      </c>
      <c r="H78" s="49">
        <v>0</v>
      </c>
      <c r="I78" s="49">
        <v>0</v>
      </c>
      <c r="J78" s="49">
        <v>39</v>
      </c>
      <c r="K78" s="49">
        <v>0</v>
      </c>
      <c r="L78" s="49">
        <v>0</v>
      </c>
      <c r="M78" s="49">
        <v>3</v>
      </c>
      <c r="N78" s="49" t="s">
        <v>351</v>
      </c>
      <c r="O78" s="49" t="s">
        <v>13</v>
      </c>
      <c r="P78" s="49"/>
      <c r="Q78" s="49"/>
      <c r="R78" s="12"/>
      <c r="S78" s="12"/>
      <c r="T78" s="12"/>
      <c r="U78" s="12"/>
      <c r="V78" s="8"/>
      <c r="W78" s="8"/>
      <c r="X78" s="12"/>
      <c r="Y78" s="8"/>
    </row>
    <row r="79" spans="1:25" s="4" customFormat="1" ht="27.6" x14ac:dyDescent="0.3">
      <c r="A79" s="58" t="s">
        <v>352</v>
      </c>
      <c r="B79" s="49">
        <v>4</v>
      </c>
      <c r="C79" s="80" t="s">
        <v>194</v>
      </c>
      <c r="D79" s="50" t="s">
        <v>193</v>
      </c>
      <c r="E79" s="80" t="s">
        <v>71</v>
      </c>
      <c r="F79" s="50" t="s">
        <v>371</v>
      </c>
      <c r="G79" s="49">
        <v>2</v>
      </c>
      <c r="H79" s="49">
        <v>1</v>
      </c>
      <c r="I79" s="49">
        <v>0</v>
      </c>
      <c r="J79" s="49">
        <v>26</v>
      </c>
      <c r="K79" s="49">
        <v>13</v>
      </c>
      <c r="L79" s="49">
        <v>0</v>
      </c>
      <c r="M79" s="49">
        <v>3</v>
      </c>
      <c r="N79" s="49" t="s">
        <v>351</v>
      </c>
      <c r="O79" s="49" t="s">
        <v>13</v>
      </c>
      <c r="P79" s="49"/>
      <c r="Q79" s="49"/>
      <c r="R79" s="12"/>
      <c r="S79" s="12"/>
      <c r="T79" s="12"/>
      <c r="U79" s="12"/>
      <c r="V79" s="8"/>
      <c r="W79" s="8"/>
      <c r="X79" s="12"/>
      <c r="Y79" s="16"/>
    </row>
    <row r="80" spans="1:25" s="4" customFormat="1" ht="15" x14ac:dyDescent="0.3">
      <c r="A80" s="58" t="s">
        <v>352</v>
      </c>
      <c r="B80" s="49">
        <v>4</v>
      </c>
      <c r="C80" s="78"/>
      <c r="D80" s="50" t="s">
        <v>510</v>
      </c>
      <c r="E80" s="50"/>
      <c r="F80" s="49"/>
      <c r="G80" s="49">
        <v>0</v>
      </c>
      <c r="H80" s="49">
        <v>15</v>
      </c>
      <c r="I80" s="49">
        <v>0</v>
      </c>
      <c r="J80" s="49">
        <v>0</v>
      </c>
      <c r="K80" s="49">
        <v>195</v>
      </c>
      <c r="L80" s="49">
        <v>0</v>
      </c>
      <c r="M80" s="49">
        <v>15</v>
      </c>
      <c r="N80" s="49" t="s">
        <v>202</v>
      </c>
      <c r="O80" s="49" t="s">
        <v>3</v>
      </c>
      <c r="P80" s="49"/>
      <c r="Q80" s="49"/>
      <c r="R80" s="8"/>
      <c r="S80" s="8"/>
      <c r="T80" s="8"/>
      <c r="U80" s="8"/>
      <c r="V80" s="8"/>
      <c r="W80" s="8"/>
      <c r="X80" s="8"/>
      <c r="Y80" s="8"/>
    </row>
    <row r="81" spans="1:25" s="4" customFormat="1" ht="15" x14ac:dyDescent="0.3">
      <c r="A81" s="58" t="s">
        <v>352</v>
      </c>
      <c r="B81" s="49">
        <v>4</v>
      </c>
      <c r="C81" s="78"/>
      <c r="D81" s="50" t="s">
        <v>508</v>
      </c>
      <c r="E81" s="50"/>
      <c r="F81" s="58"/>
      <c r="G81" s="49"/>
      <c r="H81" s="49"/>
      <c r="I81" s="49"/>
      <c r="J81" s="49">
        <v>0</v>
      </c>
      <c r="K81" s="49">
        <v>160</v>
      </c>
      <c r="L81" s="49">
        <v>0</v>
      </c>
      <c r="M81" s="49">
        <v>5</v>
      </c>
      <c r="N81" s="49" t="s">
        <v>202</v>
      </c>
      <c r="O81" s="49" t="s">
        <v>3</v>
      </c>
      <c r="P81" s="58"/>
      <c r="Q81" s="49"/>
      <c r="R81" s="7"/>
      <c r="S81" s="7"/>
      <c r="T81" s="7"/>
      <c r="U81" s="7"/>
      <c r="V81" s="8"/>
      <c r="W81" s="8"/>
      <c r="X81" s="8"/>
      <c r="Y81" s="8"/>
    </row>
    <row r="82" spans="1:25" s="4" customFormat="1" x14ac:dyDescent="0.3">
      <c r="A82" s="108" t="s">
        <v>355</v>
      </c>
      <c r="B82" s="108"/>
      <c r="C82" s="109"/>
      <c r="D82" s="109"/>
      <c r="E82" s="109"/>
      <c r="F82" s="62"/>
      <c r="G82" s="59">
        <f>SUM(G77:G81)</f>
        <v>6</v>
      </c>
      <c r="H82" s="59">
        <f t="shared" ref="H82:M82" si="13">SUM(H77:H81)</f>
        <v>18</v>
      </c>
      <c r="I82" s="59">
        <f t="shared" si="13"/>
        <v>0</v>
      </c>
      <c r="J82" s="59">
        <f t="shared" si="13"/>
        <v>78</v>
      </c>
      <c r="K82" s="59">
        <f t="shared" si="13"/>
        <v>394</v>
      </c>
      <c r="L82" s="59">
        <f t="shared" si="13"/>
        <v>0</v>
      </c>
      <c r="M82" s="59">
        <f t="shared" si="13"/>
        <v>30</v>
      </c>
      <c r="N82" s="59"/>
      <c r="O82" s="59"/>
      <c r="P82" s="62"/>
      <c r="Q82" s="59"/>
      <c r="R82" s="15"/>
      <c r="S82" s="15"/>
      <c r="T82" s="15"/>
      <c r="U82" s="7"/>
      <c r="V82" s="8"/>
      <c r="W82" s="8"/>
      <c r="X82" s="8"/>
      <c r="Y82" s="8"/>
    </row>
    <row r="83" spans="1:25" s="4" customFormat="1" x14ac:dyDescent="0.3">
      <c r="A83" s="106" t="s">
        <v>356</v>
      </c>
      <c r="B83" s="110"/>
      <c r="C83" s="110"/>
      <c r="D83" s="110"/>
      <c r="E83" s="110"/>
      <c r="F83" s="67"/>
      <c r="G83" s="56">
        <f t="shared" ref="G83:M83" si="14">G71+G76+G82</f>
        <v>23</v>
      </c>
      <c r="H83" s="56">
        <f t="shared" si="14"/>
        <v>37</v>
      </c>
      <c r="I83" s="56">
        <f t="shared" si="14"/>
        <v>0</v>
      </c>
      <c r="J83" s="56">
        <f t="shared" si="14"/>
        <v>299</v>
      </c>
      <c r="K83" s="56">
        <f t="shared" si="14"/>
        <v>641</v>
      </c>
      <c r="L83" s="56">
        <f t="shared" si="14"/>
        <v>0</v>
      </c>
      <c r="M83" s="56">
        <f t="shared" si="14"/>
        <v>68</v>
      </c>
      <c r="N83" s="56"/>
      <c r="O83" s="56"/>
      <c r="P83" s="67"/>
      <c r="Q83" s="56"/>
      <c r="R83" s="15"/>
      <c r="S83" s="15"/>
      <c r="T83" s="15"/>
      <c r="U83" s="7"/>
      <c r="V83" s="8"/>
      <c r="W83" s="8"/>
      <c r="X83" s="8"/>
      <c r="Y83" s="8"/>
    </row>
    <row r="84" spans="1:25" s="4" customFormat="1" x14ac:dyDescent="0.3">
      <c r="A84" s="83"/>
      <c r="B84" s="83"/>
      <c r="C84" s="83"/>
      <c r="D84" s="83"/>
      <c r="E84" s="83"/>
      <c r="F84" s="57"/>
      <c r="G84" s="57"/>
      <c r="H84" s="57"/>
      <c r="I84" s="57"/>
      <c r="J84" s="64"/>
      <c r="K84" s="64"/>
      <c r="L84" s="64"/>
      <c r="M84" s="57"/>
      <c r="N84" s="64"/>
      <c r="O84" s="64"/>
      <c r="P84" s="64"/>
      <c r="Q84" s="57"/>
      <c r="R84" s="13"/>
      <c r="S84" s="13"/>
      <c r="T84" s="13"/>
      <c r="U84" s="12"/>
      <c r="V84" s="12"/>
      <c r="W84" s="12"/>
      <c r="X84" s="12"/>
      <c r="Y84" s="12"/>
    </row>
    <row r="85" spans="1:25" s="4" customFormat="1" x14ac:dyDescent="0.3">
      <c r="A85" s="106" t="s">
        <v>201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3"/>
      <c r="S85" s="13"/>
      <c r="T85" s="13"/>
      <c r="U85" s="13"/>
      <c r="V85" s="13"/>
      <c r="W85" s="13"/>
      <c r="X85" s="8"/>
      <c r="Y85" s="8"/>
    </row>
    <row r="86" spans="1:25" s="4" customFormat="1" ht="27.6" x14ac:dyDescent="0.3">
      <c r="A86" s="58" t="s">
        <v>352</v>
      </c>
      <c r="B86" s="49">
        <v>2</v>
      </c>
      <c r="C86" s="50" t="s">
        <v>170</v>
      </c>
      <c r="D86" s="50" t="s">
        <v>51</v>
      </c>
      <c r="E86" s="50" t="s">
        <v>79</v>
      </c>
      <c r="F86" s="50" t="s">
        <v>365</v>
      </c>
      <c r="G86" s="49">
        <v>1</v>
      </c>
      <c r="H86" s="49">
        <v>2</v>
      </c>
      <c r="I86" s="49">
        <v>0</v>
      </c>
      <c r="J86" s="49">
        <v>13</v>
      </c>
      <c r="K86" s="49">
        <v>26</v>
      </c>
      <c r="L86" s="49">
        <v>0</v>
      </c>
      <c r="M86" s="49">
        <v>3</v>
      </c>
      <c r="N86" s="49" t="s">
        <v>351</v>
      </c>
      <c r="O86" s="49" t="s">
        <v>13</v>
      </c>
      <c r="P86" s="49"/>
      <c r="Q86" s="49"/>
      <c r="R86" s="7"/>
      <c r="S86" s="7"/>
      <c r="T86" s="7"/>
      <c r="U86" s="7"/>
      <c r="V86" s="8"/>
      <c r="W86" s="8"/>
      <c r="X86" s="12"/>
      <c r="Y86" s="7"/>
    </row>
    <row r="87" spans="1:25" s="4" customFormat="1" ht="27.6" x14ac:dyDescent="0.3">
      <c r="A87" s="58" t="s">
        <v>352</v>
      </c>
      <c r="B87" s="49">
        <v>2</v>
      </c>
      <c r="C87" s="50" t="s">
        <v>161</v>
      </c>
      <c r="D87" s="50" t="s">
        <v>47</v>
      </c>
      <c r="E87" s="50" t="s">
        <v>85</v>
      </c>
      <c r="F87" s="50" t="s">
        <v>383</v>
      </c>
      <c r="G87" s="49">
        <v>3</v>
      </c>
      <c r="H87" s="49">
        <v>2</v>
      </c>
      <c r="I87" s="49">
        <v>0</v>
      </c>
      <c r="J87" s="49">
        <v>39</v>
      </c>
      <c r="K87" s="49">
        <v>26</v>
      </c>
      <c r="L87" s="49">
        <v>0</v>
      </c>
      <c r="M87" s="49">
        <v>6</v>
      </c>
      <c r="N87" s="49" t="s">
        <v>351</v>
      </c>
      <c r="O87" s="49" t="s">
        <v>13</v>
      </c>
      <c r="P87" s="49"/>
      <c r="Q87" s="49"/>
      <c r="R87" s="7"/>
      <c r="S87" s="7"/>
      <c r="T87" s="7"/>
      <c r="U87" s="7"/>
      <c r="V87" s="8"/>
      <c r="W87" s="8"/>
      <c r="X87" s="12"/>
      <c r="Y87" s="7"/>
    </row>
    <row r="88" spans="1:25" s="4" customFormat="1" ht="27.6" x14ac:dyDescent="0.3">
      <c r="A88" s="58" t="s">
        <v>352</v>
      </c>
      <c r="B88" s="49">
        <v>2</v>
      </c>
      <c r="C88" s="50" t="s">
        <v>168</v>
      </c>
      <c r="D88" s="50" t="s">
        <v>49</v>
      </c>
      <c r="E88" s="50" t="s">
        <v>79</v>
      </c>
      <c r="F88" s="50" t="s">
        <v>365</v>
      </c>
      <c r="G88" s="49">
        <v>3</v>
      </c>
      <c r="H88" s="49">
        <v>3</v>
      </c>
      <c r="I88" s="49">
        <v>0</v>
      </c>
      <c r="J88" s="49">
        <v>39</v>
      </c>
      <c r="K88" s="49">
        <v>39</v>
      </c>
      <c r="L88" s="49">
        <v>0</v>
      </c>
      <c r="M88" s="49">
        <v>6</v>
      </c>
      <c r="N88" s="49" t="s">
        <v>351</v>
      </c>
      <c r="O88" s="49" t="s">
        <v>13</v>
      </c>
      <c r="P88" s="49"/>
      <c r="Q88" s="49"/>
      <c r="R88" s="7"/>
      <c r="S88" s="7"/>
      <c r="T88" s="7"/>
      <c r="U88" s="7"/>
      <c r="V88" s="8"/>
      <c r="W88" s="8"/>
      <c r="X88" s="12"/>
      <c r="Y88" s="7"/>
    </row>
    <row r="89" spans="1:25" s="4" customFormat="1" x14ac:dyDescent="0.3">
      <c r="A89" s="116" t="s">
        <v>353</v>
      </c>
      <c r="B89" s="109"/>
      <c r="C89" s="109"/>
      <c r="D89" s="109"/>
      <c r="E89" s="109"/>
      <c r="F89" s="49"/>
      <c r="G89" s="59">
        <f>SUM(G86:G88)</f>
        <v>7</v>
      </c>
      <c r="H89" s="59">
        <f t="shared" ref="H89:M89" si="15">SUM(H86:H88)</f>
        <v>7</v>
      </c>
      <c r="I89" s="59">
        <f t="shared" si="15"/>
        <v>0</v>
      </c>
      <c r="J89" s="59">
        <f t="shared" si="15"/>
        <v>91</v>
      </c>
      <c r="K89" s="59">
        <f t="shared" si="15"/>
        <v>91</v>
      </c>
      <c r="L89" s="59">
        <f t="shared" si="15"/>
        <v>0</v>
      </c>
      <c r="M89" s="59">
        <f t="shared" si="15"/>
        <v>15</v>
      </c>
      <c r="N89" s="49"/>
      <c r="O89" s="49"/>
      <c r="P89" s="49"/>
      <c r="Q89" s="49"/>
      <c r="R89" s="7"/>
      <c r="S89" s="7"/>
      <c r="T89" s="7"/>
      <c r="U89" s="7"/>
      <c r="V89" s="8"/>
      <c r="W89" s="8"/>
      <c r="X89" s="12"/>
      <c r="Y89" s="7"/>
    </row>
    <row r="90" spans="1:25" s="4" customFormat="1" ht="27.6" x14ac:dyDescent="0.3">
      <c r="A90" s="58" t="s">
        <v>352</v>
      </c>
      <c r="B90" s="49">
        <v>3</v>
      </c>
      <c r="C90" s="50" t="s">
        <v>169</v>
      </c>
      <c r="D90" s="50" t="s">
        <v>50</v>
      </c>
      <c r="E90" s="50" t="s">
        <v>120</v>
      </c>
      <c r="F90" s="50" t="s">
        <v>385</v>
      </c>
      <c r="G90" s="49">
        <v>3</v>
      </c>
      <c r="H90" s="49">
        <v>3</v>
      </c>
      <c r="I90" s="49">
        <v>0</v>
      </c>
      <c r="J90" s="49">
        <v>39</v>
      </c>
      <c r="K90" s="49">
        <v>39</v>
      </c>
      <c r="L90" s="49">
        <v>0</v>
      </c>
      <c r="M90" s="49">
        <v>6</v>
      </c>
      <c r="N90" s="49" t="s">
        <v>351</v>
      </c>
      <c r="O90" s="49" t="s">
        <v>13</v>
      </c>
      <c r="P90" s="49"/>
      <c r="Q90" s="49"/>
      <c r="R90" s="7"/>
      <c r="S90" s="7"/>
      <c r="T90" s="7"/>
      <c r="U90" s="7"/>
      <c r="V90" s="8"/>
      <c r="W90" s="8"/>
      <c r="X90" s="12"/>
      <c r="Y90" s="7"/>
    </row>
    <row r="91" spans="1:25" s="4" customFormat="1" x14ac:dyDescent="0.3">
      <c r="A91" s="58" t="s">
        <v>352</v>
      </c>
      <c r="B91" s="49">
        <v>3</v>
      </c>
      <c r="C91" s="50" t="s">
        <v>171</v>
      </c>
      <c r="D91" s="50" t="s">
        <v>32</v>
      </c>
      <c r="E91" s="50" t="s">
        <v>124</v>
      </c>
      <c r="F91" s="80" t="s">
        <v>386</v>
      </c>
      <c r="G91" s="49">
        <v>1</v>
      </c>
      <c r="H91" s="49">
        <v>2</v>
      </c>
      <c r="I91" s="49">
        <v>0</v>
      </c>
      <c r="J91" s="49">
        <v>13</v>
      </c>
      <c r="K91" s="49">
        <v>26</v>
      </c>
      <c r="L91" s="49">
        <v>0</v>
      </c>
      <c r="M91" s="49">
        <v>3</v>
      </c>
      <c r="N91" s="49" t="s">
        <v>351</v>
      </c>
      <c r="O91" s="49" t="s">
        <v>13</v>
      </c>
      <c r="P91" s="49"/>
      <c r="Q91" s="49"/>
      <c r="R91" s="7"/>
      <c r="S91" s="7"/>
      <c r="T91" s="7"/>
      <c r="U91" s="7"/>
      <c r="V91" s="8"/>
      <c r="W91" s="8"/>
      <c r="X91" s="12"/>
      <c r="Y91" s="7"/>
    </row>
    <row r="92" spans="1:25" s="4" customFormat="1" ht="27.6" x14ac:dyDescent="0.3">
      <c r="A92" s="58" t="s">
        <v>352</v>
      </c>
      <c r="B92" s="49">
        <v>3</v>
      </c>
      <c r="C92" s="50" t="s">
        <v>197</v>
      </c>
      <c r="D92" s="50" t="s">
        <v>196</v>
      </c>
      <c r="E92" s="50" t="s">
        <v>121</v>
      </c>
      <c r="F92" s="50" t="s">
        <v>372</v>
      </c>
      <c r="G92" s="49">
        <v>2</v>
      </c>
      <c r="H92" s="49">
        <v>1</v>
      </c>
      <c r="I92" s="49">
        <v>0</v>
      </c>
      <c r="J92" s="49">
        <v>26</v>
      </c>
      <c r="K92" s="49">
        <v>13</v>
      </c>
      <c r="L92" s="49">
        <v>0</v>
      </c>
      <c r="M92" s="49">
        <v>3</v>
      </c>
      <c r="N92" s="49" t="s">
        <v>351</v>
      </c>
      <c r="O92" s="49" t="s">
        <v>13</v>
      </c>
      <c r="P92" s="49"/>
      <c r="Q92" s="49"/>
      <c r="R92" s="7"/>
      <c r="S92" s="7"/>
      <c r="T92" s="7"/>
      <c r="U92" s="7"/>
      <c r="V92" s="8"/>
      <c r="W92" s="8"/>
      <c r="X92" s="12"/>
      <c r="Y92" s="7"/>
    </row>
    <row r="93" spans="1:25" s="4" customFormat="1" ht="15" x14ac:dyDescent="0.3">
      <c r="A93" s="58" t="s">
        <v>352</v>
      </c>
      <c r="B93" s="49">
        <v>3</v>
      </c>
      <c r="C93" s="78"/>
      <c r="D93" s="50" t="s">
        <v>506</v>
      </c>
      <c r="E93" s="50"/>
      <c r="F93" s="49"/>
      <c r="G93" s="49">
        <v>0</v>
      </c>
      <c r="H93" s="49">
        <v>10</v>
      </c>
      <c r="I93" s="49">
        <v>0</v>
      </c>
      <c r="J93" s="49">
        <v>0</v>
      </c>
      <c r="K93" s="49">
        <v>130</v>
      </c>
      <c r="L93" s="49">
        <v>0</v>
      </c>
      <c r="M93" s="49">
        <v>10</v>
      </c>
      <c r="N93" s="49" t="s">
        <v>202</v>
      </c>
      <c r="O93" s="49" t="s">
        <v>3</v>
      </c>
      <c r="P93" s="49"/>
      <c r="Q93" s="49"/>
      <c r="R93" s="8"/>
      <c r="S93" s="8"/>
      <c r="T93" s="8"/>
      <c r="U93" s="8"/>
      <c r="V93" s="8"/>
      <c r="W93" s="8"/>
      <c r="X93" s="8"/>
      <c r="Y93" s="8"/>
    </row>
    <row r="94" spans="1:25" s="4" customFormat="1" x14ac:dyDescent="0.3">
      <c r="A94" s="116" t="s">
        <v>354</v>
      </c>
      <c r="B94" s="109"/>
      <c r="C94" s="109"/>
      <c r="D94" s="109"/>
      <c r="E94" s="109"/>
      <c r="F94" s="49"/>
      <c r="G94" s="59">
        <f>SUM(G90:G93)</f>
        <v>6</v>
      </c>
      <c r="H94" s="59">
        <f t="shared" ref="H94:M94" si="16">SUM(H90:H93)</f>
        <v>16</v>
      </c>
      <c r="I94" s="59">
        <f t="shared" si="16"/>
        <v>0</v>
      </c>
      <c r="J94" s="59">
        <f t="shared" si="16"/>
        <v>78</v>
      </c>
      <c r="K94" s="59">
        <f t="shared" si="16"/>
        <v>208</v>
      </c>
      <c r="L94" s="59">
        <f t="shared" si="16"/>
        <v>0</v>
      </c>
      <c r="M94" s="59">
        <f t="shared" si="16"/>
        <v>22</v>
      </c>
      <c r="N94" s="49"/>
      <c r="O94" s="49"/>
      <c r="P94" s="49"/>
      <c r="Q94" s="49"/>
      <c r="R94" s="8"/>
      <c r="S94" s="8"/>
      <c r="T94" s="8"/>
      <c r="U94" s="8"/>
      <c r="V94" s="8"/>
      <c r="W94" s="8"/>
      <c r="X94" s="8"/>
      <c r="Y94" s="8"/>
    </row>
    <row r="95" spans="1:25" s="4" customFormat="1" ht="27.6" x14ac:dyDescent="0.3">
      <c r="A95" s="58" t="s">
        <v>352</v>
      </c>
      <c r="B95" s="49">
        <v>4</v>
      </c>
      <c r="C95" s="80" t="s">
        <v>173</v>
      </c>
      <c r="D95" s="80" t="s">
        <v>34</v>
      </c>
      <c r="E95" s="80" t="s">
        <v>120</v>
      </c>
      <c r="F95" s="50" t="s">
        <v>385</v>
      </c>
      <c r="G95" s="49">
        <v>1</v>
      </c>
      <c r="H95" s="49">
        <v>3</v>
      </c>
      <c r="I95" s="81">
        <v>0</v>
      </c>
      <c r="J95" s="49">
        <v>13</v>
      </c>
      <c r="K95" s="49">
        <v>39</v>
      </c>
      <c r="L95" s="49">
        <v>0</v>
      </c>
      <c r="M95" s="49">
        <v>5</v>
      </c>
      <c r="N95" s="49" t="s">
        <v>351</v>
      </c>
      <c r="O95" s="49" t="s">
        <v>13</v>
      </c>
      <c r="P95" s="49"/>
      <c r="Q95" s="49"/>
      <c r="R95" s="12"/>
      <c r="S95" s="12"/>
      <c r="T95" s="12"/>
      <c r="U95" s="12"/>
      <c r="V95" s="8"/>
      <c r="W95" s="16"/>
      <c r="X95" s="12"/>
      <c r="Y95" s="17"/>
    </row>
    <row r="96" spans="1:25" s="4" customFormat="1" ht="41.4" x14ac:dyDescent="0.3">
      <c r="A96" s="58" t="s">
        <v>352</v>
      </c>
      <c r="B96" s="49">
        <v>4</v>
      </c>
      <c r="C96" s="80" t="s">
        <v>172</v>
      </c>
      <c r="D96" s="80" t="s">
        <v>33</v>
      </c>
      <c r="E96" s="50" t="s">
        <v>79</v>
      </c>
      <c r="F96" s="50" t="s">
        <v>365</v>
      </c>
      <c r="G96" s="49">
        <v>2</v>
      </c>
      <c r="H96" s="49">
        <v>0</v>
      </c>
      <c r="I96" s="81">
        <v>0</v>
      </c>
      <c r="J96" s="49">
        <v>26</v>
      </c>
      <c r="K96" s="49">
        <v>0</v>
      </c>
      <c r="L96" s="49">
        <v>0</v>
      </c>
      <c r="M96" s="49">
        <v>3</v>
      </c>
      <c r="N96" s="49" t="s">
        <v>351</v>
      </c>
      <c r="O96" s="49" t="s">
        <v>13</v>
      </c>
      <c r="P96" s="49"/>
      <c r="Q96" s="49"/>
      <c r="R96" s="12"/>
      <c r="S96" s="12"/>
      <c r="T96" s="12"/>
      <c r="U96" s="12"/>
      <c r="V96" s="8"/>
      <c r="W96" s="16"/>
      <c r="X96" s="12"/>
      <c r="Y96" s="17"/>
    </row>
    <row r="97" spans="1:25" s="4" customFormat="1" ht="27.6" x14ac:dyDescent="0.3">
      <c r="A97" s="58" t="s">
        <v>352</v>
      </c>
      <c r="B97" s="49">
        <v>4</v>
      </c>
      <c r="C97" s="50" t="s">
        <v>198</v>
      </c>
      <c r="D97" s="50" t="s">
        <v>196</v>
      </c>
      <c r="E97" s="50" t="s">
        <v>121</v>
      </c>
      <c r="F97" s="50" t="s">
        <v>372</v>
      </c>
      <c r="G97" s="49">
        <v>2</v>
      </c>
      <c r="H97" s="49">
        <v>1</v>
      </c>
      <c r="I97" s="49">
        <v>0</v>
      </c>
      <c r="J97" s="49">
        <v>26</v>
      </c>
      <c r="K97" s="49">
        <v>13</v>
      </c>
      <c r="L97" s="49">
        <v>0</v>
      </c>
      <c r="M97" s="49">
        <v>3</v>
      </c>
      <c r="N97" s="49" t="s">
        <v>351</v>
      </c>
      <c r="O97" s="49" t="s">
        <v>13</v>
      </c>
      <c r="P97" s="49"/>
      <c r="Q97" s="49"/>
      <c r="R97" s="12"/>
      <c r="S97" s="12"/>
      <c r="T97" s="12"/>
      <c r="U97" s="12"/>
      <c r="V97" s="8"/>
      <c r="W97" s="8"/>
      <c r="X97" s="12"/>
      <c r="Y97" s="7"/>
    </row>
    <row r="98" spans="1:25" s="4" customFormat="1" ht="15" x14ac:dyDescent="0.3">
      <c r="A98" s="58" t="s">
        <v>352</v>
      </c>
      <c r="B98" s="49">
        <v>4</v>
      </c>
      <c r="C98" s="78"/>
      <c r="D98" s="50" t="s">
        <v>510</v>
      </c>
      <c r="E98" s="50"/>
      <c r="F98" s="49"/>
      <c r="G98" s="49">
        <v>0</v>
      </c>
      <c r="H98" s="49">
        <v>15</v>
      </c>
      <c r="I98" s="49">
        <v>0</v>
      </c>
      <c r="J98" s="49">
        <v>0</v>
      </c>
      <c r="K98" s="49">
        <v>195</v>
      </c>
      <c r="L98" s="49">
        <v>0</v>
      </c>
      <c r="M98" s="49">
        <v>15</v>
      </c>
      <c r="N98" s="49" t="s">
        <v>202</v>
      </c>
      <c r="O98" s="49" t="s">
        <v>3</v>
      </c>
      <c r="P98" s="49"/>
      <c r="Q98" s="49"/>
      <c r="R98" s="8"/>
      <c r="S98" s="8"/>
      <c r="T98" s="8"/>
      <c r="U98" s="8"/>
      <c r="V98" s="8"/>
      <c r="W98" s="8"/>
      <c r="X98" s="8"/>
      <c r="Y98" s="8"/>
    </row>
    <row r="99" spans="1:25" s="4" customFormat="1" ht="15" x14ac:dyDescent="0.3">
      <c r="A99" s="58" t="s">
        <v>352</v>
      </c>
      <c r="B99" s="49">
        <v>4</v>
      </c>
      <c r="C99" s="78"/>
      <c r="D99" s="50" t="s">
        <v>508</v>
      </c>
      <c r="E99" s="50"/>
      <c r="F99" s="58"/>
      <c r="G99" s="49"/>
      <c r="H99" s="49"/>
      <c r="I99" s="49"/>
      <c r="J99" s="49">
        <v>0</v>
      </c>
      <c r="K99" s="49">
        <v>160</v>
      </c>
      <c r="L99" s="49">
        <v>0</v>
      </c>
      <c r="M99" s="49">
        <v>5</v>
      </c>
      <c r="N99" s="49" t="s">
        <v>202</v>
      </c>
      <c r="O99" s="49" t="s">
        <v>3</v>
      </c>
      <c r="P99" s="49"/>
      <c r="Q99" s="49"/>
      <c r="R99" s="7"/>
      <c r="S99" s="7"/>
      <c r="T99" s="7"/>
      <c r="U99" s="7"/>
      <c r="V99" s="8"/>
      <c r="W99" s="8"/>
      <c r="X99" s="8"/>
      <c r="Y99" s="8"/>
    </row>
    <row r="100" spans="1:25" s="4" customFormat="1" x14ac:dyDescent="0.3">
      <c r="A100" s="108" t="s">
        <v>355</v>
      </c>
      <c r="B100" s="108"/>
      <c r="C100" s="109"/>
      <c r="D100" s="109"/>
      <c r="E100" s="109"/>
      <c r="F100" s="62"/>
      <c r="G100" s="59">
        <f>SUM(G95:G99)</f>
        <v>5</v>
      </c>
      <c r="H100" s="59">
        <f t="shared" ref="H100:M100" si="17">SUM(H95:H99)</f>
        <v>19</v>
      </c>
      <c r="I100" s="59">
        <f t="shared" si="17"/>
        <v>0</v>
      </c>
      <c r="J100" s="59">
        <f t="shared" si="17"/>
        <v>65</v>
      </c>
      <c r="K100" s="59">
        <f t="shared" si="17"/>
        <v>407</v>
      </c>
      <c r="L100" s="59">
        <f t="shared" si="17"/>
        <v>0</v>
      </c>
      <c r="M100" s="59">
        <f t="shared" si="17"/>
        <v>31</v>
      </c>
      <c r="N100" s="59"/>
      <c r="O100" s="59"/>
      <c r="P100" s="59"/>
      <c r="Q100" s="59"/>
      <c r="R100" s="15"/>
      <c r="S100" s="15"/>
      <c r="T100" s="15"/>
      <c r="U100" s="7"/>
      <c r="V100" s="8"/>
      <c r="W100" s="8"/>
      <c r="X100" s="8"/>
      <c r="Y100" s="8"/>
    </row>
    <row r="101" spans="1:25" s="4" customFormat="1" x14ac:dyDescent="0.3">
      <c r="A101" s="106" t="s">
        <v>356</v>
      </c>
      <c r="B101" s="110"/>
      <c r="C101" s="110"/>
      <c r="D101" s="110"/>
      <c r="E101" s="110"/>
      <c r="F101" s="67"/>
      <c r="G101" s="56">
        <f>G89+G94+G100</f>
        <v>18</v>
      </c>
      <c r="H101" s="56">
        <f t="shared" ref="H101:M101" si="18">H89+H94+H100</f>
        <v>42</v>
      </c>
      <c r="I101" s="56">
        <f t="shared" si="18"/>
        <v>0</v>
      </c>
      <c r="J101" s="56">
        <f t="shared" si="18"/>
        <v>234</v>
      </c>
      <c r="K101" s="56">
        <f t="shared" si="18"/>
        <v>706</v>
      </c>
      <c r="L101" s="56">
        <f t="shared" si="18"/>
        <v>0</v>
      </c>
      <c r="M101" s="56">
        <f t="shared" si="18"/>
        <v>68</v>
      </c>
      <c r="N101" s="56"/>
      <c r="O101" s="56"/>
      <c r="P101" s="56"/>
      <c r="Q101" s="56"/>
      <c r="R101" s="15"/>
      <c r="S101" s="15"/>
      <c r="T101" s="15"/>
      <c r="U101" s="7"/>
      <c r="V101" s="8"/>
      <c r="W101" s="8"/>
      <c r="X101" s="8"/>
      <c r="Y101" s="8"/>
    </row>
    <row r="102" spans="1:25" s="4" customFormat="1" x14ac:dyDescent="0.3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X102" s="7"/>
      <c r="Y102" s="7"/>
    </row>
    <row r="103" spans="1:25" s="4" customFormat="1" x14ac:dyDescent="0.3">
      <c r="A103" s="106" t="s">
        <v>357</v>
      </c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X103" s="7"/>
      <c r="Y103" s="7"/>
    </row>
    <row r="104" spans="1:25" s="4" customFormat="1" x14ac:dyDescent="0.3">
      <c r="A104" s="50"/>
      <c r="B104" s="50">
        <v>1</v>
      </c>
      <c r="C104" s="122"/>
      <c r="D104" s="114"/>
      <c r="E104" s="115"/>
      <c r="F104" s="50"/>
      <c r="G104" s="49">
        <f t="shared" ref="G104:M104" si="19">G18</f>
        <v>22</v>
      </c>
      <c r="H104" s="49">
        <f t="shared" si="19"/>
        <v>3</v>
      </c>
      <c r="I104" s="49">
        <f t="shared" si="19"/>
        <v>5</v>
      </c>
      <c r="J104" s="49">
        <f t="shared" si="19"/>
        <v>286</v>
      </c>
      <c r="K104" s="49">
        <f t="shared" si="19"/>
        <v>39</v>
      </c>
      <c r="L104" s="49">
        <f t="shared" si="19"/>
        <v>65</v>
      </c>
      <c r="M104" s="49">
        <f t="shared" si="19"/>
        <v>29</v>
      </c>
      <c r="N104" s="50"/>
      <c r="O104" s="50"/>
      <c r="P104" s="50"/>
      <c r="Q104" s="50"/>
      <c r="X104" s="7"/>
      <c r="Y104" s="7"/>
    </row>
    <row r="105" spans="1:25" s="4" customFormat="1" x14ac:dyDescent="0.3">
      <c r="A105" s="50"/>
      <c r="B105" s="50">
        <v>2</v>
      </c>
      <c r="C105" s="119" t="s">
        <v>191</v>
      </c>
      <c r="D105" s="107"/>
      <c r="E105" s="107"/>
      <c r="F105" s="50"/>
      <c r="G105" s="49">
        <f t="shared" ref="G105:M105" si="20">G24+G35</f>
        <v>18</v>
      </c>
      <c r="H105" s="49">
        <f t="shared" si="20"/>
        <v>3</v>
      </c>
      <c r="I105" s="49">
        <f t="shared" si="20"/>
        <v>8</v>
      </c>
      <c r="J105" s="49">
        <f t="shared" si="20"/>
        <v>234</v>
      </c>
      <c r="K105" s="49">
        <f t="shared" si="20"/>
        <v>39</v>
      </c>
      <c r="L105" s="49">
        <f t="shared" si="20"/>
        <v>104</v>
      </c>
      <c r="M105" s="49">
        <f t="shared" si="20"/>
        <v>27</v>
      </c>
      <c r="N105" s="50"/>
      <c r="O105" s="50"/>
      <c r="P105" s="50"/>
      <c r="Q105" s="50"/>
      <c r="X105" s="7"/>
      <c r="Y105" s="7"/>
    </row>
    <row r="106" spans="1:25" s="4" customFormat="1" x14ac:dyDescent="0.3">
      <c r="A106" s="50"/>
      <c r="B106" s="50">
        <v>2</v>
      </c>
      <c r="C106" s="119" t="s">
        <v>199</v>
      </c>
      <c r="D106" s="107"/>
      <c r="E106" s="107"/>
      <c r="F106" s="50"/>
      <c r="G106" s="49">
        <f t="shared" ref="G106:M106" si="21">G24+G53</f>
        <v>16</v>
      </c>
      <c r="H106" s="49">
        <f t="shared" si="21"/>
        <v>8</v>
      </c>
      <c r="I106" s="49">
        <f t="shared" si="21"/>
        <v>4</v>
      </c>
      <c r="J106" s="49">
        <f t="shared" si="21"/>
        <v>208</v>
      </c>
      <c r="K106" s="49">
        <f t="shared" si="21"/>
        <v>104</v>
      </c>
      <c r="L106" s="49">
        <f t="shared" si="21"/>
        <v>52</v>
      </c>
      <c r="M106" s="49">
        <f t="shared" si="21"/>
        <v>27</v>
      </c>
      <c r="N106" s="50"/>
      <c r="O106" s="50"/>
      <c r="P106" s="50"/>
      <c r="Q106" s="50"/>
      <c r="X106" s="7"/>
      <c r="Y106" s="7"/>
    </row>
    <row r="107" spans="1:25" s="4" customFormat="1" x14ac:dyDescent="0.3">
      <c r="A107" s="50"/>
      <c r="B107" s="50">
        <v>2</v>
      </c>
      <c r="C107" s="119" t="s">
        <v>200</v>
      </c>
      <c r="D107" s="107"/>
      <c r="E107" s="107"/>
      <c r="F107" s="50"/>
      <c r="G107" s="49">
        <f t="shared" ref="G107:M107" si="22">G24+G71</f>
        <v>20</v>
      </c>
      <c r="H107" s="49">
        <f t="shared" si="22"/>
        <v>7</v>
      </c>
      <c r="I107" s="49">
        <f t="shared" si="22"/>
        <v>2</v>
      </c>
      <c r="J107" s="49">
        <f t="shared" si="22"/>
        <v>260</v>
      </c>
      <c r="K107" s="49">
        <f t="shared" si="22"/>
        <v>91</v>
      </c>
      <c r="L107" s="49">
        <f t="shared" si="22"/>
        <v>26</v>
      </c>
      <c r="M107" s="49">
        <f t="shared" si="22"/>
        <v>29</v>
      </c>
      <c r="N107" s="50"/>
      <c r="O107" s="50"/>
      <c r="P107" s="50"/>
      <c r="Q107" s="50"/>
      <c r="X107" s="7"/>
      <c r="Y107" s="7"/>
    </row>
    <row r="108" spans="1:25" s="4" customFormat="1" x14ac:dyDescent="0.3">
      <c r="A108" s="50"/>
      <c r="B108" s="50">
        <v>2</v>
      </c>
      <c r="C108" s="119" t="s">
        <v>201</v>
      </c>
      <c r="D108" s="107"/>
      <c r="E108" s="107"/>
      <c r="F108" s="50"/>
      <c r="G108" s="49">
        <f t="shared" ref="G108:M108" si="23">G24+G89</f>
        <v>17</v>
      </c>
      <c r="H108" s="49">
        <f t="shared" si="23"/>
        <v>9</v>
      </c>
      <c r="I108" s="49">
        <f t="shared" si="23"/>
        <v>2</v>
      </c>
      <c r="J108" s="49">
        <f t="shared" si="23"/>
        <v>221</v>
      </c>
      <c r="K108" s="49">
        <f t="shared" si="23"/>
        <v>117</v>
      </c>
      <c r="L108" s="49">
        <f t="shared" si="23"/>
        <v>26</v>
      </c>
      <c r="M108" s="49">
        <f t="shared" si="23"/>
        <v>27</v>
      </c>
      <c r="N108" s="50"/>
      <c r="O108" s="50"/>
      <c r="P108" s="50"/>
      <c r="Q108" s="50"/>
      <c r="X108" s="7"/>
      <c r="Y108" s="7"/>
    </row>
    <row r="109" spans="1:25" s="4" customFormat="1" x14ac:dyDescent="0.3">
      <c r="A109" s="50"/>
      <c r="B109" s="50">
        <v>3</v>
      </c>
      <c r="C109" s="119" t="s">
        <v>191</v>
      </c>
      <c r="D109" s="107"/>
      <c r="E109" s="107"/>
      <c r="F109" s="50"/>
      <c r="G109" s="49">
        <f t="shared" ref="G109:M109" si="24">G29+G40</f>
        <v>13</v>
      </c>
      <c r="H109" s="49">
        <f t="shared" si="24"/>
        <v>18</v>
      </c>
      <c r="I109" s="49">
        <f t="shared" si="24"/>
        <v>0</v>
      </c>
      <c r="J109" s="49">
        <f t="shared" si="24"/>
        <v>169</v>
      </c>
      <c r="K109" s="49">
        <f t="shared" si="24"/>
        <v>234</v>
      </c>
      <c r="L109" s="49">
        <f t="shared" si="24"/>
        <v>0</v>
      </c>
      <c r="M109" s="49">
        <f t="shared" si="24"/>
        <v>32</v>
      </c>
      <c r="N109" s="50"/>
      <c r="O109" s="50"/>
      <c r="P109" s="50"/>
      <c r="Q109" s="50"/>
      <c r="X109" s="7"/>
      <c r="Y109" s="7"/>
    </row>
    <row r="110" spans="1:25" s="4" customFormat="1" x14ac:dyDescent="0.3">
      <c r="A110" s="50"/>
      <c r="B110" s="50">
        <v>3</v>
      </c>
      <c r="C110" s="119" t="s">
        <v>199</v>
      </c>
      <c r="D110" s="107"/>
      <c r="E110" s="107"/>
      <c r="F110" s="50"/>
      <c r="G110" s="49">
        <f t="shared" ref="G110:M110" si="25">G29+G57</f>
        <v>9</v>
      </c>
      <c r="H110" s="49">
        <f t="shared" si="25"/>
        <v>17</v>
      </c>
      <c r="I110" s="49">
        <f t="shared" si="25"/>
        <v>0</v>
      </c>
      <c r="J110" s="49">
        <f t="shared" si="25"/>
        <v>117</v>
      </c>
      <c r="K110" s="49">
        <f t="shared" si="25"/>
        <v>221</v>
      </c>
      <c r="L110" s="49">
        <f t="shared" si="25"/>
        <v>0</v>
      </c>
      <c r="M110" s="49">
        <f t="shared" si="25"/>
        <v>28</v>
      </c>
      <c r="N110" s="50"/>
      <c r="O110" s="50"/>
      <c r="P110" s="50"/>
      <c r="Q110" s="50"/>
      <c r="X110" s="7"/>
      <c r="Y110" s="7"/>
    </row>
    <row r="111" spans="1:25" s="4" customFormat="1" x14ac:dyDescent="0.3">
      <c r="A111" s="50"/>
      <c r="B111" s="50">
        <v>3</v>
      </c>
      <c r="C111" s="119" t="s">
        <v>200</v>
      </c>
      <c r="D111" s="107"/>
      <c r="E111" s="107"/>
      <c r="F111" s="50"/>
      <c r="G111" s="49">
        <f t="shared" ref="G111:M111" si="26">G29+G76</f>
        <v>14</v>
      </c>
      <c r="H111" s="49">
        <f t="shared" si="26"/>
        <v>17</v>
      </c>
      <c r="I111" s="49">
        <f t="shared" si="26"/>
        <v>0</v>
      </c>
      <c r="J111" s="49">
        <f t="shared" si="26"/>
        <v>182</v>
      </c>
      <c r="K111" s="49">
        <f t="shared" si="26"/>
        <v>221</v>
      </c>
      <c r="L111" s="49">
        <f t="shared" si="26"/>
        <v>0</v>
      </c>
      <c r="M111" s="49">
        <f t="shared" si="26"/>
        <v>32</v>
      </c>
      <c r="N111" s="50"/>
      <c r="O111" s="50"/>
      <c r="P111" s="50"/>
      <c r="Q111" s="50"/>
      <c r="X111" s="7"/>
      <c r="Y111" s="7"/>
    </row>
    <row r="112" spans="1:25" s="4" customFormat="1" x14ac:dyDescent="0.3">
      <c r="A112" s="50"/>
      <c r="B112" s="50">
        <v>3</v>
      </c>
      <c r="C112" s="119" t="s">
        <v>201</v>
      </c>
      <c r="D112" s="107"/>
      <c r="E112" s="107"/>
      <c r="F112" s="50"/>
      <c r="G112" s="49">
        <f t="shared" ref="G112:M112" si="27">G29+G94</f>
        <v>13</v>
      </c>
      <c r="H112" s="49">
        <f t="shared" si="27"/>
        <v>19</v>
      </c>
      <c r="I112" s="49">
        <f t="shared" si="27"/>
        <v>0</v>
      </c>
      <c r="J112" s="49">
        <f t="shared" si="27"/>
        <v>169</v>
      </c>
      <c r="K112" s="49">
        <f t="shared" si="27"/>
        <v>247</v>
      </c>
      <c r="L112" s="49">
        <f t="shared" si="27"/>
        <v>0</v>
      </c>
      <c r="M112" s="49">
        <f t="shared" si="27"/>
        <v>33</v>
      </c>
      <c r="N112" s="50"/>
      <c r="O112" s="50"/>
      <c r="P112" s="50"/>
      <c r="Q112" s="50"/>
      <c r="X112" s="7"/>
      <c r="Y112" s="7"/>
    </row>
    <row r="113" spans="1:25" s="4" customFormat="1" x14ac:dyDescent="0.3">
      <c r="A113" s="50"/>
      <c r="B113" s="50">
        <v>4</v>
      </c>
      <c r="C113" s="119" t="s">
        <v>191</v>
      </c>
      <c r="D113" s="107"/>
      <c r="E113" s="107"/>
      <c r="F113" s="50"/>
      <c r="G113" s="49">
        <f>G46</f>
        <v>6</v>
      </c>
      <c r="H113" s="49">
        <f t="shared" ref="H113:M113" si="28">H46</f>
        <v>17</v>
      </c>
      <c r="I113" s="49">
        <f t="shared" si="28"/>
        <v>1</v>
      </c>
      <c r="J113" s="49">
        <f t="shared" si="28"/>
        <v>78</v>
      </c>
      <c r="K113" s="49">
        <f t="shared" si="28"/>
        <v>381</v>
      </c>
      <c r="L113" s="49">
        <f t="shared" si="28"/>
        <v>13</v>
      </c>
      <c r="M113" s="49">
        <f t="shared" si="28"/>
        <v>32</v>
      </c>
      <c r="N113" s="50"/>
      <c r="O113" s="50"/>
      <c r="P113" s="50"/>
      <c r="Q113" s="50"/>
      <c r="X113" s="7"/>
      <c r="Y113" s="7"/>
    </row>
    <row r="114" spans="1:25" s="4" customFormat="1" x14ac:dyDescent="0.3">
      <c r="A114" s="50"/>
      <c r="B114" s="50">
        <v>4</v>
      </c>
      <c r="C114" s="119" t="s">
        <v>199</v>
      </c>
      <c r="D114" s="107"/>
      <c r="E114" s="107"/>
      <c r="F114" s="50"/>
      <c r="G114" s="49">
        <f>G64</f>
        <v>6</v>
      </c>
      <c r="H114" s="49">
        <f t="shared" ref="H114:M114" si="29">H64</f>
        <v>22</v>
      </c>
      <c r="I114" s="49">
        <f t="shared" si="29"/>
        <v>0</v>
      </c>
      <c r="J114" s="49">
        <f t="shared" si="29"/>
        <v>78</v>
      </c>
      <c r="K114" s="49">
        <f t="shared" si="29"/>
        <v>446</v>
      </c>
      <c r="L114" s="49">
        <f t="shared" si="29"/>
        <v>0</v>
      </c>
      <c r="M114" s="49">
        <f t="shared" si="29"/>
        <v>36</v>
      </c>
      <c r="N114" s="50"/>
      <c r="O114" s="50"/>
      <c r="P114" s="50"/>
      <c r="Q114" s="50"/>
      <c r="X114" s="7"/>
      <c r="Y114" s="7"/>
    </row>
    <row r="115" spans="1:25" s="4" customFormat="1" x14ac:dyDescent="0.3">
      <c r="A115" s="50"/>
      <c r="B115" s="50">
        <v>4</v>
      </c>
      <c r="C115" s="119" t="s">
        <v>200</v>
      </c>
      <c r="D115" s="107"/>
      <c r="E115" s="107"/>
      <c r="F115" s="50"/>
      <c r="G115" s="49">
        <f>G82</f>
        <v>6</v>
      </c>
      <c r="H115" s="49">
        <f t="shared" ref="H115:M115" si="30">H82</f>
        <v>18</v>
      </c>
      <c r="I115" s="49">
        <f t="shared" si="30"/>
        <v>0</v>
      </c>
      <c r="J115" s="49">
        <f t="shared" si="30"/>
        <v>78</v>
      </c>
      <c r="K115" s="49">
        <f t="shared" si="30"/>
        <v>394</v>
      </c>
      <c r="L115" s="49">
        <f t="shared" si="30"/>
        <v>0</v>
      </c>
      <c r="M115" s="49">
        <f t="shared" si="30"/>
        <v>30</v>
      </c>
      <c r="N115" s="50"/>
      <c r="O115" s="50"/>
      <c r="P115" s="50"/>
      <c r="Q115" s="50"/>
      <c r="X115" s="7"/>
      <c r="Y115" s="7"/>
    </row>
    <row r="116" spans="1:25" s="4" customFormat="1" x14ac:dyDescent="0.3">
      <c r="A116" s="50"/>
      <c r="B116" s="50">
        <v>4</v>
      </c>
      <c r="C116" s="119" t="s">
        <v>201</v>
      </c>
      <c r="D116" s="107"/>
      <c r="E116" s="107"/>
      <c r="F116" s="50"/>
      <c r="G116" s="49">
        <f>G100</f>
        <v>5</v>
      </c>
      <c r="H116" s="49">
        <f t="shared" ref="H116:M116" si="31">H100</f>
        <v>19</v>
      </c>
      <c r="I116" s="49">
        <f t="shared" si="31"/>
        <v>0</v>
      </c>
      <c r="J116" s="49">
        <f t="shared" si="31"/>
        <v>65</v>
      </c>
      <c r="K116" s="49">
        <f t="shared" si="31"/>
        <v>407</v>
      </c>
      <c r="L116" s="49">
        <f t="shared" si="31"/>
        <v>0</v>
      </c>
      <c r="M116" s="49">
        <f t="shared" si="31"/>
        <v>31</v>
      </c>
      <c r="N116" s="50"/>
      <c r="O116" s="50"/>
      <c r="P116" s="50"/>
      <c r="Q116" s="50"/>
      <c r="X116" s="7"/>
      <c r="Y116" s="7"/>
    </row>
    <row r="117" spans="1:25" s="4" customFormat="1" x14ac:dyDescent="0.3">
      <c r="A117" s="106" t="s">
        <v>358</v>
      </c>
      <c r="B117" s="120"/>
      <c r="C117" s="120"/>
      <c r="D117" s="120"/>
      <c r="E117" s="120"/>
      <c r="F117" s="77"/>
      <c r="G117" s="56">
        <f>G104+G105+G109+G113</f>
        <v>59</v>
      </c>
      <c r="H117" s="56">
        <f t="shared" ref="H117:M117" si="32">H104+H105+H109+H113</f>
        <v>41</v>
      </c>
      <c r="I117" s="56">
        <f t="shared" si="32"/>
        <v>14</v>
      </c>
      <c r="J117" s="56">
        <f t="shared" si="32"/>
        <v>767</v>
      </c>
      <c r="K117" s="56">
        <f t="shared" si="32"/>
        <v>693</v>
      </c>
      <c r="L117" s="56">
        <f t="shared" si="32"/>
        <v>182</v>
      </c>
      <c r="M117" s="56">
        <f t="shared" si="32"/>
        <v>120</v>
      </c>
      <c r="N117" s="65"/>
      <c r="O117" s="65"/>
      <c r="P117" s="65"/>
      <c r="Q117" s="65"/>
      <c r="X117" s="7"/>
      <c r="Y117" s="7"/>
    </row>
    <row r="118" spans="1:25" s="4" customFormat="1" x14ac:dyDescent="0.3">
      <c r="A118" s="106" t="s">
        <v>359</v>
      </c>
      <c r="B118" s="120"/>
      <c r="C118" s="120"/>
      <c r="D118" s="120"/>
      <c r="E118" s="120"/>
      <c r="F118" s="77"/>
      <c r="G118" s="56">
        <f>G104+G106+G110+G114</f>
        <v>53</v>
      </c>
      <c r="H118" s="56">
        <f t="shared" ref="H118:M118" si="33">H104+H106+H110+H114</f>
        <v>50</v>
      </c>
      <c r="I118" s="56">
        <f t="shared" si="33"/>
        <v>9</v>
      </c>
      <c r="J118" s="56">
        <f t="shared" si="33"/>
        <v>689</v>
      </c>
      <c r="K118" s="56">
        <f t="shared" si="33"/>
        <v>810</v>
      </c>
      <c r="L118" s="56">
        <f t="shared" si="33"/>
        <v>117</v>
      </c>
      <c r="M118" s="56">
        <f t="shared" si="33"/>
        <v>120</v>
      </c>
      <c r="N118" s="65"/>
      <c r="O118" s="65"/>
      <c r="P118" s="65"/>
      <c r="Q118" s="65"/>
      <c r="X118" s="7"/>
      <c r="Y118" s="7"/>
    </row>
    <row r="119" spans="1:25" s="4" customFormat="1" x14ac:dyDescent="0.3">
      <c r="A119" s="106" t="s">
        <v>360</v>
      </c>
      <c r="B119" s="120"/>
      <c r="C119" s="120"/>
      <c r="D119" s="120"/>
      <c r="E119" s="120"/>
      <c r="F119" s="77"/>
      <c r="G119" s="56">
        <f>G104+G107+G111+G115</f>
        <v>62</v>
      </c>
      <c r="H119" s="56">
        <f t="shared" ref="H119:M119" si="34">H104+H107+H111+H115</f>
        <v>45</v>
      </c>
      <c r="I119" s="56">
        <f t="shared" si="34"/>
        <v>7</v>
      </c>
      <c r="J119" s="56">
        <f t="shared" si="34"/>
        <v>806</v>
      </c>
      <c r="K119" s="56">
        <f t="shared" si="34"/>
        <v>745</v>
      </c>
      <c r="L119" s="56">
        <f t="shared" si="34"/>
        <v>91</v>
      </c>
      <c r="M119" s="56">
        <f t="shared" si="34"/>
        <v>120</v>
      </c>
      <c r="N119" s="65"/>
      <c r="O119" s="65"/>
      <c r="P119" s="65"/>
      <c r="Q119" s="65"/>
      <c r="X119" s="7"/>
      <c r="Y119" s="7"/>
    </row>
    <row r="120" spans="1:25" s="4" customFormat="1" x14ac:dyDescent="0.3">
      <c r="A120" s="106" t="s">
        <v>361</v>
      </c>
      <c r="B120" s="120"/>
      <c r="C120" s="120"/>
      <c r="D120" s="120"/>
      <c r="E120" s="120"/>
      <c r="F120" s="77"/>
      <c r="G120" s="56">
        <f>G104+G108+G112+G116</f>
        <v>57</v>
      </c>
      <c r="H120" s="56">
        <f t="shared" ref="H120:M120" si="35">H104+H108+H112+H116</f>
        <v>50</v>
      </c>
      <c r="I120" s="56">
        <f t="shared" si="35"/>
        <v>7</v>
      </c>
      <c r="J120" s="56">
        <f t="shared" si="35"/>
        <v>741</v>
      </c>
      <c r="K120" s="56">
        <f t="shared" si="35"/>
        <v>810</v>
      </c>
      <c r="L120" s="56">
        <f t="shared" si="35"/>
        <v>91</v>
      </c>
      <c r="M120" s="56">
        <f t="shared" si="35"/>
        <v>120</v>
      </c>
      <c r="N120" s="65"/>
      <c r="O120" s="65"/>
      <c r="P120" s="65"/>
      <c r="Q120" s="65"/>
      <c r="X120" s="7"/>
      <c r="Y120" s="7"/>
    </row>
    <row r="121" spans="1:25" s="4" customFormat="1" x14ac:dyDescent="0.3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X121" s="7"/>
      <c r="Y121" s="7"/>
    </row>
    <row r="122" spans="1:25" s="12" customFormat="1" x14ac:dyDescent="0.3">
      <c r="A122" s="118" t="s">
        <v>516</v>
      </c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8"/>
      <c r="S122" s="18"/>
      <c r="T122" s="18"/>
      <c r="U122" s="18"/>
      <c r="V122" s="18"/>
      <c r="W122" s="18"/>
    </row>
    <row r="123" spans="1:25" s="12" customFormat="1" ht="27.6" x14ac:dyDescent="0.3">
      <c r="A123" s="58" t="s">
        <v>352</v>
      </c>
      <c r="B123" s="49">
        <v>3</v>
      </c>
      <c r="C123" s="50" t="s">
        <v>204</v>
      </c>
      <c r="D123" s="50" t="s">
        <v>203</v>
      </c>
      <c r="E123" s="50" t="s">
        <v>227</v>
      </c>
      <c r="F123" s="50" t="s">
        <v>387</v>
      </c>
      <c r="G123" s="49">
        <v>0</v>
      </c>
      <c r="H123" s="49">
        <v>10</v>
      </c>
      <c r="I123" s="49">
        <v>0</v>
      </c>
      <c r="J123" s="49">
        <v>0</v>
      </c>
      <c r="K123" s="50">
        <v>130</v>
      </c>
      <c r="L123" s="49">
        <v>0</v>
      </c>
      <c r="M123" s="49">
        <v>10</v>
      </c>
      <c r="N123" s="49" t="s">
        <v>202</v>
      </c>
      <c r="O123" s="49" t="s">
        <v>3</v>
      </c>
      <c r="P123" s="50"/>
      <c r="Q123" s="50"/>
      <c r="V123" s="7"/>
      <c r="W123" s="7"/>
    </row>
    <row r="124" spans="1:25" s="12" customFormat="1" ht="41.4" x14ac:dyDescent="0.3">
      <c r="A124" s="58" t="s">
        <v>352</v>
      </c>
      <c r="B124" s="49">
        <v>3</v>
      </c>
      <c r="C124" s="50" t="s">
        <v>206</v>
      </c>
      <c r="D124" s="50" t="s">
        <v>205</v>
      </c>
      <c r="E124" s="50" t="s">
        <v>124</v>
      </c>
      <c r="F124" s="50" t="s">
        <v>386</v>
      </c>
      <c r="G124" s="49">
        <v>0</v>
      </c>
      <c r="H124" s="49">
        <v>10</v>
      </c>
      <c r="I124" s="49">
        <v>0</v>
      </c>
      <c r="J124" s="49">
        <v>0</v>
      </c>
      <c r="K124" s="50">
        <v>130</v>
      </c>
      <c r="L124" s="49">
        <v>0</v>
      </c>
      <c r="M124" s="49">
        <v>10</v>
      </c>
      <c r="N124" s="49" t="s">
        <v>202</v>
      </c>
      <c r="O124" s="49" t="s">
        <v>3</v>
      </c>
      <c r="P124" s="50"/>
      <c r="Q124" s="50"/>
      <c r="V124" s="7"/>
      <c r="W124" s="7"/>
    </row>
    <row r="125" spans="1:25" s="12" customFormat="1" ht="27.6" x14ac:dyDescent="0.3">
      <c r="A125" s="58" t="s">
        <v>352</v>
      </c>
      <c r="B125" s="49">
        <v>3</v>
      </c>
      <c r="C125" s="50" t="s">
        <v>208</v>
      </c>
      <c r="D125" s="50" t="s">
        <v>207</v>
      </c>
      <c r="E125" s="50" t="s">
        <v>399</v>
      </c>
      <c r="F125" s="50" t="s">
        <v>398</v>
      </c>
      <c r="G125" s="49">
        <v>0</v>
      </c>
      <c r="H125" s="49">
        <v>10</v>
      </c>
      <c r="I125" s="49">
        <v>0</v>
      </c>
      <c r="J125" s="49">
        <v>0</v>
      </c>
      <c r="K125" s="50">
        <v>130</v>
      </c>
      <c r="L125" s="49">
        <v>0</v>
      </c>
      <c r="M125" s="49">
        <v>10</v>
      </c>
      <c r="N125" s="49" t="s">
        <v>202</v>
      </c>
      <c r="O125" s="49" t="s">
        <v>3</v>
      </c>
      <c r="P125" s="50"/>
      <c r="Q125" s="50"/>
      <c r="V125" s="7"/>
      <c r="W125" s="7"/>
    </row>
    <row r="126" spans="1:25" s="12" customFormat="1" ht="41.4" x14ac:dyDescent="0.3">
      <c r="A126" s="58" t="s">
        <v>352</v>
      </c>
      <c r="B126" s="49">
        <v>3</v>
      </c>
      <c r="C126" s="50" t="s">
        <v>210</v>
      </c>
      <c r="D126" s="50" t="s">
        <v>209</v>
      </c>
      <c r="E126" s="71" t="s">
        <v>71</v>
      </c>
      <c r="F126" s="50" t="s">
        <v>371</v>
      </c>
      <c r="G126" s="49">
        <v>0</v>
      </c>
      <c r="H126" s="49">
        <v>10</v>
      </c>
      <c r="I126" s="49">
        <v>0</v>
      </c>
      <c r="J126" s="49">
        <v>0</v>
      </c>
      <c r="K126" s="50">
        <v>130</v>
      </c>
      <c r="L126" s="49">
        <v>0</v>
      </c>
      <c r="M126" s="49">
        <v>10</v>
      </c>
      <c r="N126" s="49" t="s">
        <v>202</v>
      </c>
      <c r="O126" s="49" t="s">
        <v>3</v>
      </c>
      <c r="P126" s="50"/>
      <c r="Q126" s="50"/>
      <c r="V126" s="7"/>
      <c r="W126" s="7"/>
    </row>
    <row r="127" spans="1:25" s="12" customFormat="1" ht="41.4" x14ac:dyDescent="0.3">
      <c r="A127" s="58" t="s">
        <v>352</v>
      </c>
      <c r="B127" s="49">
        <v>3</v>
      </c>
      <c r="C127" s="50" t="s">
        <v>212</v>
      </c>
      <c r="D127" s="50" t="s">
        <v>211</v>
      </c>
      <c r="E127" s="84" t="s">
        <v>494</v>
      </c>
      <c r="F127" s="84" t="s">
        <v>362</v>
      </c>
      <c r="G127" s="49">
        <v>0</v>
      </c>
      <c r="H127" s="49">
        <v>10</v>
      </c>
      <c r="I127" s="49">
        <v>0</v>
      </c>
      <c r="J127" s="49">
        <v>0</v>
      </c>
      <c r="K127" s="50">
        <v>130</v>
      </c>
      <c r="L127" s="49">
        <v>0</v>
      </c>
      <c r="M127" s="49">
        <v>10</v>
      </c>
      <c r="N127" s="49" t="s">
        <v>202</v>
      </c>
      <c r="O127" s="49" t="s">
        <v>3</v>
      </c>
      <c r="P127" s="50"/>
      <c r="Q127" s="50"/>
      <c r="V127" s="7"/>
      <c r="W127" s="7"/>
    </row>
    <row r="128" spans="1:25" s="12" customFormat="1" ht="55.2" x14ac:dyDescent="0.3">
      <c r="A128" s="58" t="s">
        <v>352</v>
      </c>
      <c r="B128" s="49">
        <v>3</v>
      </c>
      <c r="C128" s="50" t="s">
        <v>214</v>
      </c>
      <c r="D128" s="50" t="s">
        <v>213</v>
      </c>
      <c r="E128" s="84" t="s">
        <v>493</v>
      </c>
      <c r="F128" s="84" t="s">
        <v>369</v>
      </c>
      <c r="G128" s="49">
        <v>0</v>
      </c>
      <c r="H128" s="49">
        <v>10</v>
      </c>
      <c r="I128" s="49">
        <v>0</v>
      </c>
      <c r="J128" s="49">
        <v>0</v>
      </c>
      <c r="K128" s="50">
        <v>130</v>
      </c>
      <c r="L128" s="49">
        <v>0</v>
      </c>
      <c r="M128" s="49">
        <v>10</v>
      </c>
      <c r="N128" s="49" t="s">
        <v>202</v>
      </c>
      <c r="O128" s="49" t="s">
        <v>3</v>
      </c>
      <c r="P128" s="50"/>
      <c r="Q128" s="50"/>
      <c r="V128" s="7"/>
      <c r="W128" s="7"/>
    </row>
    <row r="129" spans="1:23" s="12" customFormat="1" ht="27.6" x14ac:dyDescent="0.3">
      <c r="A129" s="58" t="s">
        <v>352</v>
      </c>
      <c r="B129" s="49">
        <v>3</v>
      </c>
      <c r="C129" s="50" t="s">
        <v>226</v>
      </c>
      <c r="D129" s="50" t="s">
        <v>225</v>
      </c>
      <c r="E129" s="50" t="s">
        <v>61</v>
      </c>
      <c r="F129" s="50" t="s">
        <v>367</v>
      </c>
      <c r="G129" s="49">
        <v>0</v>
      </c>
      <c r="H129" s="49">
        <v>10</v>
      </c>
      <c r="I129" s="49">
        <v>0</v>
      </c>
      <c r="J129" s="49">
        <v>0</v>
      </c>
      <c r="K129" s="50">
        <v>130</v>
      </c>
      <c r="L129" s="49">
        <v>0</v>
      </c>
      <c r="M129" s="49">
        <v>10</v>
      </c>
      <c r="N129" s="49" t="s">
        <v>202</v>
      </c>
      <c r="O129" s="49" t="s">
        <v>3</v>
      </c>
      <c r="P129" s="50"/>
      <c r="Q129" s="50"/>
      <c r="V129" s="7"/>
      <c r="W129" s="7"/>
    </row>
    <row r="130" spans="1:23" s="12" customFormat="1" ht="41.4" x14ac:dyDescent="0.3">
      <c r="A130" s="58" t="s">
        <v>352</v>
      </c>
      <c r="B130" s="49">
        <v>3</v>
      </c>
      <c r="C130" s="50" t="s">
        <v>216</v>
      </c>
      <c r="D130" s="50" t="s">
        <v>215</v>
      </c>
      <c r="E130" s="50" t="s">
        <v>121</v>
      </c>
      <c r="F130" s="50" t="s">
        <v>372</v>
      </c>
      <c r="G130" s="49">
        <v>0</v>
      </c>
      <c r="H130" s="49">
        <v>10</v>
      </c>
      <c r="I130" s="49">
        <v>0</v>
      </c>
      <c r="J130" s="49">
        <v>0</v>
      </c>
      <c r="K130" s="50">
        <v>130</v>
      </c>
      <c r="L130" s="49">
        <v>0</v>
      </c>
      <c r="M130" s="49">
        <v>10</v>
      </c>
      <c r="N130" s="49" t="s">
        <v>202</v>
      </c>
      <c r="O130" s="49" t="s">
        <v>3</v>
      </c>
      <c r="P130" s="50"/>
      <c r="Q130" s="50"/>
      <c r="V130" s="7"/>
      <c r="W130" s="7"/>
    </row>
    <row r="131" spans="1:23" s="12" customFormat="1" ht="41.4" x14ac:dyDescent="0.3">
      <c r="A131" s="58" t="s">
        <v>352</v>
      </c>
      <c r="B131" s="49">
        <v>3</v>
      </c>
      <c r="C131" s="50" t="s">
        <v>218</v>
      </c>
      <c r="D131" s="50" t="s">
        <v>217</v>
      </c>
      <c r="E131" s="50" t="s">
        <v>401</v>
      </c>
      <c r="F131" s="50" t="s">
        <v>400</v>
      </c>
      <c r="G131" s="49">
        <v>0</v>
      </c>
      <c r="H131" s="49">
        <v>10</v>
      </c>
      <c r="I131" s="49">
        <v>0</v>
      </c>
      <c r="J131" s="49">
        <v>0</v>
      </c>
      <c r="K131" s="50">
        <v>130</v>
      </c>
      <c r="L131" s="49">
        <v>0</v>
      </c>
      <c r="M131" s="49">
        <v>10</v>
      </c>
      <c r="N131" s="49" t="s">
        <v>202</v>
      </c>
      <c r="O131" s="49" t="s">
        <v>3</v>
      </c>
      <c r="P131" s="50"/>
      <c r="Q131" s="50"/>
      <c r="V131" s="7"/>
      <c r="W131" s="7"/>
    </row>
    <row r="132" spans="1:23" s="12" customFormat="1" ht="27.6" x14ac:dyDescent="0.3">
      <c r="A132" s="58" t="s">
        <v>352</v>
      </c>
      <c r="B132" s="49">
        <v>3</v>
      </c>
      <c r="C132" s="50" t="s">
        <v>220</v>
      </c>
      <c r="D132" s="50" t="s">
        <v>219</v>
      </c>
      <c r="E132" s="50" t="s">
        <v>79</v>
      </c>
      <c r="F132" s="50" t="s">
        <v>365</v>
      </c>
      <c r="G132" s="49">
        <v>0</v>
      </c>
      <c r="H132" s="49">
        <v>10</v>
      </c>
      <c r="I132" s="49">
        <v>0</v>
      </c>
      <c r="J132" s="49">
        <v>0</v>
      </c>
      <c r="K132" s="50">
        <v>130</v>
      </c>
      <c r="L132" s="49">
        <v>0</v>
      </c>
      <c r="M132" s="49">
        <v>10</v>
      </c>
      <c r="N132" s="49" t="s">
        <v>202</v>
      </c>
      <c r="O132" s="49" t="s">
        <v>3</v>
      </c>
      <c r="P132" s="50"/>
      <c r="Q132" s="50"/>
      <c r="V132" s="7"/>
      <c r="W132" s="7"/>
    </row>
    <row r="133" spans="1:23" s="12" customFormat="1" ht="41.4" x14ac:dyDescent="0.3">
      <c r="A133" s="58" t="s">
        <v>352</v>
      </c>
      <c r="B133" s="49">
        <v>3</v>
      </c>
      <c r="C133" s="50" t="s">
        <v>222</v>
      </c>
      <c r="D133" s="50" t="s">
        <v>221</v>
      </c>
      <c r="E133" s="50" t="s">
        <v>75</v>
      </c>
      <c r="F133" s="50" t="s">
        <v>364</v>
      </c>
      <c r="G133" s="49">
        <v>0</v>
      </c>
      <c r="H133" s="49">
        <v>10</v>
      </c>
      <c r="I133" s="49">
        <v>0</v>
      </c>
      <c r="J133" s="49">
        <v>0</v>
      </c>
      <c r="K133" s="50">
        <v>130</v>
      </c>
      <c r="L133" s="49">
        <v>0</v>
      </c>
      <c r="M133" s="49">
        <v>10</v>
      </c>
      <c r="N133" s="49" t="s">
        <v>202</v>
      </c>
      <c r="O133" s="49" t="s">
        <v>3</v>
      </c>
      <c r="P133" s="50"/>
      <c r="Q133" s="50"/>
      <c r="V133" s="7"/>
      <c r="W133" s="7"/>
    </row>
    <row r="134" spans="1:23" s="12" customFormat="1" ht="27.6" x14ac:dyDescent="0.3">
      <c r="A134" s="58" t="s">
        <v>352</v>
      </c>
      <c r="B134" s="49">
        <v>3</v>
      </c>
      <c r="C134" s="50" t="s">
        <v>224</v>
      </c>
      <c r="D134" s="50" t="s">
        <v>223</v>
      </c>
      <c r="E134" s="50" t="s">
        <v>97</v>
      </c>
      <c r="F134" s="50" t="s">
        <v>374</v>
      </c>
      <c r="G134" s="49">
        <v>0</v>
      </c>
      <c r="H134" s="49">
        <v>10</v>
      </c>
      <c r="I134" s="49">
        <v>0</v>
      </c>
      <c r="J134" s="49">
        <v>0</v>
      </c>
      <c r="K134" s="50">
        <v>130</v>
      </c>
      <c r="L134" s="49">
        <v>0</v>
      </c>
      <c r="M134" s="49">
        <v>10</v>
      </c>
      <c r="N134" s="49" t="s">
        <v>202</v>
      </c>
      <c r="O134" s="49" t="s">
        <v>3</v>
      </c>
      <c r="P134" s="50"/>
      <c r="Q134" s="50"/>
      <c r="V134" s="7"/>
      <c r="W134" s="7"/>
    </row>
    <row r="135" spans="1:23" s="12" customFormat="1" ht="27.6" x14ac:dyDescent="0.3">
      <c r="A135" s="58" t="s">
        <v>352</v>
      </c>
      <c r="B135" s="49">
        <v>4</v>
      </c>
      <c r="C135" s="50" t="s">
        <v>237</v>
      </c>
      <c r="D135" s="50" t="s">
        <v>236</v>
      </c>
      <c r="E135" s="50" t="s">
        <v>252</v>
      </c>
      <c r="F135" s="50" t="s">
        <v>387</v>
      </c>
      <c r="G135" s="49">
        <v>0</v>
      </c>
      <c r="H135" s="49">
        <v>15</v>
      </c>
      <c r="I135" s="49">
        <v>0</v>
      </c>
      <c r="J135" s="49">
        <v>0</v>
      </c>
      <c r="K135" s="50">
        <v>195</v>
      </c>
      <c r="L135" s="49">
        <v>0</v>
      </c>
      <c r="M135" s="49">
        <v>15</v>
      </c>
      <c r="N135" s="49" t="s">
        <v>202</v>
      </c>
      <c r="O135" s="49" t="s">
        <v>3</v>
      </c>
      <c r="P135" s="50"/>
      <c r="Q135" s="50"/>
      <c r="V135" s="7"/>
      <c r="W135" s="7"/>
    </row>
    <row r="136" spans="1:23" s="12" customFormat="1" ht="41.4" x14ac:dyDescent="0.3">
      <c r="A136" s="58" t="s">
        <v>352</v>
      </c>
      <c r="B136" s="49">
        <v>4</v>
      </c>
      <c r="C136" s="50" t="s">
        <v>247</v>
      </c>
      <c r="D136" s="50" t="s">
        <v>246</v>
      </c>
      <c r="E136" s="50" t="s">
        <v>124</v>
      </c>
      <c r="F136" s="50" t="s">
        <v>386</v>
      </c>
      <c r="G136" s="49">
        <v>0</v>
      </c>
      <c r="H136" s="49">
        <v>15</v>
      </c>
      <c r="I136" s="49">
        <v>0</v>
      </c>
      <c r="J136" s="49">
        <v>0</v>
      </c>
      <c r="K136" s="50">
        <v>195</v>
      </c>
      <c r="L136" s="49">
        <v>0</v>
      </c>
      <c r="M136" s="49">
        <v>15</v>
      </c>
      <c r="N136" s="49" t="s">
        <v>202</v>
      </c>
      <c r="O136" s="49" t="s">
        <v>3</v>
      </c>
      <c r="P136" s="50"/>
      <c r="Q136" s="50"/>
      <c r="V136" s="7"/>
      <c r="W136" s="7"/>
    </row>
    <row r="137" spans="1:23" s="12" customFormat="1" ht="27.6" x14ac:dyDescent="0.3">
      <c r="A137" s="58" t="s">
        <v>352</v>
      </c>
      <c r="B137" s="49">
        <v>4</v>
      </c>
      <c r="C137" s="50" t="s">
        <v>229</v>
      </c>
      <c r="D137" s="50" t="s">
        <v>228</v>
      </c>
      <c r="E137" s="50" t="s">
        <v>399</v>
      </c>
      <c r="F137" s="50" t="s">
        <v>398</v>
      </c>
      <c r="G137" s="49">
        <v>0</v>
      </c>
      <c r="H137" s="49">
        <v>15</v>
      </c>
      <c r="I137" s="49">
        <v>0</v>
      </c>
      <c r="J137" s="49">
        <v>0</v>
      </c>
      <c r="K137" s="50">
        <v>195</v>
      </c>
      <c r="L137" s="49">
        <v>0</v>
      </c>
      <c r="M137" s="49">
        <v>15</v>
      </c>
      <c r="N137" s="49" t="s">
        <v>202</v>
      </c>
      <c r="O137" s="49" t="s">
        <v>3</v>
      </c>
      <c r="P137" s="50"/>
      <c r="Q137" s="50"/>
      <c r="V137" s="7"/>
      <c r="W137" s="7"/>
    </row>
    <row r="138" spans="1:23" s="12" customFormat="1" ht="41.4" x14ac:dyDescent="0.3">
      <c r="A138" s="58" t="s">
        <v>352</v>
      </c>
      <c r="B138" s="49">
        <v>4</v>
      </c>
      <c r="C138" s="50" t="s">
        <v>233</v>
      </c>
      <c r="D138" s="50" t="s">
        <v>232</v>
      </c>
      <c r="E138" s="71" t="s">
        <v>71</v>
      </c>
      <c r="F138" s="50" t="s">
        <v>371</v>
      </c>
      <c r="G138" s="49">
        <v>0</v>
      </c>
      <c r="H138" s="49">
        <v>15</v>
      </c>
      <c r="I138" s="49">
        <v>0</v>
      </c>
      <c r="J138" s="49">
        <v>0</v>
      </c>
      <c r="K138" s="50">
        <v>195</v>
      </c>
      <c r="L138" s="49">
        <v>0</v>
      </c>
      <c r="M138" s="49">
        <v>15</v>
      </c>
      <c r="N138" s="49" t="s">
        <v>202</v>
      </c>
      <c r="O138" s="49" t="s">
        <v>3</v>
      </c>
      <c r="P138" s="50"/>
      <c r="Q138" s="50"/>
      <c r="V138" s="7"/>
      <c r="W138" s="7"/>
    </row>
    <row r="139" spans="1:23" s="12" customFormat="1" ht="41.4" x14ac:dyDescent="0.3">
      <c r="A139" s="58" t="s">
        <v>352</v>
      </c>
      <c r="B139" s="49">
        <v>4</v>
      </c>
      <c r="C139" s="50" t="s">
        <v>231</v>
      </c>
      <c r="D139" s="50" t="s">
        <v>230</v>
      </c>
      <c r="E139" s="71" t="s">
        <v>494</v>
      </c>
      <c r="F139" s="71" t="s">
        <v>362</v>
      </c>
      <c r="G139" s="49">
        <v>0</v>
      </c>
      <c r="H139" s="49">
        <v>15</v>
      </c>
      <c r="I139" s="49">
        <v>0</v>
      </c>
      <c r="J139" s="49">
        <v>0</v>
      </c>
      <c r="K139" s="50">
        <v>195</v>
      </c>
      <c r="L139" s="49">
        <v>0</v>
      </c>
      <c r="M139" s="49">
        <v>15</v>
      </c>
      <c r="N139" s="49" t="s">
        <v>202</v>
      </c>
      <c r="O139" s="49" t="s">
        <v>3</v>
      </c>
      <c r="P139" s="50"/>
      <c r="Q139" s="50"/>
      <c r="V139" s="7"/>
      <c r="W139" s="7"/>
    </row>
    <row r="140" spans="1:23" s="12" customFormat="1" ht="55.2" x14ac:dyDescent="0.3">
      <c r="A140" s="58" t="s">
        <v>352</v>
      </c>
      <c r="B140" s="49">
        <v>4</v>
      </c>
      <c r="C140" s="50" t="s">
        <v>251</v>
      </c>
      <c r="D140" s="50" t="s">
        <v>250</v>
      </c>
      <c r="E140" s="71" t="s">
        <v>493</v>
      </c>
      <c r="F140" s="71" t="s">
        <v>369</v>
      </c>
      <c r="G140" s="49">
        <v>0</v>
      </c>
      <c r="H140" s="49">
        <v>15</v>
      </c>
      <c r="I140" s="49">
        <v>0</v>
      </c>
      <c r="J140" s="49">
        <v>0</v>
      </c>
      <c r="K140" s="50">
        <v>195</v>
      </c>
      <c r="L140" s="49">
        <v>0</v>
      </c>
      <c r="M140" s="49">
        <v>15</v>
      </c>
      <c r="N140" s="49" t="s">
        <v>202</v>
      </c>
      <c r="O140" s="49" t="s">
        <v>3</v>
      </c>
      <c r="P140" s="50"/>
      <c r="Q140" s="50"/>
      <c r="V140" s="7"/>
      <c r="W140" s="7"/>
    </row>
    <row r="141" spans="1:23" s="12" customFormat="1" ht="27.6" x14ac:dyDescent="0.3">
      <c r="A141" s="58" t="s">
        <v>352</v>
      </c>
      <c r="B141" s="49">
        <v>4</v>
      </c>
      <c r="C141" s="50" t="s">
        <v>249</v>
      </c>
      <c r="D141" s="50" t="s">
        <v>248</v>
      </c>
      <c r="E141" s="50" t="s">
        <v>61</v>
      </c>
      <c r="F141" s="50" t="s">
        <v>367</v>
      </c>
      <c r="G141" s="49">
        <v>0</v>
      </c>
      <c r="H141" s="49">
        <v>15</v>
      </c>
      <c r="I141" s="49">
        <v>0</v>
      </c>
      <c r="J141" s="49">
        <v>0</v>
      </c>
      <c r="K141" s="50">
        <v>195</v>
      </c>
      <c r="L141" s="49">
        <v>0</v>
      </c>
      <c r="M141" s="49">
        <v>15</v>
      </c>
      <c r="N141" s="49" t="s">
        <v>202</v>
      </c>
      <c r="O141" s="49" t="s">
        <v>3</v>
      </c>
      <c r="P141" s="50"/>
      <c r="Q141" s="50"/>
      <c r="V141" s="7"/>
      <c r="W141" s="7"/>
    </row>
    <row r="142" spans="1:23" s="12" customFormat="1" ht="41.4" x14ac:dyDescent="0.3">
      <c r="A142" s="58" t="s">
        <v>352</v>
      </c>
      <c r="B142" s="49">
        <v>4</v>
      </c>
      <c r="C142" s="50" t="s">
        <v>241</v>
      </c>
      <c r="D142" s="50" t="s">
        <v>240</v>
      </c>
      <c r="E142" s="50" t="s">
        <v>121</v>
      </c>
      <c r="F142" s="50" t="s">
        <v>372</v>
      </c>
      <c r="G142" s="49">
        <v>0</v>
      </c>
      <c r="H142" s="49">
        <v>15</v>
      </c>
      <c r="I142" s="49">
        <v>0</v>
      </c>
      <c r="J142" s="49">
        <v>0</v>
      </c>
      <c r="K142" s="50">
        <v>195</v>
      </c>
      <c r="L142" s="49">
        <v>0</v>
      </c>
      <c r="M142" s="49">
        <v>15</v>
      </c>
      <c r="N142" s="49" t="s">
        <v>202</v>
      </c>
      <c r="O142" s="49" t="s">
        <v>3</v>
      </c>
      <c r="P142" s="50"/>
      <c r="Q142" s="50"/>
      <c r="V142" s="7"/>
      <c r="W142" s="7"/>
    </row>
    <row r="143" spans="1:23" s="12" customFormat="1" ht="41.4" x14ac:dyDescent="0.3">
      <c r="A143" s="58" t="s">
        <v>352</v>
      </c>
      <c r="B143" s="49">
        <v>4</v>
      </c>
      <c r="C143" s="50" t="s">
        <v>243</v>
      </c>
      <c r="D143" s="50" t="s">
        <v>242</v>
      </c>
      <c r="E143" s="50" t="s">
        <v>401</v>
      </c>
      <c r="F143" s="50" t="s">
        <v>400</v>
      </c>
      <c r="G143" s="49">
        <v>0</v>
      </c>
      <c r="H143" s="49">
        <v>15</v>
      </c>
      <c r="I143" s="49">
        <v>0</v>
      </c>
      <c r="J143" s="49">
        <v>0</v>
      </c>
      <c r="K143" s="50">
        <v>195</v>
      </c>
      <c r="L143" s="49">
        <v>0</v>
      </c>
      <c r="M143" s="49">
        <v>15</v>
      </c>
      <c r="N143" s="49" t="s">
        <v>202</v>
      </c>
      <c r="O143" s="49" t="s">
        <v>3</v>
      </c>
      <c r="P143" s="50"/>
      <c r="Q143" s="50"/>
      <c r="V143" s="7"/>
      <c r="W143" s="7"/>
    </row>
    <row r="144" spans="1:23" s="12" customFormat="1" ht="27.6" x14ac:dyDescent="0.3">
      <c r="A144" s="58" t="s">
        <v>352</v>
      </c>
      <c r="B144" s="49">
        <v>4</v>
      </c>
      <c r="C144" s="50" t="s">
        <v>239</v>
      </c>
      <c r="D144" s="50" t="s">
        <v>238</v>
      </c>
      <c r="E144" s="50" t="s">
        <v>79</v>
      </c>
      <c r="F144" s="50" t="s">
        <v>365</v>
      </c>
      <c r="G144" s="49">
        <v>0</v>
      </c>
      <c r="H144" s="49">
        <v>15</v>
      </c>
      <c r="I144" s="49">
        <v>0</v>
      </c>
      <c r="J144" s="49">
        <v>0</v>
      </c>
      <c r="K144" s="50">
        <v>195</v>
      </c>
      <c r="L144" s="49">
        <v>0</v>
      </c>
      <c r="M144" s="49">
        <v>15</v>
      </c>
      <c r="N144" s="49" t="s">
        <v>202</v>
      </c>
      <c r="O144" s="49" t="s">
        <v>3</v>
      </c>
      <c r="P144" s="50"/>
      <c r="Q144" s="50"/>
      <c r="V144" s="7"/>
      <c r="W144" s="7"/>
    </row>
    <row r="145" spans="1:24" s="12" customFormat="1" ht="41.4" x14ac:dyDescent="0.3">
      <c r="A145" s="58" t="s">
        <v>352</v>
      </c>
      <c r="B145" s="49">
        <v>4</v>
      </c>
      <c r="C145" s="50" t="s">
        <v>235</v>
      </c>
      <c r="D145" s="50" t="s">
        <v>234</v>
      </c>
      <c r="E145" s="50" t="s">
        <v>95</v>
      </c>
      <c r="F145" s="50" t="s">
        <v>378</v>
      </c>
      <c r="G145" s="49">
        <v>0</v>
      </c>
      <c r="H145" s="49">
        <v>15</v>
      </c>
      <c r="I145" s="49">
        <v>0</v>
      </c>
      <c r="J145" s="49">
        <v>0</v>
      </c>
      <c r="K145" s="50">
        <v>195</v>
      </c>
      <c r="L145" s="49">
        <v>0</v>
      </c>
      <c r="M145" s="49">
        <v>15</v>
      </c>
      <c r="N145" s="49" t="s">
        <v>202</v>
      </c>
      <c r="O145" s="49" t="s">
        <v>3</v>
      </c>
      <c r="P145" s="50"/>
      <c r="Q145" s="50"/>
      <c r="V145" s="7"/>
      <c r="W145" s="7"/>
    </row>
    <row r="146" spans="1:24" s="12" customFormat="1" ht="27.6" x14ac:dyDescent="0.3">
      <c r="A146" s="58" t="s">
        <v>352</v>
      </c>
      <c r="B146" s="49">
        <v>4</v>
      </c>
      <c r="C146" s="50" t="s">
        <v>245</v>
      </c>
      <c r="D146" s="50" t="s">
        <v>244</v>
      </c>
      <c r="E146" s="50" t="s">
        <v>97</v>
      </c>
      <c r="F146" s="50" t="s">
        <v>374</v>
      </c>
      <c r="G146" s="49">
        <v>0</v>
      </c>
      <c r="H146" s="49">
        <v>15</v>
      </c>
      <c r="I146" s="49">
        <v>0</v>
      </c>
      <c r="J146" s="49">
        <v>0</v>
      </c>
      <c r="K146" s="50">
        <v>195</v>
      </c>
      <c r="L146" s="49">
        <v>0</v>
      </c>
      <c r="M146" s="49">
        <v>15</v>
      </c>
      <c r="N146" s="49" t="s">
        <v>202</v>
      </c>
      <c r="O146" s="49" t="s">
        <v>3</v>
      </c>
      <c r="P146" s="50"/>
      <c r="Q146" s="50"/>
      <c r="V146" s="7"/>
      <c r="W146" s="7"/>
    </row>
    <row r="147" spans="1:24" s="12" customFormat="1" x14ac:dyDescent="0.3">
      <c r="A147" s="72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</row>
    <row r="148" spans="1:24" s="12" customFormat="1" x14ac:dyDescent="0.3">
      <c r="A148" s="118" t="s">
        <v>517</v>
      </c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8"/>
      <c r="S148" s="18"/>
      <c r="T148" s="18"/>
      <c r="U148" s="18"/>
      <c r="V148" s="18"/>
      <c r="W148" s="18"/>
    </row>
    <row r="149" spans="1:24" s="12" customFormat="1" ht="27.6" x14ac:dyDescent="0.3">
      <c r="A149" s="58" t="s">
        <v>352</v>
      </c>
      <c r="B149" s="49">
        <v>4</v>
      </c>
      <c r="C149" s="50" t="s">
        <v>272</v>
      </c>
      <c r="D149" s="50" t="s">
        <v>271</v>
      </c>
      <c r="E149" s="50" t="s">
        <v>252</v>
      </c>
      <c r="F149" s="50" t="s">
        <v>387</v>
      </c>
      <c r="G149" s="50"/>
      <c r="H149" s="50"/>
      <c r="I149" s="50"/>
      <c r="J149" s="49">
        <v>0</v>
      </c>
      <c r="K149" s="49">
        <v>160</v>
      </c>
      <c r="L149" s="49">
        <v>0</v>
      </c>
      <c r="M149" s="49">
        <v>5</v>
      </c>
      <c r="N149" s="49" t="s">
        <v>202</v>
      </c>
      <c r="O149" s="49" t="s">
        <v>3</v>
      </c>
      <c r="P149" s="50"/>
      <c r="Q149" s="50"/>
      <c r="W149" s="7"/>
    </row>
    <row r="150" spans="1:24" s="12" customFormat="1" ht="27.6" x14ac:dyDescent="0.3">
      <c r="A150" s="58" t="s">
        <v>352</v>
      </c>
      <c r="B150" s="49">
        <v>4</v>
      </c>
      <c r="C150" s="50" t="s">
        <v>262</v>
      </c>
      <c r="D150" s="50" t="s">
        <v>261</v>
      </c>
      <c r="E150" s="50" t="s">
        <v>273</v>
      </c>
      <c r="F150" s="50" t="s">
        <v>388</v>
      </c>
      <c r="G150" s="50"/>
      <c r="H150" s="50"/>
      <c r="I150" s="50"/>
      <c r="J150" s="49">
        <v>0</v>
      </c>
      <c r="K150" s="49">
        <v>160</v>
      </c>
      <c r="L150" s="49">
        <v>0</v>
      </c>
      <c r="M150" s="49">
        <v>5</v>
      </c>
      <c r="N150" s="49" t="s">
        <v>202</v>
      </c>
      <c r="O150" s="49" t="s">
        <v>3</v>
      </c>
      <c r="P150" s="50"/>
      <c r="Q150" s="50"/>
      <c r="W150" s="7"/>
    </row>
    <row r="151" spans="1:24" s="12" customFormat="1" ht="41.4" x14ac:dyDescent="0.3">
      <c r="A151" s="58" t="s">
        <v>352</v>
      </c>
      <c r="B151" s="49">
        <v>4</v>
      </c>
      <c r="C151" s="50" t="s">
        <v>258</v>
      </c>
      <c r="D151" s="50" t="s">
        <v>257</v>
      </c>
      <c r="E151" s="50" t="s">
        <v>88</v>
      </c>
      <c r="F151" s="50" t="s">
        <v>384</v>
      </c>
      <c r="G151" s="50"/>
      <c r="H151" s="50"/>
      <c r="I151" s="50"/>
      <c r="J151" s="49">
        <v>0</v>
      </c>
      <c r="K151" s="49">
        <v>160</v>
      </c>
      <c r="L151" s="49">
        <v>0</v>
      </c>
      <c r="M151" s="49">
        <v>5</v>
      </c>
      <c r="N151" s="49" t="s">
        <v>202</v>
      </c>
      <c r="O151" s="49" t="s">
        <v>3</v>
      </c>
      <c r="P151" s="50"/>
      <c r="Q151" s="50"/>
      <c r="W151" s="7"/>
    </row>
    <row r="152" spans="1:24" s="12" customFormat="1" ht="41.4" x14ac:dyDescent="0.3">
      <c r="A152" s="58" t="s">
        <v>352</v>
      </c>
      <c r="B152" s="49">
        <v>4</v>
      </c>
      <c r="C152" s="50" t="s">
        <v>256</v>
      </c>
      <c r="D152" s="50" t="s">
        <v>255</v>
      </c>
      <c r="E152" s="50" t="s">
        <v>111</v>
      </c>
      <c r="F152" s="50" t="s">
        <v>382</v>
      </c>
      <c r="G152" s="50"/>
      <c r="H152" s="50"/>
      <c r="I152" s="50"/>
      <c r="J152" s="49">
        <v>0</v>
      </c>
      <c r="K152" s="49">
        <v>160</v>
      </c>
      <c r="L152" s="49">
        <v>0</v>
      </c>
      <c r="M152" s="49">
        <v>5</v>
      </c>
      <c r="N152" s="49" t="s">
        <v>202</v>
      </c>
      <c r="O152" s="49" t="s">
        <v>3</v>
      </c>
      <c r="P152" s="50"/>
      <c r="Q152" s="50"/>
      <c r="W152" s="7"/>
    </row>
    <row r="153" spans="1:24" s="12" customFormat="1" ht="27.6" x14ac:dyDescent="0.3">
      <c r="A153" s="58" t="s">
        <v>352</v>
      </c>
      <c r="B153" s="49">
        <v>4</v>
      </c>
      <c r="C153" s="50" t="s">
        <v>270</v>
      </c>
      <c r="D153" s="50" t="s">
        <v>269</v>
      </c>
      <c r="E153" s="50" t="s">
        <v>61</v>
      </c>
      <c r="F153" s="50" t="s">
        <v>367</v>
      </c>
      <c r="G153" s="50"/>
      <c r="H153" s="50"/>
      <c r="I153" s="50"/>
      <c r="J153" s="49">
        <v>0</v>
      </c>
      <c r="K153" s="49">
        <v>160</v>
      </c>
      <c r="L153" s="49">
        <v>0</v>
      </c>
      <c r="M153" s="49">
        <v>5</v>
      </c>
      <c r="N153" s="49" t="s">
        <v>202</v>
      </c>
      <c r="O153" s="49" t="s">
        <v>3</v>
      </c>
      <c r="P153" s="50"/>
      <c r="Q153" s="50"/>
      <c r="W153" s="7"/>
    </row>
    <row r="154" spans="1:24" s="12" customFormat="1" ht="41.4" x14ac:dyDescent="0.3">
      <c r="A154" s="58" t="s">
        <v>352</v>
      </c>
      <c r="B154" s="49">
        <v>4</v>
      </c>
      <c r="C154" s="50" t="s">
        <v>266</v>
      </c>
      <c r="D154" s="50" t="s">
        <v>265</v>
      </c>
      <c r="E154" s="50" t="s">
        <v>121</v>
      </c>
      <c r="F154" s="50" t="s">
        <v>372</v>
      </c>
      <c r="G154" s="50"/>
      <c r="H154" s="50"/>
      <c r="I154" s="50"/>
      <c r="J154" s="49">
        <v>0</v>
      </c>
      <c r="K154" s="49">
        <v>160</v>
      </c>
      <c r="L154" s="49">
        <v>0</v>
      </c>
      <c r="M154" s="49">
        <v>5</v>
      </c>
      <c r="N154" s="49" t="s">
        <v>202</v>
      </c>
      <c r="O154" s="49" t="s">
        <v>3</v>
      </c>
      <c r="P154" s="50"/>
      <c r="Q154" s="50"/>
      <c r="W154" s="7"/>
    </row>
    <row r="155" spans="1:24" s="12" customFormat="1" ht="41.4" x14ac:dyDescent="0.3">
      <c r="A155" s="58" t="s">
        <v>352</v>
      </c>
      <c r="B155" s="49">
        <v>4</v>
      </c>
      <c r="C155" s="50" t="s">
        <v>268</v>
      </c>
      <c r="D155" s="50" t="s">
        <v>267</v>
      </c>
      <c r="E155" s="50" t="s">
        <v>401</v>
      </c>
      <c r="F155" s="50" t="s">
        <v>400</v>
      </c>
      <c r="G155" s="50"/>
      <c r="H155" s="50"/>
      <c r="I155" s="50"/>
      <c r="J155" s="49">
        <v>0</v>
      </c>
      <c r="K155" s="49">
        <v>160</v>
      </c>
      <c r="L155" s="49">
        <v>0</v>
      </c>
      <c r="M155" s="49">
        <v>5</v>
      </c>
      <c r="N155" s="49" t="s">
        <v>202</v>
      </c>
      <c r="O155" s="49" t="s">
        <v>3</v>
      </c>
      <c r="P155" s="50"/>
      <c r="Q155" s="50"/>
      <c r="W155" s="7"/>
    </row>
    <row r="156" spans="1:24" s="12" customFormat="1" ht="27.6" x14ac:dyDescent="0.3">
      <c r="A156" s="58" t="s">
        <v>352</v>
      </c>
      <c r="B156" s="49">
        <v>4</v>
      </c>
      <c r="C156" s="50" t="s">
        <v>264</v>
      </c>
      <c r="D156" s="50" t="s">
        <v>263</v>
      </c>
      <c r="E156" s="50" t="s">
        <v>79</v>
      </c>
      <c r="F156" s="50" t="s">
        <v>365</v>
      </c>
      <c r="G156" s="50"/>
      <c r="H156" s="50"/>
      <c r="I156" s="50"/>
      <c r="J156" s="49">
        <v>0</v>
      </c>
      <c r="K156" s="49">
        <v>160</v>
      </c>
      <c r="L156" s="49">
        <v>0</v>
      </c>
      <c r="M156" s="49">
        <v>5</v>
      </c>
      <c r="N156" s="49" t="s">
        <v>202</v>
      </c>
      <c r="O156" s="49" t="s">
        <v>3</v>
      </c>
      <c r="P156" s="50"/>
      <c r="Q156" s="50"/>
      <c r="W156" s="7"/>
    </row>
    <row r="157" spans="1:24" s="12" customFormat="1" ht="41.4" x14ac:dyDescent="0.3">
      <c r="A157" s="58" t="s">
        <v>352</v>
      </c>
      <c r="B157" s="49">
        <v>4</v>
      </c>
      <c r="C157" s="50" t="s">
        <v>260</v>
      </c>
      <c r="D157" s="50" t="s">
        <v>259</v>
      </c>
      <c r="E157" s="50" t="s">
        <v>389</v>
      </c>
      <c r="F157" s="50" t="s">
        <v>390</v>
      </c>
      <c r="G157" s="50"/>
      <c r="H157" s="50"/>
      <c r="I157" s="50"/>
      <c r="J157" s="49">
        <v>0</v>
      </c>
      <c r="K157" s="49">
        <v>160</v>
      </c>
      <c r="L157" s="49">
        <v>0</v>
      </c>
      <c r="M157" s="49">
        <v>5</v>
      </c>
      <c r="N157" s="49" t="s">
        <v>202</v>
      </c>
      <c r="O157" s="49" t="s">
        <v>3</v>
      </c>
      <c r="P157" s="50"/>
      <c r="Q157" s="50"/>
      <c r="W157" s="7"/>
    </row>
    <row r="158" spans="1:24" s="12" customFormat="1" ht="27.6" x14ac:dyDescent="0.3">
      <c r="A158" s="58" t="s">
        <v>352</v>
      </c>
      <c r="B158" s="49">
        <v>4</v>
      </c>
      <c r="C158" s="50" t="s">
        <v>254</v>
      </c>
      <c r="D158" s="50" t="s">
        <v>253</v>
      </c>
      <c r="E158" s="50" t="s">
        <v>97</v>
      </c>
      <c r="F158" s="50" t="s">
        <v>374</v>
      </c>
      <c r="G158" s="50"/>
      <c r="H158" s="50"/>
      <c r="I158" s="50"/>
      <c r="J158" s="49">
        <v>0</v>
      </c>
      <c r="K158" s="49">
        <v>160</v>
      </c>
      <c r="L158" s="49">
        <v>0</v>
      </c>
      <c r="M158" s="49">
        <v>5</v>
      </c>
      <c r="N158" s="49" t="s">
        <v>202</v>
      </c>
      <c r="O158" s="49" t="s">
        <v>3</v>
      </c>
      <c r="P158" s="50"/>
      <c r="Q158" s="50"/>
      <c r="W158" s="7"/>
    </row>
    <row r="159" spans="1:24" x14ac:dyDescent="0.3">
      <c r="P159" s="1"/>
      <c r="Q159" s="1"/>
      <c r="R159" s="1"/>
      <c r="S159" s="1"/>
      <c r="T159" s="1"/>
      <c r="U159" s="1"/>
      <c r="V159" s="1"/>
      <c r="W159" s="1"/>
      <c r="X159" s="1"/>
    </row>
  </sheetData>
  <sheetProtection algorithmName="SHA-512" hashValue="AN/MRTIm6YT1vqzP3pANZobXB8FPx1Nv4rFp4nsTbG17055GSTr80J0HryjIF+z7mus6enNw+JL19SyW3v/18g==" saltValue="Nn/bOOzjv9z6S4gG007RTQ==" spinCount="100000" sheet="1" objects="1" scenarios="1"/>
  <sortState ref="A95:Y104">
    <sortCondition ref="B95:B104"/>
    <sortCondition ref="D95:D104"/>
  </sortState>
  <mergeCells count="46">
    <mergeCell ref="I6:L6"/>
    <mergeCell ref="G5:L5"/>
    <mergeCell ref="A94:E94"/>
    <mergeCell ref="A100:E100"/>
    <mergeCell ref="A122:Q122"/>
    <mergeCell ref="A117:E117"/>
    <mergeCell ref="A118:E118"/>
    <mergeCell ref="A119:E119"/>
    <mergeCell ref="A120:E120"/>
    <mergeCell ref="C104:E104"/>
    <mergeCell ref="C113:E113"/>
    <mergeCell ref="C114:E114"/>
    <mergeCell ref="C115:E115"/>
    <mergeCell ref="C116:E116"/>
    <mergeCell ref="A67:Q67"/>
    <mergeCell ref="A71:E71"/>
    <mergeCell ref="A76:E76"/>
    <mergeCell ref="A65:E65"/>
    <mergeCell ref="A148:Q148"/>
    <mergeCell ref="A101:E101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A103:Q103"/>
    <mergeCell ref="A89:E89"/>
    <mergeCell ref="A31:Q31"/>
    <mergeCell ref="A82:E82"/>
    <mergeCell ref="A85:Q85"/>
    <mergeCell ref="A83:E83"/>
    <mergeCell ref="G6:H6"/>
    <mergeCell ref="A18:F18"/>
    <mergeCell ref="A24:F24"/>
    <mergeCell ref="A29:F29"/>
    <mergeCell ref="A49:Q49"/>
    <mergeCell ref="A35:E35"/>
    <mergeCell ref="A40:E40"/>
    <mergeCell ref="A46:E46"/>
    <mergeCell ref="A53:E53"/>
    <mergeCell ref="A47:E47"/>
    <mergeCell ref="A57:E57"/>
    <mergeCell ref="A64:E64"/>
  </mergeCells>
  <printOptions horizontalCentered="1"/>
  <pageMargins left="0.39370078740157483" right="0.39370078740157483" top="0.19685039370078741" bottom="0.19685039370078741" header="0.11811023622047245" footer="0.11811023622047245"/>
  <pageSetup paperSize="9" scale="85" orientation="landscape" r:id="rId1"/>
  <headerFooter>
    <oddFooter>&amp;C&amp;"Arial Narrow,Normál"&amp;10&amp;P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view="pageBreakPreview" zoomScaleNormal="100" zoomScaleSheetLayoutView="100" workbookViewId="0">
      <pane ySplit="7" topLeftCell="A8" activePane="bottomLeft" state="frozen"/>
      <selection pane="bottomLeft" activeCell="C4" sqref="C4"/>
    </sheetView>
  </sheetViews>
  <sheetFormatPr defaultColWidth="12.33203125" defaultRowHeight="13.8" x14ac:dyDescent="0.3"/>
  <cols>
    <col min="1" max="1" width="10" style="74" customWidth="1"/>
    <col min="2" max="2" width="9.88671875" style="75" customWidth="1"/>
    <col min="3" max="3" width="17" style="75" customWidth="1"/>
    <col min="4" max="4" width="21.44140625" style="75" customWidth="1"/>
    <col min="5" max="5" width="21.88671875" style="75" customWidth="1"/>
    <col min="6" max="6" width="16.6640625" style="75" customWidth="1"/>
    <col min="7" max="7" width="11.33203125" style="75" hidden="1" customWidth="1"/>
    <col min="8" max="8" width="5.77734375" style="75" customWidth="1"/>
    <col min="9" max="9" width="4.5546875" style="75" customWidth="1"/>
    <col min="10" max="10" width="4.33203125" style="75" customWidth="1"/>
    <col min="11" max="11" width="5.21875" style="75" customWidth="1"/>
    <col min="12" max="12" width="4.6640625" style="75" customWidth="1"/>
    <col min="13" max="13" width="3.6640625" style="75" customWidth="1"/>
    <col min="14" max="14" width="5.5546875" style="75" customWidth="1"/>
    <col min="15" max="15" width="7.5546875" style="75" customWidth="1"/>
    <col min="16" max="16" width="8.33203125" style="75" customWidth="1"/>
    <col min="17" max="17" width="11.5546875" style="75" customWidth="1"/>
    <col min="18" max="18" width="9.44140625" style="75" customWidth="1"/>
    <col min="19" max="20" width="3.6640625" style="75" customWidth="1"/>
    <col min="21" max="22" width="18.88671875" style="75" customWidth="1"/>
    <col min="23" max="253" width="12.33203125" style="75"/>
    <col min="254" max="254" width="3.5546875" style="75" customWidth="1"/>
    <col min="255" max="255" width="30.6640625" style="75" customWidth="1"/>
    <col min="256" max="256" width="3.6640625" style="75" customWidth="1"/>
    <col min="257" max="259" width="3" style="75" customWidth="1"/>
    <col min="260" max="260" width="3.5546875" style="75" customWidth="1"/>
    <col min="261" max="271" width="3" style="75" customWidth="1"/>
    <col min="272" max="272" width="4.6640625" style="75" customWidth="1"/>
    <col min="273" max="273" width="5" style="75" customWidth="1"/>
    <col min="274" max="509" width="12.33203125" style="75"/>
    <col min="510" max="510" width="3.5546875" style="75" customWidth="1"/>
    <col min="511" max="511" width="30.6640625" style="75" customWidth="1"/>
    <col min="512" max="512" width="3.6640625" style="75" customWidth="1"/>
    <col min="513" max="515" width="3" style="75" customWidth="1"/>
    <col min="516" max="516" width="3.5546875" style="75" customWidth="1"/>
    <col min="517" max="527" width="3" style="75" customWidth="1"/>
    <col min="528" max="528" width="4.6640625" style="75" customWidth="1"/>
    <col min="529" max="529" width="5" style="75" customWidth="1"/>
    <col min="530" max="765" width="12.33203125" style="75"/>
    <col min="766" max="766" width="3.5546875" style="75" customWidth="1"/>
    <col min="767" max="767" width="30.6640625" style="75" customWidth="1"/>
    <col min="768" max="768" width="3.6640625" style="75" customWidth="1"/>
    <col min="769" max="771" width="3" style="75" customWidth="1"/>
    <col min="772" max="772" width="3.5546875" style="75" customWidth="1"/>
    <col min="773" max="783" width="3" style="75" customWidth="1"/>
    <col min="784" max="784" width="4.6640625" style="75" customWidth="1"/>
    <col min="785" max="785" width="5" style="75" customWidth="1"/>
    <col min="786" max="1021" width="12.33203125" style="75"/>
    <col min="1022" max="1022" width="3.5546875" style="75" customWidth="1"/>
    <col min="1023" max="1023" width="30.6640625" style="75" customWidth="1"/>
    <col min="1024" max="1024" width="3.6640625" style="75" customWidth="1"/>
    <col min="1025" max="1027" width="3" style="75" customWidth="1"/>
    <col min="1028" max="1028" width="3.5546875" style="75" customWidth="1"/>
    <col min="1029" max="1039" width="3" style="75" customWidth="1"/>
    <col min="1040" max="1040" width="4.6640625" style="75" customWidth="1"/>
    <col min="1041" max="1041" width="5" style="75" customWidth="1"/>
    <col min="1042" max="1277" width="12.33203125" style="75"/>
    <col min="1278" max="1278" width="3.5546875" style="75" customWidth="1"/>
    <col min="1279" max="1279" width="30.6640625" style="75" customWidth="1"/>
    <col min="1280" max="1280" width="3.6640625" style="75" customWidth="1"/>
    <col min="1281" max="1283" width="3" style="75" customWidth="1"/>
    <col min="1284" max="1284" width="3.5546875" style="75" customWidth="1"/>
    <col min="1285" max="1295" width="3" style="75" customWidth="1"/>
    <col min="1296" max="1296" width="4.6640625" style="75" customWidth="1"/>
    <col min="1297" max="1297" width="5" style="75" customWidth="1"/>
    <col min="1298" max="1533" width="12.33203125" style="75"/>
    <col min="1534" max="1534" width="3.5546875" style="75" customWidth="1"/>
    <col min="1535" max="1535" width="30.6640625" style="75" customWidth="1"/>
    <col min="1536" max="1536" width="3.6640625" style="75" customWidth="1"/>
    <col min="1537" max="1539" width="3" style="75" customWidth="1"/>
    <col min="1540" max="1540" width="3.5546875" style="75" customWidth="1"/>
    <col min="1541" max="1551" width="3" style="75" customWidth="1"/>
    <col min="1552" max="1552" width="4.6640625" style="75" customWidth="1"/>
    <col min="1553" max="1553" width="5" style="75" customWidth="1"/>
    <col min="1554" max="1789" width="12.33203125" style="75"/>
    <col min="1790" max="1790" width="3.5546875" style="75" customWidth="1"/>
    <col min="1791" max="1791" width="30.6640625" style="75" customWidth="1"/>
    <col min="1792" max="1792" width="3.6640625" style="75" customWidth="1"/>
    <col min="1793" max="1795" width="3" style="75" customWidth="1"/>
    <col min="1796" max="1796" width="3.5546875" style="75" customWidth="1"/>
    <col min="1797" max="1807" width="3" style="75" customWidth="1"/>
    <col min="1808" max="1808" width="4.6640625" style="75" customWidth="1"/>
    <col min="1809" max="1809" width="5" style="75" customWidth="1"/>
    <col min="1810" max="2045" width="12.33203125" style="75"/>
    <col min="2046" max="2046" width="3.5546875" style="75" customWidth="1"/>
    <col min="2047" max="2047" width="30.6640625" style="75" customWidth="1"/>
    <col min="2048" max="2048" width="3.6640625" style="75" customWidth="1"/>
    <col min="2049" max="2051" width="3" style="75" customWidth="1"/>
    <col min="2052" max="2052" width="3.5546875" style="75" customWidth="1"/>
    <col min="2053" max="2063" width="3" style="75" customWidth="1"/>
    <col min="2064" max="2064" width="4.6640625" style="75" customWidth="1"/>
    <col min="2065" max="2065" width="5" style="75" customWidth="1"/>
    <col min="2066" max="2301" width="12.33203125" style="75"/>
    <col min="2302" max="2302" width="3.5546875" style="75" customWidth="1"/>
    <col min="2303" max="2303" width="30.6640625" style="75" customWidth="1"/>
    <col min="2304" max="2304" width="3.6640625" style="75" customWidth="1"/>
    <col min="2305" max="2307" width="3" style="75" customWidth="1"/>
    <col min="2308" max="2308" width="3.5546875" style="75" customWidth="1"/>
    <col min="2309" max="2319" width="3" style="75" customWidth="1"/>
    <col min="2320" max="2320" width="4.6640625" style="75" customWidth="1"/>
    <col min="2321" max="2321" width="5" style="75" customWidth="1"/>
    <col min="2322" max="2557" width="12.33203125" style="75"/>
    <col min="2558" max="2558" width="3.5546875" style="75" customWidth="1"/>
    <col min="2559" max="2559" width="30.6640625" style="75" customWidth="1"/>
    <col min="2560" max="2560" width="3.6640625" style="75" customWidth="1"/>
    <col min="2561" max="2563" width="3" style="75" customWidth="1"/>
    <col min="2564" max="2564" width="3.5546875" style="75" customWidth="1"/>
    <col min="2565" max="2575" width="3" style="75" customWidth="1"/>
    <col min="2576" max="2576" width="4.6640625" style="75" customWidth="1"/>
    <col min="2577" max="2577" width="5" style="75" customWidth="1"/>
    <col min="2578" max="2813" width="12.33203125" style="75"/>
    <col min="2814" max="2814" width="3.5546875" style="75" customWidth="1"/>
    <col min="2815" max="2815" width="30.6640625" style="75" customWidth="1"/>
    <col min="2816" max="2816" width="3.6640625" style="75" customWidth="1"/>
    <col min="2817" max="2819" width="3" style="75" customWidth="1"/>
    <col min="2820" max="2820" width="3.5546875" style="75" customWidth="1"/>
    <col min="2821" max="2831" width="3" style="75" customWidth="1"/>
    <col min="2832" max="2832" width="4.6640625" style="75" customWidth="1"/>
    <col min="2833" max="2833" width="5" style="75" customWidth="1"/>
    <col min="2834" max="3069" width="12.33203125" style="75"/>
    <col min="3070" max="3070" width="3.5546875" style="75" customWidth="1"/>
    <col min="3071" max="3071" width="30.6640625" style="75" customWidth="1"/>
    <col min="3072" max="3072" width="3.6640625" style="75" customWidth="1"/>
    <col min="3073" max="3075" width="3" style="75" customWidth="1"/>
    <col min="3076" max="3076" width="3.5546875" style="75" customWidth="1"/>
    <col min="3077" max="3087" width="3" style="75" customWidth="1"/>
    <col min="3088" max="3088" width="4.6640625" style="75" customWidth="1"/>
    <col min="3089" max="3089" width="5" style="75" customWidth="1"/>
    <col min="3090" max="3325" width="12.33203125" style="75"/>
    <col min="3326" max="3326" width="3.5546875" style="75" customWidth="1"/>
    <col min="3327" max="3327" width="30.6640625" style="75" customWidth="1"/>
    <col min="3328" max="3328" width="3.6640625" style="75" customWidth="1"/>
    <col min="3329" max="3331" width="3" style="75" customWidth="1"/>
    <col min="3332" max="3332" width="3.5546875" style="75" customWidth="1"/>
    <col min="3333" max="3343" width="3" style="75" customWidth="1"/>
    <col min="3344" max="3344" width="4.6640625" style="75" customWidth="1"/>
    <col min="3345" max="3345" width="5" style="75" customWidth="1"/>
    <col min="3346" max="3581" width="12.33203125" style="75"/>
    <col min="3582" max="3582" width="3.5546875" style="75" customWidth="1"/>
    <col min="3583" max="3583" width="30.6640625" style="75" customWidth="1"/>
    <col min="3584" max="3584" width="3.6640625" style="75" customWidth="1"/>
    <col min="3585" max="3587" width="3" style="75" customWidth="1"/>
    <col min="3588" max="3588" width="3.5546875" style="75" customWidth="1"/>
    <col min="3589" max="3599" width="3" style="75" customWidth="1"/>
    <col min="3600" max="3600" width="4.6640625" style="75" customWidth="1"/>
    <col min="3601" max="3601" width="5" style="75" customWidth="1"/>
    <col min="3602" max="3837" width="12.33203125" style="75"/>
    <col min="3838" max="3838" width="3.5546875" style="75" customWidth="1"/>
    <col min="3839" max="3839" width="30.6640625" style="75" customWidth="1"/>
    <col min="3840" max="3840" width="3.6640625" style="75" customWidth="1"/>
    <col min="3841" max="3843" width="3" style="75" customWidth="1"/>
    <col min="3844" max="3844" width="3.5546875" style="75" customWidth="1"/>
    <col min="3845" max="3855" width="3" style="75" customWidth="1"/>
    <col min="3856" max="3856" width="4.6640625" style="75" customWidth="1"/>
    <col min="3857" max="3857" width="5" style="75" customWidth="1"/>
    <col min="3858" max="4093" width="12.33203125" style="75"/>
    <col min="4094" max="4094" width="3.5546875" style="75" customWidth="1"/>
    <col min="4095" max="4095" width="30.6640625" style="75" customWidth="1"/>
    <col min="4096" max="4096" width="3.6640625" style="75" customWidth="1"/>
    <col min="4097" max="4099" width="3" style="75" customWidth="1"/>
    <col min="4100" max="4100" width="3.5546875" style="75" customWidth="1"/>
    <col min="4101" max="4111" width="3" style="75" customWidth="1"/>
    <col min="4112" max="4112" width="4.6640625" style="75" customWidth="1"/>
    <col min="4113" max="4113" width="5" style="75" customWidth="1"/>
    <col min="4114" max="4349" width="12.33203125" style="75"/>
    <col min="4350" max="4350" width="3.5546875" style="75" customWidth="1"/>
    <col min="4351" max="4351" width="30.6640625" style="75" customWidth="1"/>
    <col min="4352" max="4352" width="3.6640625" style="75" customWidth="1"/>
    <col min="4353" max="4355" width="3" style="75" customWidth="1"/>
    <col min="4356" max="4356" width="3.5546875" style="75" customWidth="1"/>
    <col min="4357" max="4367" width="3" style="75" customWidth="1"/>
    <col min="4368" max="4368" width="4.6640625" style="75" customWidth="1"/>
    <col min="4369" max="4369" width="5" style="75" customWidth="1"/>
    <col min="4370" max="4605" width="12.33203125" style="75"/>
    <col min="4606" max="4606" width="3.5546875" style="75" customWidth="1"/>
    <col min="4607" max="4607" width="30.6640625" style="75" customWidth="1"/>
    <col min="4608" max="4608" width="3.6640625" style="75" customWidth="1"/>
    <col min="4609" max="4611" width="3" style="75" customWidth="1"/>
    <col min="4612" max="4612" width="3.5546875" style="75" customWidth="1"/>
    <col min="4613" max="4623" width="3" style="75" customWidth="1"/>
    <col min="4624" max="4624" width="4.6640625" style="75" customWidth="1"/>
    <col min="4625" max="4625" width="5" style="75" customWidth="1"/>
    <col min="4626" max="4861" width="12.33203125" style="75"/>
    <col min="4862" max="4862" width="3.5546875" style="75" customWidth="1"/>
    <col min="4863" max="4863" width="30.6640625" style="75" customWidth="1"/>
    <col min="4864" max="4864" width="3.6640625" style="75" customWidth="1"/>
    <col min="4865" max="4867" width="3" style="75" customWidth="1"/>
    <col min="4868" max="4868" width="3.5546875" style="75" customWidth="1"/>
    <col min="4869" max="4879" width="3" style="75" customWidth="1"/>
    <col min="4880" max="4880" width="4.6640625" style="75" customWidth="1"/>
    <col min="4881" max="4881" width="5" style="75" customWidth="1"/>
    <col min="4882" max="5117" width="12.33203125" style="75"/>
    <col min="5118" max="5118" width="3.5546875" style="75" customWidth="1"/>
    <col min="5119" max="5119" width="30.6640625" style="75" customWidth="1"/>
    <col min="5120" max="5120" width="3.6640625" style="75" customWidth="1"/>
    <col min="5121" max="5123" width="3" style="75" customWidth="1"/>
    <col min="5124" max="5124" width="3.5546875" style="75" customWidth="1"/>
    <col min="5125" max="5135" width="3" style="75" customWidth="1"/>
    <col min="5136" max="5136" width="4.6640625" style="75" customWidth="1"/>
    <col min="5137" max="5137" width="5" style="75" customWidth="1"/>
    <col min="5138" max="5373" width="12.33203125" style="75"/>
    <col min="5374" max="5374" width="3.5546875" style="75" customWidth="1"/>
    <col min="5375" max="5375" width="30.6640625" style="75" customWidth="1"/>
    <col min="5376" max="5376" width="3.6640625" style="75" customWidth="1"/>
    <col min="5377" max="5379" width="3" style="75" customWidth="1"/>
    <col min="5380" max="5380" width="3.5546875" style="75" customWidth="1"/>
    <col min="5381" max="5391" width="3" style="75" customWidth="1"/>
    <col min="5392" max="5392" width="4.6640625" style="75" customWidth="1"/>
    <col min="5393" max="5393" width="5" style="75" customWidth="1"/>
    <col min="5394" max="5629" width="12.33203125" style="75"/>
    <col min="5630" max="5630" width="3.5546875" style="75" customWidth="1"/>
    <col min="5631" max="5631" width="30.6640625" style="75" customWidth="1"/>
    <col min="5632" max="5632" width="3.6640625" style="75" customWidth="1"/>
    <col min="5633" max="5635" width="3" style="75" customWidth="1"/>
    <col min="5636" max="5636" width="3.5546875" style="75" customWidth="1"/>
    <col min="5637" max="5647" width="3" style="75" customWidth="1"/>
    <col min="5648" max="5648" width="4.6640625" style="75" customWidth="1"/>
    <col min="5649" max="5649" width="5" style="75" customWidth="1"/>
    <col min="5650" max="5885" width="12.33203125" style="75"/>
    <col min="5886" max="5886" width="3.5546875" style="75" customWidth="1"/>
    <col min="5887" max="5887" width="30.6640625" style="75" customWidth="1"/>
    <col min="5888" max="5888" width="3.6640625" style="75" customWidth="1"/>
    <col min="5889" max="5891" width="3" style="75" customWidth="1"/>
    <col min="5892" max="5892" width="3.5546875" style="75" customWidth="1"/>
    <col min="5893" max="5903" width="3" style="75" customWidth="1"/>
    <col min="5904" max="5904" width="4.6640625" style="75" customWidth="1"/>
    <col min="5905" max="5905" width="5" style="75" customWidth="1"/>
    <col min="5906" max="6141" width="12.33203125" style="75"/>
    <col min="6142" max="6142" width="3.5546875" style="75" customWidth="1"/>
    <col min="6143" max="6143" width="30.6640625" style="75" customWidth="1"/>
    <col min="6144" max="6144" width="3.6640625" style="75" customWidth="1"/>
    <col min="6145" max="6147" width="3" style="75" customWidth="1"/>
    <col min="6148" max="6148" width="3.5546875" style="75" customWidth="1"/>
    <col min="6149" max="6159" width="3" style="75" customWidth="1"/>
    <col min="6160" max="6160" width="4.6640625" style="75" customWidth="1"/>
    <col min="6161" max="6161" width="5" style="75" customWidth="1"/>
    <col min="6162" max="6397" width="12.33203125" style="75"/>
    <col min="6398" max="6398" width="3.5546875" style="75" customWidth="1"/>
    <col min="6399" max="6399" width="30.6640625" style="75" customWidth="1"/>
    <col min="6400" max="6400" width="3.6640625" style="75" customWidth="1"/>
    <col min="6401" max="6403" width="3" style="75" customWidth="1"/>
    <col min="6404" max="6404" width="3.5546875" style="75" customWidth="1"/>
    <col min="6405" max="6415" width="3" style="75" customWidth="1"/>
    <col min="6416" max="6416" width="4.6640625" style="75" customWidth="1"/>
    <col min="6417" max="6417" width="5" style="75" customWidth="1"/>
    <col min="6418" max="6653" width="12.33203125" style="75"/>
    <col min="6654" max="6654" width="3.5546875" style="75" customWidth="1"/>
    <col min="6655" max="6655" width="30.6640625" style="75" customWidth="1"/>
    <col min="6656" max="6656" width="3.6640625" style="75" customWidth="1"/>
    <col min="6657" max="6659" width="3" style="75" customWidth="1"/>
    <col min="6660" max="6660" width="3.5546875" style="75" customWidth="1"/>
    <col min="6661" max="6671" width="3" style="75" customWidth="1"/>
    <col min="6672" max="6672" width="4.6640625" style="75" customWidth="1"/>
    <col min="6673" max="6673" width="5" style="75" customWidth="1"/>
    <col min="6674" max="6909" width="12.33203125" style="75"/>
    <col min="6910" max="6910" width="3.5546875" style="75" customWidth="1"/>
    <col min="6911" max="6911" width="30.6640625" style="75" customWidth="1"/>
    <col min="6912" max="6912" width="3.6640625" style="75" customWidth="1"/>
    <col min="6913" max="6915" width="3" style="75" customWidth="1"/>
    <col min="6916" max="6916" width="3.5546875" style="75" customWidth="1"/>
    <col min="6917" max="6927" width="3" style="75" customWidth="1"/>
    <col min="6928" max="6928" width="4.6640625" style="75" customWidth="1"/>
    <col min="6929" max="6929" width="5" style="75" customWidth="1"/>
    <col min="6930" max="7165" width="12.33203125" style="75"/>
    <col min="7166" max="7166" width="3.5546875" style="75" customWidth="1"/>
    <col min="7167" max="7167" width="30.6640625" style="75" customWidth="1"/>
    <col min="7168" max="7168" width="3.6640625" style="75" customWidth="1"/>
    <col min="7169" max="7171" width="3" style="75" customWidth="1"/>
    <col min="7172" max="7172" width="3.5546875" style="75" customWidth="1"/>
    <col min="7173" max="7183" width="3" style="75" customWidth="1"/>
    <col min="7184" max="7184" width="4.6640625" style="75" customWidth="1"/>
    <col min="7185" max="7185" width="5" style="75" customWidth="1"/>
    <col min="7186" max="7421" width="12.33203125" style="75"/>
    <col min="7422" max="7422" width="3.5546875" style="75" customWidth="1"/>
    <col min="7423" max="7423" width="30.6640625" style="75" customWidth="1"/>
    <col min="7424" max="7424" width="3.6640625" style="75" customWidth="1"/>
    <col min="7425" max="7427" width="3" style="75" customWidth="1"/>
    <col min="7428" max="7428" width="3.5546875" style="75" customWidth="1"/>
    <col min="7429" max="7439" width="3" style="75" customWidth="1"/>
    <col min="7440" max="7440" width="4.6640625" style="75" customWidth="1"/>
    <col min="7441" max="7441" width="5" style="75" customWidth="1"/>
    <col min="7442" max="7677" width="12.33203125" style="75"/>
    <col min="7678" max="7678" width="3.5546875" style="75" customWidth="1"/>
    <col min="7679" max="7679" width="30.6640625" style="75" customWidth="1"/>
    <col min="7680" max="7680" width="3.6640625" style="75" customWidth="1"/>
    <col min="7681" max="7683" width="3" style="75" customWidth="1"/>
    <col min="7684" max="7684" width="3.5546875" style="75" customWidth="1"/>
    <col min="7685" max="7695" width="3" style="75" customWidth="1"/>
    <col min="7696" max="7696" width="4.6640625" style="75" customWidth="1"/>
    <col min="7697" max="7697" width="5" style="75" customWidth="1"/>
    <col min="7698" max="7933" width="12.33203125" style="75"/>
    <col min="7934" max="7934" width="3.5546875" style="75" customWidth="1"/>
    <col min="7935" max="7935" width="30.6640625" style="75" customWidth="1"/>
    <col min="7936" max="7936" width="3.6640625" style="75" customWidth="1"/>
    <col min="7937" max="7939" width="3" style="75" customWidth="1"/>
    <col min="7940" max="7940" width="3.5546875" style="75" customWidth="1"/>
    <col min="7941" max="7951" width="3" style="75" customWidth="1"/>
    <col min="7952" max="7952" width="4.6640625" style="75" customWidth="1"/>
    <col min="7953" max="7953" width="5" style="75" customWidth="1"/>
    <col min="7954" max="8189" width="12.33203125" style="75"/>
    <col min="8190" max="8190" width="3.5546875" style="75" customWidth="1"/>
    <col min="8191" max="8191" width="30.6640625" style="75" customWidth="1"/>
    <col min="8192" max="8192" width="3.6640625" style="75" customWidth="1"/>
    <col min="8193" max="8195" width="3" style="75" customWidth="1"/>
    <col min="8196" max="8196" width="3.5546875" style="75" customWidth="1"/>
    <col min="8197" max="8207" width="3" style="75" customWidth="1"/>
    <col min="8208" max="8208" width="4.6640625" style="75" customWidth="1"/>
    <col min="8209" max="8209" width="5" style="75" customWidth="1"/>
    <col min="8210" max="8445" width="12.33203125" style="75"/>
    <col min="8446" max="8446" width="3.5546875" style="75" customWidth="1"/>
    <col min="8447" max="8447" width="30.6640625" style="75" customWidth="1"/>
    <col min="8448" max="8448" width="3.6640625" style="75" customWidth="1"/>
    <col min="8449" max="8451" width="3" style="75" customWidth="1"/>
    <col min="8452" max="8452" width="3.5546875" style="75" customWidth="1"/>
    <col min="8453" max="8463" width="3" style="75" customWidth="1"/>
    <col min="8464" max="8464" width="4.6640625" style="75" customWidth="1"/>
    <col min="8465" max="8465" width="5" style="75" customWidth="1"/>
    <col min="8466" max="8701" width="12.33203125" style="75"/>
    <col min="8702" max="8702" width="3.5546875" style="75" customWidth="1"/>
    <col min="8703" max="8703" width="30.6640625" style="75" customWidth="1"/>
    <col min="8704" max="8704" width="3.6640625" style="75" customWidth="1"/>
    <col min="8705" max="8707" width="3" style="75" customWidth="1"/>
    <col min="8708" max="8708" width="3.5546875" style="75" customWidth="1"/>
    <col min="8709" max="8719" width="3" style="75" customWidth="1"/>
    <col min="8720" max="8720" width="4.6640625" style="75" customWidth="1"/>
    <col min="8721" max="8721" width="5" style="75" customWidth="1"/>
    <col min="8722" max="8957" width="12.33203125" style="75"/>
    <col min="8958" max="8958" width="3.5546875" style="75" customWidth="1"/>
    <col min="8959" max="8959" width="30.6640625" style="75" customWidth="1"/>
    <col min="8960" max="8960" width="3.6640625" style="75" customWidth="1"/>
    <col min="8961" max="8963" width="3" style="75" customWidth="1"/>
    <col min="8964" max="8964" width="3.5546875" style="75" customWidth="1"/>
    <col min="8965" max="8975" width="3" style="75" customWidth="1"/>
    <col min="8976" max="8976" width="4.6640625" style="75" customWidth="1"/>
    <col min="8977" max="8977" width="5" style="75" customWidth="1"/>
    <col min="8978" max="9213" width="12.33203125" style="75"/>
    <col min="9214" max="9214" width="3.5546875" style="75" customWidth="1"/>
    <col min="9215" max="9215" width="30.6640625" style="75" customWidth="1"/>
    <col min="9216" max="9216" width="3.6640625" style="75" customWidth="1"/>
    <col min="9217" max="9219" width="3" style="75" customWidth="1"/>
    <col min="9220" max="9220" width="3.5546875" style="75" customWidth="1"/>
    <col min="9221" max="9231" width="3" style="75" customWidth="1"/>
    <col min="9232" max="9232" width="4.6640625" style="75" customWidth="1"/>
    <col min="9233" max="9233" width="5" style="75" customWidth="1"/>
    <col min="9234" max="9469" width="12.33203125" style="75"/>
    <col min="9470" max="9470" width="3.5546875" style="75" customWidth="1"/>
    <col min="9471" max="9471" width="30.6640625" style="75" customWidth="1"/>
    <col min="9472" max="9472" width="3.6640625" style="75" customWidth="1"/>
    <col min="9473" max="9475" width="3" style="75" customWidth="1"/>
    <col min="9476" max="9476" width="3.5546875" style="75" customWidth="1"/>
    <col min="9477" max="9487" width="3" style="75" customWidth="1"/>
    <col min="9488" max="9488" width="4.6640625" style="75" customWidth="1"/>
    <col min="9489" max="9489" width="5" style="75" customWidth="1"/>
    <col min="9490" max="9725" width="12.33203125" style="75"/>
    <col min="9726" max="9726" width="3.5546875" style="75" customWidth="1"/>
    <col min="9727" max="9727" width="30.6640625" style="75" customWidth="1"/>
    <col min="9728" max="9728" width="3.6640625" style="75" customWidth="1"/>
    <col min="9729" max="9731" width="3" style="75" customWidth="1"/>
    <col min="9732" max="9732" width="3.5546875" style="75" customWidth="1"/>
    <col min="9733" max="9743" width="3" style="75" customWidth="1"/>
    <col min="9744" max="9744" width="4.6640625" style="75" customWidth="1"/>
    <col min="9745" max="9745" width="5" style="75" customWidth="1"/>
    <col min="9746" max="9981" width="12.33203125" style="75"/>
    <col min="9982" max="9982" width="3.5546875" style="75" customWidth="1"/>
    <col min="9983" max="9983" width="30.6640625" style="75" customWidth="1"/>
    <col min="9984" max="9984" width="3.6640625" style="75" customWidth="1"/>
    <col min="9985" max="9987" width="3" style="75" customWidth="1"/>
    <col min="9988" max="9988" width="3.5546875" style="75" customWidth="1"/>
    <col min="9989" max="9999" width="3" style="75" customWidth="1"/>
    <col min="10000" max="10000" width="4.6640625" style="75" customWidth="1"/>
    <col min="10001" max="10001" width="5" style="75" customWidth="1"/>
    <col min="10002" max="10237" width="12.33203125" style="75"/>
    <col min="10238" max="10238" width="3.5546875" style="75" customWidth="1"/>
    <col min="10239" max="10239" width="30.6640625" style="75" customWidth="1"/>
    <col min="10240" max="10240" width="3.6640625" style="75" customWidth="1"/>
    <col min="10241" max="10243" width="3" style="75" customWidth="1"/>
    <col min="10244" max="10244" width="3.5546875" style="75" customWidth="1"/>
    <col min="10245" max="10255" width="3" style="75" customWidth="1"/>
    <col min="10256" max="10256" width="4.6640625" style="75" customWidth="1"/>
    <col min="10257" max="10257" width="5" style="75" customWidth="1"/>
    <col min="10258" max="10493" width="12.33203125" style="75"/>
    <col min="10494" max="10494" width="3.5546875" style="75" customWidth="1"/>
    <col min="10495" max="10495" width="30.6640625" style="75" customWidth="1"/>
    <col min="10496" max="10496" width="3.6640625" style="75" customWidth="1"/>
    <col min="10497" max="10499" width="3" style="75" customWidth="1"/>
    <col min="10500" max="10500" width="3.5546875" style="75" customWidth="1"/>
    <col min="10501" max="10511" width="3" style="75" customWidth="1"/>
    <col min="10512" max="10512" width="4.6640625" style="75" customWidth="1"/>
    <col min="10513" max="10513" width="5" style="75" customWidth="1"/>
    <col min="10514" max="10749" width="12.33203125" style="75"/>
    <col min="10750" max="10750" width="3.5546875" style="75" customWidth="1"/>
    <col min="10751" max="10751" width="30.6640625" style="75" customWidth="1"/>
    <col min="10752" max="10752" width="3.6640625" style="75" customWidth="1"/>
    <col min="10753" max="10755" width="3" style="75" customWidth="1"/>
    <col min="10756" max="10756" width="3.5546875" style="75" customWidth="1"/>
    <col min="10757" max="10767" width="3" style="75" customWidth="1"/>
    <col min="10768" max="10768" width="4.6640625" style="75" customWidth="1"/>
    <col min="10769" max="10769" width="5" style="75" customWidth="1"/>
    <col min="10770" max="11005" width="12.33203125" style="75"/>
    <col min="11006" max="11006" width="3.5546875" style="75" customWidth="1"/>
    <col min="11007" max="11007" width="30.6640625" style="75" customWidth="1"/>
    <col min="11008" max="11008" width="3.6640625" style="75" customWidth="1"/>
    <col min="11009" max="11011" width="3" style="75" customWidth="1"/>
    <col min="11012" max="11012" width="3.5546875" style="75" customWidth="1"/>
    <col min="11013" max="11023" width="3" style="75" customWidth="1"/>
    <col min="11024" max="11024" width="4.6640625" style="75" customWidth="1"/>
    <col min="11025" max="11025" width="5" style="75" customWidth="1"/>
    <col min="11026" max="11261" width="12.33203125" style="75"/>
    <col min="11262" max="11262" width="3.5546875" style="75" customWidth="1"/>
    <col min="11263" max="11263" width="30.6640625" style="75" customWidth="1"/>
    <col min="11264" max="11264" width="3.6640625" style="75" customWidth="1"/>
    <col min="11265" max="11267" width="3" style="75" customWidth="1"/>
    <col min="11268" max="11268" width="3.5546875" style="75" customWidth="1"/>
    <col min="11269" max="11279" width="3" style="75" customWidth="1"/>
    <col min="11280" max="11280" width="4.6640625" style="75" customWidth="1"/>
    <col min="11281" max="11281" width="5" style="75" customWidth="1"/>
    <col min="11282" max="11517" width="12.33203125" style="75"/>
    <col min="11518" max="11518" width="3.5546875" style="75" customWidth="1"/>
    <col min="11519" max="11519" width="30.6640625" style="75" customWidth="1"/>
    <col min="11520" max="11520" width="3.6640625" style="75" customWidth="1"/>
    <col min="11521" max="11523" width="3" style="75" customWidth="1"/>
    <col min="11524" max="11524" width="3.5546875" style="75" customWidth="1"/>
    <col min="11525" max="11535" width="3" style="75" customWidth="1"/>
    <col min="11536" max="11536" width="4.6640625" style="75" customWidth="1"/>
    <col min="11537" max="11537" width="5" style="75" customWidth="1"/>
    <col min="11538" max="11773" width="12.33203125" style="75"/>
    <col min="11774" max="11774" width="3.5546875" style="75" customWidth="1"/>
    <col min="11775" max="11775" width="30.6640625" style="75" customWidth="1"/>
    <col min="11776" max="11776" width="3.6640625" style="75" customWidth="1"/>
    <col min="11777" max="11779" width="3" style="75" customWidth="1"/>
    <col min="11780" max="11780" width="3.5546875" style="75" customWidth="1"/>
    <col min="11781" max="11791" width="3" style="75" customWidth="1"/>
    <col min="11792" max="11792" width="4.6640625" style="75" customWidth="1"/>
    <col min="11793" max="11793" width="5" style="75" customWidth="1"/>
    <col min="11794" max="12029" width="12.33203125" style="75"/>
    <col min="12030" max="12030" width="3.5546875" style="75" customWidth="1"/>
    <col min="12031" max="12031" width="30.6640625" style="75" customWidth="1"/>
    <col min="12032" max="12032" width="3.6640625" style="75" customWidth="1"/>
    <col min="12033" max="12035" width="3" style="75" customWidth="1"/>
    <col min="12036" max="12036" width="3.5546875" style="75" customWidth="1"/>
    <col min="12037" max="12047" width="3" style="75" customWidth="1"/>
    <col min="12048" max="12048" width="4.6640625" style="75" customWidth="1"/>
    <col min="12049" max="12049" width="5" style="75" customWidth="1"/>
    <col min="12050" max="12285" width="12.33203125" style="75"/>
    <col min="12286" max="12286" width="3.5546875" style="75" customWidth="1"/>
    <col min="12287" max="12287" width="30.6640625" style="75" customWidth="1"/>
    <col min="12288" max="12288" width="3.6640625" style="75" customWidth="1"/>
    <col min="12289" max="12291" width="3" style="75" customWidth="1"/>
    <col min="12292" max="12292" width="3.5546875" style="75" customWidth="1"/>
    <col min="12293" max="12303" width="3" style="75" customWidth="1"/>
    <col min="12304" max="12304" width="4.6640625" style="75" customWidth="1"/>
    <col min="12305" max="12305" width="5" style="75" customWidth="1"/>
    <col min="12306" max="12541" width="12.33203125" style="75"/>
    <col min="12542" max="12542" width="3.5546875" style="75" customWidth="1"/>
    <col min="12543" max="12543" width="30.6640625" style="75" customWidth="1"/>
    <col min="12544" max="12544" width="3.6640625" style="75" customWidth="1"/>
    <col min="12545" max="12547" width="3" style="75" customWidth="1"/>
    <col min="12548" max="12548" width="3.5546875" style="75" customWidth="1"/>
    <col min="12549" max="12559" width="3" style="75" customWidth="1"/>
    <col min="12560" max="12560" width="4.6640625" style="75" customWidth="1"/>
    <col min="12561" max="12561" width="5" style="75" customWidth="1"/>
    <col min="12562" max="12797" width="12.33203125" style="75"/>
    <col min="12798" max="12798" width="3.5546875" style="75" customWidth="1"/>
    <col min="12799" max="12799" width="30.6640625" style="75" customWidth="1"/>
    <col min="12800" max="12800" width="3.6640625" style="75" customWidth="1"/>
    <col min="12801" max="12803" width="3" style="75" customWidth="1"/>
    <col min="12804" max="12804" width="3.5546875" style="75" customWidth="1"/>
    <col min="12805" max="12815" width="3" style="75" customWidth="1"/>
    <col min="12816" max="12816" width="4.6640625" style="75" customWidth="1"/>
    <col min="12817" max="12817" width="5" style="75" customWidth="1"/>
    <col min="12818" max="13053" width="12.33203125" style="75"/>
    <col min="13054" max="13054" width="3.5546875" style="75" customWidth="1"/>
    <col min="13055" max="13055" width="30.6640625" style="75" customWidth="1"/>
    <col min="13056" max="13056" width="3.6640625" style="75" customWidth="1"/>
    <col min="13057" max="13059" width="3" style="75" customWidth="1"/>
    <col min="13060" max="13060" width="3.5546875" style="75" customWidth="1"/>
    <col min="13061" max="13071" width="3" style="75" customWidth="1"/>
    <col min="13072" max="13072" width="4.6640625" style="75" customWidth="1"/>
    <col min="13073" max="13073" width="5" style="75" customWidth="1"/>
    <col min="13074" max="13309" width="12.33203125" style="75"/>
    <col min="13310" max="13310" width="3.5546875" style="75" customWidth="1"/>
    <col min="13311" max="13311" width="30.6640625" style="75" customWidth="1"/>
    <col min="13312" max="13312" width="3.6640625" style="75" customWidth="1"/>
    <col min="13313" max="13315" width="3" style="75" customWidth="1"/>
    <col min="13316" max="13316" width="3.5546875" style="75" customWidth="1"/>
    <col min="13317" max="13327" width="3" style="75" customWidth="1"/>
    <col min="13328" max="13328" width="4.6640625" style="75" customWidth="1"/>
    <col min="13329" max="13329" width="5" style="75" customWidth="1"/>
    <col min="13330" max="13565" width="12.33203125" style="75"/>
    <col min="13566" max="13566" width="3.5546875" style="75" customWidth="1"/>
    <col min="13567" max="13567" width="30.6640625" style="75" customWidth="1"/>
    <col min="13568" max="13568" width="3.6640625" style="75" customWidth="1"/>
    <col min="13569" max="13571" width="3" style="75" customWidth="1"/>
    <col min="13572" max="13572" width="3.5546875" style="75" customWidth="1"/>
    <col min="13573" max="13583" width="3" style="75" customWidth="1"/>
    <col min="13584" max="13584" width="4.6640625" style="75" customWidth="1"/>
    <col min="13585" max="13585" width="5" style="75" customWidth="1"/>
    <col min="13586" max="13821" width="12.33203125" style="75"/>
    <col min="13822" max="13822" width="3.5546875" style="75" customWidth="1"/>
    <col min="13823" max="13823" width="30.6640625" style="75" customWidth="1"/>
    <col min="13824" max="13824" width="3.6640625" style="75" customWidth="1"/>
    <col min="13825" max="13827" width="3" style="75" customWidth="1"/>
    <col min="13828" max="13828" width="3.5546875" style="75" customWidth="1"/>
    <col min="13829" max="13839" width="3" style="75" customWidth="1"/>
    <col min="13840" max="13840" width="4.6640625" style="75" customWidth="1"/>
    <col min="13841" max="13841" width="5" style="75" customWidth="1"/>
    <col min="13842" max="14077" width="12.33203125" style="75"/>
    <col min="14078" max="14078" width="3.5546875" style="75" customWidth="1"/>
    <col min="14079" max="14079" width="30.6640625" style="75" customWidth="1"/>
    <col min="14080" max="14080" width="3.6640625" style="75" customWidth="1"/>
    <col min="14081" max="14083" width="3" style="75" customWidth="1"/>
    <col min="14084" max="14084" width="3.5546875" style="75" customWidth="1"/>
    <col min="14085" max="14095" width="3" style="75" customWidth="1"/>
    <col min="14096" max="14096" width="4.6640625" style="75" customWidth="1"/>
    <col min="14097" max="14097" width="5" style="75" customWidth="1"/>
    <col min="14098" max="14333" width="12.33203125" style="75"/>
    <col min="14334" max="14334" width="3.5546875" style="75" customWidth="1"/>
    <col min="14335" max="14335" width="30.6640625" style="75" customWidth="1"/>
    <col min="14336" max="14336" width="3.6640625" style="75" customWidth="1"/>
    <col min="14337" max="14339" width="3" style="75" customWidth="1"/>
    <col min="14340" max="14340" width="3.5546875" style="75" customWidth="1"/>
    <col min="14341" max="14351" width="3" style="75" customWidth="1"/>
    <col min="14352" max="14352" width="4.6640625" style="75" customWidth="1"/>
    <col min="14353" max="14353" width="5" style="75" customWidth="1"/>
    <col min="14354" max="14589" width="12.33203125" style="75"/>
    <col min="14590" max="14590" width="3.5546875" style="75" customWidth="1"/>
    <col min="14591" max="14591" width="30.6640625" style="75" customWidth="1"/>
    <col min="14592" max="14592" width="3.6640625" style="75" customWidth="1"/>
    <col min="14593" max="14595" width="3" style="75" customWidth="1"/>
    <col min="14596" max="14596" width="3.5546875" style="75" customWidth="1"/>
    <col min="14597" max="14607" width="3" style="75" customWidth="1"/>
    <col min="14608" max="14608" width="4.6640625" style="75" customWidth="1"/>
    <col min="14609" max="14609" width="5" style="75" customWidth="1"/>
    <col min="14610" max="14845" width="12.33203125" style="75"/>
    <col min="14846" max="14846" width="3.5546875" style="75" customWidth="1"/>
    <col min="14847" max="14847" width="30.6640625" style="75" customWidth="1"/>
    <col min="14848" max="14848" width="3.6640625" style="75" customWidth="1"/>
    <col min="14849" max="14851" width="3" style="75" customWidth="1"/>
    <col min="14852" max="14852" width="3.5546875" style="75" customWidth="1"/>
    <col min="14853" max="14863" width="3" style="75" customWidth="1"/>
    <col min="14864" max="14864" width="4.6640625" style="75" customWidth="1"/>
    <col min="14865" max="14865" width="5" style="75" customWidth="1"/>
    <col min="14866" max="15101" width="12.33203125" style="75"/>
    <col min="15102" max="15102" width="3.5546875" style="75" customWidth="1"/>
    <col min="15103" max="15103" width="30.6640625" style="75" customWidth="1"/>
    <col min="15104" max="15104" width="3.6640625" style="75" customWidth="1"/>
    <col min="15105" max="15107" width="3" style="75" customWidth="1"/>
    <col min="15108" max="15108" width="3.5546875" style="75" customWidth="1"/>
    <col min="15109" max="15119" width="3" style="75" customWidth="1"/>
    <col min="15120" max="15120" width="4.6640625" style="75" customWidth="1"/>
    <col min="15121" max="15121" width="5" style="75" customWidth="1"/>
    <col min="15122" max="15357" width="12.33203125" style="75"/>
    <col min="15358" max="15358" width="3.5546875" style="75" customWidth="1"/>
    <col min="15359" max="15359" width="30.6640625" style="75" customWidth="1"/>
    <col min="15360" max="15360" width="3.6640625" style="75" customWidth="1"/>
    <col min="15361" max="15363" width="3" style="75" customWidth="1"/>
    <col min="15364" max="15364" width="3.5546875" style="75" customWidth="1"/>
    <col min="15365" max="15375" width="3" style="75" customWidth="1"/>
    <col min="15376" max="15376" width="4.6640625" style="75" customWidth="1"/>
    <col min="15377" max="15377" width="5" style="75" customWidth="1"/>
    <col min="15378" max="15613" width="12.33203125" style="75"/>
    <col min="15614" max="15614" width="3.5546875" style="75" customWidth="1"/>
    <col min="15615" max="15615" width="30.6640625" style="75" customWidth="1"/>
    <col min="15616" max="15616" width="3.6640625" style="75" customWidth="1"/>
    <col min="15617" max="15619" width="3" style="75" customWidth="1"/>
    <col min="15620" max="15620" width="3.5546875" style="75" customWidth="1"/>
    <col min="15621" max="15631" width="3" style="75" customWidth="1"/>
    <col min="15632" max="15632" width="4.6640625" style="75" customWidth="1"/>
    <col min="15633" max="15633" width="5" style="75" customWidth="1"/>
    <col min="15634" max="15869" width="12.33203125" style="75"/>
    <col min="15870" max="15870" width="3.5546875" style="75" customWidth="1"/>
    <col min="15871" max="15871" width="30.6640625" style="75" customWidth="1"/>
    <col min="15872" max="15872" width="3.6640625" style="75" customWidth="1"/>
    <col min="15873" max="15875" width="3" style="75" customWidth="1"/>
    <col min="15876" max="15876" width="3.5546875" style="75" customWidth="1"/>
    <col min="15877" max="15887" width="3" style="75" customWidth="1"/>
    <col min="15888" max="15888" width="4.6640625" style="75" customWidth="1"/>
    <col min="15889" max="15889" width="5" style="75" customWidth="1"/>
    <col min="15890" max="16125" width="12.33203125" style="75"/>
    <col min="16126" max="16126" width="3.5546875" style="75" customWidth="1"/>
    <col min="16127" max="16127" width="30.6640625" style="75" customWidth="1"/>
    <col min="16128" max="16128" width="3.6640625" style="75" customWidth="1"/>
    <col min="16129" max="16131" width="3" style="75" customWidth="1"/>
    <col min="16132" max="16132" width="3.5546875" style="75" customWidth="1"/>
    <col min="16133" max="16143" width="3" style="75" customWidth="1"/>
    <col min="16144" max="16144" width="4.6640625" style="75" customWidth="1"/>
    <col min="16145" max="16145" width="5" style="75" customWidth="1"/>
    <col min="16146" max="16384" width="12.33203125" style="75"/>
  </cols>
  <sheetData>
    <row r="1" spans="1:20" s="30" customFormat="1" x14ac:dyDescent="0.3">
      <c r="A1" s="19" t="s">
        <v>503</v>
      </c>
      <c r="B1" s="21"/>
      <c r="C1" s="21"/>
      <c r="D1" s="23"/>
      <c r="E1" s="24"/>
      <c r="F1" s="25"/>
      <c r="G1" s="26"/>
      <c r="H1" s="123"/>
      <c r="I1" s="123"/>
      <c r="J1" s="26"/>
      <c r="K1" s="27"/>
      <c r="L1" s="28"/>
      <c r="M1" s="28"/>
      <c r="N1" s="23"/>
      <c r="O1" s="29"/>
    </row>
    <row r="2" spans="1:20" s="30" customFormat="1" x14ac:dyDescent="0.3">
      <c r="A2" s="20" t="s">
        <v>402</v>
      </c>
      <c r="B2" s="20"/>
      <c r="C2" s="31" t="s">
        <v>502</v>
      </c>
      <c r="E2" s="23"/>
      <c r="F2" s="25"/>
      <c r="G2" s="26"/>
      <c r="H2" s="26"/>
      <c r="I2" s="26"/>
      <c r="J2" s="26"/>
      <c r="K2" s="27"/>
      <c r="L2" s="28"/>
      <c r="M2" s="28"/>
      <c r="N2" s="24"/>
      <c r="O2" s="29"/>
    </row>
    <row r="3" spans="1:20" s="30" customFormat="1" x14ac:dyDescent="0.3">
      <c r="A3" s="20" t="s">
        <v>504</v>
      </c>
      <c r="B3" s="20"/>
      <c r="C3" s="32" t="s">
        <v>403</v>
      </c>
      <c r="E3" s="23"/>
      <c r="F3" s="25"/>
      <c r="G3" s="26"/>
      <c r="H3" s="26"/>
      <c r="I3" s="26"/>
      <c r="J3" s="26"/>
      <c r="K3" s="27"/>
      <c r="L3" s="28"/>
      <c r="M3" s="28"/>
      <c r="N3" s="24"/>
      <c r="O3" s="29"/>
    </row>
    <row r="4" spans="1:20" s="30" customFormat="1" x14ac:dyDescent="0.3">
      <c r="A4" s="33"/>
      <c r="B4" s="33"/>
      <c r="C4" s="34"/>
      <c r="D4" s="31"/>
      <c r="E4" s="23"/>
      <c r="F4" s="35"/>
      <c r="G4" s="26"/>
      <c r="H4" s="26"/>
      <c r="I4" s="26"/>
      <c r="J4" s="26"/>
      <c r="K4" s="27"/>
      <c r="L4" s="28"/>
      <c r="M4" s="28"/>
      <c r="N4" s="24"/>
      <c r="O4" s="29"/>
    </row>
    <row r="5" spans="1:20" s="30" customFormat="1" x14ac:dyDescent="0.3">
      <c r="A5" s="36"/>
      <c r="B5" s="27"/>
      <c r="C5" s="27"/>
      <c r="D5" s="36"/>
      <c r="F5" s="36"/>
      <c r="G5" s="37"/>
      <c r="H5" s="121" t="s">
        <v>418</v>
      </c>
      <c r="I5" s="121"/>
      <c r="J5" s="127"/>
      <c r="K5" s="127"/>
      <c r="L5" s="128"/>
      <c r="M5" s="128"/>
      <c r="N5" s="39"/>
      <c r="O5" s="24"/>
      <c r="P5" s="39"/>
    </row>
    <row r="6" spans="1:20" s="30" customFormat="1" x14ac:dyDescent="0.3">
      <c r="A6" s="40"/>
      <c r="B6" s="26"/>
      <c r="C6" s="26"/>
      <c r="D6" s="23"/>
      <c r="F6" s="23"/>
      <c r="G6" s="25"/>
      <c r="H6" s="111" t="s">
        <v>419</v>
      </c>
      <c r="I6" s="111"/>
      <c r="J6" s="129"/>
      <c r="K6" s="111" t="s">
        <v>420</v>
      </c>
      <c r="L6" s="128"/>
      <c r="M6" s="128"/>
      <c r="N6" s="28"/>
      <c r="O6" s="24"/>
      <c r="P6" s="29"/>
    </row>
    <row r="7" spans="1:20" s="47" customFormat="1" ht="69" x14ac:dyDescent="0.3">
      <c r="A7" s="41" t="s">
        <v>404</v>
      </c>
      <c r="B7" s="42" t="s">
        <v>405</v>
      </c>
      <c r="C7" s="42" t="s">
        <v>406</v>
      </c>
      <c r="D7" s="43" t="s">
        <v>407</v>
      </c>
      <c r="E7" s="43" t="s">
        <v>487</v>
      </c>
      <c r="F7" s="43" t="s">
        <v>408</v>
      </c>
      <c r="G7" s="44" t="s">
        <v>409</v>
      </c>
      <c r="H7" s="42" t="s">
        <v>410</v>
      </c>
      <c r="I7" s="42" t="s">
        <v>411</v>
      </c>
      <c r="J7" s="45" t="s">
        <v>412</v>
      </c>
      <c r="K7" s="42" t="s">
        <v>410</v>
      </c>
      <c r="L7" s="42" t="s">
        <v>411</v>
      </c>
      <c r="M7" s="45" t="s">
        <v>412</v>
      </c>
      <c r="N7" s="42" t="s">
        <v>413</v>
      </c>
      <c r="O7" s="44" t="s">
        <v>414</v>
      </c>
      <c r="P7" s="44" t="s">
        <v>415</v>
      </c>
      <c r="Q7" s="43" t="s">
        <v>416</v>
      </c>
      <c r="R7" s="44" t="s">
        <v>417</v>
      </c>
      <c r="S7" s="46"/>
      <c r="T7" s="46"/>
    </row>
    <row r="8" spans="1:20" s="53" customFormat="1" ht="27.6" x14ac:dyDescent="0.3">
      <c r="A8" s="48" t="s">
        <v>393</v>
      </c>
      <c r="B8" s="49">
        <v>1</v>
      </c>
      <c r="C8" s="50" t="s">
        <v>133</v>
      </c>
      <c r="D8" s="50" t="s">
        <v>7</v>
      </c>
      <c r="E8" s="50" t="s">
        <v>177</v>
      </c>
      <c r="F8" s="50" t="s">
        <v>424</v>
      </c>
      <c r="G8" s="50" t="s">
        <v>362</v>
      </c>
      <c r="H8" s="49">
        <v>2</v>
      </c>
      <c r="I8" s="49">
        <v>1</v>
      </c>
      <c r="J8" s="49">
        <v>0</v>
      </c>
      <c r="K8" s="49">
        <v>26</v>
      </c>
      <c r="L8" s="49">
        <v>13</v>
      </c>
      <c r="M8" s="49">
        <v>0</v>
      </c>
      <c r="N8" s="49">
        <v>3</v>
      </c>
      <c r="O8" s="49" t="s">
        <v>462</v>
      </c>
      <c r="P8" s="51" t="s">
        <v>464</v>
      </c>
      <c r="Q8" s="49"/>
      <c r="R8" s="49"/>
      <c r="S8" s="52"/>
      <c r="T8" s="52"/>
    </row>
    <row r="9" spans="1:20" s="53" customFormat="1" ht="27.6" x14ac:dyDescent="0.3">
      <c r="A9" s="48" t="s">
        <v>393</v>
      </c>
      <c r="B9" s="49">
        <v>1</v>
      </c>
      <c r="C9" s="50" t="s">
        <v>132</v>
      </c>
      <c r="D9" s="50" t="s">
        <v>6</v>
      </c>
      <c r="E9" s="50" t="s">
        <v>182</v>
      </c>
      <c r="F9" s="50" t="s">
        <v>425</v>
      </c>
      <c r="G9" s="50" t="s">
        <v>363</v>
      </c>
      <c r="H9" s="49">
        <v>2</v>
      </c>
      <c r="I9" s="49">
        <v>1</v>
      </c>
      <c r="J9" s="49">
        <v>0</v>
      </c>
      <c r="K9" s="49">
        <v>26</v>
      </c>
      <c r="L9" s="49">
        <v>13</v>
      </c>
      <c r="M9" s="49">
        <v>0</v>
      </c>
      <c r="N9" s="49">
        <v>3</v>
      </c>
      <c r="O9" s="49" t="s">
        <v>462</v>
      </c>
      <c r="P9" s="49" t="s">
        <v>464</v>
      </c>
      <c r="Q9" s="49"/>
      <c r="R9" s="49"/>
      <c r="S9" s="52"/>
      <c r="T9" s="52"/>
    </row>
    <row r="10" spans="1:20" s="53" customFormat="1" ht="27.6" x14ac:dyDescent="0.3">
      <c r="A10" s="48" t="s">
        <v>393</v>
      </c>
      <c r="B10" s="49">
        <v>1</v>
      </c>
      <c r="C10" s="50" t="s">
        <v>136</v>
      </c>
      <c r="D10" s="50" t="s">
        <v>505</v>
      </c>
      <c r="E10" s="50" t="s">
        <v>313</v>
      </c>
      <c r="F10" s="50" t="s">
        <v>426</v>
      </c>
      <c r="G10" s="50" t="s">
        <v>364</v>
      </c>
      <c r="H10" s="49">
        <v>2</v>
      </c>
      <c r="I10" s="49">
        <v>1</v>
      </c>
      <c r="J10" s="49">
        <v>0</v>
      </c>
      <c r="K10" s="49">
        <v>26</v>
      </c>
      <c r="L10" s="49">
        <v>13</v>
      </c>
      <c r="M10" s="49">
        <v>0</v>
      </c>
      <c r="N10" s="49">
        <v>3</v>
      </c>
      <c r="O10" s="49" t="s">
        <v>462</v>
      </c>
      <c r="P10" s="49" t="s">
        <v>464</v>
      </c>
      <c r="Q10" s="49"/>
      <c r="R10" s="49"/>
      <c r="S10" s="52"/>
      <c r="T10" s="52"/>
    </row>
    <row r="11" spans="1:20" s="53" customFormat="1" ht="27.6" x14ac:dyDescent="0.3">
      <c r="A11" s="48" t="s">
        <v>393</v>
      </c>
      <c r="B11" s="49">
        <v>1</v>
      </c>
      <c r="C11" s="50" t="s">
        <v>135</v>
      </c>
      <c r="D11" s="50" t="s">
        <v>53</v>
      </c>
      <c r="E11" s="50" t="s">
        <v>312</v>
      </c>
      <c r="F11" s="50" t="s">
        <v>427</v>
      </c>
      <c r="G11" s="50" t="s">
        <v>366</v>
      </c>
      <c r="H11" s="49">
        <v>3</v>
      </c>
      <c r="I11" s="49">
        <v>0</v>
      </c>
      <c r="J11" s="49">
        <v>3</v>
      </c>
      <c r="K11" s="49">
        <v>39</v>
      </c>
      <c r="L11" s="49">
        <v>0</v>
      </c>
      <c r="M11" s="49">
        <v>39</v>
      </c>
      <c r="N11" s="49">
        <v>6</v>
      </c>
      <c r="O11" s="49" t="s">
        <v>462</v>
      </c>
      <c r="P11" s="49" t="s">
        <v>464</v>
      </c>
      <c r="Q11" s="49"/>
      <c r="R11" s="49"/>
      <c r="S11" s="52"/>
      <c r="T11" s="52"/>
    </row>
    <row r="12" spans="1:20" s="53" customFormat="1" ht="27.6" x14ac:dyDescent="0.3">
      <c r="A12" s="48" t="s">
        <v>393</v>
      </c>
      <c r="B12" s="49">
        <v>1</v>
      </c>
      <c r="C12" s="50" t="s">
        <v>129</v>
      </c>
      <c r="D12" s="50" t="s">
        <v>4</v>
      </c>
      <c r="E12" s="50" t="s">
        <v>175</v>
      </c>
      <c r="F12" s="50" t="s">
        <v>483</v>
      </c>
      <c r="G12" s="50" t="s">
        <v>482</v>
      </c>
      <c r="H12" s="49">
        <v>1</v>
      </c>
      <c r="I12" s="49">
        <v>0</v>
      </c>
      <c r="J12" s="49">
        <v>2</v>
      </c>
      <c r="K12" s="49">
        <v>13</v>
      </c>
      <c r="L12" s="49">
        <v>0</v>
      </c>
      <c r="M12" s="49">
        <v>26</v>
      </c>
      <c r="N12" s="49">
        <v>3</v>
      </c>
      <c r="O12" s="49" t="s">
        <v>462</v>
      </c>
      <c r="P12" s="49" t="s">
        <v>464</v>
      </c>
      <c r="Q12" s="49"/>
      <c r="R12" s="49"/>
      <c r="S12" s="52"/>
      <c r="T12" s="52"/>
    </row>
    <row r="13" spans="1:20" s="53" customFormat="1" ht="41.4" x14ac:dyDescent="0.3">
      <c r="A13" s="48" t="s">
        <v>393</v>
      </c>
      <c r="B13" s="49">
        <v>1</v>
      </c>
      <c r="C13" s="50" t="s">
        <v>128</v>
      </c>
      <c r="D13" s="50" t="s">
        <v>35</v>
      </c>
      <c r="E13" s="50" t="s">
        <v>309</v>
      </c>
      <c r="F13" s="50" t="s">
        <v>429</v>
      </c>
      <c r="G13" s="50" t="s">
        <v>368</v>
      </c>
      <c r="H13" s="49">
        <v>2</v>
      </c>
      <c r="I13" s="49">
        <v>0</v>
      </c>
      <c r="J13" s="49">
        <v>0</v>
      </c>
      <c r="K13" s="49">
        <v>26</v>
      </c>
      <c r="L13" s="49">
        <v>0</v>
      </c>
      <c r="M13" s="49">
        <v>0</v>
      </c>
      <c r="N13" s="49">
        <v>3</v>
      </c>
      <c r="O13" s="49" t="s">
        <v>462</v>
      </c>
      <c r="P13" s="49" t="s">
        <v>464</v>
      </c>
      <c r="Q13" s="49"/>
      <c r="R13" s="49"/>
      <c r="S13" s="52"/>
      <c r="T13" s="52"/>
    </row>
    <row r="14" spans="1:20" s="53" customFormat="1" ht="27.6" x14ac:dyDescent="0.3">
      <c r="A14" s="48" t="s">
        <v>393</v>
      </c>
      <c r="B14" s="49">
        <v>1</v>
      </c>
      <c r="C14" s="50" t="s">
        <v>130</v>
      </c>
      <c r="D14" s="50" t="s">
        <v>36</v>
      </c>
      <c r="E14" s="50" t="s">
        <v>310</v>
      </c>
      <c r="F14" s="50" t="s">
        <v>430</v>
      </c>
      <c r="G14" s="50" t="s">
        <v>369</v>
      </c>
      <c r="H14" s="49">
        <v>2</v>
      </c>
      <c r="I14" s="49">
        <v>0</v>
      </c>
      <c r="J14" s="49">
        <v>0</v>
      </c>
      <c r="K14" s="49">
        <v>26</v>
      </c>
      <c r="L14" s="49">
        <v>0</v>
      </c>
      <c r="M14" s="49">
        <v>0</v>
      </c>
      <c r="N14" s="49">
        <v>3</v>
      </c>
      <c r="O14" s="49" t="s">
        <v>462</v>
      </c>
      <c r="P14" s="49" t="s">
        <v>464</v>
      </c>
      <c r="Q14" s="49"/>
      <c r="R14" s="49"/>
      <c r="S14" s="52"/>
      <c r="T14" s="52"/>
    </row>
    <row r="15" spans="1:20" s="53" customFormat="1" ht="27.6" x14ac:dyDescent="0.3">
      <c r="A15" s="48" t="s">
        <v>393</v>
      </c>
      <c r="B15" s="49">
        <v>1</v>
      </c>
      <c r="C15" s="50" t="s">
        <v>137</v>
      </c>
      <c r="D15" s="50" t="s">
        <v>54</v>
      </c>
      <c r="E15" s="50" t="s">
        <v>314</v>
      </c>
      <c r="F15" s="50" t="s">
        <v>431</v>
      </c>
      <c r="G15" s="50" t="s">
        <v>370</v>
      </c>
      <c r="H15" s="49">
        <v>3</v>
      </c>
      <c r="I15" s="49">
        <v>0</v>
      </c>
      <c r="J15" s="49">
        <v>0</v>
      </c>
      <c r="K15" s="49">
        <v>39</v>
      </c>
      <c r="L15" s="49">
        <v>0</v>
      </c>
      <c r="M15" s="49">
        <v>0</v>
      </c>
      <c r="N15" s="49">
        <v>3</v>
      </c>
      <c r="O15" s="49" t="s">
        <v>462</v>
      </c>
      <c r="P15" s="49" t="s">
        <v>464</v>
      </c>
      <c r="Q15" s="49"/>
      <c r="R15" s="49"/>
      <c r="S15" s="52"/>
      <c r="T15" s="52"/>
    </row>
    <row r="16" spans="1:20" s="53" customFormat="1" ht="27.6" x14ac:dyDescent="0.3">
      <c r="A16" s="48" t="s">
        <v>393</v>
      </c>
      <c r="B16" s="49">
        <v>1</v>
      </c>
      <c r="C16" s="54"/>
      <c r="D16" s="50" t="s">
        <v>10</v>
      </c>
      <c r="E16" s="55" t="s">
        <v>421</v>
      </c>
      <c r="F16" s="54"/>
      <c r="G16" s="50"/>
      <c r="H16" s="49">
        <v>2</v>
      </c>
      <c r="I16" s="49">
        <v>0</v>
      </c>
      <c r="J16" s="49">
        <v>0</v>
      </c>
      <c r="K16" s="49">
        <v>26</v>
      </c>
      <c r="L16" s="49">
        <v>0</v>
      </c>
      <c r="M16" s="49">
        <v>0</v>
      </c>
      <c r="N16" s="49">
        <v>2</v>
      </c>
      <c r="O16" s="49"/>
      <c r="P16" s="51" t="s">
        <v>465</v>
      </c>
      <c r="Q16" s="49"/>
      <c r="R16" s="49"/>
      <c r="S16" s="52"/>
      <c r="T16" s="52"/>
    </row>
    <row r="17" spans="1:20" s="53" customFormat="1" x14ac:dyDescent="0.3">
      <c r="A17" s="124" t="s">
        <v>452</v>
      </c>
      <c r="B17" s="125"/>
      <c r="C17" s="125"/>
      <c r="D17" s="125"/>
      <c r="E17" s="125"/>
      <c r="F17" s="125"/>
      <c r="G17" s="126"/>
      <c r="H17" s="56">
        <f>SUM(H8:H16)</f>
        <v>19</v>
      </c>
      <c r="I17" s="56">
        <f t="shared" ref="I17:N17" si="0">SUM(I8:I16)</f>
        <v>3</v>
      </c>
      <c r="J17" s="56">
        <f t="shared" si="0"/>
        <v>5</v>
      </c>
      <c r="K17" s="56">
        <f t="shared" si="0"/>
        <v>247</v>
      </c>
      <c r="L17" s="56">
        <f t="shared" si="0"/>
        <v>39</v>
      </c>
      <c r="M17" s="56">
        <f t="shared" si="0"/>
        <v>65</v>
      </c>
      <c r="N17" s="56">
        <f t="shared" si="0"/>
        <v>29</v>
      </c>
      <c r="O17" s="56"/>
      <c r="P17" s="56"/>
      <c r="Q17" s="56"/>
      <c r="R17" s="56"/>
      <c r="S17" s="52"/>
      <c r="T17" s="52"/>
    </row>
    <row r="18" spans="1:20" s="53" customFormat="1" ht="27.6" x14ac:dyDescent="0.3">
      <c r="A18" s="48" t="s">
        <v>393</v>
      </c>
      <c r="B18" s="49">
        <v>2</v>
      </c>
      <c r="C18" s="50" t="s">
        <v>140</v>
      </c>
      <c r="D18" s="50" t="s">
        <v>40</v>
      </c>
      <c r="E18" s="50" t="s">
        <v>180</v>
      </c>
      <c r="F18" s="50" t="s">
        <v>439</v>
      </c>
      <c r="G18" s="50" t="s">
        <v>380</v>
      </c>
      <c r="H18" s="49">
        <v>1</v>
      </c>
      <c r="I18" s="49">
        <v>0</v>
      </c>
      <c r="J18" s="49">
        <v>2</v>
      </c>
      <c r="K18" s="49">
        <v>13</v>
      </c>
      <c r="L18" s="49">
        <v>0</v>
      </c>
      <c r="M18" s="49">
        <v>26</v>
      </c>
      <c r="N18" s="49">
        <v>3</v>
      </c>
      <c r="O18" s="49" t="s">
        <v>462</v>
      </c>
      <c r="P18" s="49" t="s">
        <v>464</v>
      </c>
      <c r="Q18" s="49"/>
      <c r="R18" s="49"/>
      <c r="S18" s="52"/>
      <c r="T18" s="52"/>
    </row>
    <row r="19" spans="1:20" s="53" customFormat="1" ht="27.6" x14ac:dyDescent="0.3">
      <c r="A19" s="48" t="s">
        <v>393</v>
      </c>
      <c r="B19" s="49">
        <v>2</v>
      </c>
      <c r="C19" s="50" t="s">
        <v>134</v>
      </c>
      <c r="D19" s="50" t="s">
        <v>37</v>
      </c>
      <c r="E19" s="50" t="s">
        <v>311</v>
      </c>
      <c r="F19" s="50" t="s">
        <v>474</v>
      </c>
      <c r="G19" s="50" t="s">
        <v>473</v>
      </c>
      <c r="H19" s="49">
        <v>2</v>
      </c>
      <c r="I19" s="49">
        <v>2</v>
      </c>
      <c r="J19" s="49">
        <v>0</v>
      </c>
      <c r="K19" s="49">
        <v>26</v>
      </c>
      <c r="L19" s="49">
        <v>26</v>
      </c>
      <c r="M19" s="49">
        <v>0</v>
      </c>
      <c r="N19" s="49">
        <v>4</v>
      </c>
      <c r="O19" s="49" t="s">
        <v>462</v>
      </c>
      <c r="P19" s="49" t="s">
        <v>464</v>
      </c>
      <c r="Q19" s="49"/>
      <c r="R19" s="49"/>
      <c r="S19" s="52"/>
      <c r="T19" s="52"/>
    </row>
    <row r="20" spans="1:20" s="53" customFormat="1" ht="27.6" x14ac:dyDescent="0.3">
      <c r="A20" s="48" t="s">
        <v>393</v>
      </c>
      <c r="B20" s="49">
        <v>2</v>
      </c>
      <c r="C20" s="50" t="s">
        <v>131</v>
      </c>
      <c r="D20" s="50" t="s">
        <v>184</v>
      </c>
      <c r="E20" s="50" t="s">
        <v>181</v>
      </c>
      <c r="F20" s="50" t="s">
        <v>432</v>
      </c>
      <c r="G20" s="50" t="s">
        <v>373</v>
      </c>
      <c r="H20" s="49">
        <v>2</v>
      </c>
      <c r="I20" s="49">
        <v>0</v>
      </c>
      <c r="J20" s="49">
        <v>0</v>
      </c>
      <c r="K20" s="49">
        <v>26</v>
      </c>
      <c r="L20" s="49">
        <v>0</v>
      </c>
      <c r="M20" s="49">
        <v>0</v>
      </c>
      <c r="N20" s="49">
        <v>3</v>
      </c>
      <c r="O20" s="49" t="s">
        <v>462</v>
      </c>
      <c r="P20" s="49" t="s">
        <v>464</v>
      </c>
      <c r="Q20" s="49"/>
      <c r="R20" s="49"/>
      <c r="S20" s="52"/>
      <c r="T20" s="52"/>
    </row>
    <row r="21" spans="1:20" s="53" customFormat="1" ht="27.6" x14ac:dyDescent="0.3">
      <c r="A21" s="48" t="s">
        <v>393</v>
      </c>
      <c r="B21" s="49">
        <v>2</v>
      </c>
      <c r="C21" s="54"/>
      <c r="D21" s="50" t="s">
        <v>10</v>
      </c>
      <c r="E21" s="55" t="s">
        <v>421</v>
      </c>
      <c r="F21" s="54"/>
      <c r="G21" s="50"/>
      <c r="H21" s="49">
        <v>2</v>
      </c>
      <c r="I21" s="49">
        <v>0</v>
      </c>
      <c r="J21" s="49">
        <v>0</v>
      </c>
      <c r="K21" s="49">
        <v>26</v>
      </c>
      <c r="L21" s="49">
        <v>0</v>
      </c>
      <c r="M21" s="49">
        <v>0</v>
      </c>
      <c r="N21" s="49">
        <v>2</v>
      </c>
      <c r="O21" s="49"/>
      <c r="P21" s="51" t="s">
        <v>465</v>
      </c>
      <c r="Q21" s="49"/>
      <c r="R21" s="49"/>
      <c r="S21" s="52"/>
      <c r="T21" s="52"/>
    </row>
    <row r="22" spans="1:20" s="53" customFormat="1" x14ac:dyDescent="0.3">
      <c r="A22" s="124" t="s">
        <v>452</v>
      </c>
      <c r="B22" s="125"/>
      <c r="C22" s="125"/>
      <c r="D22" s="125"/>
      <c r="E22" s="125"/>
      <c r="F22" s="125"/>
      <c r="G22" s="126"/>
      <c r="H22" s="56">
        <f>SUM(H18:H21)</f>
        <v>7</v>
      </c>
      <c r="I22" s="56">
        <f t="shared" ref="I22:N22" si="1">SUM(I18:I21)</f>
        <v>2</v>
      </c>
      <c r="J22" s="56">
        <f t="shared" si="1"/>
        <v>2</v>
      </c>
      <c r="K22" s="56">
        <f t="shared" si="1"/>
        <v>91</v>
      </c>
      <c r="L22" s="56">
        <f t="shared" si="1"/>
        <v>26</v>
      </c>
      <c r="M22" s="56">
        <f t="shared" si="1"/>
        <v>26</v>
      </c>
      <c r="N22" s="56">
        <f t="shared" si="1"/>
        <v>12</v>
      </c>
      <c r="O22" s="56"/>
      <c r="P22" s="56"/>
      <c r="Q22" s="56"/>
      <c r="R22" s="56"/>
      <c r="S22" s="52"/>
      <c r="T22" s="52"/>
    </row>
    <row r="23" spans="1:20" s="53" customFormat="1" ht="27.6" x14ac:dyDescent="0.3">
      <c r="A23" s="48" t="s">
        <v>393</v>
      </c>
      <c r="B23" s="49">
        <v>3</v>
      </c>
      <c r="C23" s="50" t="s">
        <v>138</v>
      </c>
      <c r="D23" s="50" t="s">
        <v>38</v>
      </c>
      <c r="E23" s="50" t="s">
        <v>316</v>
      </c>
      <c r="F23" s="50" t="s">
        <v>108</v>
      </c>
      <c r="G23" s="50" t="s">
        <v>488</v>
      </c>
      <c r="H23" s="49">
        <v>3</v>
      </c>
      <c r="I23" s="49">
        <v>0</v>
      </c>
      <c r="J23" s="49">
        <v>0</v>
      </c>
      <c r="K23" s="49">
        <v>39</v>
      </c>
      <c r="L23" s="49">
        <v>0</v>
      </c>
      <c r="M23" s="49">
        <v>0</v>
      </c>
      <c r="N23" s="49">
        <v>3</v>
      </c>
      <c r="O23" s="49" t="s">
        <v>462</v>
      </c>
      <c r="P23" s="49" t="s">
        <v>464</v>
      </c>
      <c r="Q23" s="50"/>
      <c r="R23" s="50"/>
      <c r="S23" s="52"/>
      <c r="T23" s="52"/>
    </row>
    <row r="24" spans="1:20" s="53" customFormat="1" ht="27.6" x14ac:dyDescent="0.3">
      <c r="A24" s="48" t="s">
        <v>393</v>
      </c>
      <c r="B24" s="49">
        <v>3</v>
      </c>
      <c r="C24" s="50" t="s">
        <v>139</v>
      </c>
      <c r="D24" s="50" t="s">
        <v>39</v>
      </c>
      <c r="E24" s="50" t="s">
        <v>315</v>
      </c>
      <c r="F24" s="50" t="s">
        <v>433</v>
      </c>
      <c r="G24" s="50" t="s">
        <v>365</v>
      </c>
      <c r="H24" s="49">
        <v>1</v>
      </c>
      <c r="I24" s="49">
        <v>1</v>
      </c>
      <c r="J24" s="49">
        <v>0</v>
      </c>
      <c r="K24" s="49">
        <v>13</v>
      </c>
      <c r="L24" s="49">
        <v>13</v>
      </c>
      <c r="M24" s="49">
        <v>0</v>
      </c>
      <c r="N24" s="49">
        <v>3</v>
      </c>
      <c r="O24" s="49" t="s">
        <v>462</v>
      </c>
      <c r="P24" s="49" t="s">
        <v>464</v>
      </c>
      <c r="Q24" s="50"/>
      <c r="R24" s="50"/>
      <c r="S24" s="52"/>
      <c r="T24" s="52"/>
    </row>
    <row r="25" spans="1:20" s="53" customFormat="1" ht="41.4" x14ac:dyDescent="0.3">
      <c r="A25" s="48" t="s">
        <v>393</v>
      </c>
      <c r="B25" s="49">
        <v>3</v>
      </c>
      <c r="C25" s="50" t="s">
        <v>141</v>
      </c>
      <c r="D25" s="50" t="s">
        <v>41</v>
      </c>
      <c r="E25" s="50" t="s">
        <v>176</v>
      </c>
      <c r="F25" s="50" t="s">
        <v>477</v>
      </c>
      <c r="G25" s="50" t="s">
        <v>476</v>
      </c>
      <c r="H25" s="49">
        <v>1</v>
      </c>
      <c r="I25" s="49">
        <v>2</v>
      </c>
      <c r="J25" s="49">
        <v>0</v>
      </c>
      <c r="K25" s="49">
        <v>13</v>
      </c>
      <c r="L25" s="49">
        <v>26</v>
      </c>
      <c r="M25" s="49">
        <v>0</v>
      </c>
      <c r="N25" s="49">
        <v>3</v>
      </c>
      <c r="O25" s="49" t="s">
        <v>462</v>
      </c>
      <c r="P25" s="49" t="s">
        <v>464</v>
      </c>
      <c r="Q25" s="50"/>
      <c r="R25" s="50"/>
      <c r="S25" s="52"/>
      <c r="T25" s="52"/>
    </row>
    <row r="26" spans="1:20" s="53" customFormat="1" ht="27.6" x14ac:dyDescent="0.3">
      <c r="A26" s="48" t="s">
        <v>393</v>
      </c>
      <c r="B26" s="49">
        <v>3</v>
      </c>
      <c r="C26" s="54"/>
      <c r="D26" s="50" t="s">
        <v>10</v>
      </c>
      <c r="E26" s="55" t="s">
        <v>421</v>
      </c>
      <c r="F26" s="54"/>
      <c r="G26" s="50"/>
      <c r="H26" s="49">
        <v>2</v>
      </c>
      <c r="I26" s="49">
        <v>0</v>
      </c>
      <c r="J26" s="49">
        <v>0</v>
      </c>
      <c r="K26" s="49">
        <v>26</v>
      </c>
      <c r="L26" s="49">
        <v>0</v>
      </c>
      <c r="M26" s="49">
        <v>0</v>
      </c>
      <c r="N26" s="49">
        <v>2</v>
      </c>
      <c r="O26" s="50"/>
      <c r="P26" s="51" t="s">
        <v>465</v>
      </c>
      <c r="Q26" s="50"/>
      <c r="R26" s="50"/>
      <c r="S26" s="52"/>
      <c r="T26" s="52"/>
    </row>
    <row r="27" spans="1:20" s="53" customFormat="1" x14ac:dyDescent="0.3">
      <c r="A27" s="124" t="s">
        <v>452</v>
      </c>
      <c r="B27" s="125"/>
      <c r="C27" s="125"/>
      <c r="D27" s="125"/>
      <c r="E27" s="125"/>
      <c r="F27" s="125"/>
      <c r="G27" s="126"/>
      <c r="H27" s="56">
        <f>SUM(H23:H26)</f>
        <v>7</v>
      </c>
      <c r="I27" s="56">
        <f t="shared" ref="I27:N27" si="2">SUM(I23:I26)</f>
        <v>3</v>
      </c>
      <c r="J27" s="56">
        <f t="shared" si="2"/>
        <v>0</v>
      </c>
      <c r="K27" s="56">
        <f t="shared" si="2"/>
        <v>91</v>
      </c>
      <c r="L27" s="56">
        <f t="shared" si="2"/>
        <v>39</v>
      </c>
      <c r="M27" s="56">
        <f t="shared" si="2"/>
        <v>0</v>
      </c>
      <c r="N27" s="56">
        <f t="shared" si="2"/>
        <v>11</v>
      </c>
      <c r="O27" s="56"/>
      <c r="P27" s="56"/>
      <c r="Q27" s="56"/>
      <c r="R27" s="56"/>
      <c r="S27" s="52"/>
      <c r="T27" s="52"/>
    </row>
    <row r="28" spans="1:20" s="53" customFormat="1" x14ac:dyDescent="0.3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1:20" s="53" customFormat="1" x14ac:dyDescent="0.3">
      <c r="A29" s="106" t="s">
        <v>454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57"/>
      <c r="T29" s="57"/>
    </row>
    <row r="30" spans="1:20" s="53" customFormat="1" ht="27.6" x14ac:dyDescent="0.3">
      <c r="A30" s="58" t="s">
        <v>393</v>
      </c>
      <c r="B30" s="49">
        <v>2</v>
      </c>
      <c r="C30" s="50" t="s">
        <v>144</v>
      </c>
      <c r="D30" s="50" t="s">
        <v>42</v>
      </c>
      <c r="E30" s="50" t="s">
        <v>319</v>
      </c>
      <c r="F30" s="50" t="s">
        <v>97</v>
      </c>
      <c r="G30" s="50" t="s">
        <v>374</v>
      </c>
      <c r="H30" s="49">
        <v>4</v>
      </c>
      <c r="I30" s="49">
        <v>0</v>
      </c>
      <c r="J30" s="49">
        <v>3</v>
      </c>
      <c r="K30" s="49">
        <v>52</v>
      </c>
      <c r="L30" s="49">
        <v>0</v>
      </c>
      <c r="M30" s="49">
        <v>39</v>
      </c>
      <c r="N30" s="49">
        <v>7</v>
      </c>
      <c r="O30" s="49" t="s">
        <v>462</v>
      </c>
      <c r="P30" s="51" t="s">
        <v>466</v>
      </c>
      <c r="Q30" s="49"/>
      <c r="R30" s="49"/>
      <c r="S30" s="52"/>
      <c r="T30" s="52"/>
    </row>
    <row r="31" spans="1:20" s="53" customFormat="1" x14ac:dyDescent="0.3">
      <c r="A31" s="58" t="s">
        <v>393</v>
      </c>
      <c r="B31" s="49">
        <v>2</v>
      </c>
      <c r="C31" s="50" t="s">
        <v>142</v>
      </c>
      <c r="D31" s="50" t="s">
        <v>14</v>
      </c>
      <c r="E31" s="50" t="s">
        <v>317</v>
      </c>
      <c r="F31" s="50" t="s">
        <v>434</v>
      </c>
      <c r="G31" s="50" t="s">
        <v>375</v>
      </c>
      <c r="H31" s="49">
        <v>2</v>
      </c>
      <c r="I31" s="49">
        <v>1</v>
      </c>
      <c r="J31" s="49">
        <v>0</v>
      </c>
      <c r="K31" s="49">
        <v>26</v>
      </c>
      <c r="L31" s="49">
        <v>13</v>
      </c>
      <c r="M31" s="49">
        <v>0</v>
      </c>
      <c r="N31" s="49">
        <v>3</v>
      </c>
      <c r="O31" s="49" t="s">
        <v>462</v>
      </c>
      <c r="P31" s="51" t="s">
        <v>466</v>
      </c>
      <c r="Q31" s="49"/>
      <c r="R31" s="49"/>
      <c r="S31" s="52"/>
      <c r="T31" s="52"/>
    </row>
    <row r="32" spans="1:20" s="53" customFormat="1" ht="27.6" x14ac:dyDescent="0.3">
      <c r="A32" s="58" t="s">
        <v>393</v>
      </c>
      <c r="B32" s="49">
        <v>2</v>
      </c>
      <c r="C32" s="50" t="s">
        <v>146</v>
      </c>
      <c r="D32" s="50" t="s">
        <v>44</v>
      </c>
      <c r="E32" s="50" t="s">
        <v>321</v>
      </c>
      <c r="F32" s="50" t="s">
        <v>435</v>
      </c>
      <c r="G32" s="50" t="s">
        <v>376</v>
      </c>
      <c r="H32" s="49">
        <v>2</v>
      </c>
      <c r="I32" s="49">
        <v>0</v>
      </c>
      <c r="J32" s="49">
        <v>3</v>
      </c>
      <c r="K32" s="49">
        <v>26</v>
      </c>
      <c r="L32" s="49">
        <v>0</v>
      </c>
      <c r="M32" s="49">
        <v>39</v>
      </c>
      <c r="N32" s="49">
        <v>5</v>
      </c>
      <c r="O32" s="49" t="s">
        <v>462</v>
      </c>
      <c r="P32" s="51" t="s">
        <v>466</v>
      </c>
      <c r="Q32" s="49"/>
      <c r="R32" s="49"/>
      <c r="S32" s="52"/>
      <c r="T32" s="52"/>
    </row>
    <row r="33" spans="1:20" s="53" customFormat="1" x14ac:dyDescent="0.3">
      <c r="A33" s="116" t="s">
        <v>458</v>
      </c>
      <c r="B33" s="109"/>
      <c r="C33" s="109"/>
      <c r="D33" s="109"/>
      <c r="E33" s="109"/>
      <c r="F33" s="109"/>
      <c r="G33" s="49"/>
      <c r="H33" s="59">
        <f>SUM(H30:H32)</f>
        <v>8</v>
      </c>
      <c r="I33" s="59">
        <f t="shared" ref="I33:N33" si="3">SUM(I30:I32)</f>
        <v>1</v>
      </c>
      <c r="J33" s="59">
        <f t="shared" si="3"/>
        <v>6</v>
      </c>
      <c r="K33" s="59">
        <f t="shared" si="3"/>
        <v>104</v>
      </c>
      <c r="L33" s="59">
        <f t="shared" si="3"/>
        <v>13</v>
      </c>
      <c r="M33" s="59">
        <f t="shared" si="3"/>
        <v>78</v>
      </c>
      <c r="N33" s="59">
        <f t="shared" si="3"/>
        <v>15</v>
      </c>
      <c r="O33" s="49"/>
      <c r="P33" s="49"/>
      <c r="Q33" s="49"/>
      <c r="R33" s="49"/>
      <c r="S33" s="52"/>
      <c r="T33" s="52"/>
    </row>
    <row r="34" spans="1:20" s="53" customFormat="1" ht="27.6" x14ac:dyDescent="0.3">
      <c r="A34" s="58" t="s">
        <v>393</v>
      </c>
      <c r="B34" s="49">
        <v>3</v>
      </c>
      <c r="C34" s="50" t="s">
        <v>145</v>
      </c>
      <c r="D34" s="50" t="s">
        <v>274</v>
      </c>
      <c r="E34" s="50" t="s">
        <v>320</v>
      </c>
      <c r="F34" s="50" t="s">
        <v>436</v>
      </c>
      <c r="G34" s="50" t="s">
        <v>377</v>
      </c>
      <c r="H34" s="49">
        <v>2</v>
      </c>
      <c r="I34" s="49">
        <v>1</v>
      </c>
      <c r="J34" s="49">
        <v>0</v>
      </c>
      <c r="K34" s="49">
        <v>26</v>
      </c>
      <c r="L34" s="49">
        <v>13</v>
      </c>
      <c r="M34" s="49">
        <v>0</v>
      </c>
      <c r="N34" s="49">
        <v>3</v>
      </c>
      <c r="O34" s="49" t="s">
        <v>462</v>
      </c>
      <c r="P34" s="51" t="s">
        <v>466</v>
      </c>
      <c r="Q34" s="50"/>
      <c r="R34" s="50"/>
      <c r="S34" s="52"/>
      <c r="T34" s="52"/>
    </row>
    <row r="35" spans="1:20" s="53" customFormat="1" x14ac:dyDescent="0.3">
      <c r="A35" s="58" t="s">
        <v>393</v>
      </c>
      <c r="B35" s="49">
        <v>3</v>
      </c>
      <c r="C35" s="50" t="s">
        <v>143</v>
      </c>
      <c r="D35" s="50" t="s">
        <v>15</v>
      </c>
      <c r="E35" s="50" t="s">
        <v>318</v>
      </c>
      <c r="F35" s="50" t="s">
        <v>437</v>
      </c>
      <c r="G35" s="50" t="s">
        <v>378</v>
      </c>
      <c r="H35" s="49">
        <v>2</v>
      </c>
      <c r="I35" s="49">
        <v>2</v>
      </c>
      <c r="J35" s="49">
        <v>0</v>
      </c>
      <c r="K35" s="49">
        <v>26</v>
      </c>
      <c r="L35" s="49">
        <v>26</v>
      </c>
      <c r="M35" s="49">
        <v>0</v>
      </c>
      <c r="N35" s="49">
        <v>4</v>
      </c>
      <c r="O35" s="49" t="s">
        <v>462</v>
      </c>
      <c r="P35" s="51" t="s">
        <v>466</v>
      </c>
      <c r="Q35" s="50"/>
      <c r="R35" s="50"/>
      <c r="S35" s="52"/>
      <c r="T35" s="52"/>
    </row>
    <row r="36" spans="1:20" s="53" customFormat="1" ht="27.6" x14ac:dyDescent="0.3">
      <c r="A36" s="58" t="s">
        <v>393</v>
      </c>
      <c r="B36" s="49">
        <v>3</v>
      </c>
      <c r="C36" s="50" t="s">
        <v>147</v>
      </c>
      <c r="D36" s="50" t="s">
        <v>45</v>
      </c>
      <c r="E36" s="50" t="s">
        <v>322</v>
      </c>
      <c r="F36" s="50" t="s">
        <v>425</v>
      </c>
      <c r="G36" s="50" t="s">
        <v>363</v>
      </c>
      <c r="H36" s="49">
        <v>2</v>
      </c>
      <c r="I36" s="49">
        <v>2</v>
      </c>
      <c r="J36" s="49">
        <v>0</v>
      </c>
      <c r="K36" s="49">
        <v>26</v>
      </c>
      <c r="L36" s="49">
        <v>26</v>
      </c>
      <c r="M36" s="49">
        <v>0</v>
      </c>
      <c r="N36" s="49">
        <v>4</v>
      </c>
      <c r="O36" s="49" t="s">
        <v>462</v>
      </c>
      <c r="P36" s="51" t="s">
        <v>466</v>
      </c>
      <c r="Q36" s="50"/>
      <c r="R36" s="50"/>
      <c r="S36" s="52"/>
      <c r="T36" s="52"/>
    </row>
    <row r="37" spans="1:20" s="53" customFormat="1" ht="27.6" x14ac:dyDescent="0.3">
      <c r="A37" s="58" t="s">
        <v>393</v>
      </c>
      <c r="B37" s="49">
        <v>3</v>
      </c>
      <c r="C37" s="60"/>
      <c r="D37" s="50" t="s">
        <v>506</v>
      </c>
      <c r="E37" s="50" t="s">
        <v>507</v>
      </c>
      <c r="F37" s="50"/>
      <c r="G37" s="59"/>
      <c r="H37" s="49">
        <v>0</v>
      </c>
      <c r="I37" s="49">
        <v>10</v>
      </c>
      <c r="J37" s="49">
        <v>0</v>
      </c>
      <c r="K37" s="49">
        <v>0</v>
      </c>
      <c r="L37" s="49">
        <v>130</v>
      </c>
      <c r="M37" s="49">
        <v>0</v>
      </c>
      <c r="N37" s="49">
        <v>10</v>
      </c>
      <c r="O37" s="49" t="s">
        <v>463</v>
      </c>
      <c r="P37" s="49" t="s">
        <v>464</v>
      </c>
      <c r="Q37" s="50"/>
      <c r="R37" s="50"/>
      <c r="S37" s="61"/>
      <c r="T37" s="61"/>
    </row>
    <row r="38" spans="1:20" s="53" customFormat="1" ht="27.6" x14ac:dyDescent="0.3">
      <c r="A38" s="58" t="s">
        <v>393</v>
      </c>
      <c r="B38" s="49">
        <v>3</v>
      </c>
      <c r="C38" s="60"/>
      <c r="D38" s="50" t="s">
        <v>508</v>
      </c>
      <c r="E38" s="50" t="s">
        <v>509</v>
      </c>
      <c r="F38" s="50"/>
      <c r="G38" s="62"/>
      <c r="H38" s="59"/>
      <c r="I38" s="59"/>
      <c r="J38" s="59"/>
      <c r="K38" s="49">
        <v>0</v>
      </c>
      <c r="L38" s="49">
        <v>160</v>
      </c>
      <c r="M38" s="49">
        <v>0</v>
      </c>
      <c r="N38" s="49">
        <v>5</v>
      </c>
      <c r="O38" s="49" t="s">
        <v>463</v>
      </c>
      <c r="P38" s="49" t="s">
        <v>464</v>
      </c>
      <c r="Q38" s="62"/>
      <c r="R38" s="49"/>
      <c r="S38" s="63"/>
      <c r="T38" s="63"/>
    </row>
    <row r="39" spans="1:20" s="53" customFormat="1" x14ac:dyDescent="0.3">
      <c r="A39" s="116" t="s">
        <v>459</v>
      </c>
      <c r="B39" s="109"/>
      <c r="C39" s="109"/>
      <c r="D39" s="109"/>
      <c r="E39" s="109"/>
      <c r="F39" s="109"/>
      <c r="G39" s="62"/>
      <c r="H39" s="59">
        <f>SUM(H34:H38)</f>
        <v>6</v>
      </c>
      <c r="I39" s="59">
        <f t="shared" ref="I39:N39" si="4">SUM(I34:I38)</f>
        <v>15</v>
      </c>
      <c r="J39" s="59">
        <f t="shared" si="4"/>
        <v>0</v>
      </c>
      <c r="K39" s="59">
        <f t="shared" si="4"/>
        <v>78</v>
      </c>
      <c r="L39" s="59">
        <f t="shared" si="4"/>
        <v>355</v>
      </c>
      <c r="M39" s="59">
        <f t="shared" si="4"/>
        <v>0</v>
      </c>
      <c r="N39" s="59">
        <f t="shared" si="4"/>
        <v>26</v>
      </c>
      <c r="O39" s="49"/>
      <c r="P39" s="49"/>
      <c r="Q39" s="62"/>
      <c r="R39" s="49"/>
      <c r="S39" s="63"/>
      <c r="T39" s="63"/>
    </row>
    <row r="40" spans="1:20" s="53" customFormat="1" ht="41.4" x14ac:dyDescent="0.3">
      <c r="A40" s="58" t="s">
        <v>393</v>
      </c>
      <c r="B40" s="49">
        <v>4</v>
      </c>
      <c r="C40" s="50" t="s">
        <v>150</v>
      </c>
      <c r="D40" s="50" t="s">
        <v>18</v>
      </c>
      <c r="E40" s="50" t="s">
        <v>325</v>
      </c>
      <c r="F40" s="50" t="s">
        <v>434</v>
      </c>
      <c r="G40" s="50" t="s">
        <v>375</v>
      </c>
      <c r="H40" s="49">
        <v>2</v>
      </c>
      <c r="I40" s="49">
        <v>0</v>
      </c>
      <c r="J40" s="49">
        <v>0</v>
      </c>
      <c r="K40" s="49">
        <v>26</v>
      </c>
      <c r="L40" s="49">
        <v>0</v>
      </c>
      <c r="M40" s="49">
        <v>0</v>
      </c>
      <c r="N40" s="49">
        <v>3</v>
      </c>
      <c r="O40" s="49" t="s">
        <v>462</v>
      </c>
      <c r="P40" s="51" t="s">
        <v>466</v>
      </c>
      <c r="Q40" s="50" t="s">
        <v>318</v>
      </c>
      <c r="R40" s="49"/>
      <c r="S40" s="64"/>
      <c r="T40" s="64"/>
    </row>
    <row r="41" spans="1:20" s="53" customFormat="1" ht="27.6" x14ac:dyDescent="0.3">
      <c r="A41" s="58" t="s">
        <v>393</v>
      </c>
      <c r="B41" s="49">
        <v>4</v>
      </c>
      <c r="C41" s="50" t="s">
        <v>149</v>
      </c>
      <c r="D41" s="50" t="s">
        <v>275</v>
      </c>
      <c r="E41" s="50" t="s">
        <v>323</v>
      </c>
      <c r="F41" s="50" t="s">
        <v>97</v>
      </c>
      <c r="G41" s="50" t="s">
        <v>374</v>
      </c>
      <c r="H41" s="49">
        <v>1</v>
      </c>
      <c r="I41" s="49">
        <v>2</v>
      </c>
      <c r="J41" s="49">
        <v>0</v>
      </c>
      <c r="K41" s="49">
        <v>13</v>
      </c>
      <c r="L41" s="49">
        <v>26</v>
      </c>
      <c r="M41" s="49">
        <v>0</v>
      </c>
      <c r="N41" s="49">
        <v>4</v>
      </c>
      <c r="O41" s="49" t="s">
        <v>462</v>
      </c>
      <c r="P41" s="51" t="s">
        <v>466</v>
      </c>
      <c r="Q41" s="49"/>
      <c r="R41" s="49"/>
      <c r="S41" s="64"/>
      <c r="T41" s="64"/>
    </row>
    <row r="42" spans="1:20" s="53" customFormat="1" ht="27.6" x14ac:dyDescent="0.3">
      <c r="A42" s="58" t="s">
        <v>393</v>
      </c>
      <c r="B42" s="49">
        <v>4</v>
      </c>
      <c r="C42" s="50" t="s">
        <v>148</v>
      </c>
      <c r="D42" s="50" t="s">
        <v>16</v>
      </c>
      <c r="E42" s="50" t="s">
        <v>324</v>
      </c>
      <c r="F42" s="50" t="s">
        <v>438</v>
      </c>
      <c r="G42" s="50" t="s">
        <v>379</v>
      </c>
      <c r="H42" s="49">
        <v>3</v>
      </c>
      <c r="I42" s="49">
        <v>0</v>
      </c>
      <c r="J42" s="49">
        <v>1</v>
      </c>
      <c r="K42" s="49">
        <v>39</v>
      </c>
      <c r="L42" s="49">
        <v>0</v>
      </c>
      <c r="M42" s="49">
        <v>13</v>
      </c>
      <c r="N42" s="49">
        <v>5</v>
      </c>
      <c r="O42" s="49" t="s">
        <v>462</v>
      </c>
      <c r="P42" s="51" t="s">
        <v>466</v>
      </c>
      <c r="Q42" s="49"/>
      <c r="R42" s="49"/>
      <c r="S42" s="64"/>
      <c r="T42" s="64"/>
    </row>
    <row r="43" spans="1:20" s="53" customFormat="1" ht="27.6" x14ac:dyDescent="0.3">
      <c r="A43" s="58" t="s">
        <v>393</v>
      </c>
      <c r="B43" s="49">
        <v>4</v>
      </c>
      <c r="C43" s="60"/>
      <c r="D43" s="50" t="s">
        <v>510</v>
      </c>
      <c r="E43" s="50" t="s">
        <v>511</v>
      </c>
      <c r="F43" s="50"/>
      <c r="G43" s="49"/>
      <c r="H43" s="49">
        <v>0</v>
      </c>
      <c r="I43" s="49">
        <v>15</v>
      </c>
      <c r="J43" s="49">
        <v>0</v>
      </c>
      <c r="K43" s="49">
        <v>0</v>
      </c>
      <c r="L43" s="49">
        <v>195</v>
      </c>
      <c r="M43" s="49">
        <v>0</v>
      </c>
      <c r="N43" s="49">
        <v>15</v>
      </c>
      <c r="O43" s="49" t="s">
        <v>463</v>
      </c>
      <c r="P43" s="49" t="s">
        <v>464</v>
      </c>
      <c r="Q43" s="49"/>
      <c r="R43" s="49"/>
      <c r="S43" s="64"/>
      <c r="T43" s="64"/>
    </row>
    <row r="44" spans="1:20" s="53" customFormat="1" x14ac:dyDescent="0.3">
      <c r="A44" s="116" t="s">
        <v>460</v>
      </c>
      <c r="B44" s="109"/>
      <c r="C44" s="109"/>
      <c r="D44" s="109"/>
      <c r="E44" s="109"/>
      <c r="F44" s="109"/>
      <c r="G44" s="50"/>
      <c r="H44" s="59">
        <f>SUM(H40:H43)</f>
        <v>6</v>
      </c>
      <c r="I44" s="59">
        <f t="shared" ref="I44:N44" si="5">SUM(I40:I43)</f>
        <v>17</v>
      </c>
      <c r="J44" s="59">
        <f t="shared" si="5"/>
        <v>1</v>
      </c>
      <c r="K44" s="59">
        <f t="shared" si="5"/>
        <v>78</v>
      </c>
      <c r="L44" s="59">
        <f t="shared" si="5"/>
        <v>221</v>
      </c>
      <c r="M44" s="59">
        <f t="shared" si="5"/>
        <v>13</v>
      </c>
      <c r="N44" s="59">
        <f t="shared" si="5"/>
        <v>27</v>
      </c>
      <c r="O44" s="50"/>
      <c r="P44" s="50"/>
      <c r="Q44" s="50"/>
      <c r="R44" s="50"/>
      <c r="S44" s="64"/>
      <c r="T44" s="64"/>
    </row>
    <row r="45" spans="1:20" s="53" customFormat="1" x14ac:dyDescent="0.3">
      <c r="A45" s="118" t="s">
        <v>453</v>
      </c>
      <c r="B45" s="110"/>
      <c r="C45" s="110"/>
      <c r="D45" s="110"/>
      <c r="E45" s="110"/>
      <c r="F45" s="110"/>
      <c r="G45" s="65"/>
      <c r="H45" s="56">
        <f>H33+H39+H44</f>
        <v>20</v>
      </c>
      <c r="I45" s="56">
        <f t="shared" ref="I45:N45" si="6">I33+I39+I44</f>
        <v>33</v>
      </c>
      <c r="J45" s="56">
        <f t="shared" si="6"/>
        <v>7</v>
      </c>
      <c r="K45" s="56">
        <f t="shared" si="6"/>
        <v>260</v>
      </c>
      <c r="L45" s="56">
        <f t="shared" si="6"/>
        <v>589</v>
      </c>
      <c r="M45" s="56">
        <f t="shared" si="6"/>
        <v>91</v>
      </c>
      <c r="N45" s="56">
        <f t="shared" si="6"/>
        <v>68</v>
      </c>
      <c r="O45" s="65"/>
      <c r="P45" s="65"/>
      <c r="Q45" s="65"/>
      <c r="R45" s="65"/>
    </row>
    <row r="46" spans="1:20" s="53" customFormat="1" x14ac:dyDescent="0.3">
      <c r="A46" s="66"/>
      <c r="S46" s="64"/>
      <c r="T46" s="64"/>
    </row>
    <row r="47" spans="1:20" s="53" customFormat="1" x14ac:dyDescent="0.3">
      <c r="A47" s="106" t="s">
        <v>457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57"/>
      <c r="T47" s="57"/>
    </row>
    <row r="48" spans="1:20" s="53" customFormat="1" ht="69" x14ac:dyDescent="0.3">
      <c r="A48" s="58" t="s">
        <v>393</v>
      </c>
      <c r="B48" s="49">
        <v>2</v>
      </c>
      <c r="C48" s="50" t="s">
        <v>154</v>
      </c>
      <c r="D48" s="50" t="s">
        <v>23</v>
      </c>
      <c r="E48" s="50" t="s">
        <v>179</v>
      </c>
      <c r="F48" s="50" t="s">
        <v>108</v>
      </c>
      <c r="G48" s="50" t="s">
        <v>488</v>
      </c>
      <c r="H48" s="49">
        <v>2</v>
      </c>
      <c r="I48" s="49">
        <v>1</v>
      </c>
      <c r="J48" s="49">
        <v>2</v>
      </c>
      <c r="K48" s="49">
        <v>26</v>
      </c>
      <c r="L48" s="49">
        <v>13</v>
      </c>
      <c r="M48" s="49">
        <v>26</v>
      </c>
      <c r="N48" s="49">
        <v>5</v>
      </c>
      <c r="O48" s="49" t="s">
        <v>462</v>
      </c>
      <c r="P48" s="51" t="s">
        <v>466</v>
      </c>
      <c r="Q48" s="50" t="s">
        <v>422</v>
      </c>
      <c r="R48" s="49"/>
      <c r="S48" s="52"/>
      <c r="T48" s="52"/>
    </row>
    <row r="49" spans="1:20" s="53" customFormat="1" ht="55.2" x14ac:dyDescent="0.3">
      <c r="A49" s="58" t="s">
        <v>393</v>
      </c>
      <c r="B49" s="49">
        <v>2</v>
      </c>
      <c r="C49" s="50" t="s">
        <v>151</v>
      </c>
      <c r="D49" s="50" t="s">
        <v>20</v>
      </c>
      <c r="E49" s="50" t="s">
        <v>174</v>
      </c>
      <c r="F49" s="50" t="s">
        <v>439</v>
      </c>
      <c r="G49" s="50" t="s">
        <v>380</v>
      </c>
      <c r="H49" s="49">
        <v>2</v>
      </c>
      <c r="I49" s="49">
        <v>2</v>
      </c>
      <c r="J49" s="49">
        <v>0</v>
      </c>
      <c r="K49" s="49">
        <v>26</v>
      </c>
      <c r="L49" s="49">
        <v>26</v>
      </c>
      <c r="M49" s="49">
        <v>0</v>
      </c>
      <c r="N49" s="49">
        <v>5</v>
      </c>
      <c r="O49" s="49" t="s">
        <v>462</v>
      </c>
      <c r="P49" s="51" t="s">
        <v>466</v>
      </c>
      <c r="Q49" s="50" t="s">
        <v>175</v>
      </c>
      <c r="R49" s="49"/>
      <c r="S49" s="52"/>
      <c r="T49" s="52"/>
    </row>
    <row r="50" spans="1:20" s="53" customFormat="1" ht="41.4" x14ac:dyDescent="0.3">
      <c r="A50" s="58" t="s">
        <v>393</v>
      </c>
      <c r="B50" s="49">
        <v>2</v>
      </c>
      <c r="C50" s="50" t="s">
        <v>158</v>
      </c>
      <c r="D50" s="50" t="s">
        <v>27</v>
      </c>
      <c r="E50" s="50" t="s">
        <v>468</v>
      </c>
      <c r="F50" s="50" t="s">
        <v>440</v>
      </c>
      <c r="G50" s="50" t="s">
        <v>381</v>
      </c>
      <c r="H50" s="49">
        <v>2</v>
      </c>
      <c r="I50" s="49">
        <v>3</v>
      </c>
      <c r="J50" s="49">
        <v>0</v>
      </c>
      <c r="K50" s="49">
        <v>26</v>
      </c>
      <c r="L50" s="49">
        <v>39</v>
      </c>
      <c r="M50" s="49">
        <v>0</v>
      </c>
      <c r="N50" s="49">
        <v>5</v>
      </c>
      <c r="O50" s="49" t="s">
        <v>462</v>
      </c>
      <c r="P50" s="51" t="s">
        <v>466</v>
      </c>
      <c r="Q50" s="49"/>
      <c r="R50" s="49"/>
      <c r="S50" s="52"/>
      <c r="T50" s="52"/>
    </row>
    <row r="51" spans="1:20" s="53" customFormat="1" x14ac:dyDescent="0.3">
      <c r="A51" s="116" t="s">
        <v>458</v>
      </c>
      <c r="B51" s="109"/>
      <c r="C51" s="109"/>
      <c r="D51" s="109"/>
      <c r="E51" s="109"/>
      <c r="F51" s="109"/>
      <c r="G51" s="49"/>
      <c r="H51" s="59">
        <f>SUM(H48:H50)</f>
        <v>6</v>
      </c>
      <c r="I51" s="59">
        <f t="shared" ref="I51:N51" si="7">SUM(I48:I50)</f>
        <v>6</v>
      </c>
      <c r="J51" s="59">
        <f t="shared" si="7"/>
        <v>2</v>
      </c>
      <c r="K51" s="59">
        <f t="shared" si="7"/>
        <v>78</v>
      </c>
      <c r="L51" s="59">
        <f t="shared" si="7"/>
        <v>78</v>
      </c>
      <c r="M51" s="59">
        <f t="shared" si="7"/>
        <v>26</v>
      </c>
      <c r="N51" s="59">
        <f t="shared" si="7"/>
        <v>15</v>
      </c>
      <c r="O51" s="49"/>
      <c r="P51" s="49"/>
      <c r="Q51" s="49"/>
      <c r="R51" s="49"/>
      <c r="S51" s="52"/>
      <c r="T51" s="52"/>
    </row>
    <row r="52" spans="1:20" s="53" customFormat="1" ht="27.6" x14ac:dyDescent="0.3">
      <c r="A52" s="58" t="s">
        <v>393</v>
      </c>
      <c r="B52" s="49">
        <v>3</v>
      </c>
      <c r="C52" s="50" t="s">
        <v>155</v>
      </c>
      <c r="D52" s="50" t="s">
        <v>24</v>
      </c>
      <c r="E52" s="50" t="s">
        <v>183</v>
      </c>
      <c r="F52" s="50" t="s">
        <v>480</v>
      </c>
      <c r="G52" s="50" t="s">
        <v>479</v>
      </c>
      <c r="H52" s="49">
        <v>1</v>
      </c>
      <c r="I52" s="49">
        <v>2</v>
      </c>
      <c r="J52" s="49">
        <v>0</v>
      </c>
      <c r="K52" s="49">
        <v>13</v>
      </c>
      <c r="L52" s="49">
        <v>26</v>
      </c>
      <c r="M52" s="49">
        <v>0</v>
      </c>
      <c r="N52" s="49">
        <v>4</v>
      </c>
      <c r="O52" s="49" t="s">
        <v>462</v>
      </c>
      <c r="P52" s="51" t="s">
        <v>466</v>
      </c>
      <c r="Q52" s="50"/>
      <c r="R52" s="50"/>
      <c r="S52" s="52"/>
      <c r="T52" s="52"/>
    </row>
    <row r="53" spans="1:20" s="53" customFormat="1" ht="27.6" x14ac:dyDescent="0.3">
      <c r="A53" s="58" t="s">
        <v>393</v>
      </c>
      <c r="B53" s="49">
        <v>3</v>
      </c>
      <c r="C53" s="50" t="s">
        <v>157</v>
      </c>
      <c r="D53" s="50" t="s">
        <v>26</v>
      </c>
      <c r="E53" s="50" t="s">
        <v>328</v>
      </c>
      <c r="F53" s="50" t="s">
        <v>480</v>
      </c>
      <c r="G53" s="50" t="s">
        <v>479</v>
      </c>
      <c r="H53" s="49">
        <v>1</v>
      </c>
      <c r="I53" s="49">
        <v>2</v>
      </c>
      <c r="J53" s="49">
        <v>0</v>
      </c>
      <c r="K53" s="49">
        <v>13</v>
      </c>
      <c r="L53" s="49">
        <v>26</v>
      </c>
      <c r="M53" s="49">
        <v>0</v>
      </c>
      <c r="N53" s="49">
        <v>3</v>
      </c>
      <c r="O53" s="49" t="s">
        <v>462</v>
      </c>
      <c r="P53" s="51" t="s">
        <v>466</v>
      </c>
      <c r="Q53" s="50"/>
      <c r="R53" s="50"/>
      <c r="S53" s="52"/>
      <c r="T53" s="52"/>
    </row>
    <row r="54" spans="1:20" s="53" customFormat="1" ht="41.4" x14ac:dyDescent="0.3">
      <c r="A54" s="58" t="s">
        <v>393</v>
      </c>
      <c r="B54" s="49">
        <v>3</v>
      </c>
      <c r="C54" s="50" t="s">
        <v>159</v>
      </c>
      <c r="D54" s="50" t="s">
        <v>28</v>
      </c>
      <c r="E54" s="50" t="s">
        <v>467</v>
      </c>
      <c r="F54" s="50" t="s">
        <v>439</v>
      </c>
      <c r="G54" s="50" t="s">
        <v>380</v>
      </c>
      <c r="H54" s="49">
        <v>1</v>
      </c>
      <c r="I54" s="49">
        <v>3</v>
      </c>
      <c r="J54" s="49">
        <v>0</v>
      </c>
      <c r="K54" s="49">
        <v>13</v>
      </c>
      <c r="L54" s="49">
        <v>39</v>
      </c>
      <c r="M54" s="49">
        <v>0</v>
      </c>
      <c r="N54" s="49">
        <v>4</v>
      </c>
      <c r="O54" s="49" t="s">
        <v>462</v>
      </c>
      <c r="P54" s="51" t="s">
        <v>466</v>
      </c>
      <c r="Q54" s="50"/>
      <c r="R54" s="50"/>
      <c r="S54" s="52"/>
      <c r="T54" s="52"/>
    </row>
    <row r="55" spans="1:20" s="53" customFormat="1" ht="27.6" x14ac:dyDescent="0.3">
      <c r="A55" s="58" t="s">
        <v>393</v>
      </c>
      <c r="B55" s="49">
        <v>3</v>
      </c>
      <c r="C55" s="60"/>
      <c r="D55" s="50" t="s">
        <v>506</v>
      </c>
      <c r="E55" s="50" t="s">
        <v>507</v>
      </c>
      <c r="F55" s="50"/>
      <c r="G55" s="59"/>
      <c r="H55" s="49">
        <v>0</v>
      </c>
      <c r="I55" s="49">
        <v>10</v>
      </c>
      <c r="J55" s="49">
        <v>0</v>
      </c>
      <c r="K55" s="49">
        <v>0</v>
      </c>
      <c r="L55" s="49">
        <v>130</v>
      </c>
      <c r="M55" s="49">
        <v>0</v>
      </c>
      <c r="N55" s="49">
        <v>10</v>
      </c>
      <c r="O55" s="49" t="s">
        <v>463</v>
      </c>
      <c r="P55" s="49" t="s">
        <v>464</v>
      </c>
      <c r="Q55" s="50"/>
      <c r="R55" s="50"/>
      <c r="S55" s="61"/>
      <c r="T55" s="61"/>
    </row>
    <row r="56" spans="1:20" s="53" customFormat="1" ht="27.6" x14ac:dyDescent="0.3">
      <c r="A56" s="58" t="s">
        <v>393</v>
      </c>
      <c r="B56" s="49">
        <v>3</v>
      </c>
      <c r="C56" s="60"/>
      <c r="D56" s="50" t="s">
        <v>508</v>
      </c>
      <c r="E56" s="50" t="s">
        <v>509</v>
      </c>
      <c r="F56" s="50"/>
      <c r="G56" s="62"/>
      <c r="H56" s="62"/>
      <c r="I56" s="62"/>
      <c r="J56" s="62"/>
      <c r="K56" s="49">
        <v>0</v>
      </c>
      <c r="L56" s="49">
        <v>160</v>
      </c>
      <c r="M56" s="49">
        <v>0</v>
      </c>
      <c r="N56" s="49">
        <v>5</v>
      </c>
      <c r="O56" s="49" t="s">
        <v>463</v>
      </c>
      <c r="P56" s="49" t="s">
        <v>464</v>
      </c>
      <c r="Q56" s="62"/>
      <c r="R56" s="49"/>
      <c r="S56" s="63"/>
      <c r="T56" s="63"/>
    </row>
    <row r="57" spans="1:20" s="53" customFormat="1" x14ac:dyDescent="0.3">
      <c r="A57" s="116" t="s">
        <v>459</v>
      </c>
      <c r="B57" s="109"/>
      <c r="C57" s="109"/>
      <c r="D57" s="109"/>
      <c r="E57" s="109"/>
      <c r="F57" s="109"/>
      <c r="G57" s="49"/>
      <c r="H57" s="59">
        <f>SUM(H52:H56)</f>
        <v>3</v>
      </c>
      <c r="I57" s="59">
        <f t="shared" ref="I57:N57" si="8">SUM(I52:I56)</f>
        <v>17</v>
      </c>
      <c r="J57" s="59">
        <f t="shared" si="8"/>
        <v>0</v>
      </c>
      <c r="K57" s="59">
        <f t="shared" si="8"/>
        <v>39</v>
      </c>
      <c r="L57" s="59">
        <f t="shared" si="8"/>
        <v>381</v>
      </c>
      <c r="M57" s="59">
        <f t="shared" si="8"/>
        <v>0</v>
      </c>
      <c r="N57" s="59">
        <f t="shared" si="8"/>
        <v>26</v>
      </c>
      <c r="O57" s="49"/>
      <c r="P57" s="49"/>
      <c r="Q57" s="50"/>
      <c r="R57" s="50"/>
      <c r="S57" s="52"/>
      <c r="T57" s="52"/>
    </row>
    <row r="58" spans="1:20" s="53" customFormat="1" ht="27.6" x14ac:dyDescent="0.3">
      <c r="A58" s="58" t="s">
        <v>393</v>
      </c>
      <c r="B58" s="49">
        <v>4</v>
      </c>
      <c r="C58" s="50" t="s">
        <v>152</v>
      </c>
      <c r="D58" s="50" t="s">
        <v>21</v>
      </c>
      <c r="E58" s="50" t="s">
        <v>326</v>
      </c>
      <c r="F58" s="50" t="s">
        <v>490</v>
      </c>
      <c r="G58" s="50" t="s">
        <v>489</v>
      </c>
      <c r="H58" s="49">
        <v>3</v>
      </c>
      <c r="I58" s="49">
        <v>0</v>
      </c>
      <c r="J58" s="49">
        <v>0</v>
      </c>
      <c r="K58" s="49">
        <v>39</v>
      </c>
      <c r="L58" s="49">
        <v>0</v>
      </c>
      <c r="M58" s="49">
        <v>0</v>
      </c>
      <c r="N58" s="49">
        <v>4</v>
      </c>
      <c r="O58" s="49" t="s">
        <v>462</v>
      </c>
      <c r="P58" s="51" t="s">
        <v>466</v>
      </c>
      <c r="Q58" s="49"/>
      <c r="R58" s="49"/>
      <c r="S58" s="64"/>
      <c r="T58" s="64"/>
    </row>
    <row r="59" spans="1:20" s="53" customFormat="1" ht="27.6" x14ac:dyDescent="0.3">
      <c r="A59" s="58" t="s">
        <v>393</v>
      </c>
      <c r="B59" s="49">
        <v>4</v>
      </c>
      <c r="C59" s="50" t="s">
        <v>156</v>
      </c>
      <c r="D59" s="50" t="s">
        <v>25</v>
      </c>
      <c r="E59" s="50" t="s">
        <v>178</v>
      </c>
      <c r="F59" s="50" t="s">
        <v>428</v>
      </c>
      <c r="G59" s="50" t="s">
        <v>367</v>
      </c>
      <c r="H59" s="49">
        <v>0</v>
      </c>
      <c r="I59" s="49">
        <v>2</v>
      </c>
      <c r="J59" s="49">
        <v>0</v>
      </c>
      <c r="K59" s="49">
        <v>0</v>
      </c>
      <c r="L59" s="49">
        <v>26</v>
      </c>
      <c r="M59" s="49">
        <v>0</v>
      </c>
      <c r="N59" s="49">
        <v>3</v>
      </c>
      <c r="O59" s="49" t="s">
        <v>462</v>
      </c>
      <c r="P59" s="51" t="s">
        <v>466</v>
      </c>
      <c r="Q59" s="49"/>
      <c r="R59" s="49"/>
      <c r="S59" s="64"/>
      <c r="T59" s="64"/>
    </row>
    <row r="60" spans="1:20" s="53" customFormat="1" ht="96.6" x14ac:dyDescent="0.3">
      <c r="A60" s="58" t="s">
        <v>393</v>
      </c>
      <c r="B60" s="49">
        <v>4</v>
      </c>
      <c r="C60" s="50" t="s">
        <v>153</v>
      </c>
      <c r="D60" s="50" t="s">
        <v>22</v>
      </c>
      <c r="E60" s="50" t="s">
        <v>327</v>
      </c>
      <c r="F60" s="50" t="s">
        <v>441</v>
      </c>
      <c r="G60" s="50" t="s">
        <v>382</v>
      </c>
      <c r="H60" s="49">
        <v>2</v>
      </c>
      <c r="I60" s="49">
        <v>2</v>
      </c>
      <c r="J60" s="49">
        <v>0</v>
      </c>
      <c r="K60" s="49">
        <v>26</v>
      </c>
      <c r="L60" s="49">
        <v>26</v>
      </c>
      <c r="M60" s="49">
        <v>0</v>
      </c>
      <c r="N60" s="49">
        <v>5</v>
      </c>
      <c r="O60" s="49" t="s">
        <v>462</v>
      </c>
      <c r="P60" s="51" t="s">
        <v>466</v>
      </c>
      <c r="Q60" s="50" t="s">
        <v>423</v>
      </c>
      <c r="R60" s="49"/>
      <c r="S60" s="64"/>
      <c r="T60" s="64"/>
    </row>
    <row r="61" spans="1:20" s="53" customFormat="1" ht="27.6" x14ac:dyDescent="0.3">
      <c r="A61" s="58" t="s">
        <v>393</v>
      </c>
      <c r="B61" s="49">
        <v>4</v>
      </c>
      <c r="C61" s="60"/>
      <c r="D61" s="50" t="s">
        <v>510</v>
      </c>
      <c r="E61" s="50" t="s">
        <v>511</v>
      </c>
      <c r="F61" s="50"/>
      <c r="G61" s="49"/>
      <c r="H61" s="49">
        <v>0</v>
      </c>
      <c r="I61" s="49">
        <v>15</v>
      </c>
      <c r="J61" s="49">
        <v>0</v>
      </c>
      <c r="K61" s="49">
        <v>0</v>
      </c>
      <c r="L61" s="49">
        <v>195</v>
      </c>
      <c r="M61" s="49">
        <v>0</v>
      </c>
      <c r="N61" s="49">
        <v>15</v>
      </c>
      <c r="O61" s="49" t="s">
        <v>463</v>
      </c>
      <c r="P61" s="49" t="s">
        <v>464</v>
      </c>
      <c r="Q61" s="49"/>
      <c r="R61" s="49"/>
      <c r="S61" s="64"/>
      <c r="T61" s="64"/>
    </row>
    <row r="62" spans="1:20" s="53" customFormat="1" x14ac:dyDescent="0.3">
      <c r="A62" s="116" t="s">
        <v>460</v>
      </c>
      <c r="B62" s="109"/>
      <c r="C62" s="109"/>
      <c r="D62" s="109"/>
      <c r="E62" s="109"/>
      <c r="F62" s="109"/>
      <c r="G62" s="50"/>
      <c r="H62" s="59">
        <f>SUM(H58:H61)</f>
        <v>5</v>
      </c>
      <c r="I62" s="59">
        <f t="shared" ref="I62:N62" si="9">SUM(I58:I61)</f>
        <v>19</v>
      </c>
      <c r="J62" s="59">
        <f t="shared" si="9"/>
        <v>0</v>
      </c>
      <c r="K62" s="59">
        <f t="shared" si="9"/>
        <v>65</v>
      </c>
      <c r="L62" s="59">
        <f t="shared" si="9"/>
        <v>247</v>
      </c>
      <c r="M62" s="59">
        <f t="shared" si="9"/>
        <v>0</v>
      </c>
      <c r="N62" s="59">
        <f t="shared" si="9"/>
        <v>27</v>
      </c>
      <c r="O62" s="50"/>
      <c r="P62" s="50"/>
      <c r="Q62" s="50"/>
      <c r="R62" s="50"/>
    </row>
    <row r="63" spans="1:20" s="53" customFormat="1" x14ac:dyDescent="0.3">
      <c r="A63" s="118" t="s">
        <v>453</v>
      </c>
      <c r="B63" s="110"/>
      <c r="C63" s="110"/>
      <c r="D63" s="110"/>
      <c r="E63" s="110"/>
      <c r="F63" s="110"/>
      <c r="G63" s="67"/>
      <c r="H63" s="56">
        <f>H51+H57+H62</f>
        <v>14</v>
      </c>
      <c r="I63" s="56">
        <f t="shared" ref="I63:N63" si="10">I51+I57+I62</f>
        <v>42</v>
      </c>
      <c r="J63" s="56">
        <f t="shared" si="10"/>
        <v>2</v>
      </c>
      <c r="K63" s="56">
        <f t="shared" si="10"/>
        <v>182</v>
      </c>
      <c r="L63" s="56">
        <f t="shared" si="10"/>
        <v>706</v>
      </c>
      <c r="M63" s="56">
        <f t="shared" si="10"/>
        <v>26</v>
      </c>
      <c r="N63" s="56">
        <f t="shared" si="10"/>
        <v>68</v>
      </c>
      <c r="O63" s="67"/>
      <c r="P63" s="67"/>
      <c r="Q63" s="67"/>
      <c r="R63" s="68"/>
      <c r="S63" s="63"/>
      <c r="T63" s="63"/>
    </row>
    <row r="64" spans="1:20" s="53" customFormat="1" x14ac:dyDescent="0.3">
      <c r="S64" s="64"/>
      <c r="T64" s="64"/>
    </row>
    <row r="65" spans="1:20" s="53" customFormat="1" x14ac:dyDescent="0.3">
      <c r="A65" s="106" t="s">
        <v>461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64"/>
      <c r="T65" s="64"/>
    </row>
    <row r="66" spans="1:20" s="53" customFormat="1" x14ac:dyDescent="0.3">
      <c r="A66" s="50"/>
      <c r="B66" s="50">
        <v>1</v>
      </c>
      <c r="C66" s="119"/>
      <c r="D66" s="107"/>
      <c r="E66" s="107"/>
      <c r="F66" s="50"/>
      <c r="G66" s="50"/>
      <c r="H66" s="49">
        <f>H17</f>
        <v>19</v>
      </c>
      <c r="I66" s="49">
        <f t="shared" ref="I66:N66" si="11">I17</f>
        <v>3</v>
      </c>
      <c r="J66" s="49">
        <f t="shared" si="11"/>
        <v>5</v>
      </c>
      <c r="K66" s="49">
        <f t="shared" si="11"/>
        <v>247</v>
      </c>
      <c r="L66" s="49">
        <f t="shared" si="11"/>
        <v>39</v>
      </c>
      <c r="M66" s="49">
        <f t="shared" si="11"/>
        <v>65</v>
      </c>
      <c r="N66" s="49">
        <f t="shared" si="11"/>
        <v>29</v>
      </c>
      <c r="O66" s="50"/>
      <c r="P66" s="50"/>
      <c r="Q66" s="50"/>
      <c r="R66" s="50"/>
      <c r="S66" s="64"/>
      <c r="T66" s="64"/>
    </row>
    <row r="67" spans="1:20" s="53" customFormat="1" x14ac:dyDescent="0.3">
      <c r="A67" s="50"/>
      <c r="B67" s="50">
        <v>2</v>
      </c>
      <c r="C67" s="119" t="s">
        <v>191</v>
      </c>
      <c r="D67" s="107"/>
      <c r="E67" s="107"/>
      <c r="F67" s="50"/>
      <c r="G67" s="50"/>
      <c r="H67" s="49">
        <f>H22+H33</f>
        <v>15</v>
      </c>
      <c r="I67" s="49">
        <f t="shared" ref="I67:N67" si="12">I22+I33</f>
        <v>3</v>
      </c>
      <c r="J67" s="49">
        <f t="shared" si="12"/>
        <v>8</v>
      </c>
      <c r="K67" s="49">
        <f t="shared" si="12"/>
        <v>195</v>
      </c>
      <c r="L67" s="49">
        <f t="shared" si="12"/>
        <v>39</v>
      </c>
      <c r="M67" s="49">
        <f t="shared" si="12"/>
        <v>104</v>
      </c>
      <c r="N67" s="49">
        <f t="shared" si="12"/>
        <v>27</v>
      </c>
      <c r="O67" s="50"/>
      <c r="P67" s="50"/>
      <c r="Q67" s="50"/>
      <c r="R67" s="50"/>
      <c r="S67" s="64"/>
      <c r="T67" s="64"/>
    </row>
    <row r="68" spans="1:20" s="53" customFormat="1" x14ac:dyDescent="0.3">
      <c r="A68" s="50"/>
      <c r="B68" s="50">
        <v>2</v>
      </c>
      <c r="C68" s="119" t="s">
        <v>199</v>
      </c>
      <c r="D68" s="107"/>
      <c r="E68" s="107"/>
      <c r="F68" s="50"/>
      <c r="G68" s="50"/>
      <c r="H68" s="49">
        <f>H22+H51</f>
        <v>13</v>
      </c>
      <c r="I68" s="49">
        <f t="shared" ref="I68:N68" si="13">I22+I51</f>
        <v>8</v>
      </c>
      <c r="J68" s="49">
        <f t="shared" si="13"/>
        <v>4</v>
      </c>
      <c r="K68" s="49">
        <f t="shared" si="13"/>
        <v>169</v>
      </c>
      <c r="L68" s="49">
        <f t="shared" si="13"/>
        <v>104</v>
      </c>
      <c r="M68" s="49">
        <f t="shared" si="13"/>
        <v>52</v>
      </c>
      <c r="N68" s="49">
        <f t="shared" si="13"/>
        <v>27</v>
      </c>
      <c r="O68" s="50"/>
      <c r="P68" s="50"/>
      <c r="Q68" s="50"/>
      <c r="R68" s="50"/>
      <c r="S68" s="64"/>
      <c r="T68" s="64"/>
    </row>
    <row r="69" spans="1:20" s="53" customFormat="1" x14ac:dyDescent="0.3">
      <c r="A69" s="50"/>
      <c r="B69" s="50">
        <v>3</v>
      </c>
      <c r="C69" s="119" t="s">
        <v>191</v>
      </c>
      <c r="D69" s="107"/>
      <c r="E69" s="107"/>
      <c r="F69" s="50"/>
      <c r="G69" s="50"/>
      <c r="H69" s="49">
        <f>H27+H39</f>
        <v>13</v>
      </c>
      <c r="I69" s="49">
        <f t="shared" ref="I69:N69" si="14">I27+I39</f>
        <v>18</v>
      </c>
      <c r="J69" s="49">
        <f t="shared" si="14"/>
        <v>0</v>
      </c>
      <c r="K69" s="49">
        <f t="shared" si="14"/>
        <v>169</v>
      </c>
      <c r="L69" s="49">
        <f t="shared" si="14"/>
        <v>394</v>
      </c>
      <c r="M69" s="49">
        <f t="shared" si="14"/>
        <v>0</v>
      </c>
      <c r="N69" s="49">
        <f t="shared" si="14"/>
        <v>37</v>
      </c>
      <c r="O69" s="50"/>
      <c r="P69" s="50"/>
      <c r="Q69" s="50"/>
      <c r="R69" s="50"/>
      <c r="S69" s="64"/>
      <c r="T69" s="64"/>
    </row>
    <row r="70" spans="1:20" s="53" customFormat="1" x14ac:dyDescent="0.3">
      <c r="A70" s="50"/>
      <c r="B70" s="50">
        <v>3</v>
      </c>
      <c r="C70" s="119" t="s">
        <v>199</v>
      </c>
      <c r="D70" s="107"/>
      <c r="E70" s="107"/>
      <c r="F70" s="50"/>
      <c r="G70" s="50"/>
      <c r="H70" s="49">
        <f>H27+H57</f>
        <v>10</v>
      </c>
      <c r="I70" s="49">
        <f t="shared" ref="I70:N70" si="15">I27+I57</f>
        <v>20</v>
      </c>
      <c r="J70" s="49">
        <f t="shared" si="15"/>
        <v>0</v>
      </c>
      <c r="K70" s="49">
        <f t="shared" si="15"/>
        <v>130</v>
      </c>
      <c r="L70" s="49">
        <f t="shared" si="15"/>
        <v>420</v>
      </c>
      <c r="M70" s="49">
        <f t="shared" si="15"/>
        <v>0</v>
      </c>
      <c r="N70" s="49">
        <f t="shared" si="15"/>
        <v>37</v>
      </c>
      <c r="O70" s="50"/>
      <c r="P70" s="50"/>
      <c r="Q70" s="50"/>
      <c r="R70" s="50"/>
      <c r="S70" s="64"/>
      <c r="T70" s="64"/>
    </row>
    <row r="71" spans="1:20" s="53" customFormat="1" x14ac:dyDescent="0.3">
      <c r="A71" s="50"/>
      <c r="B71" s="50">
        <v>4</v>
      </c>
      <c r="C71" s="119" t="s">
        <v>191</v>
      </c>
      <c r="D71" s="107"/>
      <c r="E71" s="107"/>
      <c r="F71" s="50"/>
      <c r="G71" s="50"/>
      <c r="H71" s="49">
        <f>H44</f>
        <v>6</v>
      </c>
      <c r="I71" s="49">
        <f t="shared" ref="I71:N71" si="16">I44</f>
        <v>17</v>
      </c>
      <c r="J71" s="49">
        <f t="shared" si="16"/>
        <v>1</v>
      </c>
      <c r="K71" s="49">
        <f t="shared" si="16"/>
        <v>78</v>
      </c>
      <c r="L71" s="49">
        <f t="shared" si="16"/>
        <v>221</v>
      </c>
      <c r="M71" s="49">
        <f t="shared" si="16"/>
        <v>13</v>
      </c>
      <c r="N71" s="49">
        <f t="shared" si="16"/>
        <v>27</v>
      </c>
      <c r="O71" s="50"/>
      <c r="P71" s="50"/>
      <c r="Q71" s="50"/>
      <c r="R71" s="50"/>
      <c r="S71" s="64"/>
      <c r="T71" s="64"/>
    </row>
    <row r="72" spans="1:20" s="53" customFormat="1" x14ac:dyDescent="0.3">
      <c r="A72" s="50"/>
      <c r="B72" s="50">
        <v>4</v>
      </c>
      <c r="C72" s="119" t="s">
        <v>199</v>
      </c>
      <c r="D72" s="107"/>
      <c r="E72" s="107"/>
      <c r="F72" s="50"/>
      <c r="G72" s="50"/>
      <c r="H72" s="49">
        <f>H62</f>
        <v>5</v>
      </c>
      <c r="I72" s="49">
        <f t="shared" ref="I72:N72" si="17">I62</f>
        <v>19</v>
      </c>
      <c r="J72" s="49">
        <f t="shared" si="17"/>
        <v>0</v>
      </c>
      <c r="K72" s="49">
        <f t="shared" si="17"/>
        <v>65</v>
      </c>
      <c r="L72" s="49">
        <f t="shared" si="17"/>
        <v>247</v>
      </c>
      <c r="M72" s="49">
        <f t="shared" si="17"/>
        <v>0</v>
      </c>
      <c r="N72" s="49">
        <f t="shared" si="17"/>
        <v>27</v>
      </c>
      <c r="O72" s="50"/>
      <c r="P72" s="50"/>
      <c r="Q72" s="50"/>
      <c r="R72" s="50"/>
      <c r="S72" s="64"/>
      <c r="T72" s="64"/>
    </row>
    <row r="73" spans="1:20" s="53" customFormat="1" x14ac:dyDescent="0.3">
      <c r="A73" s="106" t="s">
        <v>455</v>
      </c>
      <c r="B73" s="120"/>
      <c r="C73" s="120"/>
      <c r="D73" s="120"/>
      <c r="E73" s="120"/>
      <c r="F73" s="65"/>
      <c r="G73" s="65"/>
      <c r="H73" s="56">
        <f>H66+H67+H69+H71</f>
        <v>53</v>
      </c>
      <c r="I73" s="56">
        <f t="shared" ref="I73:N73" si="18">I66+I67+I69+I71</f>
        <v>41</v>
      </c>
      <c r="J73" s="56">
        <f t="shared" si="18"/>
        <v>14</v>
      </c>
      <c r="K73" s="56">
        <f t="shared" si="18"/>
        <v>689</v>
      </c>
      <c r="L73" s="56">
        <f t="shared" si="18"/>
        <v>693</v>
      </c>
      <c r="M73" s="56">
        <f t="shared" si="18"/>
        <v>182</v>
      </c>
      <c r="N73" s="56">
        <f t="shared" si="18"/>
        <v>120</v>
      </c>
      <c r="O73" s="65"/>
      <c r="P73" s="65"/>
      <c r="Q73" s="65"/>
      <c r="R73" s="65"/>
      <c r="S73" s="64"/>
      <c r="T73" s="64"/>
    </row>
    <row r="74" spans="1:20" s="53" customFormat="1" x14ac:dyDescent="0.3">
      <c r="A74" s="106" t="s">
        <v>456</v>
      </c>
      <c r="B74" s="120"/>
      <c r="C74" s="120"/>
      <c r="D74" s="120"/>
      <c r="E74" s="120"/>
      <c r="F74" s="65"/>
      <c r="G74" s="65"/>
      <c r="H74" s="56">
        <f>H66+H68+H70+H72</f>
        <v>47</v>
      </c>
      <c r="I74" s="56">
        <f t="shared" ref="I74:N74" si="19">I66+I68+I70+I72</f>
        <v>50</v>
      </c>
      <c r="J74" s="56">
        <f t="shared" si="19"/>
        <v>9</v>
      </c>
      <c r="K74" s="56">
        <f t="shared" si="19"/>
        <v>611</v>
      </c>
      <c r="L74" s="56">
        <f t="shared" si="19"/>
        <v>810</v>
      </c>
      <c r="M74" s="56">
        <f t="shared" si="19"/>
        <v>117</v>
      </c>
      <c r="N74" s="56">
        <f t="shared" si="19"/>
        <v>120</v>
      </c>
      <c r="O74" s="65"/>
      <c r="P74" s="65"/>
      <c r="Q74" s="65"/>
      <c r="R74" s="65"/>
      <c r="S74" s="64"/>
      <c r="T74" s="64"/>
    </row>
    <row r="75" spans="1:20" s="53" customFormat="1" x14ac:dyDescent="0.3">
      <c r="S75" s="64"/>
      <c r="T75" s="64"/>
    </row>
    <row r="76" spans="1:20" s="64" customFormat="1" x14ac:dyDescent="0.3">
      <c r="A76" s="130" t="s">
        <v>512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26"/>
      <c r="S76" s="70"/>
      <c r="T76" s="70"/>
    </row>
    <row r="77" spans="1:20" s="64" customFormat="1" ht="55.2" x14ac:dyDescent="0.3">
      <c r="A77" s="58" t="s">
        <v>393</v>
      </c>
      <c r="B77" s="49">
        <v>3</v>
      </c>
      <c r="C77" s="50" t="s">
        <v>212</v>
      </c>
      <c r="D77" s="50" t="s">
        <v>211</v>
      </c>
      <c r="E77" s="71" t="s">
        <v>470</v>
      </c>
      <c r="F77" s="50" t="s">
        <v>424</v>
      </c>
      <c r="G77" s="50" t="s">
        <v>362</v>
      </c>
      <c r="H77" s="49">
        <v>0</v>
      </c>
      <c r="I77" s="49">
        <v>10</v>
      </c>
      <c r="J77" s="49">
        <v>0</v>
      </c>
      <c r="K77" s="49">
        <v>0</v>
      </c>
      <c r="L77" s="49">
        <v>130</v>
      </c>
      <c r="M77" s="49">
        <v>0</v>
      </c>
      <c r="N77" s="49">
        <v>10</v>
      </c>
      <c r="O77" s="49" t="s">
        <v>463</v>
      </c>
      <c r="P77" s="49" t="s">
        <v>464</v>
      </c>
      <c r="Q77" s="50"/>
      <c r="R77" s="50"/>
    </row>
    <row r="78" spans="1:20" s="64" customFormat="1" ht="41.4" x14ac:dyDescent="0.3">
      <c r="A78" s="58" t="s">
        <v>393</v>
      </c>
      <c r="B78" s="49">
        <v>3</v>
      </c>
      <c r="C78" s="50" t="s">
        <v>210</v>
      </c>
      <c r="D78" s="50" t="s">
        <v>209</v>
      </c>
      <c r="E78" s="71" t="s">
        <v>484</v>
      </c>
      <c r="F78" s="71" t="s">
        <v>485</v>
      </c>
      <c r="G78" s="50"/>
      <c r="H78" s="49">
        <v>0</v>
      </c>
      <c r="I78" s="49">
        <v>10</v>
      </c>
      <c r="J78" s="49">
        <v>0</v>
      </c>
      <c r="K78" s="49">
        <v>0</v>
      </c>
      <c r="L78" s="49">
        <v>130</v>
      </c>
      <c r="M78" s="49">
        <v>0</v>
      </c>
      <c r="N78" s="49">
        <v>10</v>
      </c>
      <c r="O78" s="49" t="s">
        <v>463</v>
      </c>
      <c r="P78" s="49" t="s">
        <v>464</v>
      </c>
      <c r="Q78" s="50"/>
      <c r="R78" s="50"/>
    </row>
    <row r="79" spans="1:20" s="64" customFormat="1" ht="41.4" x14ac:dyDescent="0.3">
      <c r="A79" s="58" t="s">
        <v>393</v>
      </c>
      <c r="B79" s="49">
        <v>3</v>
      </c>
      <c r="C79" s="50" t="s">
        <v>226</v>
      </c>
      <c r="D79" s="50" t="s">
        <v>225</v>
      </c>
      <c r="E79" s="71" t="s">
        <v>442</v>
      </c>
      <c r="F79" s="71" t="s">
        <v>428</v>
      </c>
      <c r="G79" s="50" t="s">
        <v>367</v>
      </c>
      <c r="H79" s="49">
        <v>0</v>
      </c>
      <c r="I79" s="49">
        <v>10</v>
      </c>
      <c r="J79" s="49">
        <v>0</v>
      </c>
      <c r="K79" s="49">
        <v>0</v>
      </c>
      <c r="L79" s="49">
        <v>130</v>
      </c>
      <c r="M79" s="49">
        <v>0</v>
      </c>
      <c r="N79" s="49">
        <v>10</v>
      </c>
      <c r="O79" s="49" t="s">
        <v>463</v>
      </c>
      <c r="P79" s="49" t="s">
        <v>464</v>
      </c>
      <c r="Q79" s="50"/>
      <c r="R79" s="50"/>
    </row>
    <row r="80" spans="1:20" s="64" customFormat="1" ht="55.2" x14ac:dyDescent="0.3">
      <c r="A80" s="58" t="s">
        <v>393</v>
      </c>
      <c r="B80" s="49">
        <v>3</v>
      </c>
      <c r="C80" s="50" t="s">
        <v>222</v>
      </c>
      <c r="D80" s="50" t="s">
        <v>221</v>
      </c>
      <c r="E80" s="71" t="s">
        <v>443</v>
      </c>
      <c r="F80" s="71" t="s">
        <v>426</v>
      </c>
      <c r="G80" s="50" t="s">
        <v>364</v>
      </c>
      <c r="H80" s="49">
        <v>0</v>
      </c>
      <c r="I80" s="49">
        <v>10</v>
      </c>
      <c r="J80" s="49">
        <v>0</v>
      </c>
      <c r="K80" s="49">
        <v>0</v>
      </c>
      <c r="L80" s="49">
        <v>130</v>
      </c>
      <c r="M80" s="49">
        <v>0</v>
      </c>
      <c r="N80" s="49">
        <v>10</v>
      </c>
      <c r="O80" s="49" t="s">
        <v>463</v>
      </c>
      <c r="P80" s="49" t="s">
        <v>464</v>
      </c>
      <c r="Q80" s="50"/>
      <c r="R80" s="50"/>
    </row>
    <row r="81" spans="1:20" s="64" customFormat="1" ht="41.4" x14ac:dyDescent="0.3">
      <c r="A81" s="58" t="s">
        <v>393</v>
      </c>
      <c r="B81" s="49">
        <v>3</v>
      </c>
      <c r="C81" s="50" t="s">
        <v>224</v>
      </c>
      <c r="D81" s="50" t="s">
        <v>223</v>
      </c>
      <c r="E81" s="71" t="s">
        <v>444</v>
      </c>
      <c r="F81" s="71" t="s">
        <v>97</v>
      </c>
      <c r="G81" s="50" t="s">
        <v>374</v>
      </c>
      <c r="H81" s="49">
        <v>0</v>
      </c>
      <c r="I81" s="49">
        <v>10</v>
      </c>
      <c r="J81" s="49">
        <v>0</v>
      </c>
      <c r="K81" s="49">
        <v>0</v>
      </c>
      <c r="L81" s="49">
        <v>130</v>
      </c>
      <c r="M81" s="49">
        <v>0</v>
      </c>
      <c r="N81" s="49">
        <v>10</v>
      </c>
      <c r="O81" s="49" t="s">
        <v>463</v>
      </c>
      <c r="P81" s="49" t="s">
        <v>464</v>
      </c>
      <c r="Q81" s="50"/>
      <c r="R81" s="50"/>
    </row>
    <row r="82" spans="1:20" s="64" customFormat="1" ht="55.2" x14ac:dyDescent="0.3">
      <c r="A82" s="58" t="s">
        <v>393</v>
      </c>
      <c r="B82" s="49">
        <v>4</v>
      </c>
      <c r="C82" s="50" t="s">
        <v>231</v>
      </c>
      <c r="D82" s="50" t="s">
        <v>230</v>
      </c>
      <c r="E82" s="71" t="s">
        <v>471</v>
      </c>
      <c r="F82" s="50" t="s">
        <v>424</v>
      </c>
      <c r="G82" s="50" t="s">
        <v>362</v>
      </c>
      <c r="H82" s="49">
        <v>0</v>
      </c>
      <c r="I82" s="49">
        <v>15</v>
      </c>
      <c r="J82" s="49">
        <v>0</v>
      </c>
      <c r="K82" s="49">
        <v>0</v>
      </c>
      <c r="L82" s="49">
        <v>195</v>
      </c>
      <c r="M82" s="49">
        <v>0</v>
      </c>
      <c r="N82" s="49">
        <v>15</v>
      </c>
      <c r="O82" s="49" t="s">
        <v>463</v>
      </c>
      <c r="P82" s="49" t="s">
        <v>464</v>
      </c>
      <c r="Q82" s="50"/>
      <c r="R82" s="50"/>
      <c r="S82" s="52"/>
    </row>
    <row r="83" spans="1:20" s="64" customFormat="1" ht="41.4" x14ac:dyDescent="0.3">
      <c r="A83" s="58" t="s">
        <v>393</v>
      </c>
      <c r="B83" s="49">
        <v>4</v>
      </c>
      <c r="C83" s="50" t="s">
        <v>233</v>
      </c>
      <c r="D83" s="50" t="s">
        <v>232</v>
      </c>
      <c r="E83" s="71" t="s">
        <v>486</v>
      </c>
      <c r="F83" s="71" t="s">
        <v>485</v>
      </c>
      <c r="G83" s="50"/>
      <c r="H83" s="49">
        <v>0</v>
      </c>
      <c r="I83" s="49">
        <v>15</v>
      </c>
      <c r="J83" s="49">
        <v>0</v>
      </c>
      <c r="K83" s="49">
        <v>0</v>
      </c>
      <c r="L83" s="49">
        <v>195</v>
      </c>
      <c r="M83" s="49">
        <v>0</v>
      </c>
      <c r="N83" s="49">
        <v>15</v>
      </c>
      <c r="O83" s="49" t="s">
        <v>463</v>
      </c>
      <c r="P83" s="49" t="s">
        <v>464</v>
      </c>
      <c r="Q83" s="50"/>
      <c r="R83" s="50"/>
      <c r="S83" s="52"/>
    </row>
    <row r="84" spans="1:20" s="64" customFormat="1" ht="41.4" x14ac:dyDescent="0.3">
      <c r="A84" s="58" t="s">
        <v>393</v>
      </c>
      <c r="B84" s="49">
        <v>4</v>
      </c>
      <c r="C84" s="50" t="s">
        <v>249</v>
      </c>
      <c r="D84" s="50" t="s">
        <v>248</v>
      </c>
      <c r="E84" s="71" t="s">
        <v>445</v>
      </c>
      <c r="F84" s="71" t="s">
        <v>428</v>
      </c>
      <c r="G84" s="50" t="s">
        <v>367</v>
      </c>
      <c r="H84" s="49">
        <v>0</v>
      </c>
      <c r="I84" s="49">
        <v>15</v>
      </c>
      <c r="J84" s="49">
        <v>0</v>
      </c>
      <c r="K84" s="49">
        <v>0</v>
      </c>
      <c r="L84" s="49">
        <v>195</v>
      </c>
      <c r="M84" s="49">
        <v>0</v>
      </c>
      <c r="N84" s="49">
        <v>15</v>
      </c>
      <c r="O84" s="49" t="s">
        <v>463</v>
      </c>
      <c r="P84" s="49" t="s">
        <v>464</v>
      </c>
      <c r="Q84" s="50"/>
      <c r="R84" s="50"/>
      <c r="S84" s="52"/>
    </row>
    <row r="85" spans="1:20" s="64" customFormat="1" ht="55.2" x14ac:dyDescent="0.3">
      <c r="A85" s="58" t="s">
        <v>393</v>
      </c>
      <c r="B85" s="49">
        <v>4</v>
      </c>
      <c r="C85" s="50" t="s">
        <v>235</v>
      </c>
      <c r="D85" s="50" t="s">
        <v>234</v>
      </c>
      <c r="E85" s="71" t="s">
        <v>446</v>
      </c>
      <c r="F85" s="71" t="s">
        <v>437</v>
      </c>
      <c r="G85" s="50" t="s">
        <v>378</v>
      </c>
      <c r="H85" s="49">
        <v>0</v>
      </c>
      <c r="I85" s="49">
        <v>15</v>
      </c>
      <c r="J85" s="49">
        <v>0</v>
      </c>
      <c r="K85" s="49">
        <v>0</v>
      </c>
      <c r="L85" s="49">
        <v>195</v>
      </c>
      <c r="M85" s="49">
        <v>0</v>
      </c>
      <c r="N85" s="49">
        <v>15</v>
      </c>
      <c r="O85" s="49" t="s">
        <v>463</v>
      </c>
      <c r="P85" s="49" t="s">
        <v>464</v>
      </c>
      <c r="Q85" s="50"/>
      <c r="R85" s="50"/>
      <c r="S85" s="52"/>
    </row>
    <row r="86" spans="1:20" s="64" customFormat="1" ht="41.4" x14ac:dyDescent="0.3">
      <c r="A86" s="58" t="s">
        <v>393</v>
      </c>
      <c r="B86" s="49">
        <v>4</v>
      </c>
      <c r="C86" s="50" t="s">
        <v>245</v>
      </c>
      <c r="D86" s="50" t="s">
        <v>244</v>
      </c>
      <c r="E86" s="71" t="s">
        <v>447</v>
      </c>
      <c r="F86" s="71" t="s">
        <v>97</v>
      </c>
      <c r="G86" s="50" t="s">
        <v>374</v>
      </c>
      <c r="H86" s="49">
        <v>0</v>
      </c>
      <c r="I86" s="49">
        <v>15</v>
      </c>
      <c r="J86" s="49">
        <v>0</v>
      </c>
      <c r="K86" s="49">
        <v>0</v>
      </c>
      <c r="L86" s="49">
        <v>195</v>
      </c>
      <c r="M86" s="49">
        <v>0</v>
      </c>
      <c r="N86" s="49">
        <v>15</v>
      </c>
      <c r="O86" s="49" t="s">
        <v>463</v>
      </c>
      <c r="P86" s="49" t="s">
        <v>464</v>
      </c>
      <c r="Q86" s="50"/>
      <c r="R86" s="50"/>
      <c r="S86" s="52"/>
    </row>
    <row r="87" spans="1:20" s="64" customFormat="1" x14ac:dyDescent="0.3">
      <c r="A87" s="72"/>
    </row>
    <row r="88" spans="1:20" s="64" customFormat="1" x14ac:dyDescent="0.3">
      <c r="A88" s="118" t="s">
        <v>513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70"/>
      <c r="T88" s="70"/>
    </row>
    <row r="89" spans="1:20" s="64" customFormat="1" ht="55.2" x14ac:dyDescent="0.3">
      <c r="A89" s="58" t="s">
        <v>393</v>
      </c>
      <c r="B89" s="49">
        <v>3</v>
      </c>
      <c r="C89" s="50" t="s">
        <v>256</v>
      </c>
      <c r="D89" s="50" t="s">
        <v>255</v>
      </c>
      <c r="E89" s="50" t="s">
        <v>469</v>
      </c>
      <c r="F89" s="73" t="s">
        <v>441</v>
      </c>
      <c r="G89" s="50" t="s">
        <v>382</v>
      </c>
      <c r="H89" s="50"/>
      <c r="I89" s="50"/>
      <c r="J89" s="50"/>
      <c r="K89" s="49">
        <v>0</v>
      </c>
      <c r="L89" s="49">
        <v>160</v>
      </c>
      <c r="M89" s="49">
        <v>0</v>
      </c>
      <c r="N89" s="49">
        <v>5</v>
      </c>
      <c r="O89" s="49" t="s">
        <v>463</v>
      </c>
      <c r="P89" s="49" t="s">
        <v>464</v>
      </c>
      <c r="Q89" s="50"/>
      <c r="R89" s="50"/>
    </row>
    <row r="90" spans="1:20" s="64" customFormat="1" ht="41.4" x14ac:dyDescent="0.3">
      <c r="A90" s="58" t="s">
        <v>393</v>
      </c>
      <c r="B90" s="49">
        <v>3</v>
      </c>
      <c r="C90" s="50" t="s">
        <v>270</v>
      </c>
      <c r="D90" s="50" t="s">
        <v>269</v>
      </c>
      <c r="E90" s="73" t="s">
        <v>448</v>
      </c>
      <c r="F90" s="71" t="s">
        <v>428</v>
      </c>
      <c r="G90" s="50" t="s">
        <v>367</v>
      </c>
      <c r="H90" s="50"/>
      <c r="I90" s="50"/>
      <c r="J90" s="50"/>
      <c r="K90" s="49">
        <v>0</v>
      </c>
      <c r="L90" s="49">
        <v>160</v>
      </c>
      <c r="M90" s="49">
        <v>0</v>
      </c>
      <c r="N90" s="49">
        <v>5</v>
      </c>
      <c r="O90" s="49" t="s">
        <v>463</v>
      </c>
      <c r="P90" s="49" t="s">
        <v>464</v>
      </c>
      <c r="Q90" s="50"/>
      <c r="R90" s="50"/>
    </row>
    <row r="91" spans="1:20" s="64" customFormat="1" ht="55.2" x14ac:dyDescent="0.3">
      <c r="A91" s="58" t="s">
        <v>393</v>
      </c>
      <c r="B91" s="49">
        <v>3</v>
      </c>
      <c r="C91" s="50" t="s">
        <v>260</v>
      </c>
      <c r="D91" s="50" t="s">
        <v>259</v>
      </c>
      <c r="E91" s="73" t="s">
        <v>449</v>
      </c>
      <c r="F91" s="73" t="s">
        <v>450</v>
      </c>
      <c r="G91" s="50" t="s">
        <v>390</v>
      </c>
      <c r="H91" s="50"/>
      <c r="I91" s="50"/>
      <c r="J91" s="50"/>
      <c r="K91" s="49">
        <v>0</v>
      </c>
      <c r="L91" s="49">
        <v>160</v>
      </c>
      <c r="M91" s="49">
        <v>0</v>
      </c>
      <c r="N91" s="49">
        <v>5</v>
      </c>
      <c r="O91" s="49" t="s">
        <v>463</v>
      </c>
      <c r="P91" s="49" t="s">
        <v>464</v>
      </c>
      <c r="Q91" s="50"/>
      <c r="R91" s="50"/>
    </row>
    <row r="92" spans="1:20" s="64" customFormat="1" ht="41.4" x14ac:dyDescent="0.3">
      <c r="A92" s="58" t="s">
        <v>393</v>
      </c>
      <c r="B92" s="49">
        <v>3</v>
      </c>
      <c r="C92" s="50" t="s">
        <v>254</v>
      </c>
      <c r="D92" s="50" t="s">
        <v>253</v>
      </c>
      <c r="E92" s="73" t="s">
        <v>451</v>
      </c>
      <c r="F92" s="71" t="s">
        <v>97</v>
      </c>
      <c r="G92" s="50" t="s">
        <v>374</v>
      </c>
      <c r="H92" s="50"/>
      <c r="I92" s="50"/>
      <c r="J92" s="50"/>
      <c r="K92" s="49">
        <v>0</v>
      </c>
      <c r="L92" s="49">
        <v>160</v>
      </c>
      <c r="M92" s="49">
        <v>0</v>
      </c>
      <c r="N92" s="49">
        <v>5</v>
      </c>
      <c r="O92" s="49" t="s">
        <v>463</v>
      </c>
      <c r="P92" s="49" t="s">
        <v>464</v>
      </c>
      <c r="Q92" s="50"/>
      <c r="R92" s="50"/>
    </row>
  </sheetData>
  <sheetProtection algorithmName="SHA-512" hashValue="Vr5NvlQGLJTVzdkwwVXTXTTH5FtGLP5M9qv9fOPpkWXPkFVyJjT/cahR9kL+orL2VJlT/2TldJg50aoFNbQ7iQ==" saltValue="fkT2roK71Dd9XMudofStDQ==" spinCount="100000" sheet="1" objects="1" scenarios="1"/>
  <sortState ref="A58:Z66">
    <sortCondition ref="B58:B66"/>
    <sortCondition ref="D58:D66"/>
  </sortState>
  <mergeCells count="29">
    <mergeCell ref="A44:F44"/>
    <mergeCell ref="A45:F45"/>
    <mergeCell ref="A76:R76"/>
    <mergeCell ref="A65:R65"/>
    <mergeCell ref="C66:E66"/>
    <mergeCell ref="C67:E67"/>
    <mergeCell ref="C68:E68"/>
    <mergeCell ref="C69:E69"/>
    <mergeCell ref="C70:E70"/>
    <mergeCell ref="C71:E71"/>
    <mergeCell ref="C72:E72"/>
    <mergeCell ref="A73:E73"/>
    <mergeCell ref="A74:E74"/>
    <mergeCell ref="A57:F57"/>
    <mergeCell ref="A62:F62"/>
    <mergeCell ref="A63:F63"/>
    <mergeCell ref="A88:R88"/>
    <mergeCell ref="H1:I1"/>
    <mergeCell ref="A17:G17"/>
    <mergeCell ref="A29:R29"/>
    <mergeCell ref="A47:R47"/>
    <mergeCell ref="A51:F51"/>
    <mergeCell ref="A22:G22"/>
    <mergeCell ref="A27:G27"/>
    <mergeCell ref="A39:F39"/>
    <mergeCell ref="A33:F33"/>
    <mergeCell ref="H5:M5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headerFooter>
    <oddFooter>&amp;C&amp;"Arial Narrow,Normál"&amp;10&amp;P</oddFooter>
  </headerFooter>
  <rowBreaks count="2" manualBreakCount="2">
    <brk id="27" max="17" man="1"/>
    <brk id="74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60"/>
  <sheetViews>
    <sheetView view="pageBreakPreview" zoomScaleNormal="100" zoomScaleSheetLayoutView="100" workbookViewId="0">
      <pane ySplit="8" topLeftCell="A9" activePane="bottomLeft" state="frozen"/>
      <selection pane="bottomLeft" activeCell="C5" sqref="C5"/>
    </sheetView>
  </sheetViews>
  <sheetFormatPr defaultColWidth="12.33203125" defaultRowHeight="13.8" x14ac:dyDescent="0.3"/>
  <cols>
    <col min="1" max="1" width="10.44140625" style="74" customWidth="1"/>
    <col min="2" max="2" width="10.88671875" style="75" customWidth="1"/>
    <col min="3" max="3" width="17" style="75" customWidth="1"/>
    <col min="4" max="4" width="24.88671875" style="75" customWidth="1"/>
    <col min="5" max="5" width="20.109375" style="75" customWidth="1"/>
    <col min="6" max="6" width="12" style="75" hidden="1" customWidth="1"/>
    <col min="7" max="7" width="6.109375" style="75" customWidth="1"/>
    <col min="8" max="8" width="5.109375" style="75" customWidth="1"/>
    <col min="9" max="9" width="5.5546875" style="75" customWidth="1"/>
    <col min="10" max="10" width="5.6640625" style="75" customWidth="1"/>
    <col min="11" max="12" width="4.88671875" style="75" customWidth="1"/>
    <col min="13" max="13" width="15.33203125" style="75" customWidth="1"/>
    <col min="14" max="14" width="11.33203125" style="75" customWidth="1"/>
    <col min="15" max="16" width="4" style="75" customWidth="1"/>
    <col min="17" max="17" width="3.5546875" style="75" customWidth="1"/>
    <col min="18" max="18" width="3.44140625" style="75" customWidth="1"/>
    <col min="19" max="19" width="4.5546875" style="75" customWidth="1"/>
    <col min="20" max="20" width="5.109375" style="75" customWidth="1"/>
    <col min="21" max="21" width="4.6640625" style="75" customWidth="1"/>
    <col min="22" max="22" width="11.109375" style="75" customWidth="1"/>
    <col min="23" max="227" width="12.33203125" style="75"/>
    <col min="228" max="228" width="3.5546875" style="75" customWidth="1"/>
    <col min="229" max="229" width="30.6640625" style="75" customWidth="1"/>
    <col min="230" max="230" width="3.6640625" style="75" customWidth="1"/>
    <col min="231" max="233" width="3" style="75" customWidth="1"/>
    <col min="234" max="234" width="3.5546875" style="75" customWidth="1"/>
    <col min="235" max="245" width="3" style="75" customWidth="1"/>
    <col min="246" max="246" width="4.6640625" style="75" customWidth="1"/>
    <col min="247" max="247" width="5" style="75" customWidth="1"/>
    <col min="248" max="483" width="12.33203125" style="75"/>
    <col min="484" max="484" width="3.5546875" style="75" customWidth="1"/>
    <col min="485" max="485" width="30.6640625" style="75" customWidth="1"/>
    <col min="486" max="486" width="3.6640625" style="75" customWidth="1"/>
    <col min="487" max="489" width="3" style="75" customWidth="1"/>
    <col min="490" max="490" width="3.5546875" style="75" customWidth="1"/>
    <col min="491" max="501" width="3" style="75" customWidth="1"/>
    <col min="502" max="502" width="4.6640625" style="75" customWidth="1"/>
    <col min="503" max="503" width="5" style="75" customWidth="1"/>
    <col min="504" max="739" width="12.33203125" style="75"/>
    <col min="740" max="740" width="3.5546875" style="75" customWidth="1"/>
    <col min="741" max="741" width="30.6640625" style="75" customWidth="1"/>
    <col min="742" max="742" width="3.6640625" style="75" customWidth="1"/>
    <col min="743" max="745" width="3" style="75" customWidth="1"/>
    <col min="746" max="746" width="3.5546875" style="75" customWidth="1"/>
    <col min="747" max="757" width="3" style="75" customWidth="1"/>
    <col min="758" max="758" width="4.6640625" style="75" customWidth="1"/>
    <col min="759" max="759" width="5" style="75" customWidth="1"/>
    <col min="760" max="995" width="12.33203125" style="75"/>
    <col min="996" max="996" width="3.5546875" style="75" customWidth="1"/>
    <col min="997" max="997" width="30.6640625" style="75" customWidth="1"/>
    <col min="998" max="998" width="3.6640625" style="75" customWidth="1"/>
    <col min="999" max="1001" width="3" style="75" customWidth="1"/>
    <col min="1002" max="1002" width="3.5546875" style="75" customWidth="1"/>
    <col min="1003" max="1013" width="3" style="75" customWidth="1"/>
    <col min="1014" max="1014" width="4.6640625" style="75" customWidth="1"/>
    <col min="1015" max="1015" width="5" style="75" customWidth="1"/>
    <col min="1016" max="1251" width="12.33203125" style="75"/>
    <col min="1252" max="1252" width="3.5546875" style="75" customWidth="1"/>
    <col min="1253" max="1253" width="30.6640625" style="75" customWidth="1"/>
    <col min="1254" max="1254" width="3.6640625" style="75" customWidth="1"/>
    <col min="1255" max="1257" width="3" style="75" customWidth="1"/>
    <col min="1258" max="1258" width="3.5546875" style="75" customWidth="1"/>
    <col min="1259" max="1269" width="3" style="75" customWidth="1"/>
    <col min="1270" max="1270" width="4.6640625" style="75" customWidth="1"/>
    <col min="1271" max="1271" width="5" style="75" customWidth="1"/>
    <col min="1272" max="1507" width="12.33203125" style="75"/>
    <col min="1508" max="1508" width="3.5546875" style="75" customWidth="1"/>
    <col min="1509" max="1509" width="30.6640625" style="75" customWidth="1"/>
    <col min="1510" max="1510" width="3.6640625" style="75" customWidth="1"/>
    <col min="1511" max="1513" width="3" style="75" customWidth="1"/>
    <col min="1514" max="1514" width="3.5546875" style="75" customWidth="1"/>
    <col min="1515" max="1525" width="3" style="75" customWidth="1"/>
    <col min="1526" max="1526" width="4.6640625" style="75" customWidth="1"/>
    <col min="1527" max="1527" width="5" style="75" customWidth="1"/>
    <col min="1528" max="1763" width="12.33203125" style="75"/>
    <col min="1764" max="1764" width="3.5546875" style="75" customWidth="1"/>
    <col min="1765" max="1765" width="30.6640625" style="75" customWidth="1"/>
    <col min="1766" max="1766" width="3.6640625" style="75" customWidth="1"/>
    <col min="1767" max="1769" width="3" style="75" customWidth="1"/>
    <col min="1770" max="1770" width="3.5546875" style="75" customWidth="1"/>
    <col min="1771" max="1781" width="3" style="75" customWidth="1"/>
    <col min="1782" max="1782" width="4.6640625" style="75" customWidth="1"/>
    <col min="1783" max="1783" width="5" style="75" customWidth="1"/>
    <col min="1784" max="2019" width="12.33203125" style="75"/>
    <col min="2020" max="2020" width="3.5546875" style="75" customWidth="1"/>
    <col min="2021" max="2021" width="30.6640625" style="75" customWidth="1"/>
    <col min="2022" max="2022" width="3.6640625" style="75" customWidth="1"/>
    <col min="2023" max="2025" width="3" style="75" customWidth="1"/>
    <col min="2026" max="2026" width="3.5546875" style="75" customWidth="1"/>
    <col min="2027" max="2037" width="3" style="75" customWidth="1"/>
    <col min="2038" max="2038" width="4.6640625" style="75" customWidth="1"/>
    <col min="2039" max="2039" width="5" style="75" customWidth="1"/>
    <col min="2040" max="2275" width="12.33203125" style="75"/>
    <col min="2276" max="2276" width="3.5546875" style="75" customWidth="1"/>
    <col min="2277" max="2277" width="30.6640625" style="75" customWidth="1"/>
    <col min="2278" max="2278" width="3.6640625" style="75" customWidth="1"/>
    <col min="2279" max="2281" width="3" style="75" customWidth="1"/>
    <col min="2282" max="2282" width="3.5546875" style="75" customWidth="1"/>
    <col min="2283" max="2293" width="3" style="75" customWidth="1"/>
    <col min="2294" max="2294" width="4.6640625" style="75" customWidth="1"/>
    <col min="2295" max="2295" width="5" style="75" customWidth="1"/>
    <col min="2296" max="2531" width="12.33203125" style="75"/>
    <col min="2532" max="2532" width="3.5546875" style="75" customWidth="1"/>
    <col min="2533" max="2533" width="30.6640625" style="75" customWidth="1"/>
    <col min="2534" max="2534" width="3.6640625" style="75" customWidth="1"/>
    <col min="2535" max="2537" width="3" style="75" customWidth="1"/>
    <col min="2538" max="2538" width="3.5546875" style="75" customWidth="1"/>
    <col min="2539" max="2549" width="3" style="75" customWidth="1"/>
    <col min="2550" max="2550" width="4.6640625" style="75" customWidth="1"/>
    <col min="2551" max="2551" width="5" style="75" customWidth="1"/>
    <col min="2552" max="2787" width="12.33203125" style="75"/>
    <col min="2788" max="2788" width="3.5546875" style="75" customWidth="1"/>
    <col min="2789" max="2789" width="30.6640625" style="75" customWidth="1"/>
    <col min="2790" max="2790" width="3.6640625" style="75" customWidth="1"/>
    <col min="2791" max="2793" width="3" style="75" customWidth="1"/>
    <col min="2794" max="2794" width="3.5546875" style="75" customWidth="1"/>
    <col min="2795" max="2805" width="3" style="75" customWidth="1"/>
    <col min="2806" max="2806" width="4.6640625" style="75" customWidth="1"/>
    <col min="2807" max="2807" width="5" style="75" customWidth="1"/>
    <col min="2808" max="3043" width="12.33203125" style="75"/>
    <col min="3044" max="3044" width="3.5546875" style="75" customWidth="1"/>
    <col min="3045" max="3045" width="30.6640625" style="75" customWidth="1"/>
    <col min="3046" max="3046" width="3.6640625" style="75" customWidth="1"/>
    <col min="3047" max="3049" width="3" style="75" customWidth="1"/>
    <col min="3050" max="3050" width="3.5546875" style="75" customWidth="1"/>
    <col min="3051" max="3061" width="3" style="75" customWidth="1"/>
    <col min="3062" max="3062" width="4.6640625" style="75" customWidth="1"/>
    <col min="3063" max="3063" width="5" style="75" customWidth="1"/>
    <col min="3064" max="3299" width="12.33203125" style="75"/>
    <col min="3300" max="3300" width="3.5546875" style="75" customWidth="1"/>
    <col min="3301" max="3301" width="30.6640625" style="75" customWidth="1"/>
    <col min="3302" max="3302" width="3.6640625" style="75" customWidth="1"/>
    <col min="3303" max="3305" width="3" style="75" customWidth="1"/>
    <col min="3306" max="3306" width="3.5546875" style="75" customWidth="1"/>
    <col min="3307" max="3317" width="3" style="75" customWidth="1"/>
    <col min="3318" max="3318" width="4.6640625" style="75" customWidth="1"/>
    <col min="3319" max="3319" width="5" style="75" customWidth="1"/>
    <col min="3320" max="3555" width="12.33203125" style="75"/>
    <col min="3556" max="3556" width="3.5546875" style="75" customWidth="1"/>
    <col min="3557" max="3557" width="30.6640625" style="75" customWidth="1"/>
    <col min="3558" max="3558" width="3.6640625" style="75" customWidth="1"/>
    <col min="3559" max="3561" width="3" style="75" customWidth="1"/>
    <col min="3562" max="3562" width="3.5546875" style="75" customWidth="1"/>
    <col min="3563" max="3573" width="3" style="75" customWidth="1"/>
    <col min="3574" max="3574" width="4.6640625" style="75" customWidth="1"/>
    <col min="3575" max="3575" width="5" style="75" customWidth="1"/>
    <col min="3576" max="3811" width="12.33203125" style="75"/>
    <col min="3812" max="3812" width="3.5546875" style="75" customWidth="1"/>
    <col min="3813" max="3813" width="30.6640625" style="75" customWidth="1"/>
    <col min="3814" max="3814" width="3.6640625" style="75" customWidth="1"/>
    <col min="3815" max="3817" width="3" style="75" customWidth="1"/>
    <col min="3818" max="3818" width="3.5546875" style="75" customWidth="1"/>
    <col min="3819" max="3829" width="3" style="75" customWidth="1"/>
    <col min="3830" max="3830" width="4.6640625" style="75" customWidth="1"/>
    <col min="3831" max="3831" width="5" style="75" customWidth="1"/>
    <col min="3832" max="4067" width="12.33203125" style="75"/>
    <col min="4068" max="4068" width="3.5546875" style="75" customWidth="1"/>
    <col min="4069" max="4069" width="30.6640625" style="75" customWidth="1"/>
    <col min="4070" max="4070" width="3.6640625" style="75" customWidth="1"/>
    <col min="4071" max="4073" width="3" style="75" customWidth="1"/>
    <col min="4074" max="4074" width="3.5546875" style="75" customWidth="1"/>
    <col min="4075" max="4085" width="3" style="75" customWidth="1"/>
    <col min="4086" max="4086" width="4.6640625" style="75" customWidth="1"/>
    <col min="4087" max="4087" width="5" style="75" customWidth="1"/>
    <col min="4088" max="4323" width="12.33203125" style="75"/>
    <col min="4324" max="4324" width="3.5546875" style="75" customWidth="1"/>
    <col min="4325" max="4325" width="30.6640625" style="75" customWidth="1"/>
    <col min="4326" max="4326" width="3.6640625" style="75" customWidth="1"/>
    <col min="4327" max="4329" width="3" style="75" customWidth="1"/>
    <col min="4330" max="4330" width="3.5546875" style="75" customWidth="1"/>
    <col min="4331" max="4341" width="3" style="75" customWidth="1"/>
    <col min="4342" max="4342" width="4.6640625" style="75" customWidth="1"/>
    <col min="4343" max="4343" width="5" style="75" customWidth="1"/>
    <col min="4344" max="4579" width="12.33203125" style="75"/>
    <col min="4580" max="4580" width="3.5546875" style="75" customWidth="1"/>
    <col min="4581" max="4581" width="30.6640625" style="75" customWidth="1"/>
    <col min="4582" max="4582" width="3.6640625" style="75" customWidth="1"/>
    <col min="4583" max="4585" width="3" style="75" customWidth="1"/>
    <col min="4586" max="4586" width="3.5546875" style="75" customWidth="1"/>
    <col min="4587" max="4597" width="3" style="75" customWidth="1"/>
    <col min="4598" max="4598" width="4.6640625" style="75" customWidth="1"/>
    <col min="4599" max="4599" width="5" style="75" customWidth="1"/>
    <col min="4600" max="4835" width="12.33203125" style="75"/>
    <col min="4836" max="4836" width="3.5546875" style="75" customWidth="1"/>
    <col min="4837" max="4837" width="30.6640625" style="75" customWidth="1"/>
    <col min="4838" max="4838" width="3.6640625" style="75" customWidth="1"/>
    <col min="4839" max="4841" width="3" style="75" customWidth="1"/>
    <col min="4842" max="4842" width="3.5546875" style="75" customWidth="1"/>
    <col min="4843" max="4853" width="3" style="75" customWidth="1"/>
    <col min="4854" max="4854" width="4.6640625" style="75" customWidth="1"/>
    <col min="4855" max="4855" width="5" style="75" customWidth="1"/>
    <col min="4856" max="5091" width="12.33203125" style="75"/>
    <col min="5092" max="5092" width="3.5546875" style="75" customWidth="1"/>
    <col min="5093" max="5093" width="30.6640625" style="75" customWidth="1"/>
    <col min="5094" max="5094" width="3.6640625" style="75" customWidth="1"/>
    <col min="5095" max="5097" width="3" style="75" customWidth="1"/>
    <col min="5098" max="5098" width="3.5546875" style="75" customWidth="1"/>
    <col min="5099" max="5109" width="3" style="75" customWidth="1"/>
    <col min="5110" max="5110" width="4.6640625" style="75" customWidth="1"/>
    <col min="5111" max="5111" width="5" style="75" customWidth="1"/>
    <col min="5112" max="5347" width="12.33203125" style="75"/>
    <col min="5348" max="5348" width="3.5546875" style="75" customWidth="1"/>
    <col min="5349" max="5349" width="30.6640625" style="75" customWidth="1"/>
    <col min="5350" max="5350" width="3.6640625" style="75" customWidth="1"/>
    <col min="5351" max="5353" width="3" style="75" customWidth="1"/>
    <col min="5354" max="5354" width="3.5546875" style="75" customWidth="1"/>
    <col min="5355" max="5365" width="3" style="75" customWidth="1"/>
    <col min="5366" max="5366" width="4.6640625" style="75" customWidth="1"/>
    <col min="5367" max="5367" width="5" style="75" customWidth="1"/>
    <col min="5368" max="5603" width="12.33203125" style="75"/>
    <col min="5604" max="5604" width="3.5546875" style="75" customWidth="1"/>
    <col min="5605" max="5605" width="30.6640625" style="75" customWidth="1"/>
    <col min="5606" max="5606" width="3.6640625" style="75" customWidth="1"/>
    <col min="5607" max="5609" width="3" style="75" customWidth="1"/>
    <col min="5610" max="5610" width="3.5546875" style="75" customWidth="1"/>
    <col min="5611" max="5621" width="3" style="75" customWidth="1"/>
    <col min="5622" max="5622" width="4.6640625" style="75" customWidth="1"/>
    <col min="5623" max="5623" width="5" style="75" customWidth="1"/>
    <col min="5624" max="5859" width="12.33203125" style="75"/>
    <col min="5860" max="5860" width="3.5546875" style="75" customWidth="1"/>
    <col min="5861" max="5861" width="30.6640625" style="75" customWidth="1"/>
    <col min="5862" max="5862" width="3.6640625" style="75" customWidth="1"/>
    <col min="5863" max="5865" width="3" style="75" customWidth="1"/>
    <col min="5866" max="5866" width="3.5546875" style="75" customWidth="1"/>
    <col min="5867" max="5877" width="3" style="75" customWidth="1"/>
    <col min="5878" max="5878" width="4.6640625" style="75" customWidth="1"/>
    <col min="5879" max="5879" width="5" style="75" customWidth="1"/>
    <col min="5880" max="6115" width="12.33203125" style="75"/>
    <col min="6116" max="6116" width="3.5546875" style="75" customWidth="1"/>
    <col min="6117" max="6117" width="30.6640625" style="75" customWidth="1"/>
    <col min="6118" max="6118" width="3.6640625" style="75" customWidth="1"/>
    <col min="6119" max="6121" width="3" style="75" customWidth="1"/>
    <col min="6122" max="6122" width="3.5546875" style="75" customWidth="1"/>
    <col min="6123" max="6133" width="3" style="75" customWidth="1"/>
    <col min="6134" max="6134" width="4.6640625" style="75" customWidth="1"/>
    <col min="6135" max="6135" width="5" style="75" customWidth="1"/>
    <col min="6136" max="6371" width="12.33203125" style="75"/>
    <col min="6372" max="6372" width="3.5546875" style="75" customWidth="1"/>
    <col min="6373" max="6373" width="30.6640625" style="75" customWidth="1"/>
    <col min="6374" max="6374" width="3.6640625" style="75" customWidth="1"/>
    <col min="6375" max="6377" width="3" style="75" customWidth="1"/>
    <col min="6378" max="6378" width="3.5546875" style="75" customWidth="1"/>
    <col min="6379" max="6389" width="3" style="75" customWidth="1"/>
    <col min="6390" max="6390" width="4.6640625" style="75" customWidth="1"/>
    <col min="6391" max="6391" width="5" style="75" customWidth="1"/>
    <col min="6392" max="6627" width="12.33203125" style="75"/>
    <col min="6628" max="6628" width="3.5546875" style="75" customWidth="1"/>
    <col min="6629" max="6629" width="30.6640625" style="75" customWidth="1"/>
    <col min="6630" max="6630" width="3.6640625" style="75" customWidth="1"/>
    <col min="6631" max="6633" width="3" style="75" customWidth="1"/>
    <col min="6634" max="6634" width="3.5546875" style="75" customWidth="1"/>
    <col min="6635" max="6645" width="3" style="75" customWidth="1"/>
    <col min="6646" max="6646" width="4.6640625" style="75" customWidth="1"/>
    <col min="6647" max="6647" width="5" style="75" customWidth="1"/>
    <col min="6648" max="6883" width="12.33203125" style="75"/>
    <col min="6884" max="6884" width="3.5546875" style="75" customWidth="1"/>
    <col min="6885" max="6885" width="30.6640625" style="75" customWidth="1"/>
    <col min="6886" max="6886" width="3.6640625" style="75" customWidth="1"/>
    <col min="6887" max="6889" width="3" style="75" customWidth="1"/>
    <col min="6890" max="6890" width="3.5546875" style="75" customWidth="1"/>
    <col min="6891" max="6901" width="3" style="75" customWidth="1"/>
    <col min="6902" max="6902" width="4.6640625" style="75" customWidth="1"/>
    <col min="6903" max="6903" width="5" style="75" customWidth="1"/>
    <col min="6904" max="7139" width="12.33203125" style="75"/>
    <col min="7140" max="7140" width="3.5546875" style="75" customWidth="1"/>
    <col min="7141" max="7141" width="30.6640625" style="75" customWidth="1"/>
    <col min="7142" max="7142" width="3.6640625" style="75" customWidth="1"/>
    <col min="7143" max="7145" width="3" style="75" customWidth="1"/>
    <col min="7146" max="7146" width="3.5546875" style="75" customWidth="1"/>
    <col min="7147" max="7157" width="3" style="75" customWidth="1"/>
    <col min="7158" max="7158" width="4.6640625" style="75" customWidth="1"/>
    <col min="7159" max="7159" width="5" style="75" customWidth="1"/>
    <col min="7160" max="7395" width="12.33203125" style="75"/>
    <col min="7396" max="7396" width="3.5546875" style="75" customWidth="1"/>
    <col min="7397" max="7397" width="30.6640625" style="75" customWidth="1"/>
    <col min="7398" max="7398" width="3.6640625" style="75" customWidth="1"/>
    <col min="7399" max="7401" width="3" style="75" customWidth="1"/>
    <col min="7402" max="7402" width="3.5546875" style="75" customWidth="1"/>
    <col min="7403" max="7413" width="3" style="75" customWidth="1"/>
    <col min="7414" max="7414" width="4.6640625" style="75" customWidth="1"/>
    <col min="7415" max="7415" width="5" style="75" customWidth="1"/>
    <col min="7416" max="7651" width="12.33203125" style="75"/>
    <col min="7652" max="7652" width="3.5546875" style="75" customWidth="1"/>
    <col min="7653" max="7653" width="30.6640625" style="75" customWidth="1"/>
    <col min="7654" max="7654" width="3.6640625" style="75" customWidth="1"/>
    <col min="7655" max="7657" width="3" style="75" customWidth="1"/>
    <col min="7658" max="7658" width="3.5546875" style="75" customWidth="1"/>
    <col min="7659" max="7669" width="3" style="75" customWidth="1"/>
    <col min="7670" max="7670" width="4.6640625" style="75" customWidth="1"/>
    <col min="7671" max="7671" width="5" style="75" customWidth="1"/>
    <col min="7672" max="7907" width="12.33203125" style="75"/>
    <col min="7908" max="7908" width="3.5546875" style="75" customWidth="1"/>
    <col min="7909" max="7909" width="30.6640625" style="75" customWidth="1"/>
    <col min="7910" max="7910" width="3.6640625" style="75" customWidth="1"/>
    <col min="7911" max="7913" width="3" style="75" customWidth="1"/>
    <col min="7914" max="7914" width="3.5546875" style="75" customWidth="1"/>
    <col min="7915" max="7925" width="3" style="75" customWidth="1"/>
    <col min="7926" max="7926" width="4.6640625" style="75" customWidth="1"/>
    <col min="7927" max="7927" width="5" style="75" customWidth="1"/>
    <col min="7928" max="8163" width="12.33203125" style="75"/>
    <col min="8164" max="8164" width="3.5546875" style="75" customWidth="1"/>
    <col min="8165" max="8165" width="30.6640625" style="75" customWidth="1"/>
    <col min="8166" max="8166" width="3.6640625" style="75" customWidth="1"/>
    <col min="8167" max="8169" width="3" style="75" customWidth="1"/>
    <col min="8170" max="8170" width="3.5546875" style="75" customWidth="1"/>
    <col min="8171" max="8181" width="3" style="75" customWidth="1"/>
    <col min="8182" max="8182" width="4.6640625" style="75" customWidth="1"/>
    <col min="8183" max="8183" width="5" style="75" customWidth="1"/>
    <col min="8184" max="8419" width="12.33203125" style="75"/>
    <col min="8420" max="8420" width="3.5546875" style="75" customWidth="1"/>
    <col min="8421" max="8421" width="30.6640625" style="75" customWidth="1"/>
    <col min="8422" max="8422" width="3.6640625" style="75" customWidth="1"/>
    <col min="8423" max="8425" width="3" style="75" customWidth="1"/>
    <col min="8426" max="8426" width="3.5546875" style="75" customWidth="1"/>
    <col min="8427" max="8437" width="3" style="75" customWidth="1"/>
    <col min="8438" max="8438" width="4.6640625" style="75" customWidth="1"/>
    <col min="8439" max="8439" width="5" style="75" customWidth="1"/>
    <col min="8440" max="8675" width="12.33203125" style="75"/>
    <col min="8676" max="8676" width="3.5546875" style="75" customWidth="1"/>
    <col min="8677" max="8677" width="30.6640625" style="75" customWidth="1"/>
    <col min="8678" max="8678" width="3.6640625" style="75" customWidth="1"/>
    <col min="8679" max="8681" width="3" style="75" customWidth="1"/>
    <col min="8682" max="8682" width="3.5546875" style="75" customWidth="1"/>
    <col min="8683" max="8693" width="3" style="75" customWidth="1"/>
    <col min="8694" max="8694" width="4.6640625" style="75" customWidth="1"/>
    <col min="8695" max="8695" width="5" style="75" customWidth="1"/>
    <col min="8696" max="8931" width="12.33203125" style="75"/>
    <col min="8932" max="8932" width="3.5546875" style="75" customWidth="1"/>
    <col min="8933" max="8933" width="30.6640625" style="75" customWidth="1"/>
    <col min="8934" max="8934" width="3.6640625" style="75" customWidth="1"/>
    <col min="8935" max="8937" width="3" style="75" customWidth="1"/>
    <col min="8938" max="8938" width="3.5546875" style="75" customWidth="1"/>
    <col min="8939" max="8949" width="3" style="75" customWidth="1"/>
    <col min="8950" max="8950" width="4.6640625" style="75" customWidth="1"/>
    <col min="8951" max="8951" width="5" style="75" customWidth="1"/>
    <col min="8952" max="9187" width="12.33203125" style="75"/>
    <col min="9188" max="9188" width="3.5546875" style="75" customWidth="1"/>
    <col min="9189" max="9189" width="30.6640625" style="75" customWidth="1"/>
    <col min="9190" max="9190" width="3.6640625" style="75" customWidth="1"/>
    <col min="9191" max="9193" width="3" style="75" customWidth="1"/>
    <col min="9194" max="9194" width="3.5546875" style="75" customWidth="1"/>
    <col min="9195" max="9205" width="3" style="75" customWidth="1"/>
    <col min="9206" max="9206" width="4.6640625" style="75" customWidth="1"/>
    <col min="9207" max="9207" width="5" style="75" customWidth="1"/>
    <col min="9208" max="9443" width="12.33203125" style="75"/>
    <col min="9444" max="9444" width="3.5546875" style="75" customWidth="1"/>
    <col min="9445" max="9445" width="30.6640625" style="75" customWidth="1"/>
    <col min="9446" max="9446" width="3.6640625" style="75" customWidth="1"/>
    <col min="9447" max="9449" width="3" style="75" customWidth="1"/>
    <col min="9450" max="9450" width="3.5546875" style="75" customWidth="1"/>
    <col min="9451" max="9461" width="3" style="75" customWidth="1"/>
    <col min="9462" max="9462" width="4.6640625" style="75" customWidth="1"/>
    <col min="9463" max="9463" width="5" style="75" customWidth="1"/>
    <col min="9464" max="9699" width="12.33203125" style="75"/>
    <col min="9700" max="9700" width="3.5546875" style="75" customWidth="1"/>
    <col min="9701" max="9701" width="30.6640625" style="75" customWidth="1"/>
    <col min="9702" max="9702" width="3.6640625" style="75" customWidth="1"/>
    <col min="9703" max="9705" width="3" style="75" customWidth="1"/>
    <col min="9706" max="9706" width="3.5546875" style="75" customWidth="1"/>
    <col min="9707" max="9717" width="3" style="75" customWidth="1"/>
    <col min="9718" max="9718" width="4.6640625" style="75" customWidth="1"/>
    <col min="9719" max="9719" width="5" style="75" customWidth="1"/>
    <col min="9720" max="9955" width="12.33203125" style="75"/>
    <col min="9956" max="9956" width="3.5546875" style="75" customWidth="1"/>
    <col min="9957" max="9957" width="30.6640625" style="75" customWidth="1"/>
    <col min="9958" max="9958" width="3.6640625" style="75" customWidth="1"/>
    <col min="9959" max="9961" width="3" style="75" customWidth="1"/>
    <col min="9962" max="9962" width="3.5546875" style="75" customWidth="1"/>
    <col min="9963" max="9973" width="3" style="75" customWidth="1"/>
    <col min="9974" max="9974" width="4.6640625" style="75" customWidth="1"/>
    <col min="9975" max="9975" width="5" style="75" customWidth="1"/>
    <col min="9976" max="10211" width="12.33203125" style="75"/>
    <col min="10212" max="10212" width="3.5546875" style="75" customWidth="1"/>
    <col min="10213" max="10213" width="30.6640625" style="75" customWidth="1"/>
    <col min="10214" max="10214" width="3.6640625" style="75" customWidth="1"/>
    <col min="10215" max="10217" width="3" style="75" customWidth="1"/>
    <col min="10218" max="10218" width="3.5546875" style="75" customWidth="1"/>
    <col min="10219" max="10229" width="3" style="75" customWidth="1"/>
    <col min="10230" max="10230" width="4.6640625" style="75" customWidth="1"/>
    <col min="10231" max="10231" width="5" style="75" customWidth="1"/>
    <col min="10232" max="10467" width="12.33203125" style="75"/>
    <col min="10468" max="10468" width="3.5546875" style="75" customWidth="1"/>
    <col min="10469" max="10469" width="30.6640625" style="75" customWidth="1"/>
    <col min="10470" max="10470" width="3.6640625" style="75" customWidth="1"/>
    <col min="10471" max="10473" width="3" style="75" customWidth="1"/>
    <col min="10474" max="10474" width="3.5546875" style="75" customWidth="1"/>
    <col min="10475" max="10485" width="3" style="75" customWidth="1"/>
    <col min="10486" max="10486" width="4.6640625" style="75" customWidth="1"/>
    <col min="10487" max="10487" width="5" style="75" customWidth="1"/>
    <col min="10488" max="10723" width="12.33203125" style="75"/>
    <col min="10724" max="10724" width="3.5546875" style="75" customWidth="1"/>
    <col min="10725" max="10725" width="30.6640625" style="75" customWidth="1"/>
    <col min="10726" max="10726" width="3.6640625" style="75" customWidth="1"/>
    <col min="10727" max="10729" width="3" style="75" customWidth="1"/>
    <col min="10730" max="10730" width="3.5546875" style="75" customWidth="1"/>
    <col min="10731" max="10741" width="3" style="75" customWidth="1"/>
    <col min="10742" max="10742" width="4.6640625" style="75" customWidth="1"/>
    <col min="10743" max="10743" width="5" style="75" customWidth="1"/>
    <col min="10744" max="10979" width="12.33203125" style="75"/>
    <col min="10980" max="10980" width="3.5546875" style="75" customWidth="1"/>
    <col min="10981" max="10981" width="30.6640625" style="75" customWidth="1"/>
    <col min="10982" max="10982" width="3.6640625" style="75" customWidth="1"/>
    <col min="10983" max="10985" width="3" style="75" customWidth="1"/>
    <col min="10986" max="10986" width="3.5546875" style="75" customWidth="1"/>
    <col min="10987" max="10997" width="3" style="75" customWidth="1"/>
    <col min="10998" max="10998" width="4.6640625" style="75" customWidth="1"/>
    <col min="10999" max="10999" width="5" style="75" customWidth="1"/>
    <col min="11000" max="11235" width="12.33203125" style="75"/>
    <col min="11236" max="11236" width="3.5546875" style="75" customWidth="1"/>
    <col min="11237" max="11237" width="30.6640625" style="75" customWidth="1"/>
    <col min="11238" max="11238" width="3.6640625" style="75" customWidth="1"/>
    <col min="11239" max="11241" width="3" style="75" customWidth="1"/>
    <col min="11242" max="11242" width="3.5546875" style="75" customWidth="1"/>
    <col min="11243" max="11253" width="3" style="75" customWidth="1"/>
    <col min="11254" max="11254" width="4.6640625" style="75" customWidth="1"/>
    <col min="11255" max="11255" width="5" style="75" customWidth="1"/>
    <col min="11256" max="11491" width="12.33203125" style="75"/>
    <col min="11492" max="11492" width="3.5546875" style="75" customWidth="1"/>
    <col min="11493" max="11493" width="30.6640625" style="75" customWidth="1"/>
    <col min="11494" max="11494" width="3.6640625" style="75" customWidth="1"/>
    <col min="11495" max="11497" width="3" style="75" customWidth="1"/>
    <col min="11498" max="11498" width="3.5546875" style="75" customWidth="1"/>
    <col min="11499" max="11509" width="3" style="75" customWidth="1"/>
    <col min="11510" max="11510" width="4.6640625" style="75" customWidth="1"/>
    <col min="11511" max="11511" width="5" style="75" customWidth="1"/>
    <col min="11512" max="11747" width="12.33203125" style="75"/>
    <col min="11748" max="11748" width="3.5546875" style="75" customWidth="1"/>
    <col min="11749" max="11749" width="30.6640625" style="75" customWidth="1"/>
    <col min="11750" max="11750" width="3.6640625" style="75" customWidth="1"/>
    <col min="11751" max="11753" width="3" style="75" customWidth="1"/>
    <col min="11754" max="11754" width="3.5546875" style="75" customWidth="1"/>
    <col min="11755" max="11765" width="3" style="75" customWidth="1"/>
    <col min="11766" max="11766" width="4.6640625" style="75" customWidth="1"/>
    <col min="11767" max="11767" width="5" style="75" customWidth="1"/>
    <col min="11768" max="12003" width="12.33203125" style="75"/>
    <col min="12004" max="12004" width="3.5546875" style="75" customWidth="1"/>
    <col min="12005" max="12005" width="30.6640625" style="75" customWidth="1"/>
    <col min="12006" max="12006" width="3.6640625" style="75" customWidth="1"/>
    <col min="12007" max="12009" width="3" style="75" customWidth="1"/>
    <col min="12010" max="12010" width="3.5546875" style="75" customWidth="1"/>
    <col min="12011" max="12021" width="3" style="75" customWidth="1"/>
    <col min="12022" max="12022" width="4.6640625" style="75" customWidth="1"/>
    <col min="12023" max="12023" width="5" style="75" customWidth="1"/>
    <col min="12024" max="12259" width="12.33203125" style="75"/>
    <col min="12260" max="12260" width="3.5546875" style="75" customWidth="1"/>
    <col min="12261" max="12261" width="30.6640625" style="75" customWidth="1"/>
    <col min="12262" max="12262" width="3.6640625" style="75" customWidth="1"/>
    <col min="12263" max="12265" width="3" style="75" customWidth="1"/>
    <col min="12266" max="12266" width="3.5546875" style="75" customWidth="1"/>
    <col min="12267" max="12277" width="3" style="75" customWidth="1"/>
    <col min="12278" max="12278" width="4.6640625" style="75" customWidth="1"/>
    <col min="12279" max="12279" width="5" style="75" customWidth="1"/>
    <col min="12280" max="12515" width="12.33203125" style="75"/>
    <col min="12516" max="12516" width="3.5546875" style="75" customWidth="1"/>
    <col min="12517" max="12517" width="30.6640625" style="75" customWidth="1"/>
    <col min="12518" max="12518" width="3.6640625" style="75" customWidth="1"/>
    <col min="12519" max="12521" width="3" style="75" customWidth="1"/>
    <col min="12522" max="12522" width="3.5546875" style="75" customWidth="1"/>
    <col min="12523" max="12533" width="3" style="75" customWidth="1"/>
    <col min="12534" max="12534" width="4.6640625" style="75" customWidth="1"/>
    <col min="12535" max="12535" width="5" style="75" customWidth="1"/>
    <col min="12536" max="12771" width="12.33203125" style="75"/>
    <col min="12772" max="12772" width="3.5546875" style="75" customWidth="1"/>
    <col min="12773" max="12773" width="30.6640625" style="75" customWidth="1"/>
    <col min="12774" max="12774" width="3.6640625" style="75" customWidth="1"/>
    <col min="12775" max="12777" width="3" style="75" customWidth="1"/>
    <col min="12778" max="12778" width="3.5546875" style="75" customWidth="1"/>
    <col min="12779" max="12789" width="3" style="75" customWidth="1"/>
    <col min="12790" max="12790" width="4.6640625" style="75" customWidth="1"/>
    <col min="12791" max="12791" width="5" style="75" customWidth="1"/>
    <col min="12792" max="13027" width="12.33203125" style="75"/>
    <col min="13028" max="13028" width="3.5546875" style="75" customWidth="1"/>
    <col min="13029" max="13029" width="30.6640625" style="75" customWidth="1"/>
    <col min="13030" max="13030" width="3.6640625" style="75" customWidth="1"/>
    <col min="13031" max="13033" width="3" style="75" customWidth="1"/>
    <col min="13034" max="13034" width="3.5546875" style="75" customWidth="1"/>
    <col min="13035" max="13045" width="3" style="75" customWidth="1"/>
    <col min="13046" max="13046" width="4.6640625" style="75" customWidth="1"/>
    <col min="13047" max="13047" width="5" style="75" customWidth="1"/>
    <col min="13048" max="13283" width="12.33203125" style="75"/>
    <col min="13284" max="13284" width="3.5546875" style="75" customWidth="1"/>
    <col min="13285" max="13285" width="30.6640625" style="75" customWidth="1"/>
    <col min="13286" max="13286" width="3.6640625" style="75" customWidth="1"/>
    <col min="13287" max="13289" width="3" style="75" customWidth="1"/>
    <col min="13290" max="13290" width="3.5546875" style="75" customWidth="1"/>
    <col min="13291" max="13301" width="3" style="75" customWidth="1"/>
    <col min="13302" max="13302" width="4.6640625" style="75" customWidth="1"/>
    <col min="13303" max="13303" width="5" style="75" customWidth="1"/>
    <col min="13304" max="13539" width="12.33203125" style="75"/>
    <col min="13540" max="13540" width="3.5546875" style="75" customWidth="1"/>
    <col min="13541" max="13541" width="30.6640625" style="75" customWidth="1"/>
    <col min="13542" max="13542" width="3.6640625" style="75" customWidth="1"/>
    <col min="13543" max="13545" width="3" style="75" customWidth="1"/>
    <col min="13546" max="13546" width="3.5546875" style="75" customWidth="1"/>
    <col min="13547" max="13557" width="3" style="75" customWidth="1"/>
    <col min="13558" max="13558" width="4.6640625" style="75" customWidth="1"/>
    <col min="13559" max="13559" width="5" style="75" customWidth="1"/>
    <col min="13560" max="13795" width="12.33203125" style="75"/>
    <col min="13796" max="13796" width="3.5546875" style="75" customWidth="1"/>
    <col min="13797" max="13797" width="30.6640625" style="75" customWidth="1"/>
    <col min="13798" max="13798" width="3.6640625" style="75" customWidth="1"/>
    <col min="13799" max="13801" width="3" style="75" customWidth="1"/>
    <col min="13802" max="13802" width="3.5546875" style="75" customWidth="1"/>
    <col min="13803" max="13813" width="3" style="75" customWidth="1"/>
    <col min="13814" max="13814" width="4.6640625" style="75" customWidth="1"/>
    <col min="13815" max="13815" width="5" style="75" customWidth="1"/>
    <col min="13816" max="14051" width="12.33203125" style="75"/>
    <col min="14052" max="14052" width="3.5546875" style="75" customWidth="1"/>
    <col min="14053" max="14053" width="30.6640625" style="75" customWidth="1"/>
    <col min="14054" max="14054" width="3.6640625" style="75" customWidth="1"/>
    <col min="14055" max="14057" width="3" style="75" customWidth="1"/>
    <col min="14058" max="14058" width="3.5546875" style="75" customWidth="1"/>
    <col min="14059" max="14069" width="3" style="75" customWidth="1"/>
    <col min="14070" max="14070" width="4.6640625" style="75" customWidth="1"/>
    <col min="14071" max="14071" width="5" style="75" customWidth="1"/>
    <col min="14072" max="14307" width="12.33203125" style="75"/>
    <col min="14308" max="14308" width="3.5546875" style="75" customWidth="1"/>
    <col min="14309" max="14309" width="30.6640625" style="75" customWidth="1"/>
    <col min="14310" max="14310" width="3.6640625" style="75" customWidth="1"/>
    <col min="14311" max="14313" width="3" style="75" customWidth="1"/>
    <col min="14314" max="14314" width="3.5546875" style="75" customWidth="1"/>
    <col min="14315" max="14325" width="3" style="75" customWidth="1"/>
    <col min="14326" max="14326" width="4.6640625" style="75" customWidth="1"/>
    <col min="14327" max="14327" width="5" style="75" customWidth="1"/>
    <col min="14328" max="14563" width="12.33203125" style="75"/>
    <col min="14564" max="14564" width="3.5546875" style="75" customWidth="1"/>
    <col min="14565" max="14565" width="30.6640625" style="75" customWidth="1"/>
    <col min="14566" max="14566" width="3.6640625" style="75" customWidth="1"/>
    <col min="14567" max="14569" width="3" style="75" customWidth="1"/>
    <col min="14570" max="14570" width="3.5546875" style="75" customWidth="1"/>
    <col min="14571" max="14581" width="3" style="75" customWidth="1"/>
    <col min="14582" max="14582" width="4.6640625" style="75" customWidth="1"/>
    <col min="14583" max="14583" width="5" style="75" customWidth="1"/>
    <col min="14584" max="14819" width="12.33203125" style="75"/>
    <col min="14820" max="14820" width="3.5546875" style="75" customWidth="1"/>
    <col min="14821" max="14821" width="30.6640625" style="75" customWidth="1"/>
    <col min="14822" max="14822" width="3.6640625" style="75" customWidth="1"/>
    <col min="14823" max="14825" width="3" style="75" customWidth="1"/>
    <col min="14826" max="14826" width="3.5546875" style="75" customWidth="1"/>
    <col min="14827" max="14837" width="3" style="75" customWidth="1"/>
    <col min="14838" max="14838" width="4.6640625" style="75" customWidth="1"/>
    <col min="14839" max="14839" width="5" style="75" customWidth="1"/>
    <col min="14840" max="15075" width="12.33203125" style="75"/>
    <col min="15076" max="15076" width="3.5546875" style="75" customWidth="1"/>
    <col min="15077" max="15077" width="30.6640625" style="75" customWidth="1"/>
    <col min="15078" max="15078" width="3.6640625" style="75" customWidth="1"/>
    <col min="15079" max="15081" width="3" style="75" customWidth="1"/>
    <col min="15082" max="15082" width="3.5546875" style="75" customWidth="1"/>
    <col min="15083" max="15093" width="3" style="75" customWidth="1"/>
    <col min="15094" max="15094" width="4.6640625" style="75" customWidth="1"/>
    <col min="15095" max="15095" width="5" style="75" customWidth="1"/>
    <col min="15096" max="15331" width="12.33203125" style="75"/>
    <col min="15332" max="15332" width="3.5546875" style="75" customWidth="1"/>
    <col min="15333" max="15333" width="30.6640625" style="75" customWidth="1"/>
    <col min="15334" max="15334" width="3.6640625" style="75" customWidth="1"/>
    <col min="15335" max="15337" width="3" style="75" customWidth="1"/>
    <col min="15338" max="15338" width="3.5546875" style="75" customWidth="1"/>
    <col min="15339" max="15349" width="3" style="75" customWidth="1"/>
    <col min="15350" max="15350" width="4.6640625" style="75" customWidth="1"/>
    <col min="15351" max="15351" width="5" style="75" customWidth="1"/>
    <col min="15352" max="15587" width="12.33203125" style="75"/>
    <col min="15588" max="15588" width="3.5546875" style="75" customWidth="1"/>
    <col min="15589" max="15589" width="30.6640625" style="75" customWidth="1"/>
    <col min="15590" max="15590" width="3.6640625" style="75" customWidth="1"/>
    <col min="15591" max="15593" width="3" style="75" customWidth="1"/>
    <col min="15594" max="15594" width="3.5546875" style="75" customWidth="1"/>
    <col min="15595" max="15605" width="3" style="75" customWidth="1"/>
    <col min="15606" max="15606" width="4.6640625" style="75" customWidth="1"/>
    <col min="15607" max="15607" width="5" style="75" customWidth="1"/>
    <col min="15608" max="15843" width="12.33203125" style="75"/>
    <col min="15844" max="15844" width="3.5546875" style="75" customWidth="1"/>
    <col min="15845" max="15845" width="30.6640625" style="75" customWidth="1"/>
    <col min="15846" max="15846" width="3.6640625" style="75" customWidth="1"/>
    <col min="15847" max="15849" width="3" style="75" customWidth="1"/>
    <col min="15850" max="15850" width="3.5546875" style="75" customWidth="1"/>
    <col min="15851" max="15861" width="3" style="75" customWidth="1"/>
    <col min="15862" max="15862" width="4.6640625" style="75" customWidth="1"/>
    <col min="15863" max="15863" width="5" style="75" customWidth="1"/>
    <col min="15864" max="16099" width="12.33203125" style="75"/>
    <col min="16100" max="16100" width="3.5546875" style="75" customWidth="1"/>
    <col min="16101" max="16101" width="30.6640625" style="75" customWidth="1"/>
    <col min="16102" max="16102" width="3.6640625" style="75" customWidth="1"/>
    <col min="16103" max="16105" width="3" style="75" customWidth="1"/>
    <col min="16106" max="16106" width="3.5546875" style="75" customWidth="1"/>
    <col min="16107" max="16117" width="3" style="75" customWidth="1"/>
    <col min="16118" max="16118" width="4.6640625" style="75" customWidth="1"/>
    <col min="16119" max="16119" width="5" style="75" customWidth="1"/>
    <col min="16120" max="16384" width="12.33203125" style="75"/>
  </cols>
  <sheetData>
    <row r="1" spans="1:22" x14ac:dyDescent="0.3">
      <c r="A1" s="19" t="s">
        <v>498</v>
      </c>
    </row>
    <row r="2" spans="1:22" s="86" customFormat="1" x14ac:dyDescent="0.3">
      <c r="A2" s="20" t="s">
        <v>337</v>
      </c>
      <c r="B2" s="20"/>
      <c r="C2" s="31" t="s">
        <v>500</v>
      </c>
      <c r="D2" s="23"/>
      <c r="E2" s="25"/>
      <c r="G2" s="26"/>
      <c r="H2" s="26"/>
      <c r="I2" s="38"/>
      <c r="J2" s="28"/>
      <c r="K2" s="28"/>
      <c r="L2" s="24"/>
      <c r="M2" s="29"/>
      <c r="N2" s="87"/>
    </row>
    <row r="3" spans="1:22" s="86" customFormat="1" x14ac:dyDescent="0.3">
      <c r="A3" s="21" t="s">
        <v>338</v>
      </c>
      <c r="B3" s="21"/>
      <c r="C3" s="32" t="s">
        <v>397</v>
      </c>
      <c r="D3" s="23"/>
      <c r="E3" s="25"/>
      <c r="G3" s="26"/>
      <c r="H3" s="26"/>
      <c r="I3" s="38"/>
      <c r="J3" s="28"/>
      <c r="K3" s="28"/>
      <c r="L3" s="24"/>
      <c r="M3" s="29"/>
      <c r="N3" s="87"/>
    </row>
    <row r="4" spans="1:22" s="86" customFormat="1" x14ac:dyDescent="0.3">
      <c r="A4" s="22" t="s">
        <v>499</v>
      </c>
      <c r="B4" s="22"/>
      <c r="C4" s="22" t="s">
        <v>501</v>
      </c>
      <c r="D4" s="22"/>
      <c r="E4" s="103"/>
      <c r="G4" s="26"/>
      <c r="H4" s="26"/>
      <c r="I4" s="38"/>
      <c r="J4" s="28"/>
      <c r="K4" s="28"/>
      <c r="L4" s="24"/>
      <c r="M4" s="29"/>
      <c r="N4" s="87"/>
    </row>
    <row r="5" spans="1:22" s="86" customFormat="1" x14ac:dyDescent="0.3">
      <c r="A5" s="88"/>
      <c r="B5" s="88"/>
      <c r="C5" s="104"/>
      <c r="D5" s="76"/>
      <c r="E5" s="76"/>
      <c r="F5" s="105"/>
      <c r="G5" s="26"/>
      <c r="H5" s="26"/>
      <c r="I5" s="38"/>
      <c r="J5" s="28"/>
      <c r="K5" s="28"/>
      <c r="L5" s="24"/>
      <c r="M5" s="29"/>
      <c r="N5" s="87"/>
    </row>
    <row r="6" spans="1:22" s="86" customFormat="1" x14ac:dyDescent="0.3">
      <c r="A6" s="36"/>
      <c r="B6" s="38"/>
      <c r="C6" s="38"/>
      <c r="D6" s="36"/>
      <c r="E6" s="36"/>
      <c r="F6" s="37"/>
      <c r="G6" s="121" t="s">
        <v>394</v>
      </c>
      <c r="H6" s="121"/>
      <c r="I6" s="128"/>
      <c r="J6" s="39"/>
      <c r="K6" s="39"/>
      <c r="L6" s="24"/>
      <c r="M6" s="39"/>
      <c r="N6" s="87"/>
    </row>
    <row r="7" spans="1:22" s="86" customFormat="1" x14ac:dyDescent="0.3">
      <c r="A7" s="40"/>
      <c r="B7" s="26"/>
      <c r="C7" s="26"/>
      <c r="D7" s="23"/>
      <c r="E7" s="23"/>
      <c r="F7" s="25"/>
      <c r="G7" s="111" t="s">
        <v>341</v>
      </c>
      <c r="H7" s="111"/>
      <c r="I7" s="128"/>
      <c r="J7" s="28"/>
      <c r="K7" s="28"/>
      <c r="L7" s="24"/>
      <c r="M7" s="29"/>
      <c r="N7" s="87"/>
    </row>
    <row r="8" spans="1:22" s="53" customFormat="1" ht="27.6" x14ac:dyDescent="0.3">
      <c r="A8" s="89" t="s">
        <v>342</v>
      </c>
      <c r="B8" s="90" t="s">
        <v>0</v>
      </c>
      <c r="C8" s="90" t="s">
        <v>57</v>
      </c>
      <c r="D8" s="91" t="s">
        <v>343</v>
      </c>
      <c r="E8" s="91" t="s">
        <v>185</v>
      </c>
      <c r="F8" s="92" t="s">
        <v>344</v>
      </c>
      <c r="G8" s="90" t="s">
        <v>345</v>
      </c>
      <c r="H8" s="90" t="s">
        <v>1</v>
      </c>
      <c r="I8" s="93" t="s">
        <v>2</v>
      </c>
      <c r="J8" s="90" t="s">
        <v>346</v>
      </c>
      <c r="K8" s="92" t="s">
        <v>347</v>
      </c>
      <c r="L8" s="92" t="s">
        <v>348</v>
      </c>
      <c r="M8" s="91" t="s">
        <v>349</v>
      </c>
      <c r="N8" s="92" t="s">
        <v>350</v>
      </c>
    </row>
    <row r="9" spans="1:22" s="53" customFormat="1" ht="27.6" x14ac:dyDescent="0.3">
      <c r="A9" s="69" t="s">
        <v>395</v>
      </c>
      <c r="B9" s="49">
        <v>1</v>
      </c>
      <c r="C9" s="69" t="s">
        <v>68</v>
      </c>
      <c r="D9" s="69" t="s">
        <v>7</v>
      </c>
      <c r="E9" s="69" t="s">
        <v>69</v>
      </c>
      <c r="F9" s="69" t="s">
        <v>362</v>
      </c>
      <c r="G9" s="49">
        <v>13</v>
      </c>
      <c r="H9" s="49">
        <v>0</v>
      </c>
      <c r="I9" s="49">
        <v>0</v>
      </c>
      <c r="J9" s="49">
        <v>3</v>
      </c>
      <c r="K9" s="49" t="s">
        <v>351</v>
      </c>
      <c r="L9" s="49" t="s">
        <v>3</v>
      </c>
      <c r="M9" s="49"/>
      <c r="N9" s="49"/>
      <c r="O9" s="52"/>
      <c r="P9" s="52"/>
      <c r="Q9" s="52"/>
      <c r="R9" s="52"/>
      <c r="S9" s="52"/>
      <c r="T9" s="52"/>
      <c r="U9" s="52"/>
      <c r="V9" s="64"/>
    </row>
    <row r="10" spans="1:22" s="53" customFormat="1" x14ac:dyDescent="0.3">
      <c r="A10" s="69" t="s">
        <v>395</v>
      </c>
      <c r="B10" s="49">
        <v>1</v>
      </c>
      <c r="C10" s="69" t="s">
        <v>66</v>
      </c>
      <c r="D10" s="69" t="s">
        <v>6</v>
      </c>
      <c r="E10" s="69" t="s">
        <v>67</v>
      </c>
      <c r="F10" s="69" t="s">
        <v>363</v>
      </c>
      <c r="G10" s="49">
        <v>13</v>
      </c>
      <c r="H10" s="49">
        <v>0</v>
      </c>
      <c r="I10" s="49">
        <v>0</v>
      </c>
      <c r="J10" s="49">
        <v>3</v>
      </c>
      <c r="K10" s="49" t="s">
        <v>351</v>
      </c>
      <c r="L10" s="49" t="s">
        <v>3</v>
      </c>
      <c r="M10" s="49"/>
      <c r="N10" s="49"/>
      <c r="O10" s="52"/>
      <c r="P10" s="52"/>
      <c r="Q10" s="52"/>
      <c r="R10" s="52"/>
      <c r="S10" s="52"/>
      <c r="T10" s="52"/>
      <c r="U10" s="52"/>
      <c r="V10" s="64"/>
    </row>
    <row r="11" spans="1:22" s="53" customFormat="1" ht="27.6" x14ac:dyDescent="0.3">
      <c r="A11" s="69" t="s">
        <v>395</v>
      </c>
      <c r="B11" s="49">
        <v>1</v>
      </c>
      <c r="C11" s="69" t="s">
        <v>74</v>
      </c>
      <c r="D11" s="69" t="s">
        <v>515</v>
      </c>
      <c r="E11" s="69" t="s">
        <v>75</v>
      </c>
      <c r="F11" s="69" t="s">
        <v>364</v>
      </c>
      <c r="G11" s="49">
        <v>13</v>
      </c>
      <c r="H11" s="49">
        <v>0</v>
      </c>
      <c r="I11" s="49">
        <v>0</v>
      </c>
      <c r="J11" s="49">
        <v>3</v>
      </c>
      <c r="K11" s="49" t="s">
        <v>351</v>
      </c>
      <c r="L11" s="49" t="s">
        <v>3</v>
      </c>
      <c r="M11" s="49"/>
      <c r="N11" s="49"/>
      <c r="O11" s="52"/>
      <c r="P11" s="52"/>
      <c r="Q11" s="52"/>
      <c r="R11" s="94"/>
      <c r="S11" s="94"/>
      <c r="T11" s="52"/>
      <c r="U11" s="52"/>
      <c r="V11" s="64"/>
    </row>
    <row r="12" spans="1:22" s="53" customFormat="1" ht="27.6" x14ac:dyDescent="0.3">
      <c r="A12" s="69" t="s">
        <v>395</v>
      </c>
      <c r="B12" s="49">
        <v>1</v>
      </c>
      <c r="C12" s="69" t="s">
        <v>329</v>
      </c>
      <c r="D12" s="69" t="s">
        <v>187</v>
      </c>
      <c r="E12" s="69" t="s">
        <v>79</v>
      </c>
      <c r="F12" s="69" t="s">
        <v>365</v>
      </c>
      <c r="G12" s="49">
        <v>13</v>
      </c>
      <c r="H12" s="49">
        <v>0</v>
      </c>
      <c r="I12" s="49">
        <v>0</v>
      </c>
      <c r="J12" s="49">
        <v>0</v>
      </c>
      <c r="K12" s="49" t="s">
        <v>188</v>
      </c>
      <c r="L12" s="49" t="s">
        <v>3</v>
      </c>
      <c r="M12" s="49"/>
      <c r="N12" s="49"/>
      <c r="O12" s="52"/>
      <c r="P12" s="52"/>
      <c r="Q12" s="52"/>
      <c r="R12" s="52"/>
      <c r="S12" s="52"/>
      <c r="T12" s="52"/>
      <c r="U12" s="52"/>
      <c r="V12" s="64"/>
    </row>
    <row r="13" spans="1:22" s="53" customFormat="1" ht="27.6" x14ac:dyDescent="0.3">
      <c r="A13" s="69" t="s">
        <v>395</v>
      </c>
      <c r="B13" s="49">
        <v>1</v>
      </c>
      <c r="C13" s="69" t="s">
        <v>72</v>
      </c>
      <c r="D13" s="69" t="s">
        <v>53</v>
      </c>
      <c r="E13" s="69" t="s">
        <v>73</v>
      </c>
      <c r="F13" s="69" t="s">
        <v>366</v>
      </c>
      <c r="G13" s="49">
        <v>26</v>
      </c>
      <c r="H13" s="49">
        <v>0</v>
      </c>
      <c r="I13" s="49">
        <v>0</v>
      </c>
      <c r="J13" s="49">
        <v>6</v>
      </c>
      <c r="K13" s="49" t="s">
        <v>351</v>
      </c>
      <c r="L13" s="49" t="s">
        <v>3</v>
      </c>
      <c r="M13" s="49"/>
      <c r="N13" s="49"/>
      <c r="O13" s="52"/>
      <c r="P13" s="52"/>
      <c r="Q13" s="52"/>
      <c r="R13" s="52"/>
      <c r="S13" s="52"/>
      <c r="T13" s="52"/>
      <c r="U13" s="52"/>
      <c r="V13" s="64"/>
    </row>
    <row r="14" spans="1:22" s="53" customFormat="1" ht="27.6" x14ac:dyDescent="0.3">
      <c r="A14" s="69" t="s">
        <v>395</v>
      </c>
      <c r="B14" s="49">
        <v>1</v>
      </c>
      <c r="C14" s="69" t="s">
        <v>60</v>
      </c>
      <c r="D14" s="69" t="s">
        <v>4</v>
      </c>
      <c r="E14" s="69" t="s">
        <v>481</v>
      </c>
      <c r="F14" s="69" t="s">
        <v>482</v>
      </c>
      <c r="G14" s="49">
        <v>13</v>
      </c>
      <c r="H14" s="49">
        <v>0</v>
      </c>
      <c r="I14" s="49">
        <v>0</v>
      </c>
      <c r="J14" s="49">
        <v>3</v>
      </c>
      <c r="K14" s="49" t="s">
        <v>351</v>
      </c>
      <c r="L14" s="49" t="s">
        <v>3</v>
      </c>
      <c r="M14" s="49"/>
      <c r="N14" s="49"/>
      <c r="O14" s="52"/>
      <c r="P14" s="52"/>
      <c r="Q14" s="52"/>
      <c r="R14" s="52"/>
      <c r="S14" s="52"/>
      <c r="T14" s="52"/>
      <c r="U14" s="52"/>
      <c r="V14" s="64"/>
    </row>
    <row r="15" spans="1:22" s="53" customFormat="1" ht="41.4" x14ac:dyDescent="0.3">
      <c r="A15" s="69" t="s">
        <v>395</v>
      </c>
      <c r="B15" s="49">
        <v>1</v>
      </c>
      <c r="C15" s="69" t="s">
        <v>58</v>
      </c>
      <c r="D15" s="69" t="s">
        <v>35</v>
      </c>
      <c r="E15" s="69" t="s">
        <v>59</v>
      </c>
      <c r="F15" s="69" t="s">
        <v>368</v>
      </c>
      <c r="G15" s="49">
        <v>8</v>
      </c>
      <c r="H15" s="49">
        <v>0</v>
      </c>
      <c r="I15" s="49">
        <v>0</v>
      </c>
      <c r="J15" s="49">
        <v>3</v>
      </c>
      <c r="K15" s="49" t="s">
        <v>351</v>
      </c>
      <c r="L15" s="49" t="s">
        <v>3</v>
      </c>
      <c r="M15" s="49"/>
      <c r="N15" s="49"/>
      <c r="O15" s="52"/>
      <c r="P15" s="52"/>
      <c r="Q15" s="52"/>
      <c r="R15" s="52"/>
      <c r="S15" s="52"/>
      <c r="T15" s="52"/>
      <c r="U15" s="52"/>
      <c r="V15" s="64"/>
    </row>
    <row r="16" spans="1:22" s="53" customFormat="1" ht="27.6" x14ac:dyDescent="0.3">
      <c r="A16" s="69" t="s">
        <v>395</v>
      </c>
      <c r="B16" s="49">
        <v>1</v>
      </c>
      <c r="C16" s="69" t="s">
        <v>62</v>
      </c>
      <c r="D16" s="69" t="s">
        <v>36</v>
      </c>
      <c r="E16" s="69" t="s">
        <v>63</v>
      </c>
      <c r="F16" s="69" t="s">
        <v>369</v>
      </c>
      <c r="G16" s="49">
        <v>8</v>
      </c>
      <c r="H16" s="49">
        <v>0</v>
      </c>
      <c r="I16" s="49">
        <v>0</v>
      </c>
      <c r="J16" s="49">
        <v>3</v>
      </c>
      <c r="K16" s="49" t="s">
        <v>351</v>
      </c>
      <c r="L16" s="49" t="s">
        <v>3</v>
      </c>
      <c r="M16" s="49"/>
      <c r="N16" s="49"/>
      <c r="O16" s="52"/>
      <c r="P16" s="52"/>
      <c r="Q16" s="52"/>
      <c r="R16" s="52"/>
      <c r="S16" s="52"/>
      <c r="T16" s="52"/>
      <c r="U16" s="52"/>
      <c r="V16" s="64"/>
    </row>
    <row r="17" spans="1:22" s="53" customFormat="1" ht="27.6" x14ac:dyDescent="0.3">
      <c r="A17" s="69" t="s">
        <v>395</v>
      </c>
      <c r="B17" s="49">
        <v>1</v>
      </c>
      <c r="C17" s="69" t="s">
        <v>76</v>
      </c>
      <c r="D17" s="69" t="s">
        <v>54</v>
      </c>
      <c r="E17" s="69" t="s">
        <v>77</v>
      </c>
      <c r="F17" s="69" t="s">
        <v>370</v>
      </c>
      <c r="G17" s="49">
        <v>16</v>
      </c>
      <c r="H17" s="49">
        <v>0</v>
      </c>
      <c r="I17" s="49">
        <v>0</v>
      </c>
      <c r="J17" s="49">
        <v>3</v>
      </c>
      <c r="K17" s="49" t="s">
        <v>351</v>
      </c>
      <c r="L17" s="49" t="s">
        <v>3</v>
      </c>
      <c r="M17" s="49"/>
      <c r="N17" s="49"/>
      <c r="O17" s="52"/>
      <c r="P17" s="52"/>
      <c r="Q17" s="52"/>
      <c r="R17" s="52"/>
      <c r="S17" s="52"/>
      <c r="T17" s="52"/>
      <c r="U17" s="52"/>
      <c r="V17" s="64"/>
    </row>
    <row r="18" spans="1:22" s="53" customFormat="1" x14ac:dyDescent="0.3">
      <c r="A18" s="136" t="s">
        <v>11</v>
      </c>
      <c r="B18" s="137"/>
      <c r="C18" s="137"/>
      <c r="D18" s="137"/>
      <c r="E18" s="137"/>
      <c r="F18" s="137"/>
      <c r="G18" s="56">
        <f>SUM(G9:G17)</f>
        <v>123</v>
      </c>
      <c r="H18" s="56">
        <f t="shared" ref="H18:J18" si="0">SUM(H9:H17)</f>
        <v>0</v>
      </c>
      <c r="I18" s="56">
        <f t="shared" si="0"/>
        <v>0</v>
      </c>
      <c r="J18" s="56">
        <f t="shared" si="0"/>
        <v>27</v>
      </c>
      <c r="K18" s="68"/>
      <c r="L18" s="65"/>
      <c r="M18" s="65"/>
      <c r="N18" s="65"/>
      <c r="O18" s="64"/>
      <c r="P18" s="64"/>
      <c r="Q18" s="64"/>
      <c r="R18" s="64"/>
      <c r="S18" s="64"/>
      <c r="T18" s="64"/>
      <c r="U18" s="64"/>
      <c r="V18" s="64"/>
    </row>
    <row r="19" spans="1:22" s="53" customFormat="1" ht="27.6" x14ac:dyDescent="0.3">
      <c r="A19" s="69" t="s">
        <v>395</v>
      </c>
      <c r="B19" s="49">
        <v>2</v>
      </c>
      <c r="C19" s="69" t="s">
        <v>81</v>
      </c>
      <c r="D19" s="69" t="s">
        <v>40</v>
      </c>
      <c r="E19" s="69" t="s">
        <v>108</v>
      </c>
      <c r="F19" s="69" t="s">
        <v>380</v>
      </c>
      <c r="G19" s="49">
        <v>13</v>
      </c>
      <c r="H19" s="49">
        <v>0</v>
      </c>
      <c r="I19" s="49">
        <v>0</v>
      </c>
      <c r="J19" s="49">
        <v>3</v>
      </c>
      <c r="K19" s="49" t="s">
        <v>351</v>
      </c>
      <c r="L19" s="49" t="s">
        <v>3</v>
      </c>
      <c r="M19" s="69"/>
      <c r="N19" s="49"/>
      <c r="O19" s="95"/>
      <c r="P19" s="52"/>
      <c r="Q19" s="52"/>
      <c r="R19" s="52"/>
      <c r="S19" s="52"/>
      <c r="T19" s="52"/>
      <c r="U19" s="52"/>
      <c r="V19" s="64"/>
    </row>
    <row r="20" spans="1:22" s="53" customFormat="1" ht="27.6" x14ac:dyDescent="0.3">
      <c r="A20" s="69" t="s">
        <v>395</v>
      </c>
      <c r="B20" s="49">
        <v>2</v>
      </c>
      <c r="C20" s="69" t="s">
        <v>70</v>
      </c>
      <c r="D20" s="69" t="s">
        <v>37</v>
      </c>
      <c r="E20" s="69" t="s">
        <v>472</v>
      </c>
      <c r="F20" s="69" t="s">
        <v>473</v>
      </c>
      <c r="G20" s="49">
        <v>17</v>
      </c>
      <c r="H20" s="49">
        <v>0</v>
      </c>
      <c r="I20" s="49">
        <v>0</v>
      </c>
      <c r="J20" s="49">
        <v>4</v>
      </c>
      <c r="K20" s="49" t="s">
        <v>351</v>
      </c>
      <c r="L20" s="49" t="s">
        <v>3</v>
      </c>
      <c r="M20" s="69"/>
      <c r="N20" s="49"/>
      <c r="O20" s="52"/>
      <c r="P20" s="52"/>
      <c r="Q20" s="52"/>
      <c r="R20" s="52"/>
      <c r="S20" s="52"/>
      <c r="T20" s="52"/>
      <c r="U20" s="52"/>
      <c r="V20" s="64"/>
    </row>
    <row r="21" spans="1:22" s="53" customFormat="1" ht="27.6" x14ac:dyDescent="0.3">
      <c r="A21" s="69" t="s">
        <v>395</v>
      </c>
      <c r="B21" s="49">
        <v>2</v>
      </c>
      <c r="C21" s="69" t="s">
        <v>330</v>
      </c>
      <c r="D21" s="69" t="s">
        <v>190</v>
      </c>
      <c r="E21" s="69" t="s">
        <v>121</v>
      </c>
      <c r="F21" s="69" t="s">
        <v>372</v>
      </c>
      <c r="G21" s="49">
        <v>13</v>
      </c>
      <c r="H21" s="49">
        <v>0</v>
      </c>
      <c r="I21" s="49">
        <v>0</v>
      </c>
      <c r="J21" s="49">
        <v>0</v>
      </c>
      <c r="K21" s="49" t="s">
        <v>188</v>
      </c>
      <c r="L21" s="49" t="s">
        <v>3</v>
      </c>
      <c r="M21" s="69"/>
      <c r="N21" s="49"/>
      <c r="O21" s="52"/>
      <c r="P21" s="52"/>
      <c r="Q21" s="52"/>
      <c r="R21" s="52"/>
      <c r="S21" s="52"/>
      <c r="T21" s="52"/>
      <c r="U21" s="52"/>
      <c r="V21" s="64"/>
    </row>
    <row r="22" spans="1:22" s="53" customFormat="1" x14ac:dyDescent="0.3">
      <c r="A22" s="69" t="s">
        <v>395</v>
      </c>
      <c r="B22" s="49">
        <v>2</v>
      </c>
      <c r="C22" s="69" t="s">
        <v>64</v>
      </c>
      <c r="D22" s="69" t="s">
        <v>5</v>
      </c>
      <c r="E22" s="69" t="s">
        <v>65</v>
      </c>
      <c r="F22" s="69" t="s">
        <v>373</v>
      </c>
      <c r="G22" s="49">
        <v>8</v>
      </c>
      <c r="H22" s="49">
        <v>0</v>
      </c>
      <c r="I22" s="49">
        <v>0</v>
      </c>
      <c r="J22" s="49">
        <v>3</v>
      </c>
      <c r="K22" s="49" t="s">
        <v>351</v>
      </c>
      <c r="L22" s="49" t="s">
        <v>3</v>
      </c>
      <c r="M22" s="69"/>
      <c r="N22" s="49"/>
      <c r="O22" s="52"/>
      <c r="P22" s="52"/>
      <c r="Q22" s="52"/>
      <c r="R22" s="52"/>
      <c r="S22" s="52"/>
      <c r="T22" s="52"/>
      <c r="U22" s="52"/>
      <c r="V22" s="64"/>
    </row>
    <row r="23" spans="1:22" s="53" customFormat="1" x14ac:dyDescent="0.3">
      <c r="A23" s="69" t="s">
        <v>395</v>
      </c>
      <c r="B23" s="49">
        <v>2</v>
      </c>
      <c r="C23" s="69"/>
      <c r="D23" s="69" t="s">
        <v>10</v>
      </c>
      <c r="E23" s="69"/>
      <c r="F23" s="69"/>
      <c r="G23" s="49">
        <v>8</v>
      </c>
      <c r="H23" s="49">
        <v>0</v>
      </c>
      <c r="I23" s="49">
        <v>0</v>
      </c>
      <c r="J23" s="49">
        <v>2</v>
      </c>
      <c r="K23" s="49"/>
      <c r="L23" s="49" t="s">
        <v>9</v>
      </c>
      <c r="M23" s="69"/>
      <c r="N23" s="69"/>
      <c r="O23" s="64"/>
      <c r="P23" s="52"/>
      <c r="Q23" s="52"/>
      <c r="R23" s="52"/>
      <c r="S23" s="52"/>
      <c r="T23" s="52"/>
      <c r="U23" s="52"/>
      <c r="V23" s="64"/>
    </row>
    <row r="24" spans="1:22" s="53" customFormat="1" x14ac:dyDescent="0.3">
      <c r="A24" s="136" t="s">
        <v>11</v>
      </c>
      <c r="B24" s="137"/>
      <c r="C24" s="137"/>
      <c r="D24" s="137"/>
      <c r="E24" s="137"/>
      <c r="F24" s="137"/>
      <c r="G24" s="56">
        <f>SUM(G19:G23)</f>
        <v>59</v>
      </c>
      <c r="H24" s="56">
        <f t="shared" ref="H24:J24" si="1">SUM(H19:H23)</f>
        <v>0</v>
      </c>
      <c r="I24" s="56">
        <f t="shared" si="1"/>
        <v>0</v>
      </c>
      <c r="J24" s="56">
        <f t="shared" si="1"/>
        <v>12</v>
      </c>
      <c r="K24" s="68"/>
      <c r="L24" s="68"/>
      <c r="M24" s="65"/>
      <c r="N24" s="65"/>
      <c r="O24" s="64"/>
      <c r="P24" s="64"/>
      <c r="Q24" s="64"/>
      <c r="R24" s="64"/>
      <c r="S24" s="64"/>
      <c r="T24" s="64"/>
      <c r="U24" s="64"/>
      <c r="V24" s="64"/>
    </row>
    <row r="25" spans="1:22" s="53" customFormat="1" ht="27.6" x14ac:dyDescent="0.3">
      <c r="A25" s="69" t="s">
        <v>395</v>
      </c>
      <c r="B25" s="49">
        <v>3</v>
      </c>
      <c r="C25" s="69" t="s">
        <v>78</v>
      </c>
      <c r="D25" s="69" t="s">
        <v>38</v>
      </c>
      <c r="E25" s="69" t="s">
        <v>108</v>
      </c>
      <c r="F25" s="69" t="s">
        <v>488</v>
      </c>
      <c r="G25" s="49">
        <v>13</v>
      </c>
      <c r="H25" s="49">
        <v>0</v>
      </c>
      <c r="I25" s="49">
        <v>0</v>
      </c>
      <c r="J25" s="49">
        <v>3</v>
      </c>
      <c r="K25" s="49" t="s">
        <v>351</v>
      </c>
      <c r="L25" s="49" t="s">
        <v>3</v>
      </c>
      <c r="M25" s="49"/>
      <c r="N25" s="69"/>
      <c r="O25" s="64"/>
      <c r="P25" s="52"/>
      <c r="Q25" s="52"/>
      <c r="R25" s="52"/>
      <c r="S25" s="52"/>
      <c r="T25" s="52"/>
      <c r="U25" s="52"/>
      <c r="V25" s="64"/>
    </row>
    <row r="26" spans="1:22" s="53" customFormat="1" x14ac:dyDescent="0.3">
      <c r="A26" s="69" t="s">
        <v>395</v>
      </c>
      <c r="B26" s="49">
        <v>3</v>
      </c>
      <c r="C26" s="69" t="s">
        <v>80</v>
      </c>
      <c r="D26" s="69" t="s">
        <v>39</v>
      </c>
      <c r="E26" s="69" t="s">
        <v>79</v>
      </c>
      <c r="F26" s="69" t="s">
        <v>365</v>
      </c>
      <c r="G26" s="49">
        <v>8</v>
      </c>
      <c r="H26" s="49">
        <v>0</v>
      </c>
      <c r="I26" s="49">
        <v>0</v>
      </c>
      <c r="J26" s="49">
        <v>3</v>
      </c>
      <c r="K26" s="49" t="s">
        <v>351</v>
      </c>
      <c r="L26" s="49" t="s">
        <v>3</v>
      </c>
      <c r="M26" s="49"/>
      <c r="N26" s="69"/>
      <c r="O26" s="64"/>
      <c r="P26" s="52"/>
      <c r="Q26" s="52"/>
      <c r="R26" s="52"/>
      <c r="S26" s="52"/>
      <c r="T26" s="52"/>
      <c r="U26" s="52"/>
      <c r="V26" s="64"/>
    </row>
    <row r="27" spans="1:22" s="53" customFormat="1" ht="27.6" x14ac:dyDescent="0.3">
      <c r="A27" s="69" t="s">
        <v>395</v>
      </c>
      <c r="B27" s="49">
        <v>3</v>
      </c>
      <c r="C27" s="69" t="s">
        <v>82</v>
      </c>
      <c r="D27" s="69" t="s">
        <v>8</v>
      </c>
      <c r="E27" s="69" t="s">
        <v>475</v>
      </c>
      <c r="F27" s="69" t="s">
        <v>476</v>
      </c>
      <c r="G27" s="49">
        <v>13</v>
      </c>
      <c r="H27" s="49">
        <v>0</v>
      </c>
      <c r="I27" s="49">
        <v>0</v>
      </c>
      <c r="J27" s="49">
        <v>3</v>
      </c>
      <c r="K27" s="49" t="s">
        <v>351</v>
      </c>
      <c r="L27" s="49" t="s">
        <v>3</v>
      </c>
      <c r="M27" s="49"/>
      <c r="N27" s="69"/>
      <c r="O27" s="64"/>
      <c r="P27" s="52"/>
      <c r="Q27" s="52"/>
      <c r="R27" s="96"/>
      <c r="S27" s="96"/>
      <c r="T27" s="52"/>
      <c r="U27" s="52"/>
      <c r="V27" s="97"/>
    </row>
    <row r="28" spans="1:22" s="53" customFormat="1" x14ac:dyDescent="0.3">
      <c r="A28" s="69" t="s">
        <v>395</v>
      </c>
      <c r="B28" s="49">
        <v>3</v>
      </c>
      <c r="C28" s="69"/>
      <c r="D28" s="69" t="s">
        <v>10</v>
      </c>
      <c r="E28" s="69"/>
      <c r="F28" s="69"/>
      <c r="G28" s="49">
        <v>8</v>
      </c>
      <c r="H28" s="49">
        <v>0</v>
      </c>
      <c r="I28" s="49">
        <v>0</v>
      </c>
      <c r="J28" s="49">
        <v>2</v>
      </c>
      <c r="K28" s="49"/>
      <c r="L28" s="49" t="s">
        <v>9</v>
      </c>
      <c r="M28" s="49"/>
      <c r="N28" s="69"/>
      <c r="O28" s="64"/>
      <c r="P28" s="52"/>
      <c r="Q28" s="52"/>
      <c r="R28" s="52"/>
      <c r="S28" s="52"/>
      <c r="T28" s="52"/>
      <c r="U28" s="52"/>
      <c r="V28" s="64"/>
    </row>
    <row r="29" spans="1:22" s="53" customFormat="1" x14ac:dyDescent="0.3">
      <c r="A29" s="136" t="s">
        <v>11</v>
      </c>
      <c r="B29" s="137"/>
      <c r="C29" s="137"/>
      <c r="D29" s="137"/>
      <c r="E29" s="137"/>
      <c r="F29" s="137"/>
      <c r="G29" s="56">
        <f>SUM(G25:G28)</f>
        <v>42</v>
      </c>
      <c r="H29" s="56">
        <f t="shared" ref="H29:J29" si="2">SUM(H25:H28)</f>
        <v>0</v>
      </c>
      <c r="I29" s="56">
        <f t="shared" si="2"/>
        <v>0</v>
      </c>
      <c r="J29" s="56">
        <f t="shared" si="2"/>
        <v>11</v>
      </c>
      <c r="K29" s="68"/>
      <c r="L29" s="68"/>
      <c r="M29" s="65"/>
      <c r="N29" s="65"/>
      <c r="O29" s="64"/>
      <c r="P29" s="64"/>
      <c r="Q29" s="64"/>
      <c r="R29" s="64"/>
      <c r="S29" s="64"/>
      <c r="T29" s="64"/>
      <c r="U29" s="64"/>
      <c r="V29" s="64"/>
    </row>
    <row r="30" spans="1:22" s="53" customFormat="1" x14ac:dyDescent="0.3">
      <c r="A30" s="69" t="s">
        <v>395</v>
      </c>
      <c r="B30" s="49">
        <v>4</v>
      </c>
      <c r="C30" s="69"/>
      <c r="D30" s="69" t="s">
        <v>10</v>
      </c>
      <c r="E30" s="69"/>
      <c r="F30" s="69"/>
      <c r="G30" s="49">
        <v>8</v>
      </c>
      <c r="H30" s="49">
        <v>0</v>
      </c>
      <c r="I30" s="49">
        <v>0</v>
      </c>
      <c r="J30" s="49">
        <v>2</v>
      </c>
      <c r="K30" s="49"/>
      <c r="L30" s="49" t="s">
        <v>9</v>
      </c>
      <c r="M30" s="69"/>
      <c r="N30" s="49"/>
      <c r="O30" s="52"/>
      <c r="P30" s="52"/>
      <c r="Q30" s="52"/>
      <c r="R30" s="52"/>
      <c r="S30" s="52"/>
      <c r="T30" s="52"/>
      <c r="U30" s="52"/>
      <c r="V30" s="64"/>
    </row>
    <row r="31" spans="1:22" s="53" customFormat="1" x14ac:dyDescent="0.3">
      <c r="A31" s="112" t="s">
        <v>396</v>
      </c>
      <c r="B31" s="132"/>
      <c r="C31" s="132"/>
      <c r="D31" s="132"/>
      <c r="E31" s="132"/>
      <c r="F31" s="132"/>
      <c r="G31" s="56">
        <f>G18+G24+G29+G30</f>
        <v>232</v>
      </c>
      <c r="H31" s="56">
        <f t="shared" ref="H31:J31" si="3">H18+H24+H29+H30</f>
        <v>0</v>
      </c>
      <c r="I31" s="56">
        <f t="shared" si="3"/>
        <v>0</v>
      </c>
      <c r="J31" s="56">
        <f t="shared" si="3"/>
        <v>52</v>
      </c>
      <c r="K31" s="65"/>
      <c r="L31" s="65"/>
      <c r="M31" s="65"/>
      <c r="N31" s="65"/>
      <c r="O31" s="64"/>
      <c r="P31" s="64"/>
      <c r="Q31" s="64"/>
      <c r="R31" s="64"/>
      <c r="S31" s="64"/>
      <c r="T31" s="64"/>
      <c r="U31" s="64"/>
      <c r="V31" s="64"/>
    </row>
    <row r="32" spans="1:22" s="53" customFormat="1" x14ac:dyDescent="0.3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</row>
    <row r="33" spans="1:23" s="53" customFormat="1" x14ac:dyDescent="0.3">
      <c r="A33" s="113" t="s">
        <v>12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5"/>
      <c r="O33" s="57"/>
      <c r="P33" s="57"/>
      <c r="Q33" s="57"/>
      <c r="R33" s="57"/>
      <c r="S33" s="57"/>
      <c r="T33" s="57"/>
      <c r="U33" s="57"/>
      <c r="V33" s="64"/>
      <c r="W33" s="64"/>
    </row>
    <row r="34" spans="1:23" s="53" customFormat="1" ht="27.6" x14ac:dyDescent="0.3">
      <c r="A34" s="69" t="s">
        <v>395</v>
      </c>
      <c r="B34" s="49">
        <v>2</v>
      </c>
      <c r="C34" s="69" t="s">
        <v>96</v>
      </c>
      <c r="D34" s="69" t="s">
        <v>42</v>
      </c>
      <c r="E34" s="69" t="s">
        <v>97</v>
      </c>
      <c r="F34" s="69" t="s">
        <v>374</v>
      </c>
      <c r="G34" s="98">
        <v>30</v>
      </c>
      <c r="H34" s="98">
        <v>0</v>
      </c>
      <c r="I34" s="98">
        <v>0</v>
      </c>
      <c r="J34" s="98">
        <v>7</v>
      </c>
      <c r="K34" s="49" t="s">
        <v>351</v>
      </c>
      <c r="L34" s="49" t="s">
        <v>13</v>
      </c>
      <c r="M34" s="69"/>
      <c r="N34" s="98"/>
      <c r="O34" s="95"/>
      <c r="P34" s="95"/>
      <c r="Q34" s="95"/>
      <c r="R34" s="95"/>
      <c r="S34" s="95"/>
      <c r="T34" s="95"/>
      <c r="U34" s="95"/>
      <c r="V34" s="64"/>
      <c r="W34" s="64"/>
    </row>
    <row r="35" spans="1:23" s="53" customFormat="1" ht="27.6" x14ac:dyDescent="0.3">
      <c r="A35" s="69" t="s">
        <v>395</v>
      </c>
      <c r="B35" s="49">
        <v>2</v>
      </c>
      <c r="C35" s="69" t="s">
        <v>92</v>
      </c>
      <c r="D35" s="69" t="s">
        <v>14</v>
      </c>
      <c r="E35" s="69" t="s">
        <v>93</v>
      </c>
      <c r="F35" s="69" t="s">
        <v>375</v>
      </c>
      <c r="G35" s="98">
        <v>13</v>
      </c>
      <c r="H35" s="98">
        <v>0</v>
      </c>
      <c r="I35" s="98">
        <v>0</v>
      </c>
      <c r="J35" s="98">
        <v>3</v>
      </c>
      <c r="K35" s="49" t="s">
        <v>351</v>
      </c>
      <c r="L35" s="49" t="s">
        <v>13</v>
      </c>
      <c r="M35" s="69"/>
      <c r="N35" s="98"/>
      <c r="O35" s="95"/>
      <c r="P35" s="95"/>
      <c r="Q35" s="95"/>
      <c r="R35" s="95"/>
      <c r="S35" s="95"/>
      <c r="T35" s="95"/>
      <c r="U35" s="95"/>
      <c r="V35" s="64"/>
      <c r="W35" s="64"/>
    </row>
    <row r="36" spans="1:23" s="53" customFormat="1" ht="27.6" x14ac:dyDescent="0.3">
      <c r="A36" s="69" t="s">
        <v>395</v>
      </c>
      <c r="B36" s="49">
        <v>2</v>
      </c>
      <c r="C36" s="69" t="s">
        <v>100</v>
      </c>
      <c r="D36" s="69" t="s">
        <v>44</v>
      </c>
      <c r="E36" s="69" t="s">
        <v>101</v>
      </c>
      <c r="F36" s="69" t="s">
        <v>376</v>
      </c>
      <c r="G36" s="98">
        <v>20</v>
      </c>
      <c r="H36" s="98">
        <v>0</v>
      </c>
      <c r="I36" s="98">
        <v>0</v>
      </c>
      <c r="J36" s="98">
        <v>5</v>
      </c>
      <c r="K36" s="49" t="s">
        <v>351</v>
      </c>
      <c r="L36" s="49" t="s">
        <v>13</v>
      </c>
      <c r="M36" s="69"/>
      <c r="N36" s="98"/>
      <c r="O36" s="95"/>
      <c r="P36" s="95"/>
      <c r="Q36" s="95"/>
      <c r="R36" s="95"/>
      <c r="S36" s="95"/>
      <c r="T36" s="95"/>
      <c r="U36" s="95"/>
      <c r="V36" s="64"/>
      <c r="W36" s="64"/>
    </row>
    <row r="37" spans="1:23" s="53" customFormat="1" x14ac:dyDescent="0.3">
      <c r="A37" s="133" t="s">
        <v>353</v>
      </c>
      <c r="B37" s="134"/>
      <c r="C37" s="134"/>
      <c r="D37" s="134"/>
      <c r="E37" s="134"/>
      <c r="F37" s="135"/>
      <c r="G37" s="99">
        <f>SUM(G34:G36)</f>
        <v>63</v>
      </c>
      <c r="H37" s="99">
        <f t="shared" ref="H37:J37" si="4">SUM(H34:H36)</f>
        <v>0</v>
      </c>
      <c r="I37" s="99">
        <f t="shared" si="4"/>
        <v>0</v>
      </c>
      <c r="J37" s="99">
        <f t="shared" si="4"/>
        <v>15</v>
      </c>
      <c r="K37" s="49"/>
      <c r="L37" s="49"/>
      <c r="M37" s="69"/>
      <c r="N37" s="98"/>
      <c r="O37" s="95"/>
      <c r="P37" s="95"/>
      <c r="Q37" s="95"/>
      <c r="R37" s="95"/>
      <c r="S37" s="95"/>
      <c r="T37" s="95"/>
      <c r="U37" s="95"/>
      <c r="V37" s="64"/>
      <c r="W37" s="64"/>
    </row>
    <row r="38" spans="1:23" s="53" customFormat="1" ht="27.6" x14ac:dyDescent="0.3">
      <c r="A38" s="69" t="s">
        <v>395</v>
      </c>
      <c r="B38" s="49">
        <v>3</v>
      </c>
      <c r="C38" s="69" t="s">
        <v>98</v>
      </c>
      <c r="D38" s="69" t="s">
        <v>43</v>
      </c>
      <c r="E38" s="69" t="s">
        <v>99</v>
      </c>
      <c r="F38" s="69" t="s">
        <v>377</v>
      </c>
      <c r="G38" s="98">
        <v>13</v>
      </c>
      <c r="H38" s="98">
        <v>0</v>
      </c>
      <c r="I38" s="98">
        <v>0</v>
      </c>
      <c r="J38" s="98">
        <v>3</v>
      </c>
      <c r="K38" s="49" t="s">
        <v>351</v>
      </c>
      <c r="L38" s="49" t="s">
        <v>13</v>
      </c>
      <c r="M38" s="69"/>
      <c r="N38" s="69"/>
      <c r="O38" s="64"/>
      <c r="P38" s="95"/>
      <c r="Q38" s="95"/>
      <c r="R38" s="95"/>
      <c r="S38" s="95"/>
      <c r="T38" s="95"/>
      <c r="U38" s="95"/>
      <c r="V38" s="64"/>
      <c r="W38" s="64"/>
    </row>
    <row r="39" spans="1:23" s="53" customFormat="1" x14ac:dyDescent="0.3">
      <c r="A39" s="69" t="s">
        <v>395</v>
      </c>
      <c r="B39" s="49">
        <v>3</v>
      </c>
      <c r="C39" s="69" t="s">
        <v>94</v>
      </c>
      <c r="D39" s="69" t="s">
        <v>15</v>
      </c>
      <c r="E39" s="69" t="s">
        <v>95</v>
      </c>
      <c r="F39" s="69" t="s">
        <v>378</v>
      </c>
      <c r="G39" s="98">
        <v>17</v>
      </c>
      <c r="H39" s="98">
        <v>0</v>
      </c>
      <c r="I39" s="98">
        <v>0</v>
      </c>
      <c r="J39" s="98">
        <v>4</v>
      </c>
      <c r="K39" s="49" t="s">
        <v>351</v>
      </c>
      <c r="L39" s="49" t="s">
        <v>13</v>
      </c>
      <c r="M39" s="69"/>
      <c r="N39" s="69"/>
      <c r="O39" s="64"/>
      <c r="P39" s="95"/>
      <c r="Q39" s="95"/>
      <c r="R39" s="95"/>
      <c r="S39" s="95"/>
      <c r="T39" s="95"/>
      <c r="U39" s="95"/>
      <c r="V39" s="64"/>
      <c r="W39" s="64"/>
    </row>
    <row r="40" spans="1:23" s="53" customFormat="1" ht="27.6" x14ac:dyDescent="0.3">
      <c r="A40" s="69" t="s">
        <v>395</v>
      </c>
      <c r="B40" s="49">
        <v>3</v>
      </c>
      <c r="C40" s="69" t="s">
        <v>102</v>
      </c>
      <c r="D40" s="69" t="s">
        <v>45</v>
      </c>
      <c r="E40" s="69" t="s">
        <v>67</v>
      </c>
      <c r="F40" s="69" t="s">
        <v>363</v>
      </c>
      <c r="G40" s="98">
        <v>17</v>
      </c>
      <c r="H40" s="98">
        <v>0</v>
      </c>
      <c r="I40" s="98">
        <v>0</v>
      </c>
      <c r="J40" s="98">
        <v>4</v>
      </c>
      <c r="K40" s="49" t="s">
        <v>351</v>
      </c>
      <c r="L40" s="49" t="s">
        <v>13</v>
      </c>
      <c r="M40" s="69"/>
      <c r="N40" s="69"/>
      <c r="O40" s="64"/>
      <c r="P40" s="95"/>
      <c r="Q40" s="95"/>
      <c r="R40" s="95"/>
      <c r="S40" s="95"/>
      <c r="T40" s="95"/>
      <c r="U40" s="95"/>
      <c r="V40" s="64"/>
      <c r="W40" s="64"/>
    </row>
    <row r="41" spans="1:23" s="53" customFormat="1" ht="15" x14ac:dyDescent="0.3">
      <c r="A41" s="69" t="s">
        <v>395</v>
      </c>
      <c r="B41" s="49">
        <v>3</v>
      </c>
      <c r="C41" s="55"/>
      <c r="D41" s="69" t="s">
        <v>506</v>
      </c>
      <c r="E41" s="55"/>
      <c r="F41" s="49"/>
      <c r="G41" s="49">
        <v>0</v>
      </c>
      <c r="H41" s="49">
        <v>44</v>
      </c>
      <c r="I41" s="49">
        <v>0</v>
      </c>
      <c r="J41" s="49">
        <v>10</v>
      </c>
      <c r="K41" s="49" t="s">
        <v>202</v>
      </c>
      <c r="L41" s="49" t="s">
        <v>3</v>
      </c>
      <c r="M41" s="69"/>
      <c r="N41" s="69"/>
      <c r="O41" s="64"/>
      <c r="P41" s="52"/>
      <c r="Q41" s="52"/>
      <c r="R41" s="52"/>
      <c r="S41" s="52"/>
      <c r="T41" s="61"/>
      <c r="U41" s="61"/>
      <c r="V41" s="64"/>
      <c r="W41" s="64"/>
    </row>
    <row r="42" spans="1:23" s="53" customFormat="1" x14ac:dyDescent="0.3">
      <c r="A42" s="133" t="s">
        <v>354</v>
      </c>
      <c r="B42" s="134"/>
      <c r="C42" s="134"/>
      <c r="D42" s="134"/>
      <c r="E42" s="134"/>
      <c r="F42" s="135"/>
      <c r="G42" s="59">
        <f>SUM(G38:G41)</f>
        <v>47</v>
      </c>
      <c r="H42" s="59">
        <f t="shared" ref="H42:J42" si="5">SUM(H38:H41)</f>
        <v>44</v>
      </c>
      <c r="I42" s="59">
        <f t="shared" si="5"/>
        <v>0</v>
      </c>
      <c r="J42" s="59">
        <f t="shared" si="5"/>
        <v>21</v>
      </c>
      <c r="K42" s="49"/>
      <c r="L42" s="49"/>
      <c r="M42" s="69"/>
      <c r="N42" s="69"/>
      <c r="O42" s="64"/>
      <c r="P42" s="52"/>
      <c r="Q42" s="52"/>
      <c r="R42" s="52"/>
      <c r="S42" s="52"/>
      <c r="T42" s="61"/>
      <c r="U42" s="61"/>
      <c r="V42" s="64"/>
      <c r="W42" s="64"/>
    </row>
    <row r="43" spans="1:23" s="53" customFormat="1" ht="27.6" x14ac:dyDescent="0.3">
      <c r="A43" s="69" t="s">
        <v>395</v>
      </c>
      <c r="B43" s="49">
        <v>4</v>
      </c>
      <c r="C43" s="69" t="s">
        <v>106</v>
      </c>
      <c r="D43" s="69" t="s">
        <v>18</v>
      </c>
      <c r="E43" s="69" t="s">
        <v>93</v>
      </c>
      <c r="F43" s="69" t="s">
        <v>375</v>
      </c>
      <c r="G43" s="98">
        <v>8</v>
      </c>
      <c r="H43" s="98">
        <v>0</v>
      </c>
      <c r="I43" s="98">
        <v>0</v>
      </c>
      <c r="J43" s="98">
        <v>3</v>
      </c>
      <c r="K43" s="49" t="s">
        <v>351</v>
      </c>
      <c r="L43" s="49" t="s">
        <v>13</v>
      </c>
      <c r="M43" s="69" t="s">
        <v>15</v>
      </c>
      <c r="N43" s="98"/>
      <c r="O43" s="95"/>
      <c r="P43" s="64"/>
      <c r="Q43" s="64"/>
      <c r="R43" s="64"/>
      <c r="S43" s="64"/>
      <c r="T43" s="95"/>
      <c r="U43" s="95"/>
      <c r="V43" s="64"/>
      <c r="W43" s="64"/>
    </row>
    <row r="44" spans="1:23" s="53" customFormat="1" ht="27.6" x14ac:dyDescent="0.3">
      <c r="A44" s="69" t="s">
        <v>395</v>
      </c>
      <c r="B44" s="49">
        <v>4</v>
      </c>
      <c r="C44" s="69" t="s">
        <v>105</v>
      </c>
      <c r="D44" s="69" t="s">
        <v>17</v>
      </c>
      <c r="E44" s="69" t="s">
        <v>97</v>
      </c>
      <c r="F44" s="69" t="s">
        <v>374</v>
      </c>
      <c r="G44" s="98">
        <v>13</v>
      </c>
      <c r="H44" s="98">
        <v>0</v>
      </c>
      <c r="I44" s="98">
        <v>0</v>
      </c>
      <c r="J44" s="98">
        <v>4</v>
      </c>
      <c r="K44" s="49" t="s">
        <v>351</v>
      </c>
      <c r="L44" s="49" t="s">
        <v>13</v>
      </c>
      <c r="M44" s="69"/>
      <c r="N44" s="98"/>
      <c r="O44" s="95"/>
      <c r="P44" s="64"/>
      <c r="Q44" s="64"/>
      <c r="R44" s="64"/>
      <c r="S44" s="64"/>
      <c r="T44" s="95"/>
      <c r="U44" s="95"/>
      <c r="V44" s="64"/>
      <c r="W44" s="64"/>
    </row>
    <row r="45" spans="1:23" s="53" customFormat="1" ht="27.6" x14ac:dyDescent="0.3">
      <c r="A45" s="69" t="s">
        <v>395</v>
      </c>
      <c r="B45" s="49">
        <v>4</v>
      </c>
      <c r="C45" s="69" t="s">
        <v>103</v>
      </c>
      <c r="D45" s="69" t="s">
        <v>16</v>
      </c>
      <c r="E45" s="69" t="s">
        <v>104</v>
      </c>
      <c r="F45" s="69" t="s">
        <v>379</v>
      </c>
      <c r="G45" s="98">
        <v>17</v>
      </c>
      <c r="H45" s="98">
        <v>0</v>
      </c>
      <c r="I45" s="98">
        <v>0</v>
      </c>
      <c r="J45" s="98">
        <v>5</v>
      </c>
      <c r="K45" s="49" t="s">
        <v>351</v>
      </c>
      <c r="L45" s="49" t="s">
        <v>13</v>
      </c>
      <c r="M45" s="69"/>
      <c r="N45" s="98"/>
      <c r="O45" s="95"/>
      <c r="P45" s="64"/>
      <c r="Q45" s="64"/>
      <c r="R45" s="64"/>
      <c r="S45" s="64"/>
      <c r="T45" s="95"/>
      <c r="U45" s="95"/>
      <c r="V45" s="64"/>
      <c r="W45" s="64"/>
    </row>
    <row r="46" spans="1:23" s="53" customFormat="1" ht="15" x14ac:dyDescent="0.3">
      <c r="A46" s="69" t="s">
        <v>395</v>
      </c>
      <c r="B46" s="49">
        <v>4</v>
      </c>
      <c r="C46" s="55"/>
      <c r="D46" s="69" t="s">
        <v>510</v>
      </c>
      <c r="E46" s="55"/>
      <c r="F46" s="49"/>
      <c r="G46" s="49">
        <v>0</v>
      </c>
      <c r="H46" s="49">
        <v>66</v>
      </c>
      <c r="I46" s="49">
        <v>0</v>
      </c>
      <c r="J46" s="49">
        <v>15</v>
      </c>
      <c r="K46" s="49" t="s">
        <v>202</v>
      </c>
      <c r="L46" s="49" t="s">
        <v>3</v>
      </c>
      <c r="M46" s="69"/>
      <c r="N46" s="69"/>
      <c r="O46" s="64"/>
      <c r="P46" s="64"/>
      <c r="Q46" s="64"/>
      <c r="R46" s="64"/>
      <c r="S46" s="64"/>
      <c r="T46" s="61"/>
      <c r="U46" s="61"/>
      <c r="V46" s="64"/>
      <c r="W46" s="64"/>
    </row>
    <row r="47" spans="1:23" s="53" customFormat="1" ht="15" x14ac:dyDescent="0.3">
      <c r="A47" s="69" t="s">
        <v>395</v>
      </c>
      <c r="B47" s="49">
        <v>4</v>
      </c>
      <c r="C47" s="55"/>
      <c r="D47" s="69" t="s">
        <v>508</v>
      </c>
      <c r="E47" s="55"/>
      <c r="F47" s="59"/>
      <c r="G47" s="49">
        <v>0</v>
      </c>
      <c r="H47" s="49">
        <v>160</v>
      </c>
      <c r="I47" s="49">
        <v>0</v>
      </c>
      <c r="J47" s="49">
        <v>5</v>
      </c>
      <c r="K47" s="49" t="s">
        <v>202</v>
      </c>
      <c r="L47" s="49" t="s">
        <v>3</v>
      </c>
      <c r="M47" s="69"/>
      <c r="N47" s="59"/>
      <c r="O47" s="61"/>
      <c r="P47" s="64"/>
      <c r="Q47" s="64"/>
      <c r="R47" s="64"/>
      <c r="S47" s="64"/>
      <c r="T47" s="61"/>
      <c r="U47" s="61"/>
      <c r="V47" s="64"/>
      <c r="W47" s="64"/>
    </row>
    <row r="48" spans="1:23" s="53" customFormat="1" x14ac:dyDescent="0.3">
      <c r="A48" s="108" t="s">
        <v>355</v>
      </c>
      <c r="B48" s="146"/>
      <c r="C48" s="146"/>
      <c r="D48" s="146"/>
      <c r="E48" s="146"/>
      <c r="F48" s="146"/>
      <c r="G48" s="59">
        <f>SUM(G43:G47)</f>
        <v>38</v>
      </c>
      <c r="H48" s="59">
        <f t="shared" ref="H48:J48" si="6">SUM(H43:H47)</f>
        <v>226</v>
      </c>
      <c r="I48" s="59">
        <f t="shared" si="6"/>
        <v>0</v>
      </c>
      <c r="J48" s="59">
        <f t="shared" si="6"/>
        <v>32</v>
      </c>
      <c r="K48" s="69"/>
      <c r="L48" s="69"/>
      <c r="M48" s="69"/>
      <c r="N48" s="59"/>
      <c r="O48" s="61"/>
      <c r="P48" s="64"/>
      <c r="Q48" s="64"/>
      <c r="R48" s="64"/>
      <c r="S48" s="64"/>
      <c r="T48" s="61"/>
      <c r="U48" s="61"/>
      <c r="V48" s="64"/>
      <c r="W48" s="64"/>
    </row>
    <row r="49" spans="1:23" s="53" customFormat="1" x14ac:dyDescent="0.3">
      <c r="A49" s="106" t="s">
        <v>356</v>
      </c>
      <c r="B49" s="132"/>
      <c r="C49" s="132"/>
      <c r="D49" s="132"/>
      <c r="E49" s="132"/>
      <c r="F49" s="132"/>
      <c r="G49" s="56">
        <f>G37+G42+G48</f>
        <v>148</v>
      </c>
      <c r="H49" s="56">
        <f t="shared" ref="H49:J49" si="7">H37+H42+H48</f>
        <v>270</v>
      </c>
      <c r="I49" s="56">
        <f t="shared" si="7"/>
        <v>0</v>
      </c>
      <c r="J49" s="56">
        <f t="shared" si="7"/>
        <v>68</v>
      </c>
      <c r="K49" s="77"/>
      <c r="L49" s="77"/>
      <c r="M49" s="77"/>
      <c r="N49" s="56"/>
      <c r="O49" s="61"/>
      <c r="P49" s="64"/>
      <c r="Q49" s="64"/>
      <c r="R49" s="64"/>
      <c r="S49" s="64"/>
      <c r="T49" s="61"/>
      <c r="U49" s="61"/>
      <c r="V49" s="64"/>
      <c r="W49" s="64"/>
    </row>
    <row r="50" spans="1:23" s="53" customFormat="1" x14ac:dyDescent="0.3">
      <c r="A50" s="66"/>
    </row>
    <row r="51" spans="1:23" s="53" customFormat="1" ht="13.5" customHeight="1" x14ac:dyDescent="0.3">
      <c r="A51" s="106" t="s">
        <v>19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57"/>
      <c r="P51" s="57"/>
      <c r="Q51" s="57"/>
      <c r="R51" s="57"/>
      <c r="S51" s="57"/>
      <c r="T51" s="57"/>
      <c r="U51" s="57"/>
      <c r="V51" s="64"/>
    </row>
    <row r="52" spans="1:23" s="53" customFormat="1" ht="55.2" x14ac:dyDescent="0.3">
      <c r="A52" s="69" t="s">
        <v>395</v>
      </c>
      <c r="B52" s="49">
        <v>2</v>
      </c>
      <c r="C52" s="69" t="s">
        <v>112</v>
      </c>
      <c r="D52" s="69" t="s">
        <v>23</v>
      </c>
      <c r="E52" s="69" t="s">
        <v>108</v>
      </c>
      <c r="F52" s="69" t="s">
        <v>488</v>
      </c>
      <c r="G52" s="98">
        <v>20</v>
      </c>
      <c r="H52" s="49">
        <v>0</v>
      </c>
      <c r="I52" s="49">
        <v>0</v>
      </c>
      <c r="J52" s="98">
        <v>5</v>
      </c>
      <c r="K52" s="49" t="s">
        <v>351</v>
      </c>
      <c r="L52" s="49" t="s">
        <v>13</v>
      </c>
      <c r="M52" s="69" t="s">
        <v>391</v>
      </c>
      <c r="N52" s="98"/>
      <c r="O52" s="95"/>
      <c r="P52" s="95"/>
      <c r="Q52" s="95"/>
      <c r="R52" s="52"/>
      <c r="S52" s="52"/>
      <c r="T52" s="52"/>
      <c r="U52" s="52"/>
      <c r="V52" s="64"/>
    </row>
    <row r="53" spans="1:23" s="53" customFormat="1" ht="27.6" x14ac:dyDescent="0.3">
      <c r="A53" s="69" t="s">
        <v>395</v>
      </c>
      <c r="B53" s="49">
        <v>2</v>
      </c>
      <c r="C53" s="69" t="s">
        <v>107</v>
      </c>
      <c r="D53" s="69" t="s">
        <v>20</v>
      </c>
      <c r="E53" s="69" t="s">
        <v>108</v>
      </c>
      <c r="F53" s="69" t="s">
        <v>380</v>
      </c>
      <c r="G53" s="98">
        <v>17</v>
      </c>
      <c r="H53" s="49">
        <v>0</v>
      </c>
      <c r="I53" s="49">
        <v>0</v>
      </c>
      <c r="J53" s="98">
        <v>5</v>
      </c>
      <c r="K53" s="49" t="s">
        <v>351</v>
      </c>
      <c r="L53" s="49" t="s">
        <v>13</v>
      </c>
      <c r="M53" s="69" t="s">
        <v>4</v>
      </c>
      <c r="N53" s="98"/>
      <c r="O53" s="95"/>
      <c r="P53" s="95"/>
      <c r="Q53" s="95"/>
      <c r="R53" s="52"/>
      <c r="S53" s="52"/>
      <c r="T53" s="52"/>
      <c r="U53" s="52"/>
      <c r="V53" s="64"/>
    </row>
    <row r="54" spans="1:23" s="53" customFormat="1" ht="27.6" x14ac:dyDescent="0.3">
      <c r="A54" s="69" t="s">
        <v>395</v>
      </c>
      <c r="B54" s="49">
        <v>2</v>
      </c>
      <c r="C54" s="69" t="s">
        <v>117</v>
      </c>
      <c r="D54" s="69" t="s">
        <v>27</v>
      </c>
      <c r="E54" s="69" t="s">
        <v>116</v>
      </c>
      <c r="F54" s="69" t="s">
        <v>381</v>
      </c>
      <c r="G54" s="98">
        <v>20</v>
      </c>
      <c r="H54" s="49">
        <v>0</v>
      </c>
      <c r="I54" s="49">
        <v>0</v>
      </c>
      <c r="J54" s="98">
        <v>5</v>
      </c>
      <c r="K54" s="49" t="s">
        <v>351</v>
      </c>
      <c r="L54" s="49" t="s">
        <v>13</v>
      </c>
      <c r="M54" s="69"/>
      <c r="N54" s="98"/>
      <c r="O54" s="95"/>
      <c r="P54" s="95"/>
      <c r="Q54" s="95"/>
      <c r="R54" s="52"/>
      <c r="S54" s="52"/>
      <c r="T54" s="52"/>
      <c r="U54" s="52"/>
      <c r="V54" s="64"/>
    </row>
    <row r="55" spans="1:23" s="53" customFormat="1" x14ac:dyDescent="0.3">
      <c r="A55" s="108" t="s">
        <v>353</v>
      </c>
      <c r="B55" s="138"/>
      <c r="C55" s="138"/>
      <c r="D55" s="138"/>
      <c r="E55" s="138"/>
      <c r="F55" s="138"/>
      <c r="G55" s="59">
        <f>SUM(G52:G54)</f>
        <v>57</v>
      </c>
      <c r="H55" s="59">
        <f t="shared" ref="H55:J55" si="8">SUM(H52:H54)</f>
        <v>0</v>
      </c>
      <c r="I55" s="59">
        <f t="shared" si="8"/>
        <v>0</v>
      </c>
      <c r="J55" s="59">
        <f t="shared" si="8"/>
        <v>15</v>
      </c>
      <c r="K55" s="69"/>
      <c r="L55" s="69"/>
      <c r="M55" s="69"/>
      <c r="N55" s="69"/>
    </row>
    <row r="56" spans="1:23" s="53" customFormat="1" ht="27.6" x14ac:dyDescent="0.3">
      <c r="A56" s="69" t="s">
        <v>395</v>
      </c>
      <c r="B56" s="49">
        <v>3</v>
      </c>
      <c r="C56" s="69" t="s">
        <v>113</v>
      </c>
      <c r="D56" s="69" t="s">
        <v>24</v>
      </c>
      <c r="E56" s="69" t="s">
        <v>478</v>
      </c>
      <c r="F56" s="69" t="s">
        <v>479</v>
      </c>
      <c r="G56" s="98">
        <v>13</v>
      </c>
      <c r="H56" s="49">
        <v>0</v>
      </c>
      <c r="I56" s="49">
        <v>0</v>
      </c>
      <c r="J56" s="98">
        <v>4</v>
      </c>
      <c r="K56" s="49" t="s">
        <v>351</v>
      </c>
      <c r="L56" s="49" t="s">
        <v>13</v>
      </c>
      <c r="M56" s="69"/>
      <c r="N56" s="69"/>
      <c r="O56" s="64"/>
      <c r="P56" s="95"/>
      <c r="Q56" s="95"/>
      <c r="R56" s="52"/>
      <c r="S56" s="52"/>
      <c r="T56" s="52"/>
      <c r="U56" s="52"/>
      <c r="V56" s="64"/>
    </row>
    <row r="57" spans="1:23" s="53" customFormat="1" ht="27.6" x14ac:dyDescent="0.3">
      <c r="A57" s="69" t="s">
        <v>395</v>
      </c>
      <c r="B57" s="49">
        <v>3</v>
      </c>
      <c r="C57" s="69" t="s">
        <v>115</v>
      </c>
      <c r="D57" s="69" t="s">
        <v>26</v>
      </c>
      <c r="E57" s="69" t="s">
        <v>478</v>
      </c>
      <c r="F57" s="69" t="s">
        <v>479</v>
      </c>
      <c r="G57" s="98">
        <v>13</v>
      </c>
      <c r="H57" s="49">
        <v>0</v>
      </c>
      <c r="I57" s="49">
        <v>0</v>
      </c>
      <c r="J57" s="98">
        <v>3</v>
      </c>
      <c r="K57" s="49" t="s">
        <v>351</v>
      </c>
      <c r="L57" s="49" t="s">
        <v>13</v>
      </c>
      <c r="M57" s="69"/>
      <c r="N57" s="69"/>
      <c r="O57" s="64"/>
      <c r="P57" s="95"/>
      <c r="Q57" s="95"/>
      <c r="R57" s="52"/>
      <c r="S57" s="52"/>
      <c r="T57" s="52"/>
      <c r="U57" s="52"/>
      <c r="V57" s="64"/>
    </row>
    <row r="58" spans="1:23" s="53" customFormat="1" ht="27.6" x14ac:dyDescent="0.3">
      <c r="A58" s="69" t="s">
        <v>395</v>
      </c>
      <c r="B58" s="49">
        <v>3</v>
      </c>
      <c r="C58" s="69" t="s">
        <v>127</v>
      </c>
      <c r="D58" s="69" t="s">
        <v>28</v>
      </c>
      <c r="E58" s="69" t="s">
        <v>108</v>
      </c>
      <c r="F58" s="69" t="s">
        <v>380</v>
      </c>
      <c r="G58" s="98">
        <v>17</v>
      </c>
      <c r="H58" s="49">
        <v>0</v>
      </c>
      <c r="I58" s="49">
        <v>0</v>
      </c>
      <c r="J58" s="98">
        <v>4</v>
      </c>
      <c r="K58" s="49" t="s">
        <v>351</v>
      </c>
      <c r="L58" s="49" t="s">
        <v>13</v>
      </c>
      <c r="M58" s="69"/>
      <c r="N58" s="69"/>
      <c r="O58" s="64"/>
      <c r="P58" s="95"/>
      <c r="Q58" s="95"/>
      <c r="R58" s="52"/>
      <c r="S58" s="52"/>
      <c r="T58" s="52"/>
      <c r="U58" s="52"/>
      <c r="V58" s="64"/>
    </row>
    <row r="59" spans="1:23" s="53" customFormat="1" ht="15" x14ac:dyDescent="0.3">
      <c r="A59" s="69" t="s">
        <v>395</v>
      </c>
      <c r="B59" s="49">
        <v>3</v>
      </c>
      <c r="C59" s="55"/>
      <c r="D59" s="69" t="s">
        <v>506</v>
      </c>
      <c r="E59" s="55"/>
      <c r="F59" s="49"/>
      <c r="G59" s="49">
        <v>0</v>
      </c>
      <c r="H59" s="49">
        <v>44</v>
      </c>
      <c r="I59" s="49">
        <v>0</v>
      </c>
      <c r="J59" s="49">
        <v>10</v>
      </c>
      <c r="K59" s="49" t="s">
        <v>202</v>
      </c>
      <c r="L59" s="49" t="s">
        <v>3</v>
      </c>
      <c r="M59" s="69"/>
      <c r="N59" s="69"/>
      <c r="O59" s="64"/>
      <c r="P59" s="52"/>
      <c r="Q59" s="52"/>
      <c r="R59" s="52"/>
      <c r="S59" s="52"/>
      <c r="T59" s="61"/>
      <c r="U59" s="61"/>
      <c r="V59" s="64"/>
      <c r="W59" s="64"/>
    </row>
    <row r="60" spans="1:23" s="53" customFormat="1" x14ac:dyDescent="0.3">
      <c r="A60" s="108" t="s">
        <v>354</v>
      </c>
      <c r="B60" s="138"/>
      <c r="C60" s="138"/>
      <c r="D60" s="138"/>
      <c r="E60" s="138"/>
      <c r="F60" s="138"/>
      <c r="G60" s="59">
        <f>SUM(G56:G59)</f>
        <v>43</v>
      </c>
      <c r="H60" s="59">
        <f t="shared" ref="H60:J60" si="9">SUM(H56:H59)</f>
        <v>44</v>
      </c>
      <c r="I60" s="59">
        <f t="shared" si="9"/>
        <v>0</v>
      </c>
      <c r="J60" s="59">
        <f t="shared" si="9"/>
        <v>21</v>
      </c>
      <c r="K60" s="49"/>
      <c r="L60" s="49"/>
      <c r="M60" s="69"/>
      <c r="N60" s="69"/>
      <c r="O60" s="64"/>
      <c r="P60" s="52"/>
      <c r="Q60" s="52"/>
      <c r="R60" s="52"/>
      <c r="S60" s="52"/>
      <c r="T60" s="61"/>
      <c r="U60" s="61"/>
      <c r="V60" s="64"/>
      <c r="W60" s="64"/>
    </row>
    <row r="61" spans="1:23" s="53" customFormat="1" x14ac:dyDescent="0.3">
      <c r="A61" s="69" t="s">
        <v>395</v>
      </c>
      <c r="B61" s="49">
        <v>4</v>
      </c>
      <c r="C61" s="69" t="s">
        <v>109</v>
      </c>
      <c r="D61" s="69" t="s">
        <v>21</v>
      </c>
      <c r="E61" s="69" t="s">
        <v>490</v>
      </c>
      <c r="F61" s="69" t="s">
        <v>489</v>
      </c>
      <c r="G61" s="98">
        <v>13</v>
      </c>
      <c r="H61" s="49">
        <v>0</v>
      </c>
      <c r="I61" s="49">
        <v>0</v>
      </c>
      <c r="J61" s="49">
        <v>4</v>
      </c>
      <c r="K61" s="49" t="s">
        <v>351</v>
      </c>
      <c r="L61" s="49" t="s">
        <v>13</v>
      </c>
      <c r="M61" s="69"/>
      <c r="N61" s="98"/>
      <c r="O61" s="95"/>
      <c r="P61" s="64"/>
      <c r="Q61" s="64"/>
      <c r="R61" s="64"/>
      <c r="S61" s="64"/>
      <c r="T61" s="52"/>
      <c r="U61" s="52"/>
      <c r="V61" s="64"/>
    </row>
    <row r="62" spans="1:23" s="53" customFormat="1" x14ac:dyDescent="0.3">
      <c r="A62" s="69" t="s">
        <v>395</v>
      </c>
      <c r="B62" s="49">
        <v>4</v>
      </c>
      <c r="C62" s="69" t="s">
        <v>114</v>
      </c>
      <c r="D62" s="69" t="s">
        <v>25</v>
      </c>
      <c r="E62" s="69" t="s">
        <v>61</v>
      </c>
      <c r="F62" s="69" t="s">
        <v>367</v>
      </c>
      <c r="G62" s="98">
        <v>8</v>
      </c>
      <c r="H62" s="49">
        <v>0</v>
      </c>
      <c r="I62" s="49">
        <v>0</v>
      </c>
      <c r="J62" s="49">
        <v>3</v>
      </c>
      <c r="K62" s="49" t="s">
        <v>351</v>
      </c>
      <c r="L62" s="49" t="s">
        <v>13</v>
      </c>
      <c r="M62" s="69"/>
      <c r="N62" s="69"/>
      <c r="O62" s="64"/>
      <c r="P62" s="64"/>
      <c r="Q62" s="64"/>
      <c r="R62" s="64"/>
      <c r="S62" s="64"/>
      <c r="T62" s="52"/>
      <c r="U62" s="52"/>
      <c r="V62" s="64"/>
    </row>
    <row r="63" spans="1:23" s="53" customFormat="1" ht="69" x14ac:dyDescent="0.3">
      <c r="A63" s="69" t="s">
        <v>395</v>
      </c>
      <c r="B63" s="49">
        <v>4</v>
      </c>
      <c r="C63" s="69" t="s">
        <v>110</v>
      </c>
      <c r="D63" s="69" t="s">
        <v>22</v>
      </c>
      <c r="E63" s="69" t="s">
        <v>111</v>
      </c>
      <c r="F63" s="69" t="s">
        <v>382</v>
      </c>
      <c r="G63" s="98">
        <v>17</v>
      </c>
      <c r="H63" s="49">
        <v>0</v>
      </c>
      <c r="I63" s="49">
        <v>0</v>
      </c>
      <c r="J63" s="49">
        <v>5</v>
      </c>
      <c r="K63" s="49" t="s">
        <v>351</v>
      </c>
      <c r="L63" s="49" t="s">
        <v>13</v>
      </c>
      <c r="M63" s="69" t="s">
        <v>392</v>
      </c>
      <c r="N63" s="98"/>
      <c r="O63" s="95"/>
      <c r="P63" s="64"/>
      <c r="Q63" s="64"/>
      <c r="R63" s="64"/>
      <c r="S63" s="64"/>
      <c r="T63" s="52"/>
      <c r="U63" s="52"/>
      <c r="V63" s="64"/>
    </row>
    <row r="64" spans="1:23" s="53" customFormat="1" ht="15" x14ac:dyDescent="0.3">
      <c r="A64" s="69" t="s">
        <v>395</v>
      </c>
      <c r="B64" s="49">
        <v>4</v>
      </c>
      <c r="C64" s="55"/>
      <c r="D64" s="69" t="s">
        <v>510</v>
      </c>
      <c r="E64" s="55"/>
      <c r="F64" s="49"/>
      <c r="G64" s="49">
        <v>0</v>
      </c>
      <c r="H64" s="49">
        <v>66</v>
      </c>
      <c r="I64" s="49">
        <v>0</v>
      </c>
      <c r="J64" s="49">
        <v>15</v>
      </c>
      <c r="K64" s="49" t="s">
        <v>202</v>
      </c>
      <c r="L64" s="49" t="s">
        <v>3</v>
      </c>
      <c r="M64" s="69"/>
      <c r="N64" s="69"/>
      <c r="O64" s="64"/>
      <c r="P64" s="64"/>
      <c r="Q64" s="64"/>
      <c r="R64" s="64"/>
      <c r="S64" s="64"/>
      <c r="T64" s="61"/>
      <c r="U64" s="61"/>
      <c r="V64" s="64"/>
      <c r="W64" s="64"/>
    </row>
    <row r="65" spans="1:23" s="53" customFormat="1" ht="15" x14ac:dyDescent="0.3">
      <c r="A65" s="69" t="s">
        <v>395</v>
      </c>
      <c r="B65" s="49">
        <v>4</v>
      </c>
      <c r="C65" s="55"/>
      <c r="D65" s="69" t="s">
        <v>508</v>
      </c>
      <c r="E65" s="55"/>
      <c r="F65" s="59"/>
      <c r="G65" s="49">
        <v>0</v>
      </c>
      <c r="H65" s="49">
        <v>160</v>
      </c>
      <c r="I65" s="49">
        <v>0</v>
      </c>
      <c r="J65" s="49">
        <v>5</v>
      </c>
      <c r="K65" s="49" t="s">
        <v>202</v>
      </c>
      <c r="L65" s="49" t="s">
        <v>3</v>
      </c>
      <c r="M65" s="69"/>
      <c r="N65" s="59"/>
      <c r="O65" s="61"/>
      <c r="P65" s="64"/>
      <c r="Q65" s="64"/>
      <c r="R65" s="64"/>
      <c r="S65" s="64"/>
      <c r="T65" s="61"/>
      <c r="U65" s="61"/>
      <c r="V65" s="64"/>
      <c r="W65" s="64"/>
    </row>
    <row r="66" spans="1:23" s="53" customFormat="1" ht="12.75" customHeight="1" x14ac:dyDescent="0.3">
      <c r="A66" s="133" t="s">
        <v>355</v>
      </c>
      <c r="B66" s="142"/>
      <c r="C66" s="143"/>
      <c r="D66" s="143"/>
      <c r="E66" s="143"/>
      <c r="F66" s="126"/>
      <c r="G66" s="59">
        <f>SUM(G61:G65)</f>
        <v>38</v>
      </c>
      <c r="H66" s="59">
        <f t="shared" ref="H66:J66" si="10">SUM(H61:H65)</f>
        <v>226</v>
      </c>
      <c r="I66" s="59">
        <f t="shared" si="10"/>
        <v>0</v>
      </c>
      <c r="J66" s="59">
        <f t="shared" si="10"/>
        <v>32</v>
      </c>
      <c r="K66" s="59"/>
      <c r="L66" s="49"/>
      <c r="M66" s="59"/>
      <c r="N66" s="59"/>
      <c r="O66" s="61"/>
      <c r="P66" s="61"/>
      <c r="Q66" s="61"/>
      <c r="R66" s="52"/>
      <c r="S66" s="61"/>
      <c r="T66" s="61"/>
      <c r="U66" s="61"/>
      <c r="V66" s="64"/>
    </row>
    <row r="67" spans="1:23" s="53" customFormat="1" ht="15" customHeight="1" x14ac:dyDescent="0.3">
      <c r="A67" s="113" t="s">
        <v>356</v>
      </c>
      <c r="B67" s="144"/>
      <c r="C67" s="145"/>
      <c r="D67" s="145"/>
      <c r="E67" s="145"/>
      <c r="F67" s="126"/>
      <c r="G67" s="56">
        <f>G55+G60+G66</f>
        <v>138</v>
      </c>
      <c r="H67" s="56">
        <f t="shared" ref="H67:J67" si="11">H55+H60+H66</f>
        <v>270</v>
      </c>
      <c r="I67" s="56">
        <f t="shared" si="11"/>
        <v>0</v>
      </c>
      <c r="J67" s="56">
        <f t="shared" si="11"/>
        <v>68</v>
      </c>
      <c r="K67" s="56"/>
      <c r="L67" s="56"/>
      <c r="M67" s="56"/>
      <c r="N67" s="56"/>
      <c r="O67" s="61"/>
      <c r="P67" s="61"/>
      <c r="Q67" s="61"/>
      <c r="R67" s="61"/>
      <c r="S67" s="52"/>
      <c r="T67" s="61"/>
      <c r="U67" s="61"/>
      <c r="V67" s="64"/>
    </row>
    <row r="68" spans="1:23" s="53" customFormat="1" x14ac:dyDescent="0.3">
      <c r="A68" s="66"/>
    </row>
    <row r="69" spans="1:23" s="53" customFormat="1" x14ac:dyDescent="0.3">
      <c r="A69" s="106" t="s">
        <v>336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57"/>
      <c r="P69" s="57"/>
      <c r="Q69" s="57"/>
      <c r="R69" s="57"/>
      <c r="S69" s="57"/>
      <c r="T69" s="57"/>
      <c r="U69" s="57"/>
      <c r="V69" s="64"/>
    </row>
    <row r="70" spans="1:23" s="53" customFormat="1" ht="27.6" x14ac:dyDescent="0.3">
      <c r="A70" s="69" t="s">
        <v>395</v>
      </c>
      <c r="B70" s="49">
        <v>2</v>
      </c>
      <c r="C70" s="69" t="s">
        <v>86</v>
      </c>
      <c r="D70" s="69" t="s">
        <v>29</v>
      </c>
      <c r="E70" s="69" t="s">
        <v>71</v>
      </c>
      <c r="F70" s="69" t="s">
        <v>371</v>
      </c>
      <c r="G70" s="98">
        <v>13</v>
      </c>
      <c r="H70" s="49">
        <v>0</v>
      </c>
      <c r="I70" s="49">
        <v>0</v>
      </c>
      <c r="J70" s="98">
        <v>4</v>
      </c>
      <c r="K70" s="49" t="s">
        <v>351</v>
      </c>
      <c r="L70" s="49" t="s">
        <v>13</v>
      </c>
      <c r="M70" s="69"/>
      <c r="N70" s="98"/>
      <c r="O70" s="95"/>
      <c r="P70" s="95"/>
      <c r="Q70" s="95"/>
      <c r="R70" s="52"/>
      <c r="S70" s="52"/>
      <c r="T70" s="52"/>
      <c r="U70" s="52"/>
      <c r="V70" s="64"/>
    </row>
    <row r="71" spans="1:23" s="53" customFormat="1" ht="27" customHeight="1" x14ac:dyDescent="0.3">
      <c r="A71" s="69" t="s">
        <v>395</v>
      </c>
      <c r="B71" s="49">
        <v>2</v>
      </c>
      <c r="C71" s="69" t="s">
        <v>89</v>
      </c>
      <c r="D71" s="69" t="s">
        <v>30</v>
      </c>
      <c r="E71" s="69" t="s">
        <v>71</v>
      </c>
      <c r="F71" s="69" t="s">
        <v>371</v>
      </c>
      <c r="G71" s="98">
        <v>30</v>
      </c>
      <c r="H71" s="49">
        <v>0</v>
      </c>
      <c r="I71" s="49">
        <v>0</v>
      </c>
      <c r="J71" s="98">
        <v>7</v>
      </c>
      <c r="K71" s="49" t="s">
        <v>351</v>
      </c>
      <c r="L71" s="49" t="s">
        <v>13</v>
      </c>
      <c r="M71" s="69"/>
      <c r="N71" s="98"/>
      <c r="O71" s="95"/>
      <c r="P71" s="95"/>
      <c r="Q71" s="95"/>
      <c r="R71" s="52"/>
      <c r="S71" s="52"/>
      <c r="T71" s="52"/>
      <c r="U71" s="52"/>
      <c r="V71" s="64"/>
    </row>
    <row r="72" spans="1:23" s="53" customFormat="1" ht="15" customHeight="1" x14ac:dyDescent="0.3">
      <c r="A72" s="69" t="s">
        <v>395</v>
      </c>
      <c r="B72" s="49">
        <v>2</v>
      </c>
      <c r="C72" s="69" t="s">
        <v>84</v>
      </c>
      <c r="D72" s="69" t="s">
        <v>55</v>
      </c>
      <c r="E72" s="69" t="s">
        <v>85</v>
      </c>
      <c r="F72" s="69" t="s">
        <v>383</v>
      </c>
      <c r="G72" s="98">
        <v>20</v>
      </c>
      <c r="H72" s="49">
        <v>0</v>
      </c>
      <c r="I72" s="49">
        <v>0</v>
      </c>
      <c r="J72" s="98">
        <v>6</v>
      </c>
      <c r="K72" s="49" t="s">
        <v>351</v>
      </c>
      <c r="L72" s="49" t="s">
        <v>13</v>
      </c>
      <c r="M72" s="69"/>
      <c r="N72" s="98"/>
      <c r="O72" s="95"/>
      <c r="P72" s="95"/>
      <c r="Q72" s="95"/>
      <c r="R72" s="52"/>
      <c r="S72" s="52"/>
      <c r="T72" s="52"/>
      <c r="U72" s="52"/>
      <c r="V72" s="64"/>
    </row>
    <row r="73" spans="1:23" s="53" customFormat="1" x14ac:dyDescent="0.3">
      <c r="A73" s="108" t="s">
        <v>353</v>
      </c>
      <c r="B73" s="138"/>
      <c r="C73" s="138"/>
      <c r="D73" s="138"/>
      <c r="E73" s="138"/>
      <c r="F73" s="138"/>
      <c r="G73" s="59">
        <f>SUM(G70:G72)</f>
        <v>63</v>
      </c>
      <c r="H73" s="59">
        <f t="shared" ref="H73:J73" si="12">SUM(H70:H72)</f>
        <v>0</v>
      </c>
      <c r="I73" s="59">
        <f t="shared" si="12"/>
        <v>0</v>
      </c>
      <c r="J73" s="59">
        <f t="shared" si="12"/>
        <v>17</v>
      </c>
      <c r="K73" s="69"/>
      <c r="L73" s="69"/>
      <c r="M73" s="69"/>
      <c r="N73" s="69"/>
    </row>
    <row r="74" spans="1:23" s="53" customFormat="1" ht="27.6" x14ac:dyDescent="0.3">
      <c r="A74" s="69" t="s">
        <v>395</v>
      </c>
      <c r="B74" s="49">
        <v>3</v>
      </c>
      <c r="C74" s="69" t="s">
        <v>83</v>
      </c>
      <c r="D74" s="69" t="s">
        <v>46</v>
      </c>
      <c r="E74" s="69" t="s">
        <v>65</v>
      </c>
      <c r="F74" s="69" t="s">
        <v>373</v>
      </c>
      <c r="G74" s="98">
        <v>20</v>
      </c>
      <c r="H74" s="49">
        <v>0</v>
      </c>
      <c r="I74" s="49">
        <v>0</v>
      </c>
      <c r="J74" s="98">
        <v>5</v>
      </c>
      <c r="K74" s="49" t="s">
        <v>351</v>
      </c>
      <c r="L74" s="49" t="s">
        <v>13</v>
      </c>
      <c r="M74" s="69"/>
      <c r="N74" s="69"/>
      <c r="O74" s="64"/>
      <c r="P74" s="95"/>
      <c r="Q74" s="95"/>
      <c r="R74" s="52"/>
      <c r="S74" s="52"/>
      <c r="T74" s="52"/>
      <c r="U74" s="52"/>
      <c r="V74" s="64"/>
    </row>
    <row r="75" spans="1:23" s="53" customFormat="1" x14ac:dyDescent="0.3">
      <c r="A75" s="69" t="s">
        <v>395</v>
      </c>
      <c r="B75" s="49">
        <v>3</v>
      </c>
      <c r="C75" s="69" t="s">
        <v>87</v>
      </c>
      <c r="D75" s="69" t="s">
        <v>56</v>
      </c>
      <c r="E75" s="69" t="s">
        <v>88</v>
      </c>
      <c r="F75" s="69" t="s">
        <v>384</v>
      </c>
      <c r="G75" s="98">
        <v>13</v>
      </c>
      <c r="H75" s="49">
        <v>0</v>
      </c>
      <c r="I75" s="49">
        <v>0</v>
      </c>
      <c r="J75" s="98">
        <v>3</v>
      </c>
      <c r="K75" s="49" t="s">
        <v>351</v>
      </c>
      <c r="L75" s="49" t="s">
        <v>13</v>
      </c>
      <c r="M75" s="69"/>
      <c r="N75" s="69"/>
      <c r="O75" s="64"/>
      <c r="P75" s="95"/>
      <c r="Q75" s="95"/>
      <c r="R75" s="52"/>
      <c r="S75" s="52"/>
      <c r="T75" s="52"/>
      <c r="U75" s="52"/>
      <c r="V75" s="64"/>
    </row>
    <row r="76" spans="1:23" s="53" customFormat="1" ht="27.6" x14ac:dyDescent="0.3">
      <c r="A76" s="69" t="s">
        <v>395</v>
      </c>
      <c r="B76" s="49">
        <v>3</v>
      </c>
      <c r="C76" s="80" t="s">
        <v>331</v>
      </c>
      <c r="D76" s="80" t="s">
        <v>192</v>
      </c>
      <c r="E76" s="80" t="s">
        <v>71</v>
      </c>
      <c r="F76" s="69" t="s">
        <v>371</v>
      </c>
      <c r="G76" s="98">
        <v>13</v>
      </c>
      <c r="H76" s="49">
        <v>0</v>
      </c>
      <c r="I76" s="49">
        <v>0</v>
      </c>
      <c r="J76" s="98">
        <v>3</v>
      </c>
      <c r="K76" s="49" t="s">
        <v>351</v>
      </c>
      <c r="L76" s="49" t="s">
        <v>13</v>
      </c>
      <c r="M76" s="69"/>
      <c r="N76" s="69"/>
      <c r="O76" s="64"/>
      <c r="P76" s="95"/>
      <c r="Q76" s="95"/>
      <c r="R76" s="52"/>
      <c r="S76" s="52"/>
      <c r="T76" s="52"/>
      <c r="U76" s="52"/>
      <c r="V76" s="64"/>
    </row>
    <row r="77" spans="1:23" s="53" customFormat="1" ht="15" x14ac:dyDescent="0.3">
      <c r="A77" s="69" t="s">
        <v>395</v>
      </c>
      <c r="B77" s="49">
        <v>3</v>
      </c>
      <c r="C77" s="55"/>
      <c r="D77" s="69" t="s">
        <v>506</v>
      </c>
      <c r="E77" s="55"/>
      <c r="F77" s="49"/>
      <c r="G77" s="49">
        <v>0</v>
      </c>
      <c r="H77" s="49">
        <v>44</v>
      </c>
      <c r="I77" s="49">
        <v>0</v>
      </c>
      <c r="J77" s="49">
        <v>10</v>
      </c>
      <c r="K77" s="49" t="s">
        <v>202</v>
      </c>
      <c r="L77" s="49" t="s">
        <v>3</v>
      </c>
      <c r="M77" s="69"/>
      <c r="N77" s="69"/>
      <c r="O77" s="64"/>
      <c r="P77" s="52"/>
      <c r="Q77" s="52"/>
      <c r="R77" s="52"/>
      <c r="S77" s="52"/>
      <c r="T77" s="61"/>
      <c r="U77" s="61"/>
      <c r="V77" s="64"/>
      <c r="W77" s="64"/>
    </row>
    <row r="78" spans="1:23" s="53" customFormat="1" x14ac:dyDescent="0.3">
      <c r="A78" s="108" t="s">
        <v>354</v>
      </c>
      <c r="B78" s="138"/>
      <c r="C78" s="138"/>
      <c r="D78" s="138"/>
      <c r="E78" s="138"/>
      <c r="F78" s="138"/>
      <c r="G78" s="59">
        <f>SUM(G74:G77)</f>
        <v>46</v>
      </c>
      <c r="H78" s="59">
        <f t="shared" ref="H78:J78" si="13">SUM(H74:H77)</f>
        <v>44</v>
      </c>
      <c r="I78" s="59">
        <f t="shared" si="13"/>
        <v>0</v>
      </c>
      <c r="J78" s="59">
        <f t="shared" si="13"/>
        <v>21</v>
      </c>
      <c r="K78" s="49"/>
      <c r="L78" s="49"/>
      <c r="M78" s="69"/>
      <c r="N78" s="69"/>
      <c r="O78" s="64"/>
      <c r="P78" s="52"/>
      <c r="Q78" s="52"/>
      <c r="R78" s="52"/>
      <c r="S78" s="52"/>
      <c r="T78" s="61"/>
      <c r="U78" s="61"/>
      <c r="V78" s="64"/>
      <c r="W78" s="64"/>
    </row>
    <row r="79" spans="1:23" s="53" customFormat="1" ht="27.6" x14ac:dyDescent="0.3">
      <c r="A79" s="69" t="s">
        <v>395</v>
      </c>
      <c r="B79" s="49">
        <v>4</v>
      </c>
      <c r="C79" s="69" t="s">
        <v>90</v>
      </c>
      <c r="D79" s="69" t="s">
        <v>31</v>
      </c>
      <c r="E79" s="82" t="s">
        <v>491</v>
      </c>
      <c r="F79" s="82" t="s">
        <v>492</v>
      </c>
      <c r="G79" s="98">
        <v>13</v>
      </c>
      <c r="H79" s="49">
        <v>0</v>
      </c>
      <c r="I79" s="49">
        <v>0</v>
      </c>
      <c r="J79" s="49">
        <v>4</v>
      </c>
      <c r="K79" s="49" t="s">
        <v>351</v>
      </c>
      <c r="L79" s="49" t="s">
        <v>13</v>
      </c>
      <c r="M79" s="69"/>
      <c r="N79" s="98"/>
      <c r="O79" s="95"/>
      <c r="P79" s="64"/>
      <c r="Q79" s="64"/>
      <c r="R79" s="64"/>
      <c r="S79" s="64"/>
      <c r="T79" s="52"/>
      <c r="U79" s="52"/>
      <c r="V79" s="64"/>
    </row>
    <row r="80" spans="1:23" s="53" customFormat="1" x14ac:dyDescent="0.3">
      <c r="A80" s="69" t="s">
        <v>395</v>
      </c>
      <c r="B80" s="49">
        <v>4</v>
      </c>
      <c r="C80" s="69" t="s">
        <v>91</v>
      </c>
      <c r="D80" s="69" t="s">
        <v>48</v>
      </c>
      <c r="E80" s="80" t="s">
        <v>475</v>
      </c>
      <c r="F80" s="69" t="s">
        <v>476</v>
      </c>
      <c r="G80" s="49">
        <v>13</v>
      </c>
      <c r="H80" s="49">
        <v>0</v>
      </c>
      <c r="I80" s="49">
        <v>0</v>
      </c>
      <c r="J80" s="49">
        <v>3</v>
      </c>
      <c r="K80" s="49" t="s">
        <v>351</v>
      </c>
      <c r="L80" s="49" t="s">
        <v>13</v>
      </c>
      <c r="M80" s="69"/>
      <c r="N80" s="49"/>
      <c r="O80" s="52"/>
      <c r="P80" s="64"/>
      <c r="Q80" s="64"/>
      <c r="R80" s="64"/>
      <c r="S80" s="64"/>
      <c r="T80" s="52"/>
      <c r="U80" s="52"/>
      <c r="V80" s="64"/>
    </row>
    <row r="81" spans="1:23" s="53" customFormat="1" ht="27.6" x14ac:dyDescent="0.3">
      <c r="A81" s="69" t="s">
        <v>395</v>
      </c>
      <c r="B81" s="49">
        <v>4</v>
      </c>
      <c r="C81" s="80" t="s">
        <v>332</v>
      </c>
      <c r="D81" s="80" t="s">
        <v>193</v>
      </c>
      <c r="E81" s="80" t="s">
        <v>71</v>
      </c>
      <c r="F81" s="69" t="s">
        <v>371</v>
      </c>
      <c r="G81" s="98">
        <v>13</v>
      </c>
      <c r="H81" s="49">
        <v>0</v>
      </c>
      <c r="I81" s="49">
        <v>0</v>
      </c>
      <c r="J81" s="49">
        <v>3</v>
      </c>
      <c r="K81" s="49" t="s">
        <v>351</v>
      </c>
      <c r="L81" s="49" t="s">
        <v>13</v>
      </c>
      <c r="M81" s="69"/>
      <c r="N81" s="98"/>
      <c r="O81" s="95"/>
      <c r="P81" s="64"/>
      <c r="Q81" s="64"/>
      <c r="R81" s="64"/>
      <c r="S81" s="64"/>
      <c r="T81" s="52"/>
      <c r="U81" s="52"/>
      <c r="V81" s="64"/>
    </row>
    <row r="82" spans="1:23" s="53" customFormat="1" ht="15" x14ac:dyDescent="0.3">
      <c r="A82" s="69" t="s">
        <v>395</v>
      </c>
      <c r="B82" s="49">
        <v>4</v>
      </c>
      <c r="C82" s="55"/>
      <c r="D82" s="69" t="s">
        <v>510</v>
      </c>
      <c r="E82" s="55"/>
      <c r="F82" s="49"/>
      <c r="G82" s="49">
        <v>0</v>
      </c>
      <c r="H82" s="49">
        <v>66</v>
      </c>
      <c r="I82" s="49">
        <v>0</v>
      </c>
      <c r="J82" s="49">
        <v>15</v>
      </c>
      <c r="K82" s="49" t="s">
        <v>202</v>
      </c>
      <c r="L82" s="49" t="s">
        <v>3</v>
      </c>
      <c r="M82" s="69"/>
      <c r="N82" s="69"/>
      <c r="O82" s="64"/>
      <c r="P82" s="64"/>
      <c r="Q82" s="64"/>
      <c r="R82" s="64"/>
      <c r="S82" s="64"/>
      <c r="T82" s="61"/>
      <c r="U82" s="61"/>
      <c r="V82" s="64"/>
      <c r="W82" s="64"/>
    </row>
    <row r="83" spans="1:23" s="53" customFormat="1" ht="15" x14ac:dyDescent="0.3">
      <c r="A83" s="69" t="s">
        <v>395</v>
      </c>
      <c r="B83" s="49">
        <v>4</v>
      </c>
      <c r="C83" s="55"/>
      <c r="D83" s="69" t="s">
        <v>508</v>
      </c>
      <c r="E83" s="55"/>
      <c r="F83" s="59"/>
      <c r="G83" s="49">
        <v>0</v>
      </c>
      <c r="H83" s="49">
        <v>160</v>
      </c>
      <c r="I83" s="49">
        <v>0</v>
      </c>
      <c r="J83" s="49">
        <v>5</v>
      </c>
      <c r="K83" s="49" t="s">
        <v>202</v>
      </c>
      <c r="L83" s="49" t="s">
        <v>3</v>
      </c>
      <c r="M83" s="69"/>
      <c r="N83" s="59"/>
      <c r="O83" s="61"/>
      <c r="P83" s="64"/>
      <c r="Q83" s="64"/>
      <c r="R83" s="64"/>
      <c r="S83" s="64"/>
      <c r="T83" s="61"/>
      <c r="U83" s="61"/>
      <c r="V83" s="64"/>
      <c r="W83" s="64"/>
    </row>
    <row r="84" spans="1:23" s="53" customFormat="1" x14ac:dyDescent="0.3">
      <c r="A84" s="108" t="s">
        <v>355</v>
      </c>
      <c r="B84" s="108"/>
      <c r="C84" s="139"/>
      <c r="D84" s="139"/>
      <c r="E84" s="139"/>
      <c r="F84" s="140"/>
      <c r="G84" s="59">
        <f>SUM(G79:G83)</f>
        <v>39</v>
      </c>
      <c r="H84" s="59">
        <f t="shared" ref="H84:J84" si="14">SUM(H79:H83)</f>
        <v>226</v>
      </c>
      <c r="I84" s="59">
        <f t="shared" si="14"/>
        <v>0</v>
      </c>
      <c r="J84" s="59">
        <f t="shared" si="14"/>
        <v>30</v>
      </c>
      <c r="K84" s="49"/>
      <c r="L84" s="49"/>
      <c r="M84" s="69"/>
      <c r="N84" s="59"/>
      <c r="O84" s="61"/>
      <c r="P84" s="64"/>
      <c r="Q84" s="64"/>
      <c r="R84" s="64"/>
      <c r="S84" s="64"/>
      <c r="T84" s="61"/>
      <c r="U84" s="61"/>
      <c r="V84" s="64"/>
      <c r="W84" s="64"/>
    </row>
    <row r="85" spans="1:23" s="53" customFormat="1" ht="12.75" customHeight="1" x14ac:dyDescent="0.3">
      <c r="A85" s="106" t="s">
        <v>356</v>
      </c>
      <c r="B85" s="106"/>
      <c r="C85" s="107"/>
      <c r="D85" s="107"/>
      <c r="E85" s="107"/>
      <c r="F85" s="109"/>
      <c r="G85" s="56">
        <f>G73+G78+G84</f>
        <v>148</v>
      </c>
      <c r="H85" s="56">
        <f t="shared" ref="H85:J85" si="15">H73+H78+H84</f>
        <v>270</v>
      </c>
      <c r="I85" s="56">
        <f t="shared" si="15"/>
        <v>0</v>
      </c>
      <c r="J85" s="56">
        <f t="shared" si="15"/>
        <v>68</v>
      </c>
      <c r="K85" s="56"/>
      <c r="L85" s="56"/>
      <c r="M85" s="56"/>
      <c r="N85" s="56"/>
      <c r="O85" s="61"/>
      <c r="P85" s="61"/>
      <c r="Q85" s="61"/>
      <c r="R85" s="61"/>
      <c r="S85" s="61"/>
      <c r="T85" s="61"/>
      <c r="U85" s="61"/>
      <c r="V85" s="64"/>
    </row>
    <row r="86" spans="1:23" s="53" customFormat="1" x14ac:dyDescent="0.3">
      <c r="A86" s="83"/>
      <c r="B86" s="83"/>
      <c r="C86" s="83"/>
      <c r="D86" s="83"/>
      <c r="E86" s="83"/>
      <c r="F86" s="57"/>
      <c r="G86" s="57"/>
      <c r="H86" s="57"/>
      <c r="I86" s="57"/>
      <c r="J86" s="64"/>
      <c r="K86" s="64"/>
      <c r="L86" s="64"/>
      <c r="M86" s="57"/>
      <c r="N86" s="64"/>
      <c r="O86" s="64"/>
      <c r="P86" s="57"/>
      <c r="Q86" s="57"/>
      <c r="R86" s="57"/>
      <c r="S86" s="64"/>
      <c r="T86" s="64"/>
      <c r="U86" s="64"/>
    </row>
    <row r="87" spans="1:23" s="53" customFormat="1" x14ac:dyDescent="0.3">
      <c r="A87" s="106" t="s">
        <v>335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57"/>
      <c r="P87" s="57"/>
      <c r="Q87" s="57"/>
      <c r="R87" s="57"/>
      <c r="S87" s="57"/>
      <c r="T87" s="57"/>
      <c r="U87" s="57"/>
      <c r="V87" s="64"/>
    </row>
    <row r="88" spans="1:23" s="53" customFormat="1" ht="27.6" x14ac:dyDescent="0.3">
      <c r="A88" s="69" t="s">
        <v>395</v>
      </c>
      <c r="B88" s="49">
        <v>2</v>
      </c>
      <c r="C88" s="69" t="s">
        <v>122</v>
      </c>
      <c r="D88" s="69" t="s">
        <v>51</v>
      </c>
      <c r="E88" s="69" t="s">
        <v>79</v>
      </c>
      <c r="F88" s="69" t="s">
        <v>365</v>
      </c>
      <c r="G88" s="98">
        <v>13</v>
      </c>
      <c r="H88" s="49">
        <v>0</v>
      </c>
      <c r="I88" s="49">
        <v>0</v>
      </c>
      <c r="J88" s="98">
        <v>3</v>
      </c>
      <c r="K88" s="49" t="s">
        <v>351</v>
      </c>
      <c r="L88" s="49" t="s">
        <v>13</v>
      </c>
      <c r="M88" s="69"/>
      <c r="N88" s="98"/>
      <c r="O88" s="95"/>
      <c r="P88" s="95"/>
      <c r="Q88" s="95"/>
      <c r="R88" s="95"/>
      <c r="S88" s="52"/>
      <c r="T88" s="52"/>
      <c r="U88" s="52"/>
      <c r="V88" s="64"/>
    </row>
    <row r="89" spans="1:23" s="53" customFormat="1" ht="27.6" x14ac:dyDescent="0.3">
      <c r="A89" s="69" t="s">
        <v>395</v>
      </c>
      <c r="B89" s="49">
        <v>2</v>
      </c>
      <c r="C89" s="69" t="s">
        <v>84</v>
      </c>
      <c r="D89" s="69" t="s">
        <v>47</v>
      </c>
      <c r="E89" s="69" t="s">
        <v>85</v>
      </c>
      <c r="F89" s="69" t="s">
        <v>383</v>
      </c>
      <c r="G89" s="98">
        <v>20</v>
      </c>
      <c r="H89" s="49">
        <v>0</v>
      </c>
      <c r="I89" s="49">
        <v>0</v>
      </c>
      <c r="J89" s="98">
        <v>6</v>
      </c>
      <c r="K89" s="49" t="s">
        <v>351</v>
      </c>
      <c r="L89" s="49" t="s">
        <v>13</v>
      </c>
      <c r="M89" s="69"/>
      <c r="N89" s="98"/>
      <c r="O89" s="95"/>
      <c r="P89" s="95"/>
      <c r="Q89" s="95"/>
      <c r="R89" s="95"/>
      <c r="S89" s="52"/>
      <c r="T89" s="52"/>
      <c r="U89" s="52"/>
      <c r="V89" s="64"/>
    </row>
    <row r="90" spans="1:23" s="53" customFormat="1" ht="27.6" x14ac:dyDescent="0.3">
      <c r="A90" s="69" t="s">
        <v>395</v>
      </c>
      <c r="B90" s="49">
        <v>2</v>
      </c>
      <c r="C90" s="69" t="s">
        <v>118</v>
      </c>
      <c r="D90" s="69" t="s">
        <v>49</v>
      </c>
      <c r="E90" s="69" t="s">
        <v>79</v>
      </c>
      <c r="F90" s="69" t="s">
        <v>365</v>
      </c>
      <c r="G90" s="98">
        <v>26</v>
      </c>
      <c r="H90" s="49">
        <v>0</v>
      </c>
      <c r="I90" s="49">
        <v>0</v>
      </c>
      <c r="J90" s="98">
        <v>6</v>
      </c>
      <c r="K90" s="49" t="s">
        <v>351</v>
      </c>
      <c r="L90" s="49" t="s">
        <v>13</v>
      </c>
      <c r="M90" s="69"/>
      <c r="N90" s="98"/>
      <c r="O90" s="95"/>
      <c r="P90" s="95"/>
      <c r="Q90" s="95"/>
      <c r="R90" s="95"/>
      <c r="S90" s="52"/>
      <c r="T90" s="52"/>
      <c r="U90" s="52"/>
      <c r="V90" s="64"/>
    </row>
    <row r="91" spans="1:23" s="53" customFormat="1" ht="27.6" x14ac:dyDescent="0.3">
      <c r="A91" s="69" t="s">
        <v>395</v>
      </c>
      <c r="B91" s="49">
        <v>3</v>
      </c>
      <c r="C91" s="69" t="s">
        <v>119</v>
      </c>
      <c r="D91" s="69" t="s">
        <v>50</v>
      </c>
      <c r="E91" s="69" t="s">
        <v>120</v>
      </c>
      <c r="F91" s="69" t="s">
        <v>385</v>
      </c>
      <c r="G91" s="98">
        <v>26</v>
      </c>
      <c r="H91" s="49">
        <v>0</v>
      </c>
      <c r="I91" s="49">
        <v>0</v>
      </c>
      <c r="J91" s="98">
        <v>6</v>
      </c>
      <c r="K91" s="49" t="s">
        <v>351</v>
      </c>
      <c r="L91" s="49" t="s">
        <v>13</v>
      </c>
      <c r="M91" s="69"/>
      <c r="N91" s="69"/>
      <c r="O91" s="64"/>
      <c r="P91" s="95"/>
      <c r="Q91" s="95"/>
      <c r="R91" s="95"/>
      <c r="S91" s="52"/>
      <c r="T91" s="52"/>
      <c r="U91" s="52"/>
      <c r="V91" s="64"/>
    </row>
    <row r="92" spans="1:23" s="53" customFormat="1" x14ac:dyDescent="0.3">
      <c r="A92" s="108" t="s">
        <v>353</v>
      </c>
      <c r="B92" s="138"/>
      <c r="C92" s="138"/>
      <c r="D92" s="138"/>
      <c r="E92" s="138"/>
      <c r="F92" s="138"/>
      <c r="G92" s="59">
        <f>SUM(G88:G91)</f>
        <v>85</v>
      </c>
      <c r="H92" s="59">
        <f t="shared" ref="H92:J92" si="16">SUM(H88:H91)</f>
        <v>0</v>
      </c>
      <c r="I92" s="59">
        <f t="shared" si="16"/>
        <v>0</v>
      </c>
      <c r="J92" s="59">
        <f t="shared" si="16"/>
        <v>21</v>
      </c>
      <c r="K92" s="69"/>
      <c r="L92" s="69"/>
      <c r="M92" s="69"/>
      <c r="N92" s="69"/>
      <c r="O92" s="64"/>
      <c r="P92" s="64"/>
      <c r="Q92" s="64"/>
      <c r="R92" s="64"/>
      <c r="S92" s="64"/>
      <c r="T92" s="64"/>
      <c r="U92" s="64"/>
      <c r="V92" s="64"/>
    </row>
    <row r="93" spans="1:23" s="53" customFormat="1" ht="27.6" x14ac:dyDescent="0.3">
      <c r="A93" s="69" t="s">
        <v>395</v>
      </c>
      <c r="B93" s="49">
        <v>3</v>
      </c>
      <c r="C93" s="69" t="s">
        <v>123</v>
      </c>
      <c r="D93" s="69" t="s">
        <v>32</v>
      </c>
      <c r="E93" s="69" t="s">
        <v>124</v>
      </c>
      <c r="F93" s="80" t="s">
        <v>386</v>
      </c>
      <c r="G93" s="98">
        <v>13</v>
      </c>
      <c r="H93" s="49">
        <v>0</v>
      </c>
      <c r="I93" s="49">
        <v>0</v>
      </c>
      <c r="J93" s="98">
        <v>3</v>
      </c>
      <c r="K93" s="49" t="s">
        <v>351</v>
      </c>
      <c r="L93" s="49" t="s">
        <v>13</v>
      </c>
      <c r="M93" s="69"/>
      <c r="N93" s="69"/>
      <c r="O93" s="64"/>
      <c r="P93" s="95"/>
      <c r="Q93" s="95"/>
      <c r="R93" s="95"/>
      <c r="S93" s="52"/>
      <c r="T93" s="52"/>
      <c r="U93" s="52"/>
      <c r="V93" s="64"/>
    </row>
    <row r="94" spans="1:23" s="53" customFormat="1" ht="27.6" x14ac:dyDescent="0.3">
      <c r="A94" s="69" t="s">
        <v>395</v>
      </c>
      <c r="B94" s="49">
        <v>3</v>
      </c>
      <c r="C94" s="69" t="s">
        <v>333</v>
      </c>
      <c r="D94" s="69" t="s">
        <v>195</v>
      </c>
      <c r="E94" s="69" t="s">
        <v>121</v>
      </c>
      <c r="F94" s="69" t="s">
        <v>372</v>
      </c>
      <c r="G94" s="98">
        <v>13</v>
      </c>
      <c r="H94" s="49">
        <v>0</v>
      </c>
      <c r="I94" s="49">
        <v>0</v>
      </c>
      <c r="J94" s="98">
        <v>3</v>
      </c>
      <c r="K94" s="49" t="s">
        <v>351</v>
      </c>
      <c r="L94" s="49" t="s">
        <v>13</v>
      </c>
      <c r="M94" s="69"/>
      <c r="N94" s="69"/>
      <c r="O94" s="64"/>
      <c r="P94" s="95"/>
      <c r="Q94" s="95"/>
      <c r="R94" s="95"/>
      <c r="S94" s="52"/>
      <c r="T94" s="52"/>
      <c r="U94" s="52"/>
      <c r="V94" s="64"/>
    </row>
    <row r="95" spans="1:23" s="53" customFormat="1" ht="15" x14ac:dyDescent="0.3">
      <c r="A95" s="69" t="s">
        <v>395</v>
      </c>
      <c r="B95" s="49">
        <v>3</v>
      </c>
      <c r="C95" s="55"/>
      <c r="D95" s="69" t="s">
        <v>506</v>
      </c>
      <c r="E95" s="55"/>
      <c r="F95" s="49"/>
      <c r="G95" s="49">
        <v>0</v>
      </c>
      <c r="H95" s="49">
        <v>44</v>
      </c>
      <c r="I95" s="49">
        <v>0</v>
      </c>
      <c r="J95" s="49">
        <v>10</v>
      </c>
      <c r="K95" s="49" t="s">
        <v>202</v>
      </c>
      <c r="L95" s="49" t="s">
        <v>3</v>
      </c>
      <c r="M95" s="69"/>
      <c r="N95" s="69"/>
      <c r="O95" s="64"/>
      <c r="P95" s="52"/>
      <c r="Q95" s="52"/>
      <c r="R95" s="52"/>
      <c r="S95" s="52"/>
      <c r="T95" s="61"/>
      <c r="U95" s="61"/>
      <c r="V95" s="64"/>
      <c r="W95" s="64"/>
    </row>
    <row r="96" spans="1:23" s="53" customFormat="1" x14ac:dyDescent="0.3">
      <c r="A96" s="108" t="s">
        <v>354</v>
      </c>
      <c r="B96" s="138"/>
      <c r="C96" s="138"/>
      <c r="D96" s="138"/>
      <c r="E96" s="138"/>
      <c r="F96" s="138"/>
      <c r="G96" s="59">
        <f>SUM(G93:G95)</f>
        <v>26</v>
      </c>
      <c r="H96" s="59">
        <f t="shared" ref="H96:J96" si="17">SUM(H93:H95)</f>
        <v>44</v>
      </c>
      <c r="I96" s="59">
        <f t="shared" si="17"/>
        <v>0</v>
      </c>
      <c r="J96" s="59">
        <f t="shared" si="17"/>
        <v>16</v>
      </c>
      <c r="K96" s="49"/>
      <c r="L96" s="49"/>
      <c r="M96" s="69"/>
      <c r="N96" s="69"/>
      <c r="O96" s="64"/>
      <c r="P96" s="52"/>
      <c r="Q96" s="52"/>
      <c r="R96" s="52"/>
      <c r="S96" s="52"/>
      <c r="T96" s="61"/>
      <c r="U96" s="61"/>
      <c r="V96" s="64"/>
      <c r="W96" s="64"/>
    </row>
    <row r="97" spans="1:23" s="53" customFormat="1" ht="27.6" x14ac:dyDescent="0.3">
      <c r="A97" s="69" t="s">
        <v>395</v>
      </c>
      <c r="B97" s="49">
        <v>4</v>
      </c>
      <c r="C97" s="80" t="s">
        <v>126</v>
      </c>
      <c r="D97" s="80" t="s">
        <v>34</v>
      </c>
      <c r="E97" s="69" t="s">
        <v>120</v>
      </c>
      <c r="F97" s="69" t="s">
        <v>385</v>
      </c>
      <c r="G97" s="98">
        <v>17</v>
      </c>
      <c r="H97" s="49">
        <v>0</v>
      </c>
      <c r="I97" s="49">
        <v>0</v>
      </c>
      <c r="J97" s="49">
        <v>5</v>
      </c>
      <c r="K97" s="49" t="s">
        <v>351</v>
      </c>
      <c r="L97" s="49" t="s">
        <v>13</v>
      </c>
      <c r="M97" s="69"/>
      <c r="N97" s="98"/>
      <c r="O97" s="95"/>
      <c r="P97" s="64"/>
      <c r="Q97" s="64"/>
      <c r="R97" s="64"/>
      <c r="S97" s="64"/>
      <c r="T97" s="52"/>
      <c r="U97" s="52"/>
      <c r="V97" s="64"/>
    </row>
    <row r="98" spans="1:23" s="53" customFormat="1" ht="41.4" x14ac:dyDescent="0.3">
      <c r="A98" s="69" t="s">
        <v>395</v>
      </c>
      <c r="B98" s="49">
        <v>4</v>
      </c>
      <c r="C98" s="80" t="s">
        <v>125</v>
      </c>
      <c r="D98" s="80" t="s">
        <v>52</v>
      </c>
      <c r="E98" s="69" t="s">
        <v>79</v>
      </c>
      <c r="F98" s="69" t="s">
        <v>365</v>
      </c>
      <c r="G98" s="98">
        <v>8</v>
      </c>
      <c r="H98" s="49">
        <v>0</v>
      </c>
      <c r="I98" s="49">
        <v>0</v>
      </c>
      <c r="J98" s="49">
        <v>3</v>
      </c>
      <c r="K98" s="49" t="s">
        <v>351</v>
      </c>
      <c r="L98" s="49" t="s">
        <v>13</v>
      </c>
      <c r="M98" s="69"/>
      <c r="N98" s="98"/>
      <c r="O98" s="95"/>
      <c r="P98" s="64"/>
      <c r="Q98" s="64"/>
      <c r="R98" s="64"/>
      <c r="S98" s="64"/>
      <c r="T98" s="52"/>
      <c r="U98" s="52"/>
      <c r="V98" s="64"/>
    </row>
    <row r="99" spans="1:23" s="53" customFormat="1" ht="27.6" x14ac:dyDescent="0.3">
      <c r="A99" s="69" t="s">
        <v>395</v>
      </c>
      <c r="B99" s="49">
        <v>4</v>
      </c>
      <c r="C99" s="69" t="s">
        <v>334</v>
      </c>
      <c r="D99" s="69" t="s">
        <v>196</v>
      </c>
      <c r="E99" s="69" t="s">
        <v>121</v>
      </c>
      <c r="F99" s="69" t="s">
        <v>372</v>
      </c>
      <c r="G99" s="98">
        <v>13</v>
      </c>
      <c r="H99" s="49">
        <v>0</v>
      </c>
      <c r="I99" s="49">
        <v>0</v>
      </c>
      <c r="J99" s="49">
        <v>3</v>
      </c>
      <c r="K99" s="49" t="s">
        <v>351</v>
      </c>
      <c r="L99" s="49" t="s">
        <v>13</v>
      </c>
      <c r="M99" s="69"/>
      <c r="N99" s="98"/>
      <c r="O99" s="95"/>
      <c r="P99" s="64"/>
      <c r="Q99" s="64"/>
      <c r="R99" s="64"/>
      <c r="S99" s="64"/>
      <c r="T99" s="52"/>
      <c r="U99" s="52"/>
      <c r="V99" s="64"/>
    </row>
    <row r="100" spans="1:23" s="53" customFormat="1" ht="15" x14ac:dyDescent="0.3">
      <c r="A100" s="69" t="s">
        <v>395</v>
      </c>
      <c r="B100" s="49">
        <v>4</v>
      </c>
      <c r="C100" s="55"/>
      <c r="D100" s="69" t="s">
        <v>510</v>
      </c>
      <c r="E100" s="55"/>
      <c r="F100" s="49"/>
      <c r="G100" s="49">
        <v>0</v>
      </c>
      <c r="H100" s="49">
        <v>66</v>
      </c>
      <c r="I100" s="49">
        <v>0</v>
      </c>
      <c r="J100" s="49">
        <v>15</v>
      </c>
      <c r="K100" s="49" t="s">
        <v>202</v>
      </c>
      <c r="L100" s="49" t="s">
        <v>3</v>
      </c>
      <c r="M100" s="69"/>
      <c r="N100" s="69"/>
      <c r="O100" s="64"/>
      <c r="P100" s="64"/>
      <c r="Q100" s="64"/>
      <c r="R100" s="64"/>
      <c r="S100" s="64"/>
      <c r="T100" s="61"/>
      <c r="U100" s="61"/>
      <c r="V100" s="64"/>
      <c r="W100" s="64"/>
    </row>
    <row r="101" spans="1:23" s="53" customFormat="1" ht="15" x14ac:dyDescent="0.3">
      <c r="A101" s="69" t="s">
        <v>395</v>
      </c>
      <c r="B101" s="49">
        <v>4</v>
      </c>
      <c r="C101" s="55"/>
      <c r="D101" s="69" t="s">
        <v>508</v>
      </c>
      <c r="E101" s="55"/>
      <c r="F101" s="59"/>
      <c r="G101" s="49">
        <v>0</v>
      </c>
      <c r="H101" s="49">
        <v>160</v>
      </c>
      <c r="I101" s="49">
        <v>0</v>
      </c>
      <c r="J101" s="49">
        <v>5</v>
      </c>
      <c r="K101" s="49" t="s">
        <v>202</v>
      </c>
      <c r="L101" s="49" t="s">
        <v>3</v>
      </c>
      <c r="M101" s="69"/>
      <c r="N101" s="59"/>
      <c r="O101" s="61"/>
      <c r="P101" s="64"/>
      <c r="Q101" s="64"/>
      <c r="R101" s="64"/>
      <c r="S101" s="64"/>
      <c r="T101" s="61"/>
      <c r="U101" s="61"/>
      <c r="V101" s="64"/>
      <c r="W101" s="64"/>
    </row>
    <row r="102" spans="1:23" s="53" customFormat="1" ht="16.5" customHeight="1" x14ac:dyDescent="0.3">
      <c r="A102" s="108" t="s">
        <v>355</v>
      </c>
      <c r="B102" s="108"/>
      <c r="C102" s="139"/>
      <c r="D102" s="139"/>
      <c r="E102" s="139"/>
      <c r="F102" s="140"/>
      <c r="G102" s="59">
        <f>SUM(G97:G101)</f>
        <v>38</v>
      </c>
      <c r="H102" s="59">
        <f t="shared" ref="H102:J102" si="18">SUM(H97:H101)</f>
        <v>226</v>
      </c>
      <c r="I102" s="59">
        <f t="shared" si="18"/>
        <v>0</v>
      </c>
      <c r="J102" s="59">
        <f t="shared" si="18"/>
        <v>31</v>
      </c>
      <c r="K102" s="59"/>
      <c r="L102" s="59"/>
      <c r="M102" s="59"/>
      <c r="N102" s="59"/>
      <c r="O102" s="61"/>
      <c r="P102" s="61"/>
      <c r="Q102" s="61"/>
      <c r="R102" s="61"/>
      <c r="S102" s="61"/>
      <c r="T102" s="61"/>
      <c r="U102" s="61"/>
      <c r="V102" s="64"/>
    </row>
    <row r="103" spans="1:23" s="53" customFormat="1" ht="14.25" customHeight="1" x14ac:dyDescent="0.3">
      <c r="A103" s="106" t="s">
        <v>356</v>
      </c>
      <c r="B103" s="106"/>
      <c r="C103" s="141"/>
      <c r="D103" s="141"/>
      <c r="E103" s="141"/>
      <c r="F103" s="110"/>
      <c r="G103" s="56">
        <f>G92+G96+G102</f>
        <v>149</v>
      </c>
      <c r="H103" s="56">
        <f t="shared" ref="H103:J103" si="19">H92+H96+H102</f>
        <v>270</v>
      </c>
      <c r="I103" s="56">
        <f t="shared" si="19"/>
        <v>0</v>
      </c>
      <c r="J103" s="56">
        <f t="shared" si="19"/>
        <v>68</v>
      </c>
      <c r="K103" s="68"/>
      <c r="L103" s="68"/>
      <c r="M103" s="56"/>
      <c r="N103" s="68"/>
      <c r="O103" s="52"/>
      <c r="P103" s="61"/>
      <c r="Q103" s="61"/>
      <c r="R103" s="61"/>
      <c r="S103" s="52"/>
      <c r="T103" s="61"/>
      <c r="U103" s="61"/>
      <c r="V103" s="64"/>
    </row>
    <row r="104" spans="1:23" s="53" customFormat="1" x14ac:dyDescent="0.3">
      <c r="A104" s="66"/>
    </row>
    <row r="105" spans="1:23" s="53" customFormat="1" x14ac:dyDescent="0.3">
      <c r="A105" s="106" t="s">
        <v>357</v>
      </c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0"/>
    </row>
    <row r="106" spans="1:23" s="53" customFormat="1" x14ac:dyDescent="0.3">
      <c r="A106" s="48"/>
      <c r="B106" s="69">
        <v>1</v>
      </c>
      <c r="C106" s="119"/>
      <c r="D106" s="107"/>
      <c r="E106" s="107"/>
      <c r="F106" s="69"/>
      <c r="G106" s="49">
        <f>G18</f>
        <v>123</v>
      </c>
      <c r="H106" s="49">
        <f t="shared" ref="H106:J106" si="20">H18</f>
        <v>0</v>
      </c>
      <c r="I106" s="49">
        <f t="shared" si="20"/>
        <v>0</v>
      </c>
      <c r="J106" s="49">
        <f t="shared" si="20"/>
        <v>27</v>
      </c>
      <c r="K106" s="69"/>
      <c r="L106" s="69"/>
      <c r="M106" s="69"/>
      <c r="N106" s="69"/>
    </row>
    <row r="107" spans="1:23" s="53" customFormat="1" x14ac:dyDescent="0.3">
      <c r="A107" s="48"/>
      <c r="B107" s="69">
        <v>2</v>
      </c>
      <c r="C107" s="119" t="s">
        <v>191</v>
      </c>
      <c r="D107" s="107"/>
      <c r="E107" s="107"/>
      <c r="F107" s="69"/>
      <c r="G107" s="49">
        <f>G24+G37</f>
        <v>122</v>
      </c>
      <c r="H107" s="49">
        <f t="shared" ref="H107:J107" si="21">H24+H37</f>
        <v>0</v>
      </c>
      <c r="I107" s="49">
        <f t="shared" si="21"/>
        <v>0</v>
      </c>
      <c r="J107" s="49">
        <f t="shared" si="21"/>
        <v>27</v>
      </c>
      <c r="K107" s="69"/>
      <c r="L107" s="69"/>
      <c r="M107" s="69"/>
      <c r="N107" s="69"/>
    </row>
    <row r="108" spans="1:23" s="53" customFormat="1" x14ac:dyDescent="0.3">
      <c r="A108" s="48"/>
      <c r="B108" s="69">
        <v>2</v>
      </c>
      <c r="C108" s="119" t="s">
        <v>199</v>
      </c>
      <c r="D108" s="107"/>
      <c r="E108" s="107"/>
      <c r="F108" s="69"/>
      <c r="G108" s="49">
        <f>G24+G55</f>
        <v>116</v>
      </c>
      <c r="H108" s="49">
        <f t="shared" ref="H108:J108" si="22">H24+H55</f>
        <v>0</v>
      </c>
      <c r="I108" s="49">
        <f t="shared" si="22"/>
        <v>0</v>
      </c>
      <c r="J108" s="49">
        <f t="shared" si="22"/>
        <v>27</v>
      </c>
      <c r="K108" s="69"/>
      <c r="L108" s="69"/>
      <c r="M108" s="69"/>
      <c r="N108" s="69"/>
    </row>
    <row r="109" spans="1:23" s="53" customFormat="1" x14ac:dyDescent="0.3">
      <c r="A109" s="48"/>
      <c r="B109" s="69">
        <v>2</v>
      </c>
      <c r="C109" s="119" t="s">
        <v>200</v>
      </c>
      <c r="D109" s="107"/>
      <c r="E109" s="107"/>
      <c r="F109" s="69"/>
      <c r="G109" s="49">
        <f>G24+G73</f>
        <v>122</v>
      </c>
      <c r="H109" s="49">
        <f t="shared" ref="H109:J109" si="23">H24+H73</f>
        <v>0</v>
      </c>
      <c r="I109" s="49">
        <f t="shared" si="23"/>
        <v>0</v>
      </c>
      <c r="J109" s="49">
        <f t="shared" si="23"/>
        <v>29</v>
      </c>
      <c r="K109" s="69"/>
      <c r="L109" s="69"/>
      <c r="M109" s="69"/>
      <c r="N109" s="69"/>
    </row>
    <row r="110" spans="1:23" s="53" customFormat="1" x14ac:dyDescent="0.3">
      <c r="A110" s="48"/>
      <c r="B110" s="69">
        <v>2</v>
      </c>
      <c r="C110" s="119" t="s">
        <v>201</v>
      </c>
      <c r="D110" s="107"/>
      <c r="E110" s="107"/>
      <c r="F110" s="69"/>
      <c r="G110" s="49">
        <f>G24+G92</f>
        <v>144</v>
      </c>
      <c r="H110" s="49">
        <f t="shared" ref="H110:J110" si="24">H24+H92</f>
        <v>0</v>
      </c>
      <c r="I110" s="49">
        <f t="shared" si="24"/>
        <v>0</v>
      </c>
      <c r="J110" s="49">
        <f t="shared" si="24"/>
        <v>33</v>
      </c>
      <c r="K110" s="69"/>
      <c r="L110" s="69"/>
      <c r="M110" s="69"/>
      <c r="N110" s="69"/>
    </row>
    <row r="111" spans="1:23" s="53" customFormat="1" x14ac:dyDescent="0.3">
      <c r="A111" s="48"/>
      <c r="B111" s="69">
        <v>3</v>
      </c>
      <c r="C111" s="119" t="s">
        <v>191</v>
      </c>
      <c r="D111" s="107"/>
      <c r="E111" s="107"/>
      <c r="F111" s="69"/>
      <c r="G111" s="49">
        <f>G29+G42</f>
        <v>89</v>
      </c>
      <c r="H111" s="49">
        <f t="shared" ref="H111:J111" si="25">H29+H42</f>
        <v>44</v>
      </c>
      <c r="I111" s="49">
        <f t="shared" si="25"/>
        <v>0</v>
      </c>
      <c r="J111" s="49">
        <f t="shared" si="25"/>
        <v>32</v>
      </c>
      <c r="K111" s="69"/>
      <c r="L111" s="69"/>
      <c r="M111" s="69"/>
      <c r="N111" s="69"/>
    </row>
    <row r="112" spans="1:23" s="53" customFormat="1" x14ac:dyDescent="0.3">
      <c r="A112" s="48"/>
      <c r="B112" s="69">
        <v>3</v>
      </c>
      <c r="C112" s="119" t="s">
        <v>199</v>
      </c>
      <c r="D112" s="107"/>
      <c r="E112" s="107"/>
      <c r="F112" s="69"/>
      <c r="G112" s="49">
        <f>G29+G60</f>
        <v>85</v>
      </c>
      <c r="H112" s="49">
        <f t="shared" ref="H112:J112" si="26">H29+H60</f>
        <v>44</v>
      </c>
      <c r="I112" s="49">
        <f t="shared" si="26"/>
        <v>0</v>
      </c>
      <c r="J112" s="49">
        <f t="shared" si="26"/>
        <v>32</v>
      </c>
      <c r="K112" s="69"/>
      <c r="L112" s="69"/>
      <c r="M112" s="69"/>
      <c r="N112" s="69"/>
    </row>
    <row r="113" spans="1:254" s="53" customFormat="1" x14ac:dyDescent="0.3">
      <c r="A113" s="48"/>
      <c r="B113" s="69">
        <v>3</v>
      </c>
      <c r="C113" s="119" t="s">
        <v>200</v>
      </c>
      <c r="D113" s="107"/>
      <c r="E113" s="107"/>
      <c r="F113" s="69"/>
      <c r="G113" s="49">
        <f>G29+G78</f>
        <v>88</v>
      </c>
      <c r="H113" s="49">
        <f t="shared" ref="H113:J113" si="27">H29+H78</f>
        <v>44</v>
      </c>
      <c r="I113" s="49">
        <f t="shared" si="27"/>
        <v>0</v>
      </c>
      <c r="J113" s="49">
        <f t="shared" si="27"/>
        <v>32</v>
      </c>
      <c r="K113" s="69"/>
      <c r="L113" s="69"/>
      <c r="M113" s="69"/>
      <c r="N113" s="69"/>
    </row>
    <row r="114" spans="1:254" s="53" customFormat="1" x14ac:dyDescent="0.3">
      <c r="A114" s="48"/>
      <c r="B114" s="69">
        <v>3</v>
      </c>
      <c r="C114" s="119" t="s">
        <v>201</v>
      </c>
      <c r="D114" s="107"/>
      <c r="E114" s="107"/>
      <c r="F114" s="69"/>
      <c r="G114" s="49">
        <f>G29+G96</f>
        <v>68</v>
      </c>
      <c r="H114" s="49">
        <f t="shared" ref="H114:J114" si="28">H29+H96</f>
        <v>44</v>
      </c>
      <c r="I114" s="49">
        <f t="shared" si="28"/>
        <v>0</v>
      </c>
      <c r="J114" s="49">
        <f t="shared" si="28"/>
        <v>27</v>
      </c>
      <c r="K114" s="69"/>
      <c r="L114" s="69"/>
      <c r="M114" s="69"/>
      <c r="N114" s="69"/>
    </row>
    <row r="115" spans="1:254" s="53" customFormat="1" x14ac:dyDescent="0.3">
      <c r="A115" s="48"/>
      <c r="B115" s="69">
        <v>4</v>
      </c>
      <c r="C115" s="119" t="s">
        <v>191</v>
      </c>
      <c r="D115" s="107"/>
      <c r="E115" s="107"/>
      <c r="F115" s="69"/>
      <c r="G115" s="49">
        <f>G30+G48</f>
        <v>46</v>
      </c>
      <c r="H115" s="49">
        <f t="shared" ref="H115:J115" si="29">H30+H48</f>
        <v>226</v>
      </c>
      <c r="I115" s="49">
        <f t="shared" si="29"/>
        <v>0</v>
      </c>
      <c r="J115" s="49">
        <f t="shared" si="29"/>
        <v>34</v>
      </c>
      <c r="K115" s="69"/>
      <c r="L115" s="69"/>
      <c r="M115" s="69"/>
      <c r="N115" s="69"/>
    </row>
    <row r="116" spans="1:254" s="53" customFormat="1" x14ac:dyDescent="0.3">
      <c r="A116" s="48"/>
      <c r="B116" s="69">
        <v>4</v>
      </c>
      <c r="C116" s="119" t="s">
        <v>199</v>
      </c>
      <c r="D116" s="107"/>
      <c r="E116" s="107"/>
      <c r="F116" s="69"/>
      <c r="G116" s="49">
        <f>G30+G66</f>
        <v>46</v>
      </c>
      <c r="H116" s="49">
        <f t="shared" ref="H116:J116" si="30">H30+H66</f>
        <v>226</v>
      </c>
      <c r="I116" s="49">
        <f t="shared" si="30"/>
        <v>0</v>
      </c>
      <c r="J116" s="49">
        <f t="shared" si="30"/>
        <v>34</v>
      </c>
      <c r="K116" s="69"/>
      <c r="L116" s="69"/>
      <c r="M116" s="69"/>
      <c r="N116" s="69"/>
    </row>
    <row r="117" spans="1:254" s="53" customFormat="1" x14ac:dyDescent="0.3">
      <c r="A117" s="48"/>
      <c r="B117" s="69">
        <v>4</v>
      </c>
      <c r="C117" s="119" t="s">
        <v>200</v>
      </c>
      <c r="D117" s="107"/>
      <c r="E117" s="107"/>
      <c r="F117" s="69"/>
      <c r="G117" s="49">
        <f>G30+G84</f>
        <v>47</v>
      </c>
      <c r="H117" s="49">
        <f t="shared" ref="H117:J117" si="31">H30+H84</f>
        <v>226</v>
      </c>
      <c r="I117" s="49">
        <f t="shared" si="31"/>
        <v>0</v>
      </c>
      <c r="J117" s="49">
        <f t="shared" si="31"/>
        <v>32</v>
      </c>
      <c r="K117" s="69"/>
      <c r="L117" s="69"/>
      <c r="M117" s="69"/>
      <c r="N117" s="69"/>
    </row>
    <row r="118" spans="1:254" s="53" customFormat="1" x14ac:dyDescent="0.3">
      <c r="A118" s="48"/>
      <c r="B118" s="69">
        <v>4</v>
      </c>
      <c r="C118" s="119" t="s">
        <v>201</v>
      </c>
      <c r="D118" s="107"/>
      <c r="E118" s="107"/>
      <c r="F118" s="69"/>
      <c r="G118" s="49">
        <f>G30+G102</f>
        <v>46</v>
      </c>
      <c r="H118" s="49">
        <f t="shared" ref="H118:J118" si="32">H30+H102</f>
        <v>226</v>
      </c>
      <c r="I118" s="49">
        <f t="shared" si="32"/>
        <v>0</v>
      </c>
      <c r="J118" s="49">
        <f t="shared" si="32"/>
        <v>33</v>
      </c>
      <c r="K118" s="69"/>
      <c r="L118" s="69"/>
      <c r="M118" s="69"/>
      <c r="N118" s="69"/>
    </row>
    <row r="119" spans="1:254" s="53" customFormat="1" x14ac:dyDescent="0.3">
      <c r="A119" s="106" t="s">
        <v>358</v>
      </c>
      <c r="B119" s="120"/>
      <c r="C119" s="120"/>
      <c r="D119" s="120"/>
      <c r="E119" s="120"/>
      <c r="F119" s="77"/>
      <c r="G119" s="56">
        <f>G106+G107+G111+G115</f>
        <v>380</v>
      </c>
      <c r="H119" s="56">
        <f t="shared" ref="H119:J119" si="33">H106+H107+H111+H115</f>
        <v>270</v>
      </c>
      <c r="I119" s="56">
        <f t="shared" si="33"/>
        <v>0</v>
      </c>
      <c r="J119" s="56">
        <f t="shared" si="33"/>
        <v>120</v>
      </c>
      <c r="K119" s="77"/>
      <c r="L119" s="77"/>
      <c r="M119" s="77"/>
      <c r="N119" s="77"/>
    </row>
    <row r="120" spans="1:254" s="53" customFormat="1" x14ac:dyDescent="0.3">
      <c r="A120" s="106" t="s">
        <v>359</v>
      </c>
      <c r="B120" s="120"/>
      <c r="C120" s="120"/>
      <c r="D120" s="120"/>
      <c r="E120" s="120"/>
      <c r="F120" s="77"/>
      <c r="G120" s="56">
        <f>G106+G108+G112+G116</f>
        <v>370</v>
      </c>
      <c r="H120" s="56">
        <f t="shared" ref="H120:J120" si="34">H106+H108+H112+H116</f>
        <v>270</v>
      </c>
      <c r="I120" s="56">
        <f t="shared" si="34"/>
        <v>0</v>
      </c>
      <c r="J120" s="56">
        <f t="shared" si="34"/>
        <v>120</v>
      </c>
      <c r="K120" s="77"/>
      <c r="L120" s="77"/>
      <c r="M120" s="77"/>
      <c r="N120" s="77"/>
    </row>
    <row r="121" spans="1:254" s="53" customFormat="1" x14ac:dyDescent="0.3">
      <c r="A121" s="106" t="s">
        <v>360</v>
      </c>
      <c r="B121" s="120"/>
      <c r="C121" s="120"/>
      <c r="D121" s="120"/>
      <c r="E121" s="120"/>
      <c r="F121" s="77"/>
      <c r="G121" s="56">
        <f>G106+G109+G113+G117</f>
        <v>380</v>
      </c>
      <c r="H121" s="56">
        <f t="shared" ref="H121:J121" si="35">H106+H109+H113+H117</f>
        <v>270</v>
      </c>
      <c r="I121" s="56">
        <f t="shared" si="35"/>
        <v>0</v>
      </c>
      <c r="J121" s="56">
        <f t="shared" si="35"/>
        <v>120</v>
      </c>
      <c r="K121" s="77"/>
      <c r="L121" s="77"/>
      <c r="M121" s="77"/>
      <c r="N121" s="77"/>
    </row>
    <row r="122" spans="1:254" s="53" customFormat="1" x14ac:dyDescent="0.3">
      <c r="A122" s="106" t="s">
        <v>361</v>
      </c>
      <c r="B122" s="120"/>
      <c r="C122" s="120"/>
      <c r="D122" s="120"/>
      <c r="E122" s="120"/>
      <c r="F122" s="77"/>
      <c r="G122" s="56">
        <f>G106+G110+G114+G118</f>
        <v>381</v>
      </c>
      <c r="H122" s="56">
        <f t="shared" ref="H122:J122" si="36">H106+H110+H114+H118</f>
        <v>270</v>
      </c>
      <c r="I122" s="56">
        <f t="shared" si="36"/>
        <v>0</v>
      </c>
      <c r="J122" s="56">
        <f t="shared" si="36"/>
        <v>120</v>
      </c>
      <c r="K122" s="77"/>
      <c r="L122" s="77"/>
      <c r="M122" s="77"/>
      <c r="N122" s="77"/>
    </row>
    <row r="123" spans="1:254" s="53" customFormat="1" x14ac:dyDescent="0.3">
      <c r="A123" s="66"/>
    </row>
    <row r="124" spans="1:254" s="101" customFormat="1" x14ac:dyDescent="0.3">
      <c r="A124" s="118" t="s">
        <v>516</v>
      </c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70"/>
      <c r="P124" s="46"/>
      <c r="Q124" s="46"/>
      <c r="R124" s="46"/>
      <c r="S124" s="46"/>
      <c r="T124" s="46"/>
      <c r="U124" s="46"/>
      <c r="V124" s="64"/>
      <c r="W124" s="64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/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/>
      <c r="EA124" s="53"/>
      <c r="EB124" s="53"/>
      <c r="EC124" s="53"/>
      <c r="ED124" s="53"/>
      <c r="EE124" s="53"/>
      <c r="EF124" s="53"/>
      <c r="EG124" s="53"/>
      <c r="EH124" s="53"/>
      <c r="EI124" s="53"/>
      <c r="EJ124" s="53"/>
      <c r="EK124" s="53"/>
      <c r="EL124" s="53"/>
      <c r="EM124" s="53"/>
      <c r="EN124" s="53"/>
      <c r="EO124" s="53"/>
      <c r="EP124" s="53"/>
      <c r="EQ124" s="53"/>
      <c r="ER124" s="53"/>
      <c r="ES124" s="53"/>
      <c r="ET124" s="53"/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3"/>
      <c r="FF124" s="53"/>
      <c r="FG124" s="53"/>
      <c r="FH124" s="53"/>
      <c r="FI124" s="53"/>
      <c r="FJ124" s="53"/>
      <c r="FK124" s="53"/>
      <c r="FL124" s="53"/>
      <c r="FM124" s="53"/>
      <c r="FN124" s="53"/>
      <c r="FO124" s="53"/>
      <c r="FP124" s="53"/>
      <c r="FQ124" s="53"/>
      <c r="FR124" s="53"/>
      <c r="FS124" s="53"/>
      <c r="FT124" s="53"/>
      <c r="FU124" s="53"/>
      <c r="FV124" s="53"/>
      <c r="FW124" s="53"/>
      <c r="FX124" s="53"/>
      <c r="FY124" s="53"/>
      <c r="FZ124" s="53"/>
      <c r="GA124" s="53"/>
      <c r="GB124" s="53"/>
      <c r="GC124" s="53"/>
      <c r="GD124" s="53"/>
      <c r="GE124" s="53"/>
      <c r="GF124" s="53"/>
      <c r="GG124" s="53"/>
      <c r="GH124" s="53"/>
      <c r="GI124" s="53"/>
      <c r="GJ124" s="53"/>
      <c r="GK124" s="53"/>
      <c r="GL124" s="53"/>
      <c r="GM124" s="53"/>
      <c r="GN124" s="53"/>
      <c r="GO124" s="53"/>
      <c r="GP124" s="53"/>
      <c r="GQ124" s="53"/>
      <c r="GR124" s="53"/>
      <c r="GS124" s="53"/>
      <c r="GT124" s="53"/>
      <c r="GU124" s="53"/>
      <c r="GV124" s="53"/>
      <c r="GW124" s="53"/>
      <c r="GX124" s="53"/>
      <c r="GY124" s="53"/>
      <c r="GZ124" s="53"/>
      <c r="HA124" s="53"/>
      <c r="HB124" s="53"/>
      <c r="HC124" s="53"/>
      <c r="HD124" s="53"/>
      <c r="HE124" s="53"/>
      <c r="HF124" s="53"/>
      <c r="HG124" s="53"/>
      <c r="HH124" s="53"/>
      <c r="HI124" s="53"/>
      <c r="HJ124" s="53"/>
      <c r="HK124" s="53"/>
      <c r="HL124" s="53"/>
      <c r="HM124" s="53"/>
      <c r="HN124" s="53"/>
      <c r="HO124" s="53"/>
      <c r="HP124" s="53"/>
      <c r="HQ124" s="53"/>
      <c r="HR124" s="53"/>
      <c r="HS124" s="53"/>
      <c r="HT124" s="53"/>
      <c r="HU124" s="53"/>
      <c r="HV124" s="53"/>
      <c r="HW124" s="53"/>
      <c r="HX124" s="53"/>
      <c r="HY124" s="53"/>
      <c r="HZ124" s="53"/>
      <c r="IA124" s="53"/>
      <c r="IB124" s="53"/>
      <c r="IC124" s="53"/>
      <c r="ID124" s="53"/>
      <c r="IE124" s="53"/>
      <c r="IF124" s="53"/>
      <c r="IG124" s="53"/>
      <c r="IH124" s="53"/>
      <c r="II124" s="53"/>
      <c r="IJ124" s="53"/>
      <c r="IK124" s="53"/>
      <c r="IL124" s="53"/>
      <c r="IM124" s="53"/>
      <c r="IN124" s="53"/>
      <c r="IO124" s="53"/>
      <c r="IP124" s="53"/>
      <c r="IQ124" s="53"/>
      <c r="IR124" s="53"/>
      <c r="IS124" s="53"/>
      <c r="IT124" s="53"/>
    </row>
    <row r="125" spans="1:254" s="101" customFormat="1" ht="27.6" x14ac:dyDescent="0.3">
      <c r="A125" s="69" t="s">
        <v>395</v>
      </c>
      <c r="B125" s="49">
        <v>3</v>
      </c>
      <c r="C125" s="69" t="s">
        <v>282</v>
      </c>
      <c r="D125" s="69" t="s">
        <v>203</v>
      </c>
      <c r="E125" s="69" t="s">
        <v>252</v>
      </c>
      <c r="F125" s="69" t="s">
        <v>387</v>
      </c>
      <c r="G125" s="49">
        <v>0</v>
      </c>
      <c r="H125" s="49">
        <v>44</v>
      </c>
      <c r="I125" s="49">
        <v>0</v>
      </c>
      <c r="J125" s="49">
        <v>10</v>
      </c>
      <c r="K125" s="49" t="s">
        <v>202</v>
      </c>
      <c r="L125" s="49" t="s">
        <v>3</v>
      </c>
      <c r="M125" s="69"/>
      <c r="N125" s="69"/>
      <c r="O125" s="64"/>
      <c r="P125" s="64"/>
      <c r="Q125" s="64"/>
      <c r="R125" s="64"/>
      <c r="S125" s="64"/>
      <c r="T125" s="52"/>
      <c r="U125" s="52"/>
      <c r="V125" s="64"/>
      <c r="W125" s="64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/>
      <c r="DX125" s="53"/>
      <c r="DY125" s="53"/>
      <c r="DZ125" s="53"/>
      <c r="EA125" s="53"/>
      <c r="EB125" s="53"/>
      <c r="EC125" s="53"/>
      <c r="ED125" s="53"/>
      <c r="EE125" s="53"/>
      <c r="EF125" s="53"/>
      <c r="EG125" s="53"/>
      <c r="EH125" s="53"/>
      <c r="EI125" s="53"/>
      <c r="EJ125" s="53"/>
      <c r="EK125" s="53"/>
      <c r="EL125" s="53"/>
      <c r="EM125" s="53"/>
      <c r="EN125" s="53"/>
      <c r="EO125" s="53"/>
      <c r="EP125" s="53"/>
      <c r="EQ125" s="53"/>
      <c r="ER125" s="53"/>
      <c r="ES125" s="53"/>
      <c r="ET125" s="53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3"/>
      <c r="FF125" s="53"/>
      <c r="FG125" s="53"/>
      <c r="FH125" s="53"/>
      <c r="FI125" s="53"/>
      <c r="FJ125" s="53"/>
      <c r="FK125" s="53"/>
      <c r="FL125" s="53"/>
      <c r="FM125" s="53"/>
      <c r="FN125" s="53"/>
      <c r="FO125" s="53"/>
      <c r="FP125" s="53"/>
      <c r="FQ125" s="53"/>
      <c r="FR125" s="53"/>
      <c r="FS125" s="53"/>
      <c r="FT125" s="53"/>
      <c r="FU125" s="53"/>
      <c r="FV125" s="53"/>
      <c r="FW125" s="53"/>
      <c r="FX125" s="53"/>
      <c r="FY125" s="53"/>
      <c r="FZ125" s="53"/>
      <c r="GA125" s="53"/>
      <c r="GB125" s="53"/>
      <c r="GC125" s="53"/>
      <c r="GD125" s="53"/>
      <c r="GE125" s="53"/>
      <c r="GF125" s="53"/>
      <c r="GG125" s="53"/>
      <c r="GH125" s="53"/>
      <c r="GI125" s="53"/>
      <c r="GJ125" s="53"/>
      <c r="GK125" s="53"/>
      <c r="GL125" s="53"/>
      <c r="GM125" s="53"/>
      <c r="GN125" s="53"/>
      <c r="GO125" s="53"/>
      <c r="GP125" s="53"/>
      <c r="GQ125" s="53"/>
      <c r="GR125" s="53"/>
      <c r="GS125" s="53"/>
      <c r="GT125" s="53"/>
      <c r="GU125" s="53"/>
      <c r="GV125" s="53"/>
      <c r="GW125" s="53"/>
      <c r="GX125" s="53"/>
      <c r="GY125" s="53"/>
      <c r="GZ125" s="53"/>
      <c r="HA125" s="53"/>
      <c r="HB125" s="53"/>
      <c r="HC125" s="53"/>
      <c r="HD125" s="53"/>
      <c r="HE125" s="53"/>
      <c r="HF125" s="53"/>
      <c r="HG125" s="53"/>
      <c r="HH125" s="53"/>
      <c r="HI125" s="53"/>
      <c r="HJ125" s="53"/>
      <c r="HK125" s="53"/>
      <c r="HL125" s="53"/>
      <c r="HM125" s="53"/>
      <c r="HN125" s="53"/>
      <c r="HO125" s="53"/>
      <c r="HP125" s="53"/>
      <c r="HQ125" s="53"/>
      <c r="HR125" s="53"/>
      <c r="HS125" s="53"/>
      <c r="HT125" s="53"/>
      <c r="HU125" s="53"/>
      <c r="HV125" s="53"/>
      <c r="HW125" s="53"/>
      <c r="HX125" s="53"/>
      <c r="HY125" s="53"/>
      <c r="HZ125" s="53"/>
      <c r="IA125" s="53"/>
      <c r="IB125" s="53"/>
      <c r="IC125" s="53"/>
      <c r="ID125" s="53"/>
      <c r="IE125" s="53"/>
      <c r="IF125" s="53"/>
      <c r="IG125" s="53"/>
      <c r="IH125" s="53"/>
      <c r="II125" s="53"/>
      <c r="IJ125" s="53"/>
      <c r="IK125" s="53"/>
      <c r="IL125" s="53"/>
      <c r="IM125" s="53"/>
      <c r="IN125" s="53"/>
      <c r="IO125" s="53"/>
      <c r="IP125" s="53"/>
      <c r="IQ125" s="53"/>
      <c r="IR125" s="53"/>
      <c r="IS125" s="53"/>
      <c r="IT125" s="53"/>
    </row>
    <row r="126" spans="1:254" s="101" customFormat="1" ht="41.4" x14ac:dyDescent="0.3">
      <c r="A126" s="69" t="s">
        <v>395</v>
      </c>
      <c r="B126" s="49">
        <v>3</v>
      </c>
      <c r="C126" s="69" t="s">
        <v>287</v>
      </c>
      <c r="D126" s="69" t="s">
        <v>205</v>
      </c>
      <c r="E126" s="69" t="s">
        <v>124</v>
      </c>
      <c r="F126" s="69" t="s">
        <v>386</v>
      </c>
      <c r="G126" s="49">
        <v>0</v>
      </c>
      <c r="H126" s="49">
        <v>44</v>
      </c>
      <c r="I126" s="49">
        <v>0</v>
      </c>
      <c r="J126" s="49">
        <v>10</v>
      </c>
      <c r="K126" s="49" t="s">
        <v>202</v>
      </c>
      <c r="L126" s="49" t="s">
        <v>3</v>
      </c>
      <c r="M126" s="69"/>
      <c r="N126" s="69"/>
      <c r="O126" s="64"/>
      <c r="P126" s="64"/>
      <c r="Q126" s="64"/>
      <c r="R126" s="64"/>
      <c r="S126" s="64"/>
      <c r="T126" s="52"/>
      <c r="U126" s="52"/>
      <c r="V126" s="64"/>
      <c r="W126" s="64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  <c r="EB126" s="53"/>
      <c r="EC126" s="53"/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3"/>
      <c r="EO126" s="53"/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3"/>
      <c r="FL126" s="53"/>
      <c r="FM126" s="53"/>
      <c r="FN126" s="53"/>
      <c r="FO126" s="53"/>
      <c r="FP126" s="53"/>
      <c r="FQ126" s="53"/>
      <c r="FR126" s="53"/>
      <c r="FS126" s="53"/>
      <c r="FT126" s="53"/>
      <c r="FU126" s="53"/>
      <c r="FV126" s="53"/>
      <c r="FW126" s="53"/>
      <c r="FX126" s="53"/>
      <c r="FY126" s="53"/>
      <c r="FZ126" s="53"/>
      <c r="GA126" s="53"/>
      <c r="GB126" s="53"/>
      <c r="GC126" s="53"/>
      <c r="GD126" s="53"/>
      <c r="GE126" s="53"/>
      <c r="GF126" s="53"/>
      <c r="GG126" s="53"/>
      <c r="GH126" s="53"/>
      <c r="GI126" s="53"/>
      <c r="GJ126" s="53"/>
      <c r="GK126" s="53"/>
      <c r="GL126" s="53"/>
      <c r="GM126" s="53"/>
      <c r="GN126" s="53"/>
      <c r="GO126" s="53"/>
      <c r="GP126" s="53"/>
      <c r="GQ126" s="53"/>
      <c r="GR126" s="53"/>
      <c r="GS126" s="53"/>
      <c r="GT126" s="53"/>
      <c r="GU126" s="53"/>
      <c r="GV126" s="53"/>
      <c r="GW126" s="53"/>
      <c r="GX126" s="53"/>
      <c r="GY126" s="53"/>
      <c r="GZ126" s="53"/>
      <c r="HA126" s="53"/>
      <c r="HB126" s="53"/>
      <c r="HC126" s="53"/>
      <c r="HD126" s="53"/>
      <c r="HE126" s="53"/>
      <c r="HF126" s="53"/>
      <c r="HG126" s="53"/>
      <c r="HH126" s="53"/>
      <c r="HI126" s="53"/>
      <c r="HJ126" s="53"/>
      <c r="HK126" s="53"/>
      <c r="HL126" s="53"/>
      <c r="HM126" s="53"/>
      <c r="HN126" s="53"/>
      <c r="HO126" s="53"/>
      <c r="HP126" s="53"/>
      <c r="HQ126" s="53"/>
      <c r="HR126" s="53"/>
      <c r="HS126" s="53"/>
      <c r="HT126" s="53"/>
      <c r="HU126" s="53"/>
      <c r="HV126" s="53"/>
      <c r="HW126" s="53"/>
      <c r="HX126" s="53"/>
      <c r="HY126" s="53"/>
      <c r="HZ126" s="53"/>
      <c r="IA126" s="53"/>
      <c r="IB126" s="53"/>
      <c r="IC126" s="53"/>
      <c r="ID126" s="53"/>
      <c r="IE126" s="53"/>
      <c r="IF126" s="53"/>
      <c r="IG126" s="53"/>
      <c r="IH126" s="53"/>
      <c r="II126" s="53"/>
      <c r="IJ126" s="53"/>
      <c r="IK126" s="53"/>
      <c r="IL126" s="53"/>
      <c r="IM126" s="53"/>
      <c r="IN126" s="53"/>
      <c r="IO126" s="53"/>
      <c r="IP126" s="53"/>
      <c r="IQ126" s="53"/>
      <c r="IR126" s="53"/>
      <c r="IS126" s="53"/>
      <c r="IT126" s="53"/>
    </row>
    <row r="127" spans="1:254" s="101" customFormat="1" ht="27.6" x14ac:dyDescent="0.3">
      <c r="A127" s="69" t="s">
        <v>395</v>
      </c>
      <c r="B127" s="49">
        <v>3</v>
      </c>
      <c r="C127" s="69" t="s">
        <v>278</v>
      </c>
      <c r="D127" s="69" t="s">
        <v>207</v>
      </c>
      <c r="E127" s="69" t="s">
        <v>399</v>
      </c>
      <c r="F127" s="69" t="s">
        <v>398</v>
      </c>
      <c r="G127" s="49">
        <v>0</v>
      </c>
      <c r="H127" s="49">
        <v>44</v>
      </c>
      <c r="I127" s="49">
        <v>0</v>
      </c>
      <c r="J127" s="49">
        <v>10</v>
      </c>
      <c r="K127" s="49" t="s">
        <v>202</v>
      </c>
      <c r="L127" s="49" t="s">
        <v>3</v>
      </c>
      <c r="M127" s="69"/>
      <c r="N127" s="69"/>
      <c r="O127" s="64"/>
      <c r="P127" s="64"/>
      <c r="Q127" s="64"/>
      <c r="R127" s="64"/>
      <c r="S127" s="64"/>
      <c r="T127" s="52"/>
      <c r="U127" s="52"/>
      <c r="V127" s="64"/>
      <c r="W127" s="64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53"/>
      <c r="CK127" s="53"/>
      <c r="CL127" s="53"/>
      <c r="CM127" s="53"/>
      <c r="CN127" s="53"/>
      <c r="CO127" s="53"/>
      <c r="CP127" s="53"/>
      <c r="CQ127" s="53"/>
      <c r="CR127" s="53"/>
      <c r="CS127" s="53"/>
      <c r="CT127" s="53"/>
      <c r="CU127" s="53"/>
      <c r="CV127" s="53"/>
      <c r="CW127" s="53"/>
      <c r="CX127" s="53"/>
      <c r="CY127" s="53"/>
      <c r="CZ127" s="53"/>
      <c r="DA127" s="53"/>
      <c r="DB127" s="53"/>
      <c r="DC127" s="53"/>
      <c r="DD127" s="53"/>
      <c r="DE127" s="53"/>
      <c r="DF127" s="53"/>
      <c r="DG127" s="53"/>
      <c r="DH127" s="53"/>
      <c r="DI127" s="53"/>
      <c r="DJ127" s="53"/>
      <c r="DK127" s="53"/>
      <c r="DL127" s="53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3"/>
      <c r="DX127" s="53"/>
      <c r="DY127" s="53"/>
      <c r="DZ127" s="53"/>
      <c r="EA127" s="53"/>
      <c r="EB127" s="53"/>
      <c r="EC127" s="53"/>
      <c r="ED127" s="53"/>
      <c r="EE127" s="53"/>
      <c r="EF127" s="53"/>
      <c r="EG127" s="53"/>
      <c r="EH127" s="53"/>
      <c r="EI127" s="53"/>
      <c r="EJ127" s="53"/>
      <c r="EK127" s="53"/>
      <c r="EL127" s="53"/>
      <c r="EM127" s="53"/>
      <c r="EN127" s="53"/>
      <c r="EO127" s="53"/>
      <c r="EP127" s="53"/>
      <c r="EQ127" s="53"/>
      <c r="ER127" s="53"/>
      <c r="ES127" s="53"/>
      <c r="ET127" s="53"/>
      <c r="EU127" s="53"/>
      <c r="EV127" s="53"/>
      <c r="EW127" s="53"/>
      <c r="EX127" s="53"/>
      <c r="EY127" s="53"/>
      <c r="EZ127" s="53"/>
      <c r="FA127" s="53"/>
      <c r="FB127" s="53"/>
      <c r="FC127" s="53"/>
      <c r="FD127" s="53"/>
      <c r="FE127" s="53"/>
      <c r="FF127" s="53"/>
      <c r="FG127" s="53"/>
      <c r="FH127" s="53"/>
      <c r="FI127" s="53"/>
      <c r="FJ127" s="53"/>
      <c r="FK127" s="53"/>
      <c r="FL127" s="53"/>
      <c r="FM127" s="53"/>
      <c r="FN127" s="53"/>
      <c r="FO127" s="53"/>
      <c r="FP127" s="53"/>
      <c r="FQ127" s="53"/>
      <c r="FR127" s="53"/>
      <c r="FS127" s="53"/>
      <c r="FT127" s="53"/>
      <c r="FU127" s="53"/>
      <c r="FV127" s="53"/>
      <c r="FW127" s="53"/>
      <c r="FX127" s="53"/>
      <c r="FY127" s="53"/>
      <c r="FZ127" s="53"/>
      <c r="GA127" s="53"/>
      <c r="GB127" s="53"/>
      <c r="GC127" s="53"/>
      <c r="GD127" s="53"/>
      <c r="GE127" s="53"/>
      <c r="GF127" s="53"/>
      <c r="GG127" s="53"/>
      <c r="GH127" s="53"/>
      <c r="GI127" s="53"/>
      <c r="GJ127" s="53"/>
      <c r="GK127" s="53"/>
      <c r="GL127" s="53"/>
      <c r="GM127" s="53"/>
      <c r="GN127" s="53"/>
      <c r="GO127" s="53"/>
      <c r="GP127" s="53"/>
      <c r="GQ127" s="53"/>
      <c r="GR127" s="53"/>
      <c r="GS127" s="53"/>
      <c r="GT127" s="53"/>
      <c r="GU127" s="53"/>
      <c r="GV127" s="53"/>
      <c r="GW127" s="53"/>
      <c r="GX127" s="53"/>
      <c r="GY127" s="53"/>
      <c r="GZ127" s="53"/>
      <c r="HA127" s="53"/>
      <c r="HB127" s="53"/>
      <c r="HC127" s="53"/>
      <c r="HD127" s="53"/>
      <c r="HE127" s="53"/>
      <c r="HF127" s="53"/>
      <c r="HG127" s="53"/>
      <c r="HH127" s="53"/>
      <c r="HI127" s="53"/>
      <c r="HJ127" s="53"/>
      <c r="HK127" s="53"/>
      <c r="HL127" s="53"/>
      <c r="HM127" s="53"/>
      <c r="HN127" s="53"/>
      <c r="HO127" s="53"/>
      <c r="HP127" s="53"/>
      <c r="HQ127" s="53"/>
      <c r="HR127" s="53"/>
      <c r="HS127" s="53"/>
      <c r="HT127" s="53"/>
      <c r="HU127" s="53"/>
      <c r="HV127" s="53"/>
      <c r="HW127" s="53"/>
      <c r="HX127" s="53"/>
      <c r="HY127" s="53"/>
      <c r="HZ127" s="53"/>
      <c r="IA127" s="53"/>
      <c r="IB127" s="53"/>
      <c r="IC127" s="53"/>
      <c r="ID127" s="53"/>
      <c r="IE127" s="53"/>
      <c r="IF127" s="53"/>
      <c r="IG127" s="53"/>
      <c r="IH127" s="53"/>
      <c r="II127" s="53"/>
      <c r="IJ127" s="53"/>
      <c r="IK127" s="53"/>
      <c r="IL127" s="53"/>
      <c r="IM127" s="53"/>
      <c r="IN127" s="53"/>
      <c r="IO127" s="53"/>
      <c r="IP127" s="53"/>
      <c r="IQ127" s="53"/>
      <c r="IR127" s="53"/>
      <c r="IS127" s="53"/>
      <c r="IT127" s="53"/>
    </row>
    <row r="128" spans="1:254" s="101" customFormat="1" ht="41.4" x14ac:dyDescent="0.3">
      <c r="A128" s="69" t="s">
        <v>395</v>
      </c>
      <c r="B128" s="49">
        <v>3</v>
      </c>
      <c r="C128" s="69" t="s">
        <v>281</v>
      </c>
      <c r="D128" s="69" t="s">
        <v>209</v>
      </c>
      <c r="E128" s="71" t="s">
        <v>71</v>
      </c>
      <c r="F128" s="69" t="s">
        <v>371</v>
      </c>
      <c r="G128" s="49">
        <v>0</v>
      </c>
      <c r="H128" s="49">
        <v>44</v>
      </c>
      <c r="I128" s="49">
        <v>0</v>
      </c>
      <c r="J128" s="49">
        <v>10</v>
      </c>
      <c r="K128" s="49" t="s">
        <v>202</v>
      </c>
      <c r="L128" s="49" t="s">
        <v>3</v>
      </c>
      <c r="M128" s="69"/>
      <c r="N128" s="69"/>
      <c r="O128" s="64"/>
      <c r="P128" s="64"/>
      <c r="Q128" s="64"/>
      <c r="R128" s="64"/>
      <c r="S128" s="64"/>
      <c r="T128" s="52"/>
      <c r="U128" s="52"/>
      <c r="V128" s="64"/>
      <c r="W128" s="64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53"/>
      <c r="CK128" s="53"/>
      <c r="CL128" s="53"/>
      <c r="CM128" s="53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3"/>
      <c r="CY128" s="53"/>
      <c r="CZ128" s="53"/>
      <c r="DA128" s="53"/>
      <c r="DB128" s="53"/>
      <c r="DC128" s="53"/>
      <c r="DD128" s="53"/>
      <c r="DE128" s="53"/>
      <c r="DF128" s="53"/>
      <c r="DG128" s="53"/>
      <c r="DH128" s="53"/>
      <c r="DI128" s="53"/>
      <c r="DJ128" s="53"/>
      <c r="DK128" s="53"/>
      <c r="DL128" s="53"/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3"/>
      <c r="DX128" s="53"/>
      <c r="DY128" s="53"/>
      <c r="DZ128" s="53"/>
      <c r="EA128" s="53"/>
      <c r="EB128" s="53"/>
      <c r="EC128" s="53"/>
      <c r="ED128" s="53"/>
      <c r="EE128" s="53"/>
      <c r="EF128" s="53"/>
      <c r="EG128" s="53"/>
      <c r="EH128" s="53"/>
      <c r="EI128" s="53"/>
      <c r="EJ128" s="53"/>
      <c r="EK128" s="53"/>
      <c r="EL128" s="53"/>
      <c r="EM128" s="53"/>
      <c r="EN128" s="53"/>
      <c r="EO128" s="53"/>
      <c r="EP128" s="53"/>
      <c r="EQ128" s="53"/>
      <c r="ER128" s="53"/>
      <c r="ES128" s="53"/>
      <c r="ET128" s="53"/>
      <c r="EU128" s="53"/>
      <c r="EV128" s="53"/>
      <c r="EW128" s="53"/>
      <c r="EX128" s="53"/>
      <c r="EY128" s="53"/>
      <c r="EZ128" s="53"/>
      <c r="FA128" s="53"/>
      <c r="FB128" s="53"/>
      <c r="FC128" s="53"/>
      <c r="FD128" s="53"/>
      <c r="FE128" s="53"/>
      <c r="FF128" s="53"/>
      <c r="FG128" s="53"/>
      <c r="FH128" s="53"/>
      <c r="FI128" s="53"/>
      <c r="FJ128" s="53"/>
      <c r="FK128" s="53"/>
      <c r="FL128" s="53"/>
      <c r="FM128" s="53"/>
      <c r="FN128" s="53"/>
      <c r="FO128" s="53"/>
      <c r="FP128" s="53"/>
      <c r="FQ128" s="53"/>
      <c r="FR128" s="53"/>
      <c r="FS128" s="53"/>
      <c r="FT128" s="53"/>
      <c r="FU128" s="53"/>
      <c r="FV128" s="53"/>
      <c r="FW128" s="53"/>
      <c r="FX128" s="53"/>
      <c r="FY128" s="53"/>
      <c r="FZ128" s="53"/>
      <c r="GA128" s="53"/>
      <c r="GB128" s="53"/>
      <c r="GC128" s="53"/>
      <c r="GD128" s="53"/>
      <c r="GE128" s="53"/>
      <c r="GF128" s="53"/>
      <c r="GG128" s="53"/>
      <c r="GH128" s="53"/>
      <c r="GI128" s="53"/>
      <c r="GJ128" s="53"/>
      <c r="GK128" s="53"/>
      <c r="GL128" s="53"/>
      <c r="GM128" s="53"/>
      <c r="GN128" s="53"/>
      <c r="GO128" s="53"/>
      <c r="GP128" s="53"/>
      <c r="GQ128" s="53"/>
      <c r="GR128" s="53"/>
      <c r="GS128" s="53"/>
      <c r="GT128" s="53"/>
      <c r="GU128" s="53"/>
      <c r="GV128" s="53"/>
      <c r="GW128" s="53"/>
      <c r="GX128" s="53"/>
      <c r="GY128" s="53"/>
      <c r="GZ128" s="53"/>
      <c r="HA128" s="53"/>
      <c r="HB128" s="53"/>
      <c r="HC128" s="53"/>
      <c r="HD128" s="53"/>
      <c r="HE128" s="53"/>
      <c r="HF128" s="53"/>
      <c r="HG128" s="53"/>
      <c r="HH128" s="53"/>
      <c r="HI128" s="53"/>
      <c r="HJ128" s="53"/>
      <c r="HK128" s="53"/>
      <c r="HL128" s="53"/>
      <c r="HM128" s="53"/>
      <c r="HN128" s="53"/>
      <c r="HO128" s="53"/>
      <c r="HP128" s="53"/>
      <c r="HQ128" s="53"/>
      <c r="HR128" s="53"/>
      <c r="HS128" s="53"/>
      <c r="HT128" s="53"/>
      <c r="HU128" s="53"/>
      <c r="HV128" s="53"/>
      <c r="HW128" s="53"/>
      <c r="HX128" s="53"/>
      <c r="HY128" s="53"/>
      <c r="HZ128" s="53"/>
      <c r="IA128" s="53"/>
      <c r="IB128" s="53"/>
      <c r="IC128" s="53"/>
      <c r="ID128" s="53"/>
      <c r="IE128" s="53"/>
      <c r="IF128" s="53"/>
      <c r="IG128" s="53"/>
      <c r="IH128" s="53"/>
      <c r="II128" s="53"/>
      <c r="IJ128" s="53"/>
      <c r="IK128" s="53"/>
      <c r="IL128" s="53"/>
      <c r="IM128" s="53"/>
      <c r="IN128" s="53"/>
      <c r="IO128" s="53"/>
      <c r="IP128" s="53"/>
      <c r="IQ128" s="53"/>
      <c r="IR128" s="53"/>
      <c r="IS128" s="53"/>
      <c r="IT128" s="53"/>
    </row>
    <row r="129" spans="1:254" s="101" customFormat="1" ht="41.4" x14ac:dyDescent="0.3">
      <c r="A129" s="69" t="s">
        <v>395</v>
      </c>
      <c r="B129" s="49">
        <v>3</v>
      </c>
      <c r="C129" s="69" t="s">
        <v>280</v>
      </c>
      <c r="D129" s="69" t="s">
        <v>211</v>
      </c>
      <c r="E129" s="84" t="s">
        <v>494</v>
      </c>
      <c r="F129" s="84" t="s">
        <v>362</v>
      </c>
      <c r="G129" s="49">
        <v>0</v>
      </c>
      <c r="H129" s="49">
        <v>44</v>
      </c>
      <c r="I129" s="49">
        <v>0</v>
      </c>
      <c r="J129" s="49">
        <v>10</v>
      </c>
      <c r="K129" s="49" t="s">
        <v>202</v>
      </c>
      <c r="L129" s="49" t="s">
        <v>3</v>
      </c>
      <c r="M129" s="69"/>
      <c r="N129" s="69"/>
      <c r="O129" s="64"/>
      <c r="P129" s="64"/>
      <c r="Q129" s="64"/>
      <c r="R129" s="64"/>
      <c r="S129" s="64"/>
      <c r="T129" s="52"/>
      <c r="U129" s="52"/>
      <c r="V129" s="64"/>
      <c r="W129" s="64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  <c r="DJ129" s="53"/>
      <c r="DK129" s="53"/>
      <c r="DL129" s="53"/>
      <c r="DM129" s="53"/>
      <c r="DN129" s="53"/>
      <c r="DO129" s="53"/>
      <c r="DP129" s="53"/>
      <c r="DQ129" s="53"/>
      <c r="DR129" s="53"/>
      <c r="DS129" s="53"/>
      <c r="DT129" s="53"/>
      <c r="DU129" s="53"/>
      <c r="DV129" s="53"/>
      <c r="DW129" s="53"/>
      <c r="DX129" s="53"/>
      <c r="DY129" s="53"/>
      <c r="DZ129" s="53"/>
      <c r="EA129" s="53"/>
      <c r="EB129" s="53"/>
      <c r="EC129" s="53"/>
      <c r="ED129" s="53"/>
      <c r="EE129" s="53"/>
      <c r="EF129" s="53"/>
      <c r="EG129" s="53"/>
      <c r="EH129" s="53"/>
      <c r="EI129" s="53"/>
      <c r="EJ129" s="53"/>
      <c r="EK129" s="53"/>
      <c r="EL129" s="53"/>
      <c r="EM129" s="53"/>
      <c r="EN129" s="53"/>
      <c r="EO129" s="53"/>
      <c r="EP129" s="53"/>
      <c r="EQ129" s="53"/>
      <c r="ER129" s="53"/>
      <c r="ES129" s="53"/>
      <c r="ET129" s="53"/>
      <c r="EU129" s="53"/>
      <c r="EV129" s="53"/>
      <c r="EW129" s="53"/>
      <c r="EX129" s="53"/>
      <c r="EY129" s="53"/>
      <c r="EZ129" s="53"/>
      <c r="FA129" s="53"/>
      <c r="FB129" s="53"/>
      <c r="FC129" s="53"/>
      <c r="FD129" s="53"/>
      <c r="FE129" s="53"/>
      <c r="FF129" s="53"/>
      <c r="FG129" s="53"/>
      <c r="FH129" s="53"/>
      <c r="FI129" s="53"/>
      <c r="FJ129" s="53"/>
      <c r="FK129" s="53"/>
      <c r="FL129" s="53"/>
      <c r="FM129" s="53"/>
      <c r="FN129" s="53"/>
      <c r="FO129" s="53"/>
      <c r="FP129" s="53"/>
      <c r="FQ129" s="53"/>
      <c r="FR129" s="53"/>
      <c r="FS129" s="53"/>
      <c r="FT129" s="53"/>
      <c r="FU129" s="53"/>
      <c r="FV129" s="53"/>
      <c r="FW129" s="53"/>
      <c r="FX129" s="53"/>
      <c r="FY129" s="53"/>
      <c r="FZ129" s="53"/>
      <c r="GA129" s="53"/>
      <c r="GB129" s="53"/>
      <c r="GC129" s="53"/>
      <c r="GD129" s="53"/>
      <c r="GE129" s="53"/>
      <c r="GF129" s="53"/>
      <c r="GG129" s="53"/>
      <c r="GH129" s="53"/>
      <c r="GI129" s="53"/>
      <c r="GJ129" s="53"/>
      <c r="GK129" s="53"/>
      <c r="GL129" s="53"/>
      <c r="GM129" s="53"/>
      <c r="GN129" s="53"/>
      <c r="GO129" s="53"/>
      <c r="GP129" s="53"/>
      <c r="GQ129" s="53"/>
      <c r="GR129" s="53"/>
      <c r="GS129" s="53"/>
      <c r="GT129" s="53"/>
      <c r="GU129" s="53"/>
      <c r="GV129" s="53"/>
      <c r="GW129" s="53"/>
      <c r="GX129" s="53"/>
      <c r="GY129" s="53"/>
      <c r="GZ129" s="53"/>
      <c r="HA129" s="53"/>
      <c r="HB129" s="53"/>
      <c r="HC129" s="53"/>
      <c r="HD129" s="53"/>
      <c r="HE129" s="53"/>
      <c r="HF129" s="53"/>
      <c r="HG129" s="53"/>
      <c r="HH129" s="53"/>
      <c r="HI129" s="53"/>
      <c r="HJ129" s="53"/>
      <c r="HK129" s="53"/>
      <c r="HL129" s="53"/>
      <c r="HM129" s="53"/>
      <c r="HN129" s="53"/>
      <c r="HO129" s="53"/>
      <c r="HP129" s="53"/>
      <c r="HQ129" s="53"/>
      <c r="HR129" s="53"/>
      <c r="HS129" s="53"/>
      <c r="HT129" s="53"/>
      <c r="HU129" s="53"/>
      <c r="HV129" s="53"/>
      <c r="HW129" s="53"/>
      <c r="HX129" s="53"/>
      <c r="HY129" s="53"/>
      <c r="HZ129" s="53"/>
      <c r="IA129" s="53"/>
      <c r="IB129" s="53"/>
      <c r="IC129" s="53"/>
      <c r="ID129" s="53"/>
      <c r="IE129" s="53"/>
      <c r="IF129" s="53"/>
      <c r="IG129" s="53"/>
      <c r="IH129" s="53"/>
      <c r="II129" s="53"/>
      <c r="IJ129" s="53"/>
      <c r="IK129" s="53"/>
      <c r="IL129" s="53"/>
      <c r="IM129" s="53"/>
      <c r="IN129" s="53"/>
      <c r="IO129" s="53"/>
      <c r="IP129" s="53"/>
      <c r="IQ129" s="53"/>
      <c r="IR129" s="53"/>
      <c r="IS129" s="53"/>
      <c r="IT129" s="53"/>
    </row>
    <row r="130" spans="1:254" s="101" customFormat="1" ht="55.2" x14ac:dyDescent="0.3">
      <c r="A130" s="69" t="s">
        <v>395</v>
      </c>
      <c r="B130" s="49">
        <v>3</v>
      </c>
      <c r="C130" s="69" t="s">
        <v>277</v>
      </c>
      <c r="D130" s="69" t="s">
        <v>213</v>
      </c>
      <c r="E130" s="84" t="s">
        <v>493</v>
      </c>
      <c r="F130" s="84" t="s">
        <v>369</v>
      </c>
      <c r="G130" s="49">
        <v>0</v>
      </c>
      <c r="H130" s="49">
        <v>44</v>
      </c>
      <c r="I130" s="49">
        <v>0</v>
      </c>
      <c r="J130" s="49">
        <v>10</v>
      </c>
      <c r="K130" s="49" t="s">
        <v>202</v>
      </c>
      <c r="L130" s="49" t="s">
        <v>3</v>
      </c>
      <c r="M130" s="69"/>
      <c r="N130" s="69"/>
      <c r="O130" s="64"/>
      <c r="P130" s="64"/>
      <c r="Q130" s="64"/>
      <c r="R130" s="64"/>
      <c r="S130" s="64"/>
      <c r="T130" s="52"/>
      <c r="U130" s="52"/>
      <c r="V130" s="64"/>
      <c r="W130" s="64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3"/>
      <c r="DE130" s="53"/>
      <c r="DF130" s="53"/>
      <c r="DG130" s="53"/>
      <c r="DH130" s="53"/>
      <c r="DI130" s="53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/>
      <c r="DT130" s="53"/>
      <c r="DU130" s="53"/>
      <c r="DV130" s="53"/>
      <c r="DW130" s="53"/>
      <c r="DX130" s="53"/>
      <c r="DY130" s="53"/>
      <c r="DZ130" s="53"/>
      <c r="EA130" s="53"/>
      <c r="EB130" s="53"/>
      <c r="EC130" s="53"/>
      <c r="ED130" s="53"/>
      <c r="EE130" s="53"/>
      <c r="EF130" s="53"/>
      <c r="EG130" s="53"/>
      <c r="EH130" s="53"/>
      <c r="EI130" s="53"/>
      <c r="EJ130" s="53"/>
      <c r="EK130" s="53"/>
      <c r="EL130" s="53"/>
      <c r="EM130" s="53"/>
      <c r="EN130" s="53"/>
      <c r="EO130" s="53"/>
      <c r="EP130" s="53"/>
      <c r="EQ130" s="53"/>
      <c r="ER130" s="53"/>
      <c r="ES130" s="53"/>
      <c r="ET130" s="53"/>
      <c r="EU130" s="53"/>
      <c r="EV130" s="53"/>
      <c r="EW130" s="53"/>
      <c r="EX130" s="53"/>
      <c r="EY130" s="53"/>
      <c r="EZ130" s="53"/>
      <c r="FA130" s="53"/>
      <c r="FB130" s="53"/>
      <c r="FC130" s="53"/>
      <c r="FD130" s="53"/>
      <c r="FE130" s="53"/>
      <c r="FF130" s="53"/>
      <c r="FG130" s="53"/>
      <c r="FH130" s="53"/>
      <c r="FI130" s="53"/>
      <c r="FJ130" s="53"/>
      <c r="FK130" s="53"/>
      <c r="FL130" s="53"/>
      <c r="FM130" s="53"/>
      <c r="FN130" s="53"/>
      <c r="FO130" s="53"/>
      <c r="FP130" s="53"/>
      <c r="FQ130" s="53"/>
      <c r="FR130" s="53"/>
      <c r="FS130" s="53"/>
      <c r="FT130" s="53"/>
      <c r="FU130" s="53"/>
      <c r="FV130" s="53"/>
      <c r="FW130" s="53"/>
      <c r="FX130" s="53"/>
      <c r="FY130" s="53"/>
      <c r="FZ130" s="53"/>
      <c r="GA130" s="53"/>
      <c r="GB130" s="53"/>
      <c r="GC130" s="53"/>
      <c r="GD130" s="53"/>
      <c r="GE130" s="53"/>
      <c r="GF130" s="53"/>
      <c r="GG130" s="53"/>
      <c r="GH130" s="53"/>
      <c r="GI130" s="53"/>
      <c r="GJ130" s="53"/>
      <c r="GK130" s="53"/>
      <c r="GL130" s="53"/>
      <c r="GM130" s="53"/>
      <c r="GN130" s="53"/>
      <c r="GO130" s="53"/>
      <c r="GP130" s="53"/>
      <c r="GQ130" s="53"/>
      <c r="GR130" s="53"/>
      <c r="GS130" s="53"/>
      <c r="GT130" s="53"/>
      <c r="GU130" s="53"/>
      <c r="GV130" s="53"/>
      <c r="GW130" s="53"/>
      <c r="GX130" s="53"/>
      <c r="GY130" s="53"/>
      <c r="GZ130" s="53"/>
      <c r="HA130" s="53"/>
      <c r="HB130" s="53"/>
      <c r="HC130" s="53"/>
      <c r="HD130" s="53"/>
      <c r="HE130" s="53"/>
      <c r="HF130" s="53"/>
      <c r="HG130" s="53"/>
      <c r="HH130" s="53"/>
      <c r="HI130" s="53"/>
      <c r="HJ130" s="53"/>
      <c r="HK130" s="53"/>
      <c r="HL130" s="53"/>
      <c r="HM130" s="53"/>
      <c r="HN130" s="53"/>
      <c r="HO130" s="53"/>
      <c r="HP130" s="53"/>
      <c r="HQ130" s="53"/>
      <c r="HR130" s="53"/>
      <c r="HS130" s="53"/>
      <c r="HT130" s="53"/>
      <c r="HU130" s="53"/>
      <c r="HV130" s="53"/>
      <c r="HW130" s="53"/>
      <c r="HX130" s="53"/>
      <c r="HY130" s="53"/>
      <c r="HZ130" s="53"/>
      <c r="IA130" s="53"/>
      <c r="IB130" s="53"/>
      <c r="IC130" s="53"/>
      <c r="ID130" s="53"/>
      <c r="IE130" s="53"/>
      <c r="IF130" s="53"/>
      <c r="IG130" s="53"/>
      <c r="IH130" s="53"/>
      <c r="II130" s="53"/>
      <c r="IJ130" s="53"/>
      <c r="IK130" s="53"/>
      <c r="IL130" s="53"/>
      <c r="IM130" s="53"/>
      <c r="IN130" s="53"/>
      <c r="IO130" s="53"/>
      <c r="IP130" s="53"/>
      <c r="IQ130" s="53"/>
      <c r="IR130" s="53"/>
      <c r="IS130" s="53"/>
      <c r="IT130" s="53"/>
    </row>
    <row r="131" spans="1:254" s="101" customFormat="1" ht="27.6" x14ac:dyDescent="0.3">
      <c r="A131" s="69" t="s">
        <v>395</v>
      </c>
      <c r="B131" s="49">
        <v>3</v>
      </c>
      <c r="C131" s="69" t="s">
        <v>288</v>
      </c>
      <c r="D131" s="69" t="s">
        <v>225</v>
      </c>
      <c r="E131" s="69" t="s">
        <v>61</v>
      </c>
      <c r="F131" s="69" t="s">
        <v>367</v>
      </c>
      <c r="G131" s="49">
        <v>0</v>
      </c>
      <c r="H131" s="49">
        <v>44</v>
      </c>
      <c r="I131" s="49">
        <v>0</v>
      </c>
      <c r="J131" s="49">
        <v>10</v>
      </c>
      <c r="K131" s="49" t="s">
        <v>202</v>
      </c>
      <c r="L131" s="49" t="s">
        <v>3</v>
      </c>
      <c r="M131" s="69"/>
      <c r="N131" s="69"/>
      <c r="O131" s="64"/>
      <c r="P131" s="64"/>
      <c r="Q131" s="64"/>
      <c r="R131" s="64"/>
      <c r="S131" s="64"/>
      <c r="T131" s="52"/>
      <c r="U131" s="52"/>
      <c r="V131" s="64"/>
      <c r="W131" s="64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  <c r="BY131" s="53"/>
      <c r="BZ131" s="53"/>
      <c r="CA131" s="53"/>
      <c r="CB131" s="53"/>
      <c r="CC131" s="53"/>
      <c r="CD131" s="53"/>
      <c r="CE131" s="53"/>
      <c r="CF131" s="53"/>
      <c r="CG131" s="53"/>
      <c r="CH131" s="53"/>
      <c r="CI131" s="53"/>
      <c r="CJ131" s="53"/>
      <c r="CK131" s="53"/>
      <c r="CL131" s="53"/>
      <c r="CM131" s="53"/>
      <c r="CN131" s="53"/>
      <c r="CO131" s="53"/>
      <c r="CP131" s="53"/>
      <c r="CQ131" s="53"/>
      <c r="CR131" s="53"/>
      <c r="CS131" s="53"/>
      <c r="CT131" s="53"/>
      <c r="CU131" s="53"/>
      <c r="CV131" s="53"/>
      <c r="CW131" s="53"/>
      <c r="CX131" s="53"/>
      <c r="CY131" s="53"/>
      <c r="CZ131" s="53"/>
      <c r="DA131" s="53"/>
      <c r="DB131" s="53"/>
      <c r="DC131" s="53"/>
      <c r="DD131" s="53"/>
      <c r="DE131" s="53"/>
      <c r="DF131" s="53"/>
      <c r="DG131" s="53"/>
      <c r="DH131" s="53"/>
      <c r="DI131" s="53"/>
      <c r="DJ131" s="53"/>
      <c r="DK131" s="53"/>
      <c r="DL131" s="53"/>
      <c r="DM131" s="53"/>
      <c r="DN131" s="53"/>
      <c r="DO131" s="53"/>
      <c r="DP131" s="53"/>
      <c r="DQ131" s="53"/>
      <c r="DR131" s="53"/>
      <c r="DS131" s="53"/>
      <c r="DT131" s="53"/>
      <c r="DU131" s="53"/>
      <c r="DV131" s="53"/>
      <c r="DW131" s="53"/>
      <c r="DX131" s="53"/>
      <c r="DY131" s="53"/>
      <c r="DZ131" s="53"/>
      <c r="EA131" s="53"/>
      <c r="EB131" s="53"/>
      <c r="EC131" s="53"/>
      <c r="ED131" s="53"/>
      <c r="EE131" s="53"/>
      <c r="EF131" s="53"/>
      <c r="EG131" s="53"/>
      <c r="EH131" s="53"/>
      <c r="EI131" s="53"/>
      <c r="EJ131" s="53"/>
      <c r="EK131" s="53"/>
      <c r="EL131" s="53"/>
      <c r="EM131" s="53"/>
      <c r="EN131" s="53"/>
      <c r="EO131" s="53"/>
      <c r="EP131" s="53"/>
      <c r="EQ131" s="53"/>
      <c r="ER131" s="53"/>
      <c r="ES131" s="53"/>
      <c r="ET131" s="53"/>
      <c r="EU131" s="53"/>
      <c r="EV131" s="53"/>
      <c r="EW131" s="53"/>
      <c r="EX131" s="53"/>
      <c r="EY131" s="53"/>
      <c r="EZ131" s="53"/>
      <c r="FA131" s="53"/>
      <c r="FB131" s="53"/>
      <c r="FC131" s="53"/>
      <c r="FD131" s="53"/>
      <c r="FE131" s="53"/>
      <c r="FF131" s="53"/>
      <c r="FG131" s="53"/>
      <c r="FH131" s="53"/>
      <c r="FI131" s="53"/>
      <c r="FJ131" s="53"/>
      <c r="FK131" s="53"/>
      <c r="FL131" s="53"/>
      <c r="FM131" s="53"/>
      <c r="FN131" s="53"/>
      <c r="FO131" s="53"/>
      <c r="FP131" s="53"/>
      <c r="FQ131" s="53"/>
      <c r="FR131" s="53"/>
      <c r="FS131" s="53"/>
      <c r="FT131" s="53"/>
      <c r="FU131" s="53"/>
      <c r="FV131" s="53"/>
      <c r="FW131" s="53"/>
      <c r="FX131" s="53"/>
      <c r="FY131" s="53"/>
      <c r="FZ131" s="53"/>
      <c r="GA131" s="53"/>
      <c r="GB131" s="53"/>
      <c r="GC131" s="53"/>
      <c r="GD131" s="53"/>
      <c r="GE131" s="53"/>
      <c r="GF131" s="53"/>
      <c r="GG131" s="53"/>
      <c r="GH131" s="53"/>
      <c r="GI131" s="53"/>
      <c r="GJ131" s="53"/>
      <c r="GK131" s="53"/>
      <c r="GL131" s="53"/>
      <c r="GM131" s="53"/>
      <c r="GN131" s="53"/>
      <c r="GO131" s="53"/>
      <c r="GP131" s="53"/>
      <c r="GQ131" s="53"/>
      <c r="GR131" s="53"/>
      <c r="GS131" s="53"/>
      <c r="GT131" s="53"/>
      <c r="GU131" s="53"/>
      <c r="GV131" s="53"/>
      <c r="GW131" s="53"/>
      <c r="GX131" s="53"/>
      <c r="GY131" s="53"/>
      <c r="GZ131" s="53"/>
      <c r="HA131" s="53"/>
      <c r="HB131" s="53"/>
      <c r="HC131" s="53"/>
      <c r="HD131" s="53"/>
      <c r="HE131" s="53"/>
      <c r="HF131" s="53"/>
      <c r="HG131" s="53"/>
      <c r="HH131" s="53"/>
      <c r="HI131" s="53"/>
      <c r="HJ131" s="53"/>
      <c r="HK131" s="53"/>
      <c r="HL131" s="53"/>
      <c r="HM131" s="53"/>
      <c r="HN131" s="53"/>
      <c r="HO131" s="53"/>
      <c r="HP131" s="53"/>
      <c r="HQ131" s="53"/>
      <c r="HR131" s="53"/>
      <c r="HS131" s="53"/>
      <c r="HT131" s="53"/>
      <c r="HU131" s="53"/>
      <c r="HV131" s="53"/>
      <c r="HW131" s="53"/>
      <c r="HX131" s="53"/>
      <c r="HY131" s="53"/>
      <c r="HZ131" s="53"/>
      <c r="IA131" s="53"/>
      <c r="IB131" s="53"/>
      <c r="IC131" s="53"/>
      <c r="ID131" s="53"/>
      <c r="IE131" s="53"/>
      <c r="IF131" s="53"/>
      <c r="IG131" s="53"/>
      <c r="IH131" s="53"/>
      <c r="II131" s="53"/>
      <c r="IJ131" s="53"/>
      <c r="IK131" s="53"/>
      <c r="IL131" s="53"/>
      <c r="IM131" s="53"/>
      <c r="IN131" s="53"/>
      <c r="IO131" s="53"/>
      <c r="IP131" s="53"/>
      <c r="IQ131" s="53"/>
      <c r="IR131" s="53"/>
      <c r="IS131" s="53"/>
      <c r="IT131" s="53"/>
    </row>
    <row r="132" spans="1:254" s="101" customFormat="1" ht="41.4" x14ac:dyDescent="0.3">
      <c r="A132" s="69" t="s">
        <v>395</v>
      </c>
      <c r="B132" s="49">
        <v>3</v>
      </c>
      <c r="C132" s="69" t="s">
        <v>285</v>
      </c>
      <c r="D132" s="69" t="s">
        <v>215</v>
      </c>
      <c r="E132" s="69" t="s">
        <v>121</v>
      </c>
      <c r="F132" s="69" t="s">
        <v>372</v>
      </c>
      <c r="G132" s="49">
        <v>0</v>
      </c>
      <c r="H132" s="49">
        <v>44</v>
      </c>
      <c r="I132" s="49">
        <v>0</v>
      </c>
      <c r="J132" s="49">
        <v>10</v>
      </c>
      <c r="K132" s="49" t="s">
        <v>202</v>
      </c>
      <c r="L132" s="49" t="s">
        <v>3</v>
      </c>
      <c r="M132" s="69"/>
      <c r="N132" s="69"/>
      <c r="O132" s="64"/>
      <c r="P132" s="64"/>
      <c r="Q132" s="64"/>
      <c r="R132" s="64"/>
      <c r="S132" s="64"/>
      <c r="T132" s="52"/>
      <c r="U132" s="52"/>
      <c r="V132" s="64"/>
      <c r="W132" s="64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U132" s="53"/>
      <c r="CV132" s="53"/>
      <c r="CW132" s="53"/>
      <c r="CX132" s="53"/>
      <c r="CY132" s="53"/>
      <c r="CZ132" s="53"/>
      <c r="DA132" s="53"/>
      <c r="DB132" s="53"/>
      <c r="DC132" s="53"/>
      <c r="DD132" s="53"/>
      <c r="DE132" s="53"/>
      <c r="DF132" s="53"/>
      <c r="DG132" s="53"/>
      <c r="DH132" s="53"/>
      <c r="DI132" s="53"/>
      <c r="DJ132" s="53"/>
      <c r="DK132" s="53"/>
      <c r="DL132" s="53"/>
      <c r="DM132" s="53"/>
      <c r="DN132" s="53"/>
      <c r="DO132" s="53"/>
      <c r="DP132" s="53"/>
      <c r="DQ132" s="53"/>
      <c r="DR132" s="53"/>
      <c r="DS132" s="53"/>
      <c r="DT132" s="53"/>
      <c r="DU132" s="53"/>
      <c r="DV132" s="53"/>
      <c r="DW132" s="53"/>
      <c r="DX132" s="53"/>
      <c r="DY132" s="53"/>
      <c r="DZ132" s="53"/>
      <c r="EA132" s="53"/>
      <c r="EB132" s="53"/>
      <c r="EC132" s="53"/>
      <c r="ED132" s="53"/>
      <c r="EE132" s="53"/>
      <c r="EF132" s="53"/>
      <c r="EG132" s="53"/>
      <c r="EH132" s="53"/>
      <c r="EI132" s="53"/>
      <c r="EJ132" s="53"/>
      <c r="EK132" s="53"/>
      <c r="EL132" s="53"/>
      <c r="EM132" s="53"/>
      <c r="EN132" s="53"/>
      <c r="EO132" s="53"/>
      <c r="EP132" s="53"/>
      <c r="EQ132" s="53"/>
      <c r="ER132" s="53"/>
      <c r="ES132" s="53"/>
      <c r="ET132" s="53"/>
      <c r="EU132" s="53"/>
      <c r="EV132" s="53"/>
      <c r="EW132" s="53"/>
      <c r="EX132" s="53"/>
      <c r="EY132" s="53"/>
      <c r="EZ132" s="53"/>
      <c r="FA132" s="53"/>
      <c r="FB132" s="53"/>
      <c r="FC132" s="53"/>
      <c r="FD132" s="53"/>
      <c r="FE132" s="53"/>
      <c r="FF132" s="53"/>
      <c r="FG132" s="53"/>
      <c r="FH132" s="53"/>
      <c r="FI132" s="53"/>
      <c r="FJ132" s="53"/>
      <c r="FK132" s="53"/>
      <c r="FL132" s="53"/>
      <c r="FM132" s="53"/>
      <c r="FN132" s="53"/>
      <c r="FO132" s="53"/>
      <c r="FP132" s="53"/>
      <c r="FQ132" s="53"/>
      <c r="FR132" s="53"/>
      <c r="FS132" s="53"/>
      <c r="FT132" s="53"/>
      <c r="FU132" s="53"/>
      <c r="FV132" s="53"/>
      <c r="FW132" s="53"/>
      <c r="FX132" s="53"/>
      <c r="FY132" s="53"/>
      <c r="FZ132" s="53"/>
      <c r="GA132" s="53"/>
      <c r="GB132" s="53"/>
      <c r="GC132" s="53"/>
      <c r="GD132" s="53"/>
      <c r="GE132" s="53"/>
      <c r="GF132" s="53"/>
      <c r="GG132" s="53"/>
      <c r="GH132" s="53"/>
      <c r="GI132" s="53"/>
      <c r="GJ132" s="53"/>
      <c r="GK132" s="53"/>
      <c r="GL132" s="53"/>
      <c r="GM132" s="53"/>
      <c r="GN132" s="53"/>
      <c r="GO132" s="53"/>
      <c r="GP132" s="53"/>
      <c r="GQ132" s="53"/>
      <c r="GR132" s="53"/>
      <c r="GS132" s="53"/>
      <c r="GT132" s="53"/>
      <c r="GU132" s="53"/>
      <c r="GV132" s="53"/>
      <c r="GW132" s="53"/>
      <c r="GX132" s="53"/>
      <c r="GY132" s="53"/>
      <c r="GZ132" s="53"/>
      <c r="HA132" s="53"/>
      <c r="HB132" s="53"/>
      <c r="HC132" s="53"/>
      <c r="HD132" s="53"/>
      <c r="HE132" s="53"/>
      <c r="HF132" s="53"/>
      <c r="HG132" s="53"/>
      <c r="HH132" s="53"/>
      <c r="HI132" s="53"/>
      <c r="HJ132" s="53"/>
      <c r="HK132" s="53"/>
      <c r="HL132" s="53"/>
      <c r="HM132" s="53"/>
      <c r="HN132" s="53"/>
      <c r="HO132" s="53"/>
      <c r="HP132" s="53"/>
      <c r="HQ132" s="53"/>
      <c r="HR132" s="53"/>
      <c r="HS132" s="53"/>
      <c r="HT132" s="53"/>
      <c r="HU132" s="53"/>
      <c r="HV132" s="53"/>
      <c r="HW132" s="53"/>
      <c r="HX132" s="53"/>
      <c r="HY132" s="53"/>
      <c r="HZ132" s="53"/>
      <c r="IA132" s="53"/>
      <c r="IB132" s="53"/>
      <c r="IC132" s="53"/>
      <c r="ID132" s="53"/>
      <c r="IE132" s="53"/>
      <c r="IF132" s="53"/>
      <c r="IG132" s="53"/>
      <c r="IH132" s="53"/>
      <c r="II132" s="53"/>
      <c r="IJ132" s="53"/>
      <c r="IK132" s="53"/>
      <c r="IL132" s="53"/>
      <c r="IM132" s="53"/>
      <c r="IN132" s="53"/>
      <c r="IO132" s="53"/>
      <c r="IP132" s="53"/>
      <c r="IQ132" s="53"/>
      <c r="IR132" s="53"/>
      <c r="IS132" s="53"/>
      <c r="IT132" s="53"/>
    </row>
    <row r="133" spans="1:254" s="101" customFormat="1" ht="41.4" x14ac:dyDescent="0.3">
      <c r="A133" s="69" t="s">
        <v>395</v>
      </c>
      <c r="B133" s="49">
        <v>3</v>
      </c>
      <c r="C133" s="69" t="s">
        <v>286</v>
      </c>
      <c r="D133" s="69" t="s">
        <v>217</v>
      </c>
      <c r="E133" s="69" t="s">
        <v>401</v>
      </c>
      <c r="F133" s="69" t="s">
        <v>400</v>
      </c>
      <c r="G133" s="49">
        <v>0</v>
      </c>
      <c r="H133" s="49">
        <v>44</v>
      </c>
      <c r="I133" s="49">
        <v>0</v>
      </c>
      <c r="J133" s="49">
        <v>10</v>
      </c>
      <c r="K133" s="49" t="s">
        <v>202</v>
      </c>
      <c r="L133" s="49" t="s">
        <v>3</v>
      </c>
      <c r="M133" s="69"/>
      <c r="N133" s="69"/>
      <c r="O133" s="64"/>
      <c r="P133" s="64"/>
      <c r="Q133" s="64"/>
      <c r="R133" s="64"/>
      <c r="S133" s="64"/>
      <c r="T133" s="52"/>
      <c r="U133" s="52"/>
      <c r="V133" s="64"/>
      <c r="W133" s="64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  <c r="BY133" s="53"/>
      <c r="BZ133" s="53"/>
      <c r="CA133" s="53"/>
      <c r="CB133" s="53"/>
      <c r="CC133" s="53"/>
      <c r="CD133" s="53"/>
      <c r="CE133" s="53"/>
      <c r="CF133" s="53"/>
      <c r="CG133" s="53"/>
      <c r="CH133" s="53"/>
      <c r="CI133" s="53"/>
      <c r="CJ133" s="53"/>
      <c r="CK133" s="53"/>
      <c r="CL133" s="53"/>
      <c r="CM133" s="53"/>
      <c r="CN133" s="53"/>
      <c r="CO133" s="53"/>
      <c r="CP133" s="53"/>
      <c r="CQ133" s="53"/>
      <c r="CR133" s="53"/>
      <c r="CS133" s="53"/>
      <c r="CT133" s="53"/>
      <c r="CU133" s="53"/>
      <c r="CV133" s="53"/>
      <c r="CW133" s="53"/>
      <c r="CX133" s="53"/>
      <c r="CY133" s="53"/>
      <c r="CZ133" s="53"/>
      <c r="DA133" s="53"/>
      <c r="DB133" s="53"/>
      <c r="DC133" s="53"/>
      <c r="DD133" s="53"/>
      <c r="DE133" s="53"/>
      <c r="DF133" s="53"/>
      <c r="DG133" s="53"/>
      <c r="DH133" s="53"/>
      <c r="DI133" s="53"/>
      <c r="DJ133" s="53"/>
      <c r="DK133" s="53"/>
      <c r="DL133" s="53"/>
      <c r="DM133" s="53"/>
      <c r="DN133" s="53"/>
      <c r="DO133" s="53"/>
      <c r="DP133" s="53"/>
      <c r="DQ133" s="53"/>
      <c r="DR133" s="53"/>
      <c r="DS133" s="53"/>
      <c r="DT133" s="53"/>
      <c r="DU133" s="53"/>
      <c r="DV133" s="53"/>
      <c r="DW133" s="53"/>
      <c r="DX133" s="53"/>
      <c r="DY133" s="53"/>
      <c r="DZ133" s="53"/>
      <c r="EA133" s="53"/>
      <c r="EB133" s="53"/>
      <c r="EC133" s="53"/>
      <c r="ED133" s="53"/>
      <c r="EE133" s="53"/>
      <c r="EF133" s="53"/>
      <c r="EG133" s="53"/>
      <c r="EH133" s="53"/>
      <c r="EI133" s="53"/>
      <c r="EJ133" s="53"/>
      <c r="EK133" s="53"/>
      <c r="EL133" s="53"/>
      <c r="EM133" s="53"/>
      <c r="EN133" s="53"/>
      <c r="EO133" s="53"/>
      <c r="EP133" s="53"/>
      <c r="EQ133" s="53"/>
      <c r="ER133" s="53"/>
      <c r="ES133" s="53"/>
      <c r="ET133" s="53"/>
      <c r="EU133" s="53"/>
      <c r="EV133" s="53"/>
      <c r="EW133" s="53"/>
      <c r="EX133" s="53"/>
      <c r="EY133" s="53"/>
      <c r="EZ133" s="53"/>
      <c r="FA133" s="53"/>
      <c r="FB133" s="53"/>
      <c r="FC133" s="53"/>
      <c r="FD133" s="53"/>
      <c r="FE133" s="53"/>
      <c r="FF133" s="53"/>
      <c r="FG133" s="53"/>
      <c r="FH133" s="53"/>
      <c r="FI133" s="53"/>
      <c r="FJ133" s="53"/>
      <c r="FK133" s="53"/>
      <c r="FL133" s="53"/>
      <c r="FM133" s="53"/>
      <c r="FN133" s="53"/>
      <c r="FO133" s="53"/>
      <c r="FP133" s="53"/>
      <c r="FQ133" s="53"/>
      <c r="FR133" s="53"/>
      <c r="FS133" s="53"/>
      <c r="FT133" s="53"/>
      <c r="FU133" s="53"/>
      <c r="FV133" s="53"/>
      <c r="FW133" s="53"/>
      <c r="FX133" s="53"/>
      <c r="FY133" s="53"/>
      <c r="FZ133" s="53"/>
      <c r="GA133" s="53"/>
      <c r="GB133" s="53"/>
      <c r="GC133" s="53"/>
      <c r="GD133" s="53"/>
      <c r="GE133" s="53"/>
      <c r="GF133" s="53"/>
      <c r="GG133" s="53"/>
      <c r="GH133" s="53"/>
      <c r="GI133" s="53"/>
      <c r="GJ133" s="53"/>
      <c r="GK133" s="53"/>
      <c r="GL133" s="53"/>
      <c r="GM133" s="53"/>
      <c r="GN133" s="53"/>
      <c r="GO133" s="53"/>
      <c r="GP133" s="53"/>
      <c r="GQ133" s="53"/>
      <c r="GR133" s="53"/>
      <c r="GS133" s="53"/>
      <c r="GT133" s="53"/>
      <c r="GU133" s="53"/>
      <c r="GV133" s="53"/>
      <c r="GW133" s="53"/>
      <c r="GX133" s="53"/>
      <c r="GY133" s="53"/>
      <c r="GZ133" s="53"/>
      <c r="HA133" s="53"/>
      <c r="HB133" s="53"/>
      <c r="HC133" s="53"/>
      <c r="HD133" s="53"/>
      <c r="HE133" s="53"/>
      <c r="HF133" s="53"/>
      <c r="HG133" s="53"/>
      <c r="HH133" s="53"/>
      <c r="HI133" s="53"/>
      <c r="HJ133" s="53"/>
      <c r="HK133" s="53"/>
      <c r="HL133" s="53"/>
      <c r="HM133" s="53"/>
      <c r="HN133" s="53"/>
      <c r="HO133" s="53"/>
      <c r="HP133" s="53"/>
      <c r="HQ133" s="53"/>
      <c r="HR133" s="53"/>
      <c r="HS133" s="53"/>
      <c r="HT133" s="53"/>
      <c r="HU133" s="53"/>
      <c r="HV133" s="53"/>
      <c r="HW133" s="53"/>
      <c r="HX133" s="53"/>
      <c r="HY133" s="53"/>
      <c r="HZ133" s="53"/>
      <c r="IA133" s="53"/>
      <c r="IB133" s="53"/>
      <c r="IC133" s="53"/>
      <c r="ID133" s="53"/>
      <c r="IE133" s="53"/>
      <c r="IF133" s="53"/>
      <c r="IG133" s="53"/>
      <c r="IH133" s="53"/>
      <c r="II133" s="53"/>
      <c r="IJ133" s="53"/>
      <c r="IK133" s="53"/>
      <c r="IL133" s="53"/>
      <c r="IM133" s="53"/>
      <c r="IN133" s="53"/>
      <c r="IO133" s="53"/>
      <c r="IP133" s="53"/>
      <c r="IQ133" s="53"/>
      <c r="IR133" s="53"/>
      <c r="IS133" s="53"/>
      <c r="IT133" s="53"/>
    </row>
    <row r="134" spans="1:254" s="101" customFormat="1" ht="27.6" x14ac:dyDescent="0.3">
      <c r="A134" s="69" t="s">
        <v>395</v>
      </c>
      <c r="B134" s="49">
        <v>3</v>
      </c>
      <c r="C134" s="69" t="s">
        <v>284</v>
      </c>
      <c r="D134" s="69" t="s">
        <v>219</v>
      </c>
      <c r="E134" s="69" t="s">
        <v>79</v>
      </c>
      <c r="F134" s="69" t="s">
        <v>365</v>
      </c>
      <c r="G134" s="49">
        <v>0</v>
      </c>
      <c r="H134" s="49">
        <v>44</v>
      </c>
      <c r="I134" s="49">
        <v>0</v>
      </c>
      <c r="J134" s="49">
        <v>10</v>
      </c>
      <c r="K134" s="49" t="s">
        <v>202</v>
      </c>
      <c r="L134" s="49" t="s">
        <v>3</v>
      </c>
      <c r="M134" s="69"/>
      <c r="N134" s="69"/>
      <c r="O134" s="64"/>
      <c r="P134" s="64"/>
      <c r="Q134" s="64"/>
      <c r="R134" s="64"/>
      <c r="S134" s="64"/>
      <c r="T134" s="52"/>
      <c r="U134" s="52"/>
      <c r="V134" s="64"/>
      <c r="W134" s="64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  <c r="CV134" s="53"/>
      <c r="CW134" s="53"/>
      <c r="CX134" s="53"/>
      <c r="CY134" s="53"/>
      <c r="CZ134" s="53"/>
      <c r="DA134" s="53"/>
      <c r="DB134" s="53"/>
      <c r="DC134" s="53"/>
      <c r="DD134" s="53"/>
      <c r="DE134" s="53"/>
      <c r="DF134" s="53"/>
      <c r="DG134" s="53"/>
      <c r="DH134" s="53"/>
      <c r="DI134" s="53"/>
      <c r="DJ134" s="53"/>
      <c r="DK134" s="53"/>
      <c r="DL134" s="53"/>
      <c r="DM134" s="53"/>
      <c r="DN134" s="53"/>
      <c r="DO134" s="53"/>
      <c r="DP134" s="53"/>
      <c r="DQ134" s="53"/>
      <c r="DR134" s="53"/>
      <c r="DS134" s="53"/>
      <c r="DT134" s="53"/>
      <c r="DU134" s="53"/>
      <c r="DV134" s="53"/>
      <c r="DW134" s="53"/>
      <c r="DX134" s="53"/>
      <c r="DY134" s="53"/>
      <c r="DZ134" s="53"/>
      <c r="EA134" s="53"/>
      <c r="EB134" s="53"/>
      <c r="EC134" s="53"/>
      <c r="ED134" s="53"/>
      <c r="EE134" s="53"/>
      <c r="EF134" s="53"/>
      <c r="EG134" s="53"/>
      <c r="EH134" s="53"/>
      <c r="EI134" s="53"/>
      <c r="EJ134" s="53"/>
      <c r="EK134" s="53"/>
      <c r="EL134" s="53"/>
      <c r="EM134" s="53"/>
      <c r="EN134" s="53"/>
      <c r="EO134" s="53"/>
      <c r="EP134" s="53"/>
      <c r="EQ134" s="53"/>
      <c r="ER134" s="53"/>
      <c r="ES134" s="53"/>
      <c r="ET134" s="53"/>
      <c r="EU134" s="53"/>
      <c r="EV134" s="53"/>
      <c r="EW134" s="53"/>
      <c r="EX134" s="53"/>
      <c r="EY134" s="53"/>
      <c r="EZ134" s="53"/>
      <c r="FA134" s="53"/>
      <c r="FB134" s="53"/>
      <c r="FC134" s="53"/>
      <c r="FD134" s="53"/>
      <c r="FE134" s="53"/>
      <c r="FF134" s="53"/>
      <c r="FG134" s="53"/>
      <c r="FH134" s="53"/>
      <c r="FI134" s="53"/>
      <c r="FJ134" s="53"/>
      <c r="FK134" s="53"/>
      <c r="FL134" s="53"/>
      <c r="FM134" s="53"/>
      <c r="FN134" s="53"/>
      <c r="FO134" s="53"/>
      <c r="FP134" s="53"/>
      <c r="FQ134" s="53"/>
      <c r="FR134" s="53"/>
      <c r="FS134" s="53"/>
      <c r="FT134" s="53"/>
      <c r="FU134" s="53"/>
      <c r="FV134" s="53"/>
      <c r="FW134" s="53"/>
      <c r="FX134" s="53"/>
      <c r="FY134" s="53"/>
      <c r="FZ134" s="53"/>
      <c r="GA134" s="53"/>
      <c r="GB134" s="53"/>
      <c r="GC134" s="53"/>
      <c r="GD134" s="53"/>
      <c r="GE134" s="53"/>
      <c r="GF134" s="53"/>
      <c r="GG134" s="53"/>
      <c r="GH134" s="53"/>
      <c r="GI134" s="53"/>
      <c r="GJ134" s="53"/>
      <c r="GK134" s="53"/>
      <c r="GL134" s="53"/>
      <c r="GM134" s="53"/>
      <c r="GN134" s="53"/>
      <c r="GO134" s="53"/>
      <c r="GP134" s="53"/>
      <c r="GQ134" s="53"/>
      <c r="GR134" s="53"/>
      <c r="GS134" s="53"/>
      <c r="GT134" s="53"/>
      <c r="GU134" s="53"/>
      <c r="GV134" s="53"/>
      <c r="GW134" s="53"/>
      <c r="GX134" s="53"/>
      <c r="GY134" s="53"/>
      <c r="GZ134" s="53"/>
      <c r="HA134" s="53"/>
      <c r="HB134" s="53"/>
      <c r="HC134" s="53"/>
      <c r="HD134" s="53"/>
      <c r="HE134" s="53"/>
      <c r="HF134" s="53"/>
      <c r="HG134" s="53"/>
      <c r="HH134" s="53"/>
      <c r="HI134" s="53"/>
      <c r="HJ134" s="53"/>
      <c r="HK134" s="53"/>
      <c r="HL134" s="53"/>
      <c r="HM134" s="53"/>
      <c r="HN134" s="53"/>
      <c r="HO134" s="53"/>
      <c r="HP134" s="53"/>
      <c r="HQ134" s="53"/>
      <c r="HR134" s="53"/>
      <c r="HS134" s="53"/>
      <c r="HT134" s="53"/>
      <c r="HU134" s="53"/>
      <c r="HV134" s="53"/>
      <c r="HW134" s="53"/>
      <c r="HX134" s="53"/>
      <c r="HY134" s="53"/>
      <c r="HZ134" s="53"/>
      <c r="IA134" s="53"/>
      <c r="IB134" s="53"/>
      <c r="IC134" s="53"/>
      <c r="ID134" s="53"/>
      <c r="IE134" s="53"/>
      <c r="IF134" s="53"/>
      <c r="IG134" s="53"/>
      <c r="IH134" s="53"/>
      <c r="II134" s="53"/>
      <c r="IJ134" s="53"/>
      <c r="IK134" s="53"/>
      <c r="IL134" s="53"/>
      <c r="IM134" s="53"/>
      <c r="IN134" s="53"/>
      <c r="IO134" s="53"/>
      <c r="IP134" s="53"/>
      <c r="IQ134" s="53"/>
      <c r="IR134" s="53"/>
      <c r="IS134" s="53"/>
      <c r="IT134" s="53"/>
    </row>
    <row r="135" spans="1:254" s="101" customFormat="1" ht="41.4" x14ac:dyDescent="0.3">
      <c r="A135" s="69" t="s">
        <v>395</v>
      </c>
      <c r="B135" s="49">
        <v>3</v>
      </c>
      <c r="C135" s="69" t="s">
        <v>283</v>
      </c>
      <c r="D135" s="69" t="s">
        <v>221</v>
      </c>
      <c r="E135" s="69" t="s">
        <v>75</v>
      </c>
      <c r="F135" s="69" t="s">
        <v>364</v>
      </c>
      <c r="G135" s="49">
        <v>0</v>
      </c>
      <c r="H135" s="49">
        <v>44</v>
      </c>
      <c r="I135" s="49">
        <v>0</v>
      </c>
      <c r="J135" s="49">
        <v>10</v>
      </c>
      <c r="K135" s="49" t="s">
        <v>202</v>
      </c>
      <c r="L135" s="49" t="s">
        <v>3</v>
      </c>
      <c r="M135" s="69"/>
      <c r="N135" s="69"/>
      <c r="O135" s="64"/>
      <c r="P135" s="64"/>
      <c r="Q135" s="64"/>
      <c r="R135" s="64"/>
      <c r="S135" s="64"/>
      <c r="T135" s="52"/>
      <c r="U135" s="52"/>
      <c r="V135" s="64"/>
      <c r="W135" s="64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53"/>
      <c r="CK135" s="53"/>
      <c r="CL135" s="53"/>
      <c r="CM135" s="53"/>
      <c r="CN135" s="53"/>
      <c r="CO135" s="53"/>
      <c r="CP135" s="53"/>
      <c r="CQ135" s="53"/>
      <c r="CR135" s="53"/>
      <c r="CS135" s="53"/>
      <c r="CT135" s="53"/>
      <c r="CU135" s="53"/>
      <c r="CV135" s="53"/>
      <c r="CW135" s="53"/>
      <c r="CX135" s="53"/>
      <c r="CY135" s="53"/>
      <c r="CZ135" s="53"/>
      <c r="DA135" s="53"/>
      <c r="DB135" s="53"/>
      <c r="DC135" s="53"/>
      <c r="DD135" s="53"/>
      <c r="DE135" s="53"/>
      <c r="DF135" s="53"/>
      <c r="DG135" s="53"/>
      <c r="DH135" s="53"/>
      <c r="DI135" s="53"/>
      <c r="DJ135" s="53"/>
      <c r="DK135" s="53"/>
      <c r="DL135" s="53"/>
      <c r="DM135" s="53"/>
      <c r="DN135" s="53"/>
      <c r="DO135" s="53"/>
      <c r="DP135" s="53"/>
      <c r="DQ135" s="53"/>
      <c r="DR135" s="53"/>
      <c r="DS135" s="53"/>
      <c r="DT135" s="53"/>
      <c r="DU135" s="53"/>
      <c r="DV135" s="53"/>
      <c r="DW135" s="53"/>
      <c r="DX135" s="53"/>
      <c r="DY135" s="53"/>
      <c r="DZ135" s="53"/>
      <c r="EA135" s="53"/>
      <c r="EB135" s="53"/>
      <c r="EC135" s="53"/>
      <c r="ED135" s="53"/>
      <c r="EE135" s="53"/>
      <c r="EF135" s="53"/>
      <c r="EG135" s="53"/>
      <c r="EH135" s="53"/>
      <c r="EI135" s="53"/>
      <c r="EJ135" s="53"/>
      <c r="EK135" s="53"/>
      <c r="EL135" s="53"/>
      <c r="EM135" s="53"/>
      <c r="EN135" s="53"/>
      <c r="EO135" s="53"/>
      <c r="EP135" s="53"/>
      <c r="EQ135" s="53"/>
      <c r="ER135" s="53"/>
      <c r="ES135" s="53"/>
      <c r="ET135" s="53"/>
      <c r="EU135" s="53"/>
      <c r="EV135" s="53"/>
      <c r="EW135" s="53"/>
      <c r="EX135" s="53"/>
      <c r="EY135" s="53"/>
      <c r="EZ135" s="53"/>
      <c r="FA135" s="53"/>
      <c r="FB135" s="53"/>
      <c r="FC135" s="53"/>
      <c r="FD135" s="53"/>
      <c r="FE135" s="53"/>
      <c r="FF135" s="53"/>
      <c r="FG135" s="53"/>
      <c r="FH135" s="53"/>
      <c r="FI135" s="53"/>
      <c r="FJ135" s="53"/>
      <c r="FK135" s="53"/>
      <c r="FL135" s="53"/>
      <c r="FM135" s="53"/>
      <c r="FN135" s="53"/>
      <c r="FO135" s="53"/>
      <c r="FP135" s="53"/>
      <c r="FQ135" s="53"/>
      <c r="FR135" s="53"/>
      <c r="FS135" s="53"/>
      <c r="FT135" s="53"/>
      <c r="FU135" s="53"/>
      <c r="FV135" s="53"/>
      <c r="FW135" s="53"/>
      <c r="FX135" s="53"/>
      <c r="FY135" s="53"/>
      <c r="FZ135" s="53"/>
      <c r="GA135" s="53"/>
      <c r="GB135" s="53"/>
      <c r="GC135" s="53"/>
      <c r="GD135" s="53"/>
      <c r="GE135" s="53"/>
      <c r="GF135" s="53"/>
      <c r="GG135" s="53"/>
      <c r="GH135" s="53"/>
      <c r="GI135" s="53"/>
      <c r="GJ135" s="53"/>
      <c r="GK135" s="53"/>
      <c r="GL135" s="53"/>
      <c r="GM135" s="53"/>
      <c r="GN135" s="53"/>
      <c r="GO135" s="53"/>
      <c r="GP135" s="53"/>
      <c r="GQ135" s="53"/>
      <c r="GR135" s="53"/>
      <c r="GS135" s="53"/>
      <c r="GT135" s="53"/>
      <c r="GU135" s="53"/>
      <c r="GV135" s="53"/>
      <c r="GW135" s="53"/>
      <c r="GX135" s="53"/>
      <c r="GY135" s="53"/>
      <c r="GZ135" s="53"/>
      <c r="HA135" s="53"/>
      <c r="HB135" s="53"/>
      <c r="HC135" s="53"/>
      <c r="HD135" s="53"/>
      <c r="HE135" s="53"/>
      <c r="HF135" s="53"/>
      <c r="HG135" s="53"/>
      <c r="HH135" s="53"/>
      <c r="HI135" s="53"/>
      <c r="HJ135" s="53"/>
      <c r="HK135" s="53"/>
      <c r="HL135" s="53"/>
      <c r="HM135" s="53"/>
      <c r="HN135" s="53"/>
      <c r="HO135" s="53"/>
      <c r="HP135" s="53"/>
      <c r="HQ135" s="53"/>
      <c r="HR135" s="53"/>
      <c r="HS135" s="53"/>
      <c r="HT135" s="53"/>
      <c r="HU135" s="53"/>
      <c r="HV135" s="53"/>
      <c r="HW135" s="53"/>
      <c r="HX135" s="53"/>
      <c r="HY135" s="53"/>
      <c r="HZ135" s="53"/>
      <c r="IA135" s="53"/>
      <c r="IB135" s="53"/>
      <c r="IC135" s="53"/>
      <c r="ID135" s="53"/>
      <c r="IE135" s="53"/>
      <c r="IF135" s="53"/>
      <c r="IG135" s="53"/>
      <c r="IH135" s="53"/>
      <c r="II135" s="53"/>
      <c r="IJ135" s="53"/>
      <c r="IK135" s="53"/>
      <c r="IL135" s="53"/>
      <c r="IM135" s="53"/>
      <c r="IN135" s="53"/>
      <c r="IO135" s="53"/>
      <c r="IP135" s="53"/>
      <c r="IQ135" s="53"/>
      <c r="IR135" s="53"/>
      <c r="IS135" s="53"/>
      <c r="IT135" s="53"/>
    </row>
    <row r="136" spans="1:254" s="101" customFormat="1" ht="27.6" x14ac:dyDescent="0.3">
      <c r="A136" s="69" t="s">
        <v>395</v>
      </c>
      <c r="B136" s="49">
        <v>3</v>
      </c>
      <c r="C136" s="69" t="s">
        <v>279</v>
      </c>
      <c r="D136" s="69" t="s">
        <v>223</v>
      </c>
      <c r="E136" s="69" t="s">
        <v>97</v>
      </c>
      <c r="F136" s="69" t="s">
        <v>374</v>
      </c>
      <c r="G136" s="49">
        <v>0</v>
      </c>
      <c r="H136" s="49">
        <v>44</v>
      </c>
      <c r="I136" s="49">
        <v>0</v>
      </c>
      <c r="J136" s="49">
        <v>10</v>
      </c>
      <c r="K136" s="49" t="s">
        <v>202</v>
      </c>
      <c r="L136" s="49" t="s">
        <v>3</v>
      </c>
      <c r="M136" s="69"/>
      <c r="N136" s="69"/>
      <c r="O136" s="64"/>
      <c r="P136" s="64"/>
      <c r="Q136" s="64"/>
      <c r="R136" s="64"/>
      <c r="S136" s="64"/>
      <c r="T136" s="52"/>
      <c r="U136" s="52"/>
      <c r="V136" s="64"/>
      <c r="W136" s="64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53"/>
      <c r="CY136" s="53"/>
      <c r="CZ136" s="53"/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K136" s="53"/>
      <c r="DL136" s="53"/>
      <c r="DM136" s="53"/>
      <c r="DN136" s="53"/>
      <c r="DO136" s="53"/>
      <c r="DP136" s="53"/>
      <c r="DQ136" s="53"/>
      <c r="DR136" s="53"/>
      <c r="DS136" s="53"/>
      <c r="DT136" s="53"/>
      <c r="DU136" s="53"/>
      <c r="DV136" s="53"/>
      <c r="DW136" s="53"/>
      <c r="DX136" s="53"/>
      <c r="DY136" s="53"/>
      <c r="DZ136" s="53"/>
      <c r="EA136" s="53"/>
      <c r="EB136" s="53"/>
      <c r="EC136" s="53"/>
      <c r="ED136" s="53"/>
      <c r="EE136" s="53"/>
      <c r="EF136" s="53"/>
      <c r="EG136" s="53"/>
      <c r="EH136" s="53"/>
      <c r="EI136" s="53"/>
      <c r="EJ136" s="53"/>
      <c r="EK136" s="53"/>
      <c r="EL136" s="53"/>
      <c r="EM136" s="53"/>
      <c r="EN136" s="53"/>
      <c r="EO136" s="53"/>
      <c r="EP136" s="53"/>
      <c r="EQ136" s="53"/>
      <c r="ER136" s="53"/>
      <c r="ES136" s="53"/>
      <c r="ET136" s="53"/>
      <c r="EU136" s="53"/>
      <c r="EV136" s="53"/>
      <c r="EW136" s="53"/>
      <c r="EX136" s="53"/>
      <c r="EY136" s="53"/>
      <c r="EZ136" s="53"/>
      <c r="FA136" s="53"/>
      <c r="FB136" s="53"/>
      <c r="FC136" s="53"/>
      <c r="FD136" s="53"/>
      <c r="FE136" s="53"/>
      <c r="FF136" s="53"/>
      <c r="FG136" s="53"/>
      <c r="FH136" s="53"/>
      <c r="FI136" s="53"/>
      <c r="FJ136" s="53"/>
      <c r="FK136" s="53"/>
      <c r="FL136" s="53"/>
      <c r="FM136" s="53"/>
      <c r="FN136" s="53"/>
      <c r="FO136" s="53"/>
      <c r="FP136" s="53"/>
      <c r="FQ136" s="53"/>
      <c r="FR136" s="53"/>
      <c r="FS136" s="53"/>
      <c r="FT136" s="53"/>
      <c r="FU136" s="53"/>
      <c r="FV136" s="53"/>
      <c r="FW136" s="53"/>
      <c r="FX136" s="53"/>
      <c r="FY136" s="53"/>
      <c r="FZ136" s="53"/>
      <c r="GA136" s="53"/>
      <c r="GB136" s="53"/>
      <c r="GC136" s="53"/>
      <c r="GD136" s="53"/>
      <c r="GE136" s="53"/>
      <c r="GF136" s="53"/>
      <c r="GG136" s="53"/>
      <c r="GH136" s="53"/>
      <c r="GI136" s="53"/>
      <c r="GJ136" s="53"/>
      <c r="GK136" s="53"/>
      <c r="GL136" s="53"/>
      <c r="GM136" s="53"/>
      <c r="GN136" s="53"/>
      <c r="GO136" s="53"/>
      <c r="GP136" s="53"/>
      <c r="GQ136" s="53"/>
      <c r="GR136" s="53"/>
      <c r="GS136" s="53"/>
      <c r="GT136" s="53"/>
      <c r="GU136" s="53"/>
      <c r="GV136" s="53"/>
      <c r="GW136" s="53"/>
      <c r="GX136" s="53"/>
      <c r="GY136" s="53"/>
      <c r="GZ136" s="53"/>
      <c r="HA136" s="53"/>
      <c r="HB136" s="53"/>
      <c r="HC136" s="53"/>
      <c r="HD136" s="53"/>
      <c r="HE136" s="53"/>
      <c r="HF136" s="53"/>
      <c r="HG136" s="53"/>
      <c r="HH136" s="53"/>
      <c r="HI136" s="53"/>
      <c r="HJ136" s="53"/>
      <c r="HK136" s="53"/>
      <c r="HL136" s="53"/>
      <c r="HM136" s="53"/>
      <c r="HN136" s="53"/>
      <c r="HO136" s="53"/>
      <c r="HP136" s="53"/>
      <c r="HQ136" s="53"/>
      <c r="HR136" s="53"/>
      <c r="HS136" s="53"/>
      <c r="HT136" s="53"/>
      <c r="HU136" s="53"/>
      <c r="HV136" s="53"/>
      <c r="HW136" s="53"/>
      <c r="HX136" s="53"/>
      <c r="HY136" s="53"/>
      <c r="HZ136" s="53"/>
      <c r="IA136" s="53"/>
      <c r="IB136" s="53"/>
      <c r="IC136" s="53"/>
      <c r="ID136" s="53"/>
      <c r="IE136" s="53"/>
      <c r="IF136" s="53"/>
      <c r="IG136" s="53"/>
      <c r="IH136" s="53"/>
      <c r="II136" s="53"/>
      <c r="IJ136" s="53"/>
      <c r="IK136" s="53"/>
      <c r="IL136" s="53"/>
      <c r="IM136" s="53"/>
      <c r="IN136" s="53"/>
      <c r="IO136" s="53"/>
      <c r="IP136" s="53"/>
      <c r="IQ136" s="53"/>
      <c r="IR136" s="53"/>
      <c r="IS136" s="53"/>
      <c r="IT136" s="53"/>
    </row>
    <row r="137" spans="1:254" s="101" customFormat="1" ht="27.6" x14ac:dyDescent="0.3">
      <c r="A137" s="69" t="s">
        <v>395</v>
      </c>
      <c r="B137" s="49">
        <v>4</v>
      </c>
      <c r="C137" s="69" t="s">
        <v>293</v>
      </c>
      <c r="D137" s="69" t="s">
        <v>236</v>
      </c>
      <c r="E137" s="69" t="s">
        <v>252</v>
      </c>
      <c r="F137" s="69" t="s">
        <v>387</v>
      </c>
      <c r="G137" s="49">
        <v>0</v>
      </c>
      <c r="H137" s="49">
        <v>66</v>
      </c>
      <c r="I137" s="49">
        <v>0</v>
      </c>
      <c r="J137" s="49">
        <v>15</v>
      </c>
      <c r="K137" s="49" t="s">
        <v>202</v>
      </c>
      <c r="L137" s="49" t="s">
        <v>3</v>
      </c>
      <c r="M137" s="69"/>
      <c r="N137" s="69"/>
      <c r="O137" s="64"/>
      <c r="P137" s="64"/>
      <c r="Q137" s="64"/>
      <c r="R137" s="64"/>
      <c r="S137" s="64"/>
      <c r="T137" s="52"/>
      <c r="U137" s="52"/>
      <c r="V137" s="64"/>
      <c r="W137" s="64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  <c r="DG137" s="53"/>
      <c r="DH137" s="53"/>
      <c r="DI137" s="53"/>
      <c r="DJ137" s="53"/>
      <c r="DK137" s="53"/>
      <c r="DL137" s="53"/>
      <c r="DM137" s="53"/>
      <c r="DN137" s="53"/>
      <c r="DO137" s="53"/>
      <c r="DP137" s="53"/>
      <c r="DQ137" s="53"/>
      <c r="DR137" s="53"/>
      <c r="DS137" s="53"/>
      <c r="DT137" s="53"/>
      <c r="DU137" s="53"/>
      <c r="DV137" s="53"/>
      <c r="DW137" s="53"/>
      <c r="DX137" s="53"/>
      <c r="DY137" s="53"/>
      <c r="DZ137" s="53"/>
      <c r="EA137" s="53"/>
      <c r="EB137" s="53"/>
      <c r="EC137" s="53"/>
      <c r="ED137" s="53"/>
      <c r="EE137" s="53"/>
      <c r="EF137" s="53"/>
      <c r="EG137" s="53"/>
      <c r="EH137" s="53"/>
      <c r="EI137" s="53"/>
      <c r="EJ137" s="53"/>
      <c r="EK137" s="53"/>
      <c r="EL137" s="53"/>
      <c r="EM137" s="53"/>
      <c r="EN137" s="53"/>
      <c r="EO137" s="53"/>
      <c r="EP137" s="53"/>
      <c r="EQ137" s="53"/>
      <c r="ER137" s="53"/>
      <c r="ES137" s="53"/>
      <c r="ET137" s="53"/>
      <c r="EU137" s="53"/>
      <c r="EV137" s="53"/>
      <c r="EW137" s="53"/>
      <c r="EX137" s="53"/>
      <c r="EY137" s="53"/>
      <c r="EZ137" s="53"/>
      <c r="FA137" s="53"/>
      <c r="FB137" s="53"/>
      <c r="FC137" s="53"/>
      <c r="FD137" s="53"/>
      <c r="FE137" s="53"/>
      <c r="FF137" s="53"/>
      <c r="FG137" s="53"/>
      <c r="FH137" s="53"/>
      <c r="FI137" s="53"/>
      <c r="FJ137" s="53"/>
      <c r="FK137" s="53"/>
      <c r="FL137" s="53"/>
      <c r="FM137" s="53"/>
      <c r="FN137" s="53"/>
      <c r="FO137" s="53"/>
      <c r="FP137" s="53"/>
      <c r="FQ137" s="53"/>
      <c r="FR137" s="53"/>
      <c r="FS137" s="53"/>
      <c r="FT137" s="53"/>
      <c r="FU137" s="53"/>
      <c r="FV137" s="53"/>
      <c r="FW137" s="53"/>
      <c r="FX137" s="53"/>
      <c r="FY137" s="53"/>
      <c r="FZ137" s="53"/>
      <c r="GA137" s="53"/>
      <c r="GB137" s="53"/>
      <c r="GC137" s="53"/>
      <c r="GD137" s="53"/>
      <c r="GE137" s="53"/>
      <c r="GF137" s="53"/>
      <c r="GG137" s="53"/>
      <c r="GH137" s="53"/>
      <c r="GI137" s="53"/>
      <c r="GJ137" s="53"/>
      <c r="GK137" s="53"/>
      <c r="GL137" s="53"/>
      <c r="GM137" s="53"/>
      <c r="GN137" s="53"/>
      <c r="GO137" s="53"/>
      <c r="GP137" s="53"/>
      <c r="GQ137" s="53"/>
      <c r="GR137" s="53"/>
      <c r="GS137" s="53"/>
      <c r="GT137" s="53"/>
      <c r="GU137" s="53"/>
      <c r="GV137" s="53"/>
      <c r="GW137" s="53"/>
      <c r="GX137" s="53"/>
      <c r="GY137" s="53"/>
      <c r="GZ137" s="53"/>
      <c r="HA137" s="53"/>
      <c r="HB137" s="53"/>
      <c r="HC137" s="53"/>
      <c r="HD137" s="53"/>
      <c r="HE137" s="53"/>
      <c r="HF137" s="53"/>
      <c r="HG137" s="53"/>
      <c r="HH137" s="53"/>
      <c r="HI137" s="53"/>
      <c r="HJ137" s="53"/>
      <c r="HK137" s="53"/>
      <c r="HL137" s="53"/>
      <c r="HM137" s="53"/>
      <c r="HN137" s="53"/>
      <c r="HO137" s="53"/>
      <c r="HP137" s="53"/>
      <c r="HQ137" s="53"/>
      <c r="HR137" s="53"/>
      <c r="HS137" s="53"/>
      <c r="HT137" s="53"/>
      <c r="HU137" s="53"/>
      <c r="HV137" s="53"/>
      <c r="HW137" s="53"/>
      <c r="HX137" s="53"/>
      <c r="HY137" s="53"/>
      <c r="HZ137" s="53"/>
      <c r="IA137" s="53"/>
      <c r="IB137" s="53"/>
      <c r="IC137" s="53"/>
      <c r="ID137" s="53"/>
      <c r="IE137" s="53"/>
      <c r="IF137" s="53"/>
      <c r="IG137" s="53"/>
      <c r="IH137" s="53"/>
      <c r="II137" s="53"/>
      <c r="IJ137" s="53"/>
      <c r="IK137" s="53"/>
      <c r="IL137" s="53"/>
      <c r="IM137" s="53"/>
      <c r="IN137" s="53"/>
      <c r="IO137" s="53"/>
      <c r="IP137" s="53"/>
      <c r="IQ137" s="53"/>
      <c r="IR137" s="53"/>
      <c r="IS137" s="53"/>
      <c r="IT137" s="53"/>
    </row>
    <row r="138" spans="1:254" s="101" customFormat="1" ht="41.4" x14ac:dyDescent="0.3">
      <c r="A138" s="69" t="s">
        <v>395</v>
      </c>
      <c r="B138" s="49">
        <v>4</v>
      </c>
      <c r="C138" s="69" t="s">
        <v>299</v>
      </c>
      <c r="D138" s="69" t="s">
        <v>246</v>
      </c>
      <c r="E138" s="69" t="s">
        <v>124</v>
      </c>
      <c r="F138" s="69" t="s">
        <v>386</v>
      </c>
      <c r="G138" s="49">
        <v>0</v>
      </c>
      <c r="H138" s="49">
        <v>66</v>
      </c>
      <c r="I138" s="49">
        <v>0</v>
      </c>
      <c r="J138" s="49">
        <v>15</v>
      </c>
      <c r="K138" s="49" t="s">
        <v>202</v>
      </c>
      <c r="L138" s="49" t="s">
        <v>3</v>
      </c>
      <c r="M138" s="69"/>
      <c r="N138" s="69"/>
      <c r="O138" s="64"/>
      <c r="P138" s="64"/>
      <c r="Q138" s="64"/>
      <c r="R138" s="64"/>
      <c r="S138" s="64"/>
      <c r="T138" s="52"/>
      <c r="U138" s="52"/>
      <c r="V138" s="64"/>
      <c r="W138" s="64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3"/>
      <c r="CN138" s="53"/>
      <c r="CO138" s="53"/>
      <c r="CP138" s="53"/>
      <c r="CQ138" s="53"/>
      <c r="CR138" s="53"/>
      <c r="CS138" s="53"/>
      <c r="CT138" s="53"/>
      <c r="CU138" s="53"/>
      <c r="CV138" s="53"/>
      <c r="CW138" s="53"/>
      <c r="CX138" s="53"/>
      <c r="CY138" s="53"/>
      <c r="CZ138" s="53"/>
      <c r="DA138" s="53"/>
      <c r="DB138" s="53"/>
      <c r="DC138" s="53"/>
      <c r="DD138" s="53"/>
      <c r="DE138" s="53"/>
      <c r="DF138" s="53"/>
      <c r="DG138" s="53"/>
      <c r="DH138" s="53"/>
      <c r="DI138" s="53"/>
      <c r="DJ138" s="53"/>
      <c r="DK138" s="53"/>
      <c r="DL138" s="53"/>
      <c r="DM138" s="53"/>
      <c r="DN138" s="53"/>
      <c r="DO138" s="53"/>
      <c r="DP138" s="53"/>
      <c r="DQ138" s="53"/>
      <c r="DR138" s="53"/>
      <c r="DS138" s="53"/>
      <c r="DT138" s="53"/>
      <c r="DU138" s="53"/>
      <c r="DV138" s="53"/>
      <c r="DW138" s="53"/>
      <c r="DX138" s="53"/>
      <c r="DY138" s="53"/>
      <c r="DZ138" s="53"/>
      <c r="EA138" s="53"/>
      <c r="EB138" s="53"/>
      <c r="EC138" s="53"/>
      <c r="ED138" s="53"/>
      <c r="EE138" s="53"/>
      <c r="EF138" s="53"/>
      <c r="EG138" s="53"/>
      <c r="EH138" s="53"/>
      <c r="EI138" s="53"/>
      <c r="EJ138" s="53"/>
      <c r="EK138" s="53"/>
      <c r="EL138" s="53"/>
      <c r="EM138" s="53"/>
      <c r="EN138" s="53"/>
      <c r="EO138" s="53"/>
      <c r="EP138" s="53"/>
      <c r="EQ138" s="53"/>
      <c r="ER138" s="53"/>
      <c r="ES138" s="53"/>
      <c r="ET138" s="53"/>
      <c r="EU138" s="53"/>
      <c r="EV138" s="53"/>
      <c r="EW138" s="53"/>
      <c r="EX138" s="53"/>
      <c r="EY138" s="53"/>
      <c r="EZ138" s="53"/>
      <c r="FA138" s="53"/>
      <c r="FB138" s="53"/>
      <c r="FC138" s="53"/>
      <c r="FD138" s="53"/>
      <c r="FE138" s="53"/>
      <c r="FF138" s="53"/>
      <c r="FG138" s="53"/>
      <c r="FH138" s="53"/>
      <c r="FI138" s="53"/>
      <c r="FJ138" s="53"/>
      <c r="FK138" s="53"/>
      <c r="FL138" s="53"/>
      <c r="FM138" s="53"/>
      <c r="FN138" s="53"/>
      <c r="FO138" s="53"/>
      <c r="FP138" s="53"/>
      <c r="FQ138" s="53"/>
      <c r="FR138" s="53"/>
      <c r="FS138" s="53"/>
      <c r="FT138" s="53"/>
      <c r="FU138" s="53"/>
      <c r="FV138" s="53"/>
      <c r="FW138" s="53"/>
      <c r="FX138" s="53"/>
      <c r="FY138" s="53"/>
      <c r="FZ138" s="53"/>
      <c r="GA138" s="53"/>
      <c r="GB138" s="53"/>
      <c r="GC138" s="53"/>
      <c r="GD138" s="53"/>
      <c r="GE138" s="53"/>
      <c r="GF138" s="53"/>
      <c r="GG138" s="53"/>
      <c r="GH138" s="53"/>
      <c r="GI138" s="53"/>
      <c r="GJ138" s="53"/>
      <c r="GK138" s="53"/>
      <c r="GL138" s="53"/>
      <c r="GM138" s="53"/>
      <c r="GN138" s="53"/>
      <c r="GO138" s="53"/>
      <c r="GP138" s="53"/>
      <c r="GQ138" s="53"/>
      <c r="GR138" s="53"/>
      <c r="GS138" s="53"/>
      <c r="GT138" s="53"/>
      <c r="GU138" s="53"/>
      <c r="GV138" s="53"/>
      <c r="GW138" s="53"/>
      <c r="GX138" s="53"/>
      <c r="GY138" s="53"/>
      <c r="GZ138" s="53"/>
      <c r="HA138" s="53"/>
      <c r="HB138" s="53"/>
      <c r="HC138" s="53"/>
      <c r="HD138" s="53"/>
      <c r="HE138" s="53"/>
      <c r="HF138" s="53"/>
      <c r="HG138" s="53"/>
      <c r="HH138" s="53"/>
      <c r="HI138" s="53"/>
      <c r="HJ138" s="53"/>
      <c r="HK138" s="53"/>
      <c r="HL138" s="53"/>
      <c r="HM138" s="53"/>
      <c r="HN138" s="53"/>
      <c r="HO138" s="53"/>
      <c r="HP138" s="53"/>
      <c r="HQ138" s="53"/>
      <c r="HR138" s="53"/>
      <c r="HS138" s="53"/>
      <c r="HT138" s="53"/>
      <c r="HU138" s="53"/>
      <c r="HV138" s="53"/>
      <c r="HW138" s="53"/>
      <c r="HX138" s="53"/>
      <c r="HY138" s="53"/>
      <c r="HZ138" s="53"/>
      <c r="IA138" s="53"/>
      <c r="IB138" s="53"/>
      <c r="IC138" s="53"/>
      <c r="ID138" s="53"/>
      <c r="IE138" s="53"/>
      <c r="IF138" s="53"/>
      <c r="IG138" s="53"/>
      <c r="IH138" s="53"/>
      <c r="II138" s="53"/>
      <c r="IJ138" s="53"/>
      <c r="IK138" s="53"/>
      <c r="IL138" s="53"/>
      <c r="IM138" s="53"/>
      <c r="IN138" s="53"/>
      <c r="IO138" s="53"/>
      <c r="IP138" s="53"/>
      <c r="IQ138" s="53"/>
      <c r="IR138" s="53"/>
      <c r="IS138" s="53"/>
      <c r="IT138" s="53"/>
    </row>
    <row r="139" spans="1:254" s="101" customFormat="1" ht="27.6" x14ac:dyDescent="0.3">
      <c r="A139" s="69" t="s">
        <v>395</v>
      </c>
      <c r="B139" s="49">
        <v>4</v>
      </c>
      <c r="C139" s="69" t="s">
        <v>289</v>
      </c>
      <c r="D139" s="69" t="s">
        <v>228</v>
      </c>
      <c r="E139" s="69" t="s">
        <v>399</v>
      </c>
      <c r="F139" s="69" t="s">
        <v>398</v>
      </c>
      <c r="G139" s="49">
        <v>0</v>
      </c>
      <c r="H139" s="49">
        <v>66</v>
      </c>
      <c r="I139" s="49">
        <v>0</v>
      </c>
      <c r="J139" s="49">
        <v>15</v>
      </c>
      <c r="K139" s="49" t="s">
        <v>202</v>
      </c>
      <c r="L139" s="49" t="s">
        <v>3</v>
      </c>
      <c r="M139" s="69"/>
      <c r="N139" s="69"/>
      <c r="O139" s="64"/>
      <c r="P139" s="64"/>
      <c r="Q139" s="64"/>
      <c r="R139" s="64"/>
      <c r="S139" s="64"/>
      <c r="T139" s="52"/>
      <c r="U139" s="52"/>
      <c r="V139" s="64"/>
      <c r="W139" s="64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A139" s="53"/>
      <c r="DB139" s="53"/>
      <c r="DC139" s="53"/>
      <c r="DD139" s="53"/>
      <c r="DE139" s="53"/>
      <c r="DF139" s="53"/>
      <c r="DG139" s="53"/>
      <c r="DH139" s="53"/>
      <c r="DI139" s="53"/>
      <c r="DJ139" s="53"/>
      <c r="DK139" s="53"/>
      <c r="DL139" s="53"/>
      <c r="DM139" s="53"/>
      <c r="DN139" s="53"/>
      <c r="DO139" s="53"/>
      <c r="DP139" s="53"/>
      <c r="DQ139" s="53"/>
      <c r="DR139" s="53"/>
      <c r="DS139" s="53"/>
      <c r="DT139" s="53"/>
      <c r="DU139" s="53"/>
      <c r="DV139" s="53"/>
      <c r="DW139" s="53"/>
      <c r="DX139" s="53"/>
      <c r="DY139" s="53"/>
      <c r="DZ139" s="53"/>
      <c r="EA139" s="53"/>
      <c r="EB139" s="53"/>
      <c r="EC139" s="53"/>
      <c r="ED139" s="53"/>
      <c r="EE139" s="53"/>
      <c r="EF139" s="53"/>
      <c r="EG139" s="53"/>
      <c r="EH139" s="53"/>
      <c r="EI139" s="53"/>
      <c r="EJ139" s="53"/>
      <c r="EK139" s="53"/>
      <c r="EL139" s="53"/>
      <c r="EM139" s="53"/>
      <c r="EN139" s="53"/>
      <c r="EO139" s="53"/>
      <c r="EP139" s="53"/>
      <c r="EQ139" s="53"/>
      <c r="ER139" s="53"/>
      <c r="ES139" s="53"/>
      <c r="ET139" s="53"/>
      <c r="EU139" s="53"/>
      <c r="EV139" s="53"/>
      <c r="EW139" s="53"/>
      <c r="EX139" s="53"/>
      <c r="EY139" s="53"/>
      <c r="EZ139" s="53"/>
      <c r="FA139" s="53"/>
      <c r="FB139" s="53"/>
      <c r="FC139" s="53"/>
      <c r="FD139" s="53"/>
      <c r="FE139" s="53"/>
      <c r="FF139" s="53"/>
      <c r="FG139" s="53"/>
      <c r="FH139" s="53"/>
      <c r="FI139" s="53"/>
      <c r="FJ139" s="53"/>
      <c r="FK139" s="53"/>
      <c r="FL139" s="53"/>
      <c r="FM139" s="53"/>
      <c r="FN139" s="53"/>
      <c r="FO139" s="53"/>
      <c r="FP139" s="53"/>
      <c r="FQ139" s="53"/>
      <c r="FR139" s="53"/>
      <c r="FS139" s="53"/>
      <c r="FT139" s="53"/>
      <c r="FU139" s="53"/>
      <c r="FV139" s="53"/>
      <c r="FW139" s="53"/>
      <c r="FX139" s="53"/>
      <c r="FY139" s="53"/>
      <c r="FZ139" s="53"/>
      <c r="GA139" s="53"/>
      <c r="GB139" s="53"/>
      <c r="GC139" s="53"/>
      <c r="GD139" s="53"/>
      <c r="GE139" s="53"/>
      <c r="GF139" s="53"/>
      <c r="GG139" s="53"/>
      <c r="GH139" s="53"/>
      <c r="GI139" s="53"/>
      <c r="GJ139" s="53"/>
      <c r="GK139" s="53"/>
      <c r="GL139" s="53"/>
      <c r="GM139" s="53"/>
      <c r="GN139" s="53"/>
      <c r="GO139" s="53"/>
      <c r="GP139" s="53"/>
      <c r="GQ139" s="53"/>
      <c r="GR139" s="53"/>
      <c r="GS139" s="53"/>
      <c r="GT139" s="53"/>
      <c r="GU139" s="53"/>
      <c r="GV139" s="53"/>
      <c r="GW139" s="53"/>
      <c r="GX139" s="53"/>
      <c r="GY139" s="53"/>
      <c r="GZ139" s="53"/>
      <c r="HA139" s="53"/>
      <c r="HB139" s="53"/>
      <c r="HC139" s="53"/>
      <c r="HD139" s="53"/>
      <c r="HE139" s="53"/>
      <c r="HF139" s="53"/>
      <c r="HG139" s="53"/>
      <c r="HH139" s="53"/>
      <c r="HI139" s="53"/>
      <c r="HJ139" s="53"/>
      <c r="HK139" s="53"/>
      <c r="HL139" s="53"/>
      <c r="HM139" s="53"/>
      <c r="HN139" s="53"/>
      <c r="HO139" s="53"/>
      <c r="HP139" s="53"/>
      <c r="HQ139" s="53"/>
      <c r="HR139" s="53"/>
      <c r="HS139" s="53"/>
      <c r="HT139" s="53"/>
      <c r="HU139" s="53"/>
      <c r="HV139" s="53"/>
      <c r="HW139" s="53"/>
      <c r="HX139" s="53"/>
      <c r="HY139" s="53"/>
      <c r="HZ139" s="53"/>
      <c r="IA139" s="53"/>
      <c r="IB139" s="53"/>
      <c r="IC139" s="53"/>
      <c r="ID139" s="53"/>
      <c r="IE139" s="53"/>
      <c r="IF139" s="53"/>
      <c r="IG139" s="53"/>
      <c r="IH139" s="53"/>
      <c r="II139" s="53"/>
      <c r="IJ139" s="53"/>
      <c r="IK139" s="53"/>
      <c r="IL139" s="53"/>
      <c r="IM139" s="53"/>
      <c r="IN139" s="53"/>
      <c r="IO139" s="53"/>
      <c r="IP139" s="53"/>
      <c r="IQ139" s="53"/>
      <c r="IR139" s="53"/>
      <c r="IS139" s="53"/>
      <c r="IT139" s="53"/>
    </row>
    <row r="140" spans="1:254" s="101" customFormat="1" ht="41.4" x14ac:dyDescent="0.3">
      <c r="A140" s="69" t="s">
        <v>395</v>
      </c>
      <c r="B140" s="49">
        <v>4</v>
      </c>
      <c r="C140" s="69" t="s">
        <v>292</v>
      </c>
      <c r="D140" s="69" t="s">
        <v>232</v>
      </c>
      <c r="E140" s="71" t="s">
        <v>71</v>
      </c>
      <c r="F140" s="69" t="s">
        <v>371</v>
      </c>
      <c r="G140" s="49">
        <v>0</v>
      </c>
      <c r="H140" s="49">
        <v>66</v>
      </c>
      <c r="I140" s="49">
        <v>0</v>
      </c>
      <c r="J140" s="49">
        <v>15</v>
      </c>
      <c r="K140" s="49" t="s">
        <v>202</v>
      </c>
      <c r="L140" s="49" t="s">
        <v>3</v>
      </c>
      <c r="M140" s="69"/>
      <c r="N140" s="69"/>
      <c r="O140" s="64"/>
      <c r="P140" s="64"/>
      <c r="Q140" s="64"/>
      <c r="R140" s="64"/>
      <c r="S140" s="64"/>
      <c r="T140" s="52"/>
      <c r="U140" s="52"/>
      <c r="V140" s="64"/>
      <c r="W140" s="64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3"/>
      <c r="BZ140" s="53"/>
      <c r="CA140" s="53"/>
      <c r="CB140" s="53"/>
      <c r="CC140" s="53"/>
      <c r="CD140" s="53"/>
      <c r="CE140" s="53"/>
      <c r="CF140" s="53"/>
      <c r="CG140" s="53"/>
      <c r="CH140" s="53"/>
      <c r="CI140" s="53"/>
      <c r="CJ140" s="53"/>
      <c r="CK140" s="53"/>
      <c r="CL140" s="53"/>
      <c r="CM140" s="53"/>
      <c r="CN140" s="53"/>
      <c r="CO140" s="53"/>
      <c r="CP140" s="53"/>
      <c r="CQ140" s="53"/>
      <c r="CR140" s="53"/>
      <c r="CS140" s="53"/>
      <c r="CT140" s="53"/>
      <c r="CU140" s="53"/>
      <c r="CV140" s="53"/>
      <c r="CW140" s="53"/>
      <c r="CX140" s="53"/>
      <c r="CY140" s="53"/>
      <c r="CZ140" s="53"/>
      <c r="DA140" s="53"/>
      <c r="DB140" s="53"/>
      <c r="DC140" s="53"/>
      <c r="DD140" s="53"/>
      <c r="DE140" s="53"/>
      <c r="DF140" s="53"/>
      <c r="DG140" s="53"/>
      <c r="DH140" s="53"/>
      <c r="DI140" s="53"/>
      <c r="DJ140" s="53"/>
      <c r="DK140" s="53"/>
      <c r="DL140" s="53"/>
      <c r="DM140" s="53"/>
      <c r="DN140" s="53"/>
      <c r="DO140" s="53"/>
      <c r="DP140" s="53"/>
      <c r="DQ140" s="53"/>
      <c r="DR140" s="53"/>
      <c r="DS140" s="53"/>
      <c r="DT140" s="53"/>
      <c r="DU140" s="53"/>
      <c r="DV140" s="53"/>
      <c r="DW140" s="53"/>
      <c r="DX140" s="53"/>
      <c r="DY140" s="53"/>
      <c r="DZ140" s="53"/>
      <c r="EA140" s="53"/>
      <c r="EB140" s="53"/>
      <c r="EC140" s="53"/>
      <c r="ED140" s="53"/>
      <c r="EE140" s="53"/>
      <c r="EF140" s="53"/>
      <c r="EG140" s="53"/>
      <c r="EH140" s="53"/>
      <c r="EI140" s="53"/>
      <c r="EJ140" s="53"/>
      <c r="EK140" s="53"/>
      <c r="EL140" s="53"/>
      <c r="EM140" s="53"/>
      <c r="EN140" s="53"/>
      <c r="EO140" s="53"/>
      <c r="EP140" s="53"/>
      <c r="EQ140" s="53"/>
      <c r="ER140" s="53"/>
      <c r="ES140" s="53"/>
      <c r="ET140" s="53"/>
      <c r="EU140" s="53"/>
      <c r="EV140" s="53"/>
      <c r="EW140" s="53"/>
      <c r="EX140" s="53"/>
      <c r="EY140" s="53"/>
      <c r="EZ140" s="53"/>
      <c r="FA140" s="53"/>
      <c r="FB140" s="53"/>
      <c r="FC140" s="53"/>
      <c r="FD140" s="53"/>
      <c r="FE140" s="53"/>
      <c r="FF140" s="53"/>
      <c r="FG140" s="53"/>
      <c r="FH140" s="53"/>
      <c r="FI140" s="53"/>
      <c r="FJ140" s="53"/>
      <c r="FK140" s="53"/>
      <c r="FL140" s="53"/>
      <c r="FM140" s="53"/>
      <c r="FN140" s="53"/>
      <c r="FO140" s="53"/>
      <c r="FP140" s="53"/>
      <c r="FQ140" s="53"/>
      <c r="FR140" s="53"/>
      <c r="FS140" s="53"/>
      <c r="FT140" s="53"/>
      <c r="FU140" s="53"/>
      <c r="FV140" s="53"/>
      <c r="FW140" s="53"/>
      <c r="FX140" s="53"/>
      <c r="FY140" s="53"/>
      <c r="FZ140" s="53"/>
      <c r="GA140" s="53"/>
      <c r="GB140" s="53"/>
      <c r="GC140" s="53"/>
      <c r="GD140" s="53"/>
      <c r="GE140" s="53"/>
      <c r="GF140" s="53"/>
      <c r="GG140" s="53"/>
      <c r="GH140" s="53"/>
      <c r="GI140" s="53"/>
      <c r="GJ140" s="53"/>
      <c r="GK140" s="53"/>
      <c r="GL140" s="53"/>
      <c r="GM140" s="53"/>
      <c r="GN140" s="53"/>
      <c r="GO140" s="53"/>
      <c r="GP140" s="53"/>
      <c r="GQ140" s="53"/>
      <c r="GR140" s="53"/>
      <c r="GS140" s="53"/>
      <c r="GT140" s="53"/>
      <c r="GU140" s="53"/>
      <c r="GV140" s="53"/>
      <c r="GW140" s="53"/>
      <c r="GX140" s="53"/>
      <c r="GY140" s="53"/>
      <c r="GZ140" s="53"/>
      <c r="HA140" s="53"/>
      <c r="HB140" s="53"/>
      <c r="HC140" s="53"/>
      <c r="HD140" s="53"/>
      <c r="HE140" s="53"/>
      <c r="HF140" s="53"/>
      <c r="HG140" s="53"/>
      <c r="HH140" s="53"/>
      <c r="HI140" s="53"/>
      <c r="HJ140" s="53"/>
      <c r="HK140" s="53"/>
      <c r="HL140" s="53"/>
      <c r="HM140" s="53"/>
      <c r="HN140" s="53"/>
      <c r="HO140" s="53"/>
      <c r="HP140" s="53"/>
      <c r="HQ140" s="53"/>
      <c r="HR140" s="53"/>
      <c r="HS140" s="53"/>
      <c r="HT140" s="53"/>
      <c r="HU140" s="53"/>
      <c r="HV140" s="53"/>
      <c r="HW140" s="53"/>
      <c r="HX140" s="53"/>
      <c r="HY140" s="53"/>
      <c r="HZ140" s="53"/>
      <c r="IA140" s="53"/>
      <c r="IB140" s="53"/>
      <c r="IC140" s="53"/>
      <c r="ID140" s="53"/>
      <c r="IE140" s="53"/>
      <c r="IF140" s="53"/>
      <c r="IG140" s="53"/>
      <c r="IH140" s="53"/>
      <c r="II140" s="53"/>
      <c r="IJ140" s="53"/>
      <c r="IK140" s="53"/>
      <c r="IL140" s="53"/>
      <c r="IM140" s="53"/>
      <c r="IN140" s="53"/>
      <c r="IO140" s="53"/>
      <c r="IP140" s="53"/>
      <c r="IQ140" s="53"/>
      <c r="IR140" s="53"/>
      <c r="IS140" s="53"/>
      <c r="IT140" s="53"/>
    </row>
    <row r="141" spans="1:254" s="101" customFormat="1" ht="41.4" x14ac:dyDescent="0.3">
      <c r="A141" s="69" t="s">
        <v>395</v>
      </c>
      <c r="B141" s="49">
        <v>4</v>
      </c>
      <c r="C141" s="69" t="s">
        <v>291</v>
      </c>
      <c r="D141" s="69" t="s">
        <v>230</v>
      </c>
      <c r="E141" s="71" t="s">
        <v>494</v>
      </c>
      <c r="F141" s="71" t="s">
        <v>362</v>
      </c>
      <c r="G141" s="49">
        <v>0</v>
      </c>
      <c r="H141" s="49">
        <v>66</v>
      </c>
      <c r="I141" s="49">
        <v>0</v>
      </c>
      <c r="J141" s="49">
        <v>15</v>
      </c>
      <c r="K141" s="49" t="s">
        <v>202</v>
      </c>
      <c r="L141" s="49" t="s">
        <v>3</v>
      </c>
      <c r="M141" s="69"/>
      <c r="N141" s="69"/>
      <c r="O141" s="64"/>
      <c r="P141" s="64"/>
      <c r="Q141" s="64"/>
      <c r="R141" s="64"/>
      <c r="S141" s="64"/>
      <c r="T141" s="52"/>
      <c r="U141" s="52"/>
      <c r="V141" s="64"/>
      <c r="W141" s="64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  <c r="BY141" s="53"/>
      <c r="BZ141" s="53"/>
      <c r="CA141" s="53"/>
      <c r="CB141" s="53"/>
      <c r="CC141" s="53"/>
      <c r="CD141" s="53"/>
      <c r="CE141" s="53"/>
      <c r="CF141" s="53"/>
      <c r="CG141" s="53"/>
      <c r="CH141" s="53"/>
      <c r="CI141" s="53"/>
      <c r="CJ141" s="53"/>
      <c r="CK141" s="53"/>
      <c r="CL141" s="53"/>
      <c r="CM141" s="53"/>
      <c r="CN141" s="53"/>
      <c r="CO141" s="53"/>
      <c r="CP141" s="53"/>
      <c r="CQ141" s="53"/>
      <c r="CR141" s="53"/>
      <c r="CS141" s="53"/>
      <c r="CT141" s="53"/>
      <c r="CU141" s="53"/>
      <c r="CV141" s="53"/>
      <c r="CW141" s="53"/>
      <c r="CX141" s="53"/>
      <c r="CY141" s="53"/>
      <c r="CZ141" s="53"/>
      <c r="DA141" s="53"/>
      <c r="DB141" s="53"/>
      <c r="DC141" s="53"/>
      <c r="DD141" s="53"/>
      <c r="DE141" s="53"/>
      <c r="DF141" s="53"/>
      <c r="DG141" s="53"/>
      <c r="DH141" s="53"/>
      <c r="DI141" s="53"/>
      <c r="DJ141" s="53"/>
      <c r="DK141" s="53"/>
      <c r="DL141" s="53"/>
      <c r="DM141" s="53"/>
      <c r="DN141" s="53"/>
      <c r="DO141" s="53"/>
      <c r="DP141" s="53"/>
      <c r="DQ141" s="53"/>
      <c r="DR141" s="53"/>
      <c r="DS141" s="53"/>
      <c r="DT141" s="53"/>
      <c r="DU141" s="53"/>
      <c r="DV141" s="53"/>
      <c r="DW141" s="53"/>
      <c r="DX141" s="53"/>
      <c r="DY141" s="53"/>
      <c r="DZ141" s="53"/>
      <c r="EA141" s="53"/>
      <c r="EB141" s="53"/>
      <c r="EC141" s="53"/>
      <c r="ED141" s="53"/>
      <c r="EE141" s="53"/>
      <c r="EF141" s="53"/>
      <c r="EG141" s="53"/>
      <c r="EH141" s="53"/>
      <c r="EI141" s="53"/>
      <c r="EJ141" s="53"/>
      <c r="EK141" s="53"/>
      <c r="EL141" s="53"/>
      <c r="EM141" s="53"/>
      <c r="EN141" s="53"/>
      <c r="EO141" s="53"/>
      <c r="EP141" s="53"/>
      <c r="EQ141" s="53"/>
      <c r="ER141" s="53"/>
      <c r="ES141" s="53"/>
      <c r="ET141" s="53"/>
      <c r="EU141" s="53"/>
      <c r="EV141" s="53"/>
      <c r="EW141" s="53"/>
      <c r="EX141" s="53"/>
      <c r="EY141" s="53"/>
      <c r="EZ141" s="53"/>
      <c r="FA141" s="53"/>
      <c r="FB141" s="53"/>
      <c r="FC141" s="53"/>
      <c r="FD141" s="53"/>
      <c r="FE141" s="53"/>
      <c r="FF141" s="53"/>
      <c r="FG141" s="53"/>
      <c r="FH141" s="53"/>
      <c r="FI141" s="53"/>
      <c r="FJ141" s="53"/>
      <c r="FK141" s="53"/>
      <c r="FL141" s="53"/>
      <c r="FM141" s="53"/>
      <c r="FN141" s="53"/>
      <c r="FO141" s="53"/>
      <c r="FP141" s="53"/>
      <c r="FQ141" s="53"/>
      <c r="FR141" s="53"/>
      <c r="FS141" s="53"/>
      <c r="FT141" s="53"/>
      <c r="FU141" s="53"/>
      <c r="FV141" s="53"/>
      <c r="FW141" s="53"/>
      <c r="FX141" s="53"/>
      <c r="FY141" s="53"/>
      <c r="FZ141" s="53"/>
      <c r="GA141" s="53"/>
      <c r="GB141" s="53"/>
      <c r="GC141" s="53"/>
      <c r="GD141" s="53"/>
      <c r="GE141" s="53"/>
      <c r="GF141" s="53"/>
      <c r="GG141" s="53"/>
      <c r="GH141" s="53"/>
      <c r="GI141" s="53"/>
      <c r="GJ141" s="53"/>
      <c r="GK141" s="53"/>
      <c r="GL141" s="53"/>
      <c r="GM141" s="53"/>
      <c r="GN141" s="53"/>
      <c r="GO141" s="53"/>
      <c r="GP141" s="53"/>
      <c r="GQ141" s="53"/>
      <c r="GR141" s="53"/>
      <c r="GS141" s="53"/>
      <c r="GT141" s="53"/>
      <c r="GU141" s="53"/>
      <c r="GV141" s="53"/>
      <c r="GW141" s="53"/>
      <c r="GX141" s="53"/>
      <c r="GY141" s="53"/>
      <c r="GZ141" s="53"/>
      <c r="HA141" s="53"/>
      <c r="HB141" s="53"/>
      <c r="HC141" s="53"/>
      <c r="HD141" s="53"/>
      <c r="HE141" s="53"/>
      <c r="HF141" s="53"/>
      <c r="HG141" s="53"/>
      <c r="HH141" s="53"/>
      <c r="HI141" s="53"/>
      <c r="HJ141" s="53"/>
      <c r="HK141" s="53"/>
      <c r="HL141" s="53"/>
      <c r="HM141" s="53"/>
      <c r="HN141" s="53"/>
      <c r="HO141" s="53"/>
      <c r="HP141" s="53"/>
      <c r="HQ141" s="53"/>
      <c r="HR141" s="53"/>
      <c r="HS141" s="53"/>
      <c r="HT141" s="53"/>
      <c r="HU141" s="53"/>
      <c r="HV141" s="53"/>
      <c r="HW141" s="53"/>
      <c r="HX141" s="53"/>
      <c r="HY141" s="53"/>
      <c r="HZ141" s="53"/>
      <c r="IA141" s="53"/>
      <c r="IB141" s="53"/>
      <c r="IC141" s="53"/>
      <c r="ID141" s="53"/>
      <c r="IE141" s="53"/>
      <c r="IF141" s="53"/>
      <c r="IG141" s="53"/>
      <c r="IH141" s="53"/>
      <c r="II141" s="53"/>
      <c r="IJ141" s="53"/>
      <c r="IK141" s="53"/>
      <c r="IL141" s="53"/>
      <c r="IM141" s="53"/>
      <c r="IN141" s="53"/>
      <c r="IO141" s="53"/>
      <c r="IP141" s="53"/>
      <c r="IQ141" s="53"/>
      <c r="IR141" s="53"/>
      <c r="IS141" s="53"/>
      <c r="IT141" s="53"/>
    </row>
    <row r="142" spans="1:254" s="101" customFormat="1" ht="55.2" x14ac:dyDescent="0.3">
      <c r="A142" s="69" t="s">
        <v>395</v>
      </c>
      <c r="B142" s="49">
        <v>4</v>
      </c>
      <c r="C142" s="69" t="s">
        <v>298</v>
      </c>
      <c r="D142" s="69" t="s">
        <v>250</v>
      </c>
      <c r="E142" s="71" t="s">
        <v>493</v>
      </c>
      <c r="F142" s="71" t="s">
        <v>369</v>
      </c>
      <c r="G142" s="49">
        <v>0</v>
      </c>
      <c r="H142" s="49">
        <v>66</v>
      </c>
      <c r="I142" s="49">
        <v>0</v>
      </c>
      <c r="J142" s="49">
        <v>15</v>
      </c>
      <c r="K142" s="49" t="s">
        <v>202</v>
      </c>
      <c r="L142" s="49" t="s">
        <v>3</v>
      </c>
      <c r="M142" s="69"/>
      <c r="N142" s="69"/>
      <c r="O142" s="64"/>
      <c r="P142" s="64"/>
      <c r="Q142" s="64"/>
      <c r="R142" s="64"/>
      <c r="S142" s="64"/>
      <c r="T142" s="52"/>
      <c r="U142" s="52"/>
      <c r="V142" s="64"/>
      <c r="W142" s="64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53"/>
      <c r="BZ142" s="53"/>
      <c r="CA142" s="53"/>
      <c r="CB142" s="53"/>
      <c r="CC142" s="53"/>
      <c r="CD142" s="53"/>
      <c r="CE142" s="53"/>
      <c r="CF142" s="53"/>
      <c r="CG142" s="53"/>
      <c r="CH142" s="53"/>
      <c r="CI142" s="53"/>
      <c r="CJ142" s="53"/>
      <c r="CK142" s="53"/>
      <c r="CL142" s="53"/>
      <c r="CM142" s="53"/>
      <c r="CN142" s="53"/>
      <c r="CO142" s="53"/>
      <c r="CP142" s="53"/>
      <c r="CQ142" s="53"/>
      <c r="CR142" s="53"/>
      <c r="CS142" s="53"/>
      <c r="CT142" s="53"/>
      <c r="CU142" s="53"/>
      <c r="CV142" s="53"/>
      <c r="CW142" s="53"/>
      <c r="CX142" s="53"/>
      <c r="CY142" s="53"/>
      <c r="CZ142" s="53"/>
      <c r="DA142" s="53"/>
      <c r="DB142" s="53"/>
      <c r="DC142" s="53"/>
      <c r="DD142" s="53"/>
      <c r="DE142" s="53"/>
      <c r="DF142" s="53"/>
      <c r="DG142" s="53"/>
      <c r="DH142" s="53"/>
      <c r="DI142" s="53"/>
      <c r="DJ142" s="53"/>
      <c r="DK142" s="53"/>
      <c r="DL142" s="53"/>
      <c r="DM142" s="53"/>
      <c r="DN142" s="53"/>
      <c r="DO142" s="53"/>
      <c r="DP142" s="53"/>
      <c r="DQ142" s="53"/>
      <c r="DR142" s="53"/>
      <c r="DS142" s="53"/>
      <c r="DT142" s="53"/>
      <c r="DU142" s="53"/>
      <c r="DV142" s="53"/>
      <c r="DW142" s="53"/>
      <c r="DX142" s="53"/>
      <c r="DY142" s="53"/>
      <c r="DZ142" s="53"/>
      <c r="EA142" s="53"/>
      <c r="EB142" s="53"/>
      <c r="EC142" s="53"/>
      <c r="ED142" s="53"/>
      <c r="EE142" s="53"/>
      <c r="EF142" s="53"/>
      <c r="EG142" s="53"/>
      <c r="EH142" s="53"/>
      <c r="EI142" s="53"/>
      <c r="EJ142" s="53"/>
      <c r="EK142" s="53"/>
      <c r="EL142" s="53"/>
      <c r="EM142" s="53"/>
      <c r="EN142" s="53"/>
      <c r="EO142" s="53"/>
      <c r="EP142" s="53"/>
      <c r="EQ142" s="53"/>
      <c r="ER142" s="53"/>
      <c r="ES142" s="53"/>
      <c r="ET142" s="53"/>
      <c r="EU142" s="53"/>
      <c r="EV142" s="53"/>
      <c r="EW142" s="53"/>
      <c r="EX142" s="53"/>
      <c r="EY142" s="53"/>
      <c r="EZ142" s="53"/>
      <c r="FA142" s="53"/>
      <c r="FB142" s="53"/>
      <c r="FC142" s="53"/>
      <c r="FD142" s="53"/>
      <c r="FE142" s="53"/>
      <c r="FF142" s="53"/>
      <c r="FG142" s="53"/>
      <c r="FH142" s="53"/>
      <c r="FI142" s="53"/>
      <c r="FJ142" s="53"/>
      <c r="FK142" s="53"/>
      <c r="FL142" s="53"/>
      <c r="FM142" s="53"/>
      <c r="FN142" s="53"/>
      <c r="FO142" s="53"/>
      <c r="FP142" s="53"/>
      <c r="FQ142" s="53"/>
      <c r="FR142" s="53"/>
      <c r="FS142" s="53"/>
      <c r="FT142" s="53"/>
      <c r="FU142" s="53"/>
      <c r="FV142" s="53"/>
      <c r="FW142" s="53"/>
      <c r="FX142" s="53"/>
      <c r="FY142" s="53"/>
      <c r="FZ142" s="53"/>
      <c r="GA142" s="53"/>
      <c r="GB142" s="53"/>
      <c r="GC142" s="53"/>
      <c r="GD142" s="53"/>
      <c r="GE142" s="53"/>
      <c r="GF142" s="53"/>
      <c r="GG142" s="53"/>
      <c r="GH142" s="53"/>
      <c r="GI142" s="53"/>
      <c r="GJ142" s="53"/>
      <c r="GK142" s="53"/>
      <c r="GL142" s="53"/>
      <c r="GM142" s="53"/>
      <c r="GN142" s="53"/>
      <c r="GO142" s="53"/>
      <c r="GP142" s="53"/>
      <c r="GQ142" s="53"/>
      <c r="GR142" s="53"/>
      <c r="GS142" s="53"/>
      <c r="GT142" s="53"/>
      <c r="GU142" s="53"/>
      <c r="GV142" s="53"/>
      <c r="GW142" s="53"/>
      <c r="GX142" s="53"/>
      <c r="GY142" s="53"/>
      <c r="GZ142" s="53"/>
      <c r="HA142" s="53"/>
      <c r="HB142" s="53"/>
      <c r="HC142" s="53"/>
      <c r="HD142" s="53"/>
      <c r="HE142" s="53"/>
      <c r="HF142" s="53"/>
      <c r="HG142" s="53"/>
      <c r="HH142" s="53"/>
      <c r="HI142" s="53"/>
      <c r="HJ142" s="53"/>
      <c r="HK142" s="53"/>
      <c r="HL142" s="53"/>
      <c r="HM142" s="53"/>
      <c r="HN142" s="53"/>
      <c r="HO142" s="53"/>
      <c r="HP142" s="53"/>
      <c r="HQ142" s="53"/>
      <c r="HR142" s="53"/>
      <c r="HS142" s="53"/>
      <c r="HT142" s="53"/>
      <c r="HU142" s="53"/>
      <c r="HV142" s="53"/>
      <c r="HW142" s="53"/>
      <c r="HX142" s="53"/>
      <c r="HY142" s="53"/>
      <c r="HZ142" s="53"/>
      <c r="IA142" s="53"/>
      <c r="IB142" s="53"/>
      <c r="IC142" s="53"/>
      <c r="ID142" s="53"/>
      <c r="IE142" s="53"/>
      <c r="IF142" s="53"/>
      <c r="IG142" s="53"/>
      <c r="IH142" s="53"/>
      <c r="II142" s="53"/>
      <c r="IJ142" s="53"/>
      <c r="IK142" s="53"/>
      <c r="IL142" s="53"/>
      <c r="IM142" s="53"/>
      <c r="IN142" s="53"/>
      <c r="IO142" s="53"/>
      <c r="IP142" s="53"/>
      <c r="IQ142" s="53"/>
      <c r="IR142" s="53"/>
      <c r="IS142" s="53"/>
      <c r="IT142" s="53"/>
    </row>
    <row r="143" spans="1:254" s="101" customFormat="1" ht="27.6" x14ac:dyDescent="0.3">
      <c r="A143" s="69" t="s">
        <v>395</v>
      </c>
      <c r="B143" s="49">
        <v>4</v>
      </c>
      <c r="C143" s="69" t="s">
        <v>300</v>
      </c>
      <c r="D143" s="69" t="s">
        <v>248</v>
      </c>
      <c r="E143" s="69" t="s">
        <v>61</v>
      </c>
      <c r="F143" s="69" t="s">
        <v>367</v>
      </c>
      <c r="G143" s="49">
        <v>0</v>
      </c>
      <c r="H143" s="49">
        <v>66</v>
      </c>
      <c r="I143" s="49">
        <v>0</v>
      </c>
      <c r="J143" s="49">
        <v>15</v>
      </c>
      <c r="K143" s="49" t="s">
        <v>202</v>
      </c>
      <c r="L143" s="49" t="s">
        <v>3</v>
      </c>
      <c r="M143" s="69"/>
      <c r="N143" s="69"/>
      <c r="O143" s="64"/>
      <c r="P143" s="64"/>
      <c r="Q143" s="64"/>
      <c r="R143" s="64"/>
      <c r="S143" s="64"/>
      <c r="T143" s="52"/>
      <c r="U143" s="52"/>
      <c r="V143" s="64"/>
      <c r="W143" s="64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53"/>
      <c r="BZ143" s="53"/>
      <c r="CA143" s="53"/>
      <c r="CB143" s="53"/>
      <c r="CC143" s="53"/>
      <c r="CD143" s="53"/>
      <c r="CE143" s="53"/>
      <c r="CF143" s="53"/>
      <c r="CG143" s="53"/>
      <c r="CH143" s="53"/>
      <c r="CI143" s="53"/>
      <c r="CJ143" s="53"/>
      <c r="CK143" s="53"/>
      <c r="CL143" s="53"/>
      <c r="CM143" s="53"/>
      <c r="CN143" s="53"/>
      <c r="CO143" s="53"/>
      <c r="CP143" s="53"/>
      <c r="CQ143" s="53"/>
      <c r="CR143" s="53"/>
      <c r="CS143" s="53"/>
      <c r="CT143" s="53"/>
      <c r="CU143" s="53"/>
      <c r="CV143" s="53"/>
      <c r="CW143" s="53"/>
      <c r="CX143" s="53"/>
      <c r="CY143" s="53"/>
      <c r="CZ143" s="53"/>
      <c r="DA143" s="53"/>
      <c r="DB143" s="53"/>
      <c r="DC143" s="53"/>
      <c r="DD143" s="53"/>
      <c r="DE143" s="53"/>
      <c r="DF143" s="53"/>
      <c r="DG143" s="53"/>
      <c r="DH143" s="53"/>
      <c r="DI143" s="53"/>
      <c r="DJ143" s="53"/>
      <c r="DK143" s="53"/>
      <c r="DL143" s="53"/>
      <c r="DM143" s="53"/>
      <c r="DN143" s="53"/>
      <c r="DO143" s="53"/>
      <c r="DP143" s="53"/>
      <c r="DQ143" s="53"/>
      <c r="DR143" s="53"/>
      <c r="DS143" s="53"/>
      <c r="DT143" s="53"/>
      <c r="DU143" s="53"/>
      <c r="DV143" s="53"/>
      <c r="DW143" s="53"/>
      <c r="DX143" s="53"/>
      <c r="DY143" s="53"/>
      <c r="DZ143" s="53"/>
      <c r="EA143" s="53"/>
      <c r="EB143" s="53"/>
      <c r="EC143" s="53"/>
      <c r="ED143" s="53"/>
      <c r="EE143" s="53"/>
      <c r="EF143" s="53"/>
      <c r="EG143" s="53"/>
      <c r="EH143" s="53"/>
      <c r="EI143" s="53"/>
      <c r="EJ143" s="53"/>
      <c r="EK143" s="53"/>
      <c r="EL143" s="53"/>
      <c r="EM143" s="53"/>
      <c r="EN143" s="53"/>
      <c r="EO143" s="53"/>
      <c r="EP143" s="53"/>
      <c r="EQ143" s="53"/>
      <c r="ER143" s="53"/>
      <c r="ES143" s="53"/>
      <c r="ET143" s="53"/>
      <c r="EU143" s="53"/>
      <c r="EV143" s="53"/>
      <c r="EW143" s="53"/>
      <c r="EX143" s="53"/>
      <c r="EY143" s="53"/>
      <c r="EZ143" s="53"/>
      <c r="FA143" s="53"/>
      <c r="FB143" s="53"/>
      <c r="FC143" s="53"/>
      <c r="FD143" s="53"/>
      <c r="FE143" s="53"/>
      <c r="FF143" s="53"/>
      <c r="FG143" s="53"/>
      <c r="FH143" s="53"/>
      <c r="FI143" s="53"/>
      <c r="FJ143" s="53"/>
      <c r="FK143" s="53"/>
      <c r="FL143" s="53"/>
      <c r="FM143" s="53"/>
      <c r="FN143" s="53"/>
      <c r="FO143" s="53"/>
      <c r="FP143" s="53"/>
      <c r="FQ143" s="53"/>
      <c r="FR143" s="53"/>
      <c r="FS143" s="53"/>
      <c r="FT143" s="53"/>
      <c r="FU143" s="53"/>
      <c r="FV143" s="53"/>
      <c r="FW143" s="53"/>
      <c r="FX143" s="53"/>
      <c r="FY143" s="53"/>
      <c r="FZ143" s="53"/>
      <c r="GA143" s="53"/>
      <c r="GB143" s="53"/>
      <c r="GC143" s="53"/>
      <c r="GD143" s="53"/>
      <c r="GE143" s="53"/>
      <c r="GF143" s="53"/>
      <c r="GG143" s="53"/>
      <c r="GH143" s="53"/>
      <c r="GI143" s="53"/>
      <c r="GJ143" s="53"/>
      <c r="GK143" s="53"/>
      <c r="GL143" s="53"/>
      <c r="GM143" s="53"/>
      <c r="GN143" s="53"/>
      <c r="GO143" s="53"/>
      <c r="GP143" s="53"/>
      <c r="GQ143" s="53"/>
      <c r="GR143" s="53"/>
      <c r="GS143" s="53"/>
      <c r="GT143" s="53"/>
      <c r="GU143" s="53"/>
      <c r="GV143" s="53"/>
      <c r="GW143" s="53"/>
      <c r="GX143" s="53"/>
      <c r="GY143" s="53"/>
      <c r="GZ143" s="53"/>
      <c r="HA143" s="53"/>
      <c r="HB143" s="53"/>
      <c r="HC143" s="53"/>
      <c r="HD143" s="53"/>
      <c r="HE143" s="53"/>
      <c r="HF143" s="53"/>
      <c r="HG143" s="53"/>
      <c r="HH143" s="53"/>
      <c r="HI143" s="53"/>
      <c r="HJ143" s="53"/>
      <c r="HK143" s="53"/>
      <c r="HL143" s="53"/>
      <c r="HM143" s="53"/>
      <c r="HN143" s="53"/>
      <c r="HO143" s="53"/>
      <c r="HP143" s="53"/>
      <c r="HQ143" s="53"/>
      <c r="HR143" s="53"/>
      <c r="HS143" s="53"/>
      <c r="HT143" s="53"/>
      <c r="HU143" s="53"/>
      <c r="HV143" s="53"/>
      <c r="HW143" s="53"/>
      <c r="HX143" s="53"/>
      <c r="HY143" s="53"/>
      <c r="HZ143" s="53"/>
      <c r="IA143" s="53"/>
      <c r="IB143" s="53"/>
      <c r="IC143" s="53"/>
      <c r="ID143" s="53"/>
      <c r="IE143" s="53"/>
      <c r="IF143" s="53"/>
      <c r="IG143" s="53"/>
      <c r="IH143" s="53"/>
      <c r="II143" s="53"/>
      <c r="IJ143" s="53"/>
      <c r="IK143" s="53"/>
      <c r="IL143" s="53"/>
      <c r="IM143" s="53"/>
      <c r="IN143" s="53"/>
      <c r="IO143" s="53"/>
      <c r="IP143" s="53"/>
      <c r="IQ143" s="53"/>
      <c r="IR143" s="53"/>
      <c r="IS143" s="53"/>
      <c r="IT143" s="53"/>
    </row>
    <row r="144" spans="1:254" s="101" customFormat="1" ht="41.4" x14ac:dyDescent="0.3">
      <c r="A144" s="69" t="s">
        <v>395</v>
      </c>
      <c r="B144" s="49">
        <v>4</v>
      </c>
      <c r="C144" s="69" t="s">
        <v>296</v>
      </c>
      <c r="D144" s="69" t="s">
        <v>240</v>
      </c>
      <c r="E144" s="69" t="s">
        <v>121</v>
      </c>
      <c r="F144" s="69" t="s">
        <v>372</v>
      </c>
      <c r="G144" s="49">
        <v>0</v>
      </c>
      <c r="H144" s="49">
        <v>66</v>
      </c>
      <c r="I144" s="49">
        <v>0</v>
      </c>
      <c r="J144" s="49">
        <v>15</v>
      </c>
      <c r="K144" s="49" t="s">
        <v>202</v>
      </c>
      <c r="L144" s="49" t="s">
        <v>3</v>
      </c>
      <c r="M144" s="69"/>
      <c r="N144" s="69"/>
      <c r="O144" s="64"/>
      <c r="P144" s="64"/>
      <c r="Q144" s="64"/>
      <c r="R144" s="64"/>
      <c r="S144" s="64"/>
      <c r="T144" s="52"/>
      <c r="U144" s="52"/>
      <c r="V144" s="64"/>
      <c r="W144" s="64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3"/>
      <c r="BZ144" s="53"/>
      <c r="CA144" s="53"/>
      <c r="CB144" s="53"/>
      <c r="CC144" s="53"/>
      <c r="CD144" s="53"/>
      <c r="CE144" s="53"/>
      <c r="CF144" s="53"/>
      <c r="CG144" s="53"/>
      <c r="CH144" s="53"/>
      <c r="CI144" s="53"/>
      <c r="CJ144" s="53"/>
      <c r="CK144" s="53"/>
      <c r="CL144" s="53"/>
      <c r="CM144" s="53"/>
      <c r="CN144" s="53"/>
      <c r="CO144" s="53"/>
      <c r="CP144" s="53"/>
      <c r="CQ144" s="53"/>
      <c r="CR144" s="53"/>
      <c r="CS144" s="53"/>
      <c r="CT144" s="53"/>
      <c r="CU144" s="53"/>
      <c r="CV144" s="53"/>
      <c r="CW144" s="53"/>
      <c r="CX144" s="53"/>
      <c r="CY144" s="53"/>
      <c r="CZ144" s="53"/>
      <c r="DA144" s="53"/>
      <c r="DB144" s="53"/>
      <c r="DC144" s="53"/>
      <c r="DD144" s="53"/>
      <c r="DE144" s="53"/>
      <c r="DF144" s="53"/>
      <c r="DG144" s="53"/>
      <c r="DH144" s="53"/>
      <c r="DI144" s="53"/>
      <c r="DJ144" s="53"/>
      <c r="DK144" s="53"/>
      <c r="DL144" s="53"/>
      <c r="DM144" s="53"/>
      <c r="DN144" s="53"/>
      <c r="DO144" s="53"/>
      <c r="DP144" s="53"/>
      <c r="DQ144" s="53"/>
      <c r="DR144" s="53"/>
      <c r="DS144" s="53"/>
      <c r="DT144" s="53"/>
      <c r="DU144" s="53"/>
      <c r="DV144" s="53"/>
      <c r="DW144" s="53"/>
      <c r="DX144" s="53"/>
      <c r="DY144" s="53"/>
      <c r="DZ144" s="53"/>
      <c r="EA144" s="53"/>
      <c r="EB144" s="53"/>
      <c r="EC144" s="53"/>
      <c r="ED144" s="53"/>
      <c r="EE144" s="53"/>
      <c r="EF144" s="53"/>
      <c r="EG144" s="53"/>
      <c r="EH144" s="53"/>
      <c r="EI144" s="53"/>
      <c r="EJ144" s="53"/>
      <c r="EK144" s="53"/>
      <c r="EL144" s="53"/>
      <c r="EM144" s="53"/>
      <c r="EN144" s="53"/>
      <c r="EO144" s="53"/>
      <c r="EP144" s="53"/>
      <c r="EQ144" s="53"/>
      <c r="ER144" s="53"/>
      <c r="ES144" s="53"/>
      <c r="ET144" s="53"/>
      <c r="EU144" s="53"/>
      <c r="EV144" s="53"/>
      <c r="EW144" s="53"/>
      <c r="EX144" s="53"/>
      <c r="EY144" s="53"/>
      <c r="EZ144" s="53"/>
      <c r="FA144" s="53"/>
      <c r="FB144" s="53"/>
      <c r="FC144" s="53"/>
      <c r="FD144" s="53"/>
      <c r="FE144" s="53"/>
      <c r="FF144" s="53"/>
      <c r="FG144" s="53"/>
      <c r="FH144" s="53"/>
      <c r="FI144" s="53"/>
      <c r="FJ144" s="53"/>
      <c r="FK144" s="53"/>
      <c r="FL144" s="53"/>
      <c r="FM144" s="53"/>
      <c r="FN144" s="53"/>
      <c r="FO144" s="53"/>
      <c r="FP144" s="53"/>
      <c r="FQ144" s="53"/>
      <c r="FR144" s="53"/>
      <c r="FS144" s="53"/>
      <c r="FT144" s="53"/>
      <c r="FU144" s="53"/>
      <c r="FV144" s="53"/>
      <c r="FW144" s="53"/>
      <c r="FX144" s="53"/>
      <c r="FY144" s="53"/>
      <c r="FZ144" s="53"/>
      <c r="GA144" s="53"/>
      <c r="GB144" s="53"/>
      <c r="GC144" s="53"/>
      <c r="GD144" s="53"/>
      <c r="GE144" s="53"/>
      <c r="GF144" s="53"/>
      <c r="GG144" s="53"/>
      <c r="GH144" s="53"/>
      <c r="GI144" s="53"/>
      <c r="GJ144" s="53"/>
      <c r="GK144" s="53"/>
      <c r="GL144" s="53"/>
      <c r="GM144" s="53"/>
      <c r="GN144" s="53"/>
      <c r="GO144" s="53"/>
      <c r="GP144" s="53"/>
      <c r="GQ144" s="53"/>
      <c r="GR144" s="53"/>
      <c r="GS144" s="53"/>
      <c r="GT144" s="53"/>
      <c r="GU144" s="53"/>
      <c r="GV144" s="53"/>
      <c r="GW144" s="53"/>
      <c r="GX144" s="53"/>
      <c r="GY144" s="53"/>
      <c r="GZ144" s="53"/>
      <c r="HA144" s="53"/>
      <c r="HB144" s="53"/>
      <c r="HC144" s="53"/>
      <c r="HD144" s="53"/>
      <c r="HE144" s="53"/>
      <c r="HF144" s="53"/>
      <c r="HG144" s="53"/>
      <c r="HH144" s="53"/>
      <c r="HI144" s="53"/>
      <c r="HJ144" s="53"/>
      <c r="HK144" s="53"/>
      <c r="HL144" s="53"/>
      <c r="HM144" s="53"/>
      <c r="HN144" s="53"/>
      <c r="HO144" s="53"/>
      <c r="HP144" s="53"/>
      <c r="HQ144" s="53"/>
      <c r="HR144" s="53"/>
      <c r="HS144" s="53"/>
      <c r="HT144" s="53"/>
      <c r="HU144" s="53"/>
      <c r="HV144" s="53"/>
      <c r="HW144" s="53"/>
      <c r="HX144" s="53"/>
      <c r="HY144" s="53"/>
      <c r="HZ144" s="53"/>
      <c r="IA144" s="53"/>
      <c r="IB144" s="53"/>
      <c r="IC144" s="53"/>
      <c r="ID144" s="53"/>
      <c r="IE144" s="53"/>
      <c r="IF144" s="53"/>
      <c r="IG144" s="53"/>
      <c r="IH144" s="53"/>
      <c r="II144" s="53"/>
      <c r="IJ144" s="53"/>
      <c r="IK144" s="53"/>
      <c r="IL144" s="53"/>
      <c r="IM144" s="53"/>
      <c r="IN144" s="53"/>
      <c r="IO144" s="53"/>
      <c r="IP144" s="53"/>
      <c r="IQ144" s="53"/>
      <c r="IR144" s="53"/>
      <c r="IS144" s="53"/>
      <c r="IT144" s="53"/>
    </row>
    <row r="145" spans="1:254" s="101" customFormat="1" ht="41.4" x14ac:dyDescent="0.3">
      <c r="A145" s="69" t="s">
        <v>395</v>
      </c>
      <c r="B145" s="49">
        <v>4</v>
      </c>
      <c r="C145" s="69" t="s">
        <v>297</v>
      </c>
      <c r="D145" s="69" t="s">
        <v>242</v>
      </c>
      <c r="E145" s="69" t="s">
        <v>401</v>
      </c>
      <c r="F145" s="69" t="s">
        <v>400</v>
      </c>
      <c r="G145" s="49">
        <v>0</v>
      </c>
      <c r="H145" s="49">
        <v>66</v>
      </c>
      <c r="I145" s="49">
        <v>0</v>
      </c>
      <c r="J145" s="49">
        <v>15</v>
      </c>
      <c r="K145" s="49" t="s">
        <v>202</v>
      </c>
      <c r="L145" s="49" t="s">
        <v>3</v>
      </c>
      <c r="M145" s="69"/>
      <c r="N145" s="69"/>
      <c r="O145" s="64"/>
      <c r="P145" s="64"/>
      <c r="Q145" s="64"/>
      <c r="R145" s="64"/>
      <c r="S145" s="64"/>
      <c r="T145" s="52"/>
      <c r="U145" s="52"/>
      <c r="V145" s="64"/>
      <c r="W145" s="64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  <c r="BZ145" s="53"/>
      <c r="CA145" s="53"/>
      <c r="CB145" s="53"/>
      <c r="CC145" s="53"/>
      <c r="CD145" s="53"/>
      <c r="CE145" s="53"/>
      <c r="CF145" s="53"/>
      <c r="CG145" s="53"/>
      <c r="CH145" s="53"/>
      <c r="CI145" s="53"/>
      <c r="CJ145" s="53"/>
      <c r="CK145" s="53"/>
      <c r="CL145" s="53"/>
      <c r="CM145" s="53"/>
      <c r="CN145" s="53"/>
      <c r="CO145" s="53"/>
      <c r="CP145" s="53"/>
      <c r="CQ145" s="53"/>
      <c r="CR145" s="53"/>
      <c r="CS145" s="53"/>
      <c r="CT145" s="53"/>
      <c r="CU145" s="53"/>
      <c r="CV145" s="53"/>
      <c r="CW145" s="53"/>
      <c r="CX145" s="53"/>
      <c r="CY145" s="53"/>
      <c r="CZ145" s="53"/>
      <c r="DA145" s="53"/>
      <c r="DB145" s="53"/>
      <c r="DC145" s="53"/>
      <c r="DD145" s="53"/>
      <c r="DE145" s="53"/>
      <c r="DF145" s="53"/>
      <c r="DG145" s="53"/>
      <c r="DH145" s="53"/>
      <c r="DI145" s="53"/>
      <c r="DJ145" s="53"/>
      <c r="DK145" s="53"/>
      <c r="DL145" s="53"/>
      <c r="DM145" s="53"/>
      <c r="DN145" s="53"/>
      <c r="DO145" s="53"/>
      <c r="DP145" s="53"/>
      <c r="DQ145" s="53"/>
      <c r="DR145" s="53"/>
      <c r="DS145" s="53"/>
      <c r="DT145" s="53"/>
      <c r="DU145" s="53"/>
      <c r="DV145" s="53"/>
      <c r="DW145" s="53"/>
      <c r="DX145" s="53"/>
      <c r="DY145" s="53"/>
      <c r="DZ145" s="53"/>
      <c r="EA145" s="53"/>
      <c r="EB145" s="53"/>
      <c r="EC145" s="53"/>
      <c r="ED145" s="53"/>
      <c r="EE145" s="53"/>
      <c r="EF145" s="53"/>
      <c r="EG145" s="53"/>
      <c r="EH145" s="53"/>
      <c r="EI145" s="53"/>
      <c r="EJ145" s="53"/>
      <c r="EK145" s="53"/>
      <c r="EL145" s="53"/>
      <c r="EM145" s="53"/>
      <c r="EN145" s="53"/>
      <c r="EO145" s="53"/>
      <c r="EP145" s="53"/>
      <c r="EQ145" s="53"/>
      <c r="ER145" s="53"/>
      <c r="ES145" s="53"/>
      <c r="ET145" s="53"/>
      <c r="EU145" s="53"/>
      <c r="EV145" s="53"/>
      <c r="EW145" s="53"/>
      <c r="EX145" s="53"/>
      <c r="EY145" s="53"/>
      <c r="EZ145" s="53"/>
      <c r="FA145" s="53"/>
      <c r="FB145" s="53"/>
      <c r="FC145" s="53"/>
      <c r="FD145" s="53"/>
      <c r="FE145" s="53"/>
      <c r="FF145" s="53"/>
      <c r="FG145" s="53"/>
      <c r="FH145" s="53"/>
      <c r="FI145" s="53"/>
      <c r="FJ145" s="53"/>
      <c r="FK145" s="53"/>
      <c r="FL145" s="53"/>
      <c r="FM145" s="53"/>
      <c r="FN145" s="53"/>
      <c r="FO145" s="53"/>
      <c r="FP145" s="53"/>
      <c r="FQ145" s="53"/>
      <c r="FR145" s="53"/>
      <c r="FS145" s="53"/>
      <c r="FT145" s="53"/>
      <c r="FU145" s="53"/>
      <c r="FV145" s="53"/>
      <c r="FW145" s="53"/>
      <c r="FX145" s="53"/>
      <c r="FY145" s="53"/>
      <c r="FZ145" s="53"/>
      <c r="GA145" s="53"/>
      <c r="GB145" s="53"/>
      <c r="GC145" s="53"/>
      <c r="GD145" s="53"/>
      <c r="GE145" s="53"/>
      <c r="GF145" s="53"/>
      <c r="GG145" s="53"/>
      <c r="GH145" s="53"/>
      <c r="GI145" s="53"/>
      <c r="GJ145" s="53"/>
      <c r="GK145" s="53"/>
      <c r="GL145" s="53"/>
      <c r="GM145" s="53"/>
      <c r="GN145" s="53"/>
      <c r="GO145" s="53"/>
      <c r="GP145" s="53"/>
      <c r="GQ145" s="53"/>
      <c r="GR145" s="53"/>
      <c r="GS145" s="53"/>
      <c r="GT145" s="53"/>
      <c r="GU145" s="53"/>
      <c r="GV145" s="53"/>
      <c r="GW145" s="53"/>
      <c r="GX145" s="53"/>
      <c r="GY145" s="53"/>
      <c r="GZ145" s="53"/>
      <c r="HA145" s="53"/>
      <c r="HB145" s="53"/>
      <c r="HC145" s="53"/>
      <c r="HD145" s="53"/>
      <c r="HE145" s="53"/>
      <c r="HF145" s="53"/>
      <c r="HG145" s="53"/>
      <c r="HH145" s="53"/>
      <c r="HI145" s="53"/>
      <c r="HJ145" s="53"/>
      <c r="HK145" s="53"/>
      <c r="HL145" s="53"/>
      <c r="HM145" s="53"/>
      <c r="HN145" s="53"/>
      <c r="HO145" s="53"/>
      <c r="HP145" s="53"/>
      <c r="HQ145" s="53"/>
      <c r="HR145" s="53"/>
      <c r="HS145" s="53"/>
      <c r="HT145" s="53"/>
      <c r="HU145" s="53"/>
      <c r="HV145" s="53"/>
      <c r="HW145" s="53"/>
      <c r="HX145" s="53"/>
      <c r="HY145" s="53"/>
      <c r="HZ145" s="53"/>
      <c r="IA145" s="53"/>
      <c r="IB145" s="53"/>
      <c r="IC145" s="53"/>
      <c r="ID145" s="53"/>
      <c r="IE145" s="53"/>
      <c r="IF145" s="53"/>
      <c r="IG145" s="53"/>
      <c r="IH145" s="53"/>
      <c r="II145" s="53"/>
      <c r="IJ145" s="53"/>
      <c r="IK145" s="53"/>
      <c r="IL145" s="53"/>
      <c r="IM145" s="53"/>
      <c r="IN145" s="53"/>
      <c r="IO145" s="53"/>
      <c r="IP145" s="53"/>
      <c r="IQ145" s="53"/>
      <c r="IR145" s="53"/>
      <c r="IS145" s="53"/>
      <c r="IT145" s="53"/>
    </row>
    <row r="146" spans="1:254" s="101" customFormat="1" ht="27.6" x14ac:dyDescent="0.3">
      <c r="A146" s="69" t="s">
        <v>395</v>
      </c>
      <c r="B146" s="49">
        <v>4</v>
      </c>
      <c r="C146" s="69" t="s">
        <v>295</v>
      </c>
      <c r="D146" s="69" t="s">
        <v>238</v>
      </c>
      <c r="E146" s="69" t="s">
        <v>79</v>
      </c>
      <c r="F146" s="69" t="s">
        <v>365</v>
      </c>
      <c r="G146" s="49">
        <v>0</v>
      </c>
      <c r="H146" s="49">
        <v>66</v>
      </c>
      <c r="I146" s="49">
        <v>0</v>
      </c>
      <c r="J146" s="49">
        <v>15</v>
      </c>
      <c r="K146" s="49" t="s">
        <v>202</v>
      </c>
      <c r="L146" s="49" t="s">
        <v>3</v>
      </c>
      <c r="M146" s="69"/>
      <c r="N146" s="69"/>
      <c r="O146" s="64"/>
      <c r="P146" s="64"/>
      <c r="Q146" s="64"/>
      <c r="R146" s="64"/>
      <c r="S146" s="64"/>
      <c r="T146" s="52"/>
      <c r="U146" s="52"/>
      <c r="V146" s="64"/>
      <c r="W146" s="64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  <c r="BZ146" s="53"/>
      <c r="CA146" s="53"/>
      <c r="CB146" s="53"/>
      <c r="CC146" s="53"/>
      <c r="CD146" s="53"/>
      <c r="CE146" s="53"/>
      <c r="CF146" s="53"/>
      <c r="CG146" s="53"/>
      <c r="CH146" s="53"/>
      <c r="CI146" s="53"/>
      <c r="CJ146" s="53"/>
      <c r="CK146" s="53"/>
      <c r="CL146" s="53"/>
      <c r="CM146" s="53"/>
      <c r="CN146" s="53"/>
      <c r="CO146" s="53"/>
      <c r="CP146" s="53"/>
      <c r="CQ146" s="53"/>
      <c r="CR146" s="53"/>
      <c r="CS146" s="53"/>
      <c r="CT146" s="53"/>
      <c r="CU146" s="53"/>
      <c r="CV146" s="53"/>
      <c r="CW146" s="53"/>
      <c r="CX146" s="53"/>
      <c r="CY146" s="53"/>
      <c r="CZ146" s="53"/>
      <c r="DA146" s="53"/>
      <c r="DB146" s="53"/>
      <c r="DC146" s="53"/>
      <c r="DD146" s="53"/>
      <c r="DE146" s="53"/>
      <c r="DF146" s="53"/>
      <c r="DG146" s="53"/>
      <c r="DH146" s="53"/>
      <c r="DI146" s="53"/>
      <c r="DJ146" s="53"/>
      <c r="DK146" s="53"/>
      <c r="DL146" s="53"/>
      <c r="DM146" s="53"/>
      <c r="DN146" s="53"/>
      <c r="DO146" s="53"/>
      <c r="DP146" s="53"/>
      <c r="DQ146" s="53"/>
      <c r="DR146" s="53"/>
      <c r="DS146" s="53"/>
      <c r="DT146" s="53"/>
      <c r="DU146" s="53"/>
      <c r="DV146" s="53"/>
      <c r="DW146" s="53"/>
      <c r="DX146" s="53"/>
      <c r="DY146" s="53"/>
      <c r="DZ146" s="53"/>
      <c r="EA146" s="53"/>
      <c r="EB146" s="53"/>
      <c r="EC146" s="53"/>
      <c r="ED146" s="53"/>
      <c r="EE146" s="53"/>
      <c r="EF146" s="53"/>
      <c r="EG146" s="53"/>
      <c r="EH146" s="53"/>
      <c r="EI146" s="53"/>
      <c r="EJ146" s="53"/>
      <c r="EK146" s="53"/>
      <c r="EL146" s="53"/>
      <c r="EM146" s="53"/>
      <c r="EN146" s="53"/>
      <c r="EO146" s="53"/>
      <c r="EP146" s="53"/>
      <c r="EQ146" s="53"/>
      <c r="ER146" s="53"/>
      <c r="ES146" s="53"/>
      <c r="ET146" s="53"/>
      <c r="EU146" s="53"/>
      <c r="EV146" s="53"/>
      <c r="EW146" s="53"/>
      <c r="EX146" s="53"/>
      <c r="EY146" s="53"/>
      <c r="EZ146" s="53"/>
      <c r="FA146" s="53"/>
      <c r="FB146" s="53"/>
      <c r="FC146" s="53"/>
      <c r="FD146" s="53"/>
      <c r="FE146" s="53"/>
      <c r="FF146" s="53"/>
      <c r="FG146" s="53"/>
      <c r="FH146" s="53"/>
      <c r="FI146" s="53"/>
      <c r="FJ146" s="53"/>
      <c r="FK146" s="53"/>
      <c r="FL146" s="53"/>
      <c r="FM146" s="53"/>
      <c r="FN146" s="53"/>
      <c r="FO146" s="53"/>
      <c r="FP146" s="53"/>
      <c r="FQ146" s="53"/>
      <c r="FR146" s="53"/>
      <c r="FS146" s="53"/>
      <c r="FT146" s="53"/>
      <c r="FU146" s="53"/>
      <c r="FV146" s="53"/>
      <c r="FW146" s="53"/>
      <c r="FX146" s="53"/>
      <c r="FY146" s="53"/>
      <c r="FZ146" s="53"/>
      <c r="GA146" s="53"/>
      <c r="GB146" s="53"/>
      <c r="GC146" s="53"/>
      <c r="GD146" s="53"/>
      <c r="GE146" s="53"/>
      <c r="GF146" s="53"/>
      <c r="GG146" s="53"/>
      <c r="GH146" s="53"/>
      <c r="GI146" s="53"/>
      <c r="GJ146" s="53"/>
      <c r="GK146" s="53"/>
      <c r="GL146" s="53"/>
      <c r="GM146" s="53"/>
      <c r="GN146" s="53"/>
      <c r="GO146" s="53"/>
      <c r="GP146" s="53"/>
      <c r="GQ146" s="53"/>
      <c r="GR146" s="53"/>
      <c r="GS146" s="53"/>
      <c r="GT146" s="53"/>
      <c r="GU146" s="53"/>
      <c r="GV146" s="53"/>
      <c r="GW146" s="53"/>
      <c r="GX146" s="53"/>
      <c r="GY146" s="53"/>
      <c r="GZ146" s="53"/>
      <c r="HA146" s="53"/>
      <c r="HB146" s="53"/>
      <c r="HC146" s="53"/>
      <c r="HD146" s="53"/>
      <c r="HE146" s="53"/>
      <c r="HF146" s="53"/>
      <c r="HG146" s="53"/>
      <c r="HH146" s="53"/>
      <c r="HI146" s="53"/>
      <c r="HJ146" s="53"/>
      <c r="HK146" s="53"/>
      <c r="HL146" s="53"/>
      <c r="HM146" s="53"/>
      <c r="HN146" s="53"/>
      <c r="HO146" s="53"/>
      <c r="HP146" s="53"/>
      <c r="HQ146" s="53"/>
      <c r="HR146" s="53"/>
      <c r="HS146" s="53"/>
      <c r="HT146" s="53"/>
      <c r="HU146" s="53"/>
      <c r="HV146" s="53"/>
      <c r="HW146" s="53"/>
      <c r="HX146" s="53"/>
      <c r="HY146" s="53"/>
      <c r="HZ146" s="53"/>
      <c r="IA146" s="53"/>
      <c r="IB146" s="53"/>
      <c r="IC146" s="53"/>
      <c r="ID146" s="53"/>
      <c r="IE146" s="53"/>
      <c r="IF146" s="53"/>
      <c r="IG146" s="53"/>
      <c r="IH146" s="53"/>
      <c r="II146" s="53"/>
      <c r="IJ146" s="53"/>
      <c r="IK146" s="53"/>
      <c r="IL146" s="53"/>
      <c r="IM146" s="53"/>
      <c r="IN146" s="53"/>
      <c r="IO146" s="53"/>
      <c r="IP146" s="53"/>
      <c r="IQ146" s="53"/>
      <c r="IR146" s="53"/>
      <c r="IS146" s="53"/>
      <c r="IT146" s="53"/>
    </row>
    <row r="147" spans="1:254" s="101" customFormat="1" ht="41.4" x14ac:dyDescent="0.3">
      <c r="A147" s="69" t="s">
        <v>395</v>
      </c>
      <c r="B147" s="49">
        <v>4</v>
      </c>
      <c r="C147" s="69" t="s">
        <v>294</v>
      </c>
      <c r="D147" s="69" t="s">
        <v>234</v>
      </c>
      <c r="E147" s="69" t="s">
        <v>95</v>
      </c>
      <c r="F147" s="69" t="s">
        <v>378</v>
      </c>
      <c r="G147" s="49">
        <v>0</v>
      </c>
      <c r="H147" s="49">
        <v>66</v>
      </c>
      <c r="I147" s="49">
        <v>0</v>
      </c>
      <c r="J147" s="49">
        <v>15</v>
      </c>
      <c r="K147" s="49" t="s">
        <v>202</v>
      </c>
      <c r="L147" s="49" t="s">
        <v>3</v>
      </c>
      <c r="M147" s="69"/>
      <c r="N147" s="69"/>
      <c r="O147" s="64"/>
      <c r="P147" s="64"/>
      <c r="Q147" s="64"/>
      <c r="R147" s="64"/>
      <c r="S147" s="64"/>
      <c r="T147" s="52"/>
      <c r="U147" s="52"/>
      <c r="V147" s="64"/>
      <c r="W147" s="64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  <c r="DI147" s="53"/>
      <c r="DJ147" s="53"/>
      <c r="DK147" s="53"/>
      <c r="DL147" s="53"/>
      <c r="DM147" s="53"/>
      <c r="DN147" s="53"/>
      <c r="DO147" s="53"/>
      <c r="DP147" s="53"/>
      <c r="DQ147" s="53"/>
      <c r="DR147" s="53"/>
      <c r="DS147" s="53"/>
      <c r="DT147" s="53"/>
      <c r="DU147" s="53"/>
      <c r="DV147" s="53"/>
      <c r="DW147" s="53"/>
      <c r="DX147" s="53"/>
      <c r="DY147" s="53"/>
      <c r="DZ147" s="53"/>
      <c r="EA147" s="53"/>
      <c r="EB147" s="53"/>
      <c r="EC147" s="53"/>
      <c r="ED147" s="53"/>
      <c r="EE147" s="53"/>
      <c r="EF147" s="53"/>
      <c r="EG147" s="53"/>
      <c r="EH147" s="53"/>
      <c r="EI147" s="53"/>
      <c r="EJ147" s="53"/>
      <c r="EK147" s="53"/>
      <c r="EL147" s="53"/>
      <c r="EM147" s="53"/>
      <c r="EN147" s="53"/>
      <c r="EO147" s="53"/>
      <c r="EP147" s="53"/>
      <c r="EQ147" s="53"/>
      <c r="ER147" s="53"/>
      <c r="ES147" s="53"/>
      <c r="ET147" s="53"/>
      <c r="EU147" s="53"/>
      <c r="EV147" s="53"/>
      <c r="EW147" s="53"/>
      <c r="EX147" s="53"/>
      <c r="EY147" s="53"/>
      <c r="EZ147" s="53"/>
      <c r="FA147" s="53"/>
      <c r="FB147" s="53"/>
      <c r="FC147" s="53"/>
      <c r="FD147" s="53"/>
      <c r="FE147" s="53"/>
      <c r="FF147" s="53"/>
      <c r="FG147" s="53"/>
      <c r="FH147" s="53"/>
      <c r="FI147" s="53"/>
      <c r="FJ147" s="53"/>
      <c r="FK147" s="53"/>
      <c r="FL147" s="53"/>
      <c r="FM147" s="53"/>
      <c r="FN147" s="53"/>
      <c r="FO147" s="53"/>
      <c r="FP147" s="53"/>
      <c r="FQ147" s="53"/>
      <c r="FR147" s="53"/>
      <c r="FS147" s="53"/>
      <c r="FT147" s="53"/>
      <c r="FU147" s="53"/>
      <c r="FV147" s="53"/>
      <c r="FW147" s="53"/>
      <c r="FX147" s="53"/>
      <c r="FY147" s="53"/>
      <c r="FZ147" s="53"/>
      <c r="GA147" s="53"/>
      <c r="GB147" s="53"/>
      <c r="GC147" s="53"/>
      <c r="GD147" s="53"/>
      <c r="GE147" s="53"/>
      <c r="GF147" s="53"/>
      <c r="GG147" s="53"/>
      <c r="GH147" s="53"/>
      <c r="GI147" s="53"/>
      <c r="GJ147" s="53"/>
      <c r="GK147" s="53"/>
      <c r="GL147" s="53"/>
      <c r="GM147" s="53"/>
      <c r="GN147" s="53"/>
      <c r="GO147" s="53"/>
      <c r="GP147" s="53"/>
      <c r="GQ147" s="53"/>
      <c r="GR147" s="53"/>
      <c r="GS147" s="53"/>
      <c r="GT147" s="53"/>
      <c r="GU147" s="53"/>
      <c r="GV147" s="53"/>
      <c r="GW147" s="53"/>
      <c r="GX147" s="53"/>
      <c r="GY147" s="53"/>
      <c r="GZ147" s="53"/>
      <c r="HA147" s="53"/>
      <c r="HB147" s="53"/>
      <c r="HC147" s="53"/>
      <c r="HD147" s="53"/>
      <c r="HE147" s="53"/>
      <c r="HF147" s="53"/>
      <c r="HG147" s="53"/>
      <c r="HH147" s="53"/>
      <c r="HI147" s="53"/>
      <c r="HJ147" s="53"/>
      <c r="HK147" s="53"/>
      <c r="HL147" s="53"/>
      <c r="HM147" s="53"/>
      <c r="HN147" s="53"/>
      <c r="HO147" s="53"/>
      <c r="HP147" s="53"/>
      <c r="HQ147" s="53"/>
      <c r="HR147" s="53"/>
      <c r="HS147" s="53"/>
      <c r="HT147" s="53"/>
      <c r="HU147" s="53"/>
      <c r="HV147" s="53"/>
      <c r="HW147" s="53"/>
      <c r="HX147" s="53"/>
      <c r="HY147" s="53"/>
      <c r="HZ147" s="53"/>
      <c r="IA147" s="53"/>
      <c r="IB147" s="53"/>
      <c r="IC147" s="53"/>
      <c r="ID147" s="53"/>
      <c r="IE147" s="53"/>
      <c r="IF147" s="53"/>
      <c r="IG147" s="53"/>
      <c r="IH147" s="53"/>
      <c r="II147" s="53"/>
      <c r="IJ147" s="53"/>
      <c r="IK147" s="53"/>
      <c r="IL147" s="53"/>
      <c r="IM147" s="53"/>
      <c r="IN147" s="53"/>
      <c r="IO147" s="53"/>
      <c r="IP147" s="53"/>
      <c r="IQ147" s="53"/>
      <c r="IR147" s="53"/>
      <c r="IS147" s="53"/>
      <c r="IT147" s="53"/>
    </row>
    <row r="148" spans="1:254" s="101" customFormat="1" ht="27.6" x14ac:dyDescent="0.3">
      <c r="A148" s="69" t="s">
        <v>395</v>
      </c>
      <c r="B148" s="49">
        <v>4</v>
      </c>
      <c r="C148" s="69" t="s">
        <v>290</v>
      </c>
      <c r="D148" s="69" t="s">
        <v>244</v>
      </c>
      <c r="E148" s="69" t="s">
        <v>97</v>
      </c>
      <c r="F148" s="69" t="s">
        <v>374</v>
      </c>
      <c r="G148" s="49">
        <v>0</v>
      </c>
      <c r="H148" s="49">
        <v>66</v>
      </c>
      <c r="I148" s="49">
        <v>0</v>
      </c>
      <c r="J148" s="49">
        <v>15</v>
      </c>
      <c r="K148" s="49" t="s">
        <v>202</v>
      </c>
      <c r="L148" s="49" t="s">
        <v>3</v>
      </c>
      <c r="M148" s="69"/>
      <c r="N148" s="69"/>
      <c r="O148" s="64"/>
      <c r="P148" s="64"/>
      <c r="Q148" s="64"/>
      <c r="R148" s="64"/>
      <c r="S148" s="64"/>
      <c r="T148" s="52"/>
      <c r="U148" s="52"/>
      <c r="V148" s="64"/>
      <c r="W148" s="64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53"/>
      <c r="CG148" s="53"/>
      <c r="CH148" s="53"/>
      <c r="CI148" s="53"/>
      <c r="CJ148" s="53"/>
      <c r="CK148" s="53"/>
      <c r="CL148" s="53"/>
      <c r="CM148" s="53"/>
      <c r="CN148" s="53"/>
      <c r="CO148" s="53"/>
      <c r="CP148" s="53"/>
      <c r="CQ148" s="53"/>
      <c r="CR148" s="53"/>
      <c r="CS148" s="53"/>
      <c r="CT148" s="53"/>
      <c r="CU148" s="53"/>
      <c r="CV148" s="53"/>
      <c r="CW148" s="53"/>
      <c r="CX148" s="53"/>
      <c r="CY148" s="53"/>
      <c r="CZ148" s="53"/>
      <c r="DA148" s="53"/>
      <c r="DB148" s="53"/>
      <c r="DC148" s="53"/>
      <c r="DD148" s="53"/>
      <c r="DE148" s="53"/>
      <c r="DF148" s="53"/>
      <c r="DG148" s="53"/>
      <c r="DH148" s="53"/>
      <c r="DI148" s="53"/>
      <c r="DJ148" s="53"/>
      <c r="DK148" s="53"/>
      <c r="DL148" s="53"/>
      <c r="DM148" s="53"/>
      <c r="DN148" s="53"/>
      <c r="DO148" s="53"/>
      <c r="DP148" s="53"/>
      <c r="DQ148" s="53"/>
      <c r="DR148" s="53"/>
      <c r="DS148" s="53"/>
      <c r="DT148" s="53"/>
      <c r="DU148" s="53"/>
      <c r="DV148" s="53"/>
      <c r="DW148" s="53"/>
      <c r="DX148" s="53"/>
      <c r="DY148" s="53"/>
      <c r="DZ148" s="53"/>
      <c r="EA148" s="53"/>
      <c r="EB148" s="53"/>
      <c r="EC148" s="53"/>
      <c r="ED148" s="53"/>
      <c r="EE148" s="53"/>
      <c r="EF148" s="53"/>
      <c r="EG148" s="53"/>
      <c r="EH148" s="53"/>
      <c r="EI148" s="53"/>
      <c r="EJ148" s="53"/>
      <c r="EK148" s="53"/>
      <c r="EL148" s="53"/>
      <c r="EM148" s="53"/>
      <c r="EN148" s="53"/>
      <c r="EO148" s="53"/>
      <c r="EP148" s="53"/>
      <c r="EQ148" s="53"/>
      <c r="ER148" s="53"/>
      <c r="ES148" s="53"/>
      <c r="ET148" s="53"/>
      <c r="EU148" s="53"/>
      <c r="EV148" s="53"/>
      <c r="EW148" s="53"/>
      <c r="EX148" s="53"/>
      <c r="EY148" s="53"/>
      <c r="EZ148" s="53"/>
      <c r="FA148" s="53"/>
      <c r="FB148" s="53"/>
      <c r="FC148" s="53"/>
      <c r="FD148" s="53"/>
      <c r="FE148" s="53"/>
      <c r="FF148" s="53"/>
      <c r="FG148" s="53"/>
      <c r="FH148" s="53"/>
      <c r="FI148" s="53"/>
      <c r="FJ148" s="53"/>
      <c r="FK148" s="53"/>
      <c r="FL148" s="53"/>
      <c r="FM148" s="53"/>
      <c r="FN148" s="53"/>
      <c r="FO148" s="53"/>
      <c r="FP148" s="53"/>
      <c r="FQ148" s="53"/>
      <c r="FR148" s="53"/>
      <c r="FS148" s="53"/>
      <c r="FT148" s="53"/>
      <c r="FU148" s="53"/>
      <c r="FV148" s="53"/>
      <c r="FW148" s="53"/>
      <c r="FX148" s="53"/>
      <c r="FY148" s="53"/>
      <c r="FZ148" s="53"/>
      <c r="GA148" s="53"/>
      <c r="GB148" s="53"/>
      <c r="GC148" s="53"/>
      <c r="GD148" s="53"/>
      <c r="GE148" s="53"/>
      <c r="GF148" s="53"/>
      <c r="GG148" s="53"/>
      <c r="GH148" s="53"/>
      <c r="GI148" s="53"/>
      <c r="GJ148" s="53"/>
      <c r="GK148" s="53"/>
      <c r="GL148" s="53"/>
      <c r="GM148" s="53"/>
      <c r="GN148" s="53"/>
      <c r="GO148" s="53"/>
      <c r="GP148" s="53"/>
      <c r="GQ148" s="53"/>
      <c r="GR148" s="53"/>
      <c r="GS148" s="53"/>
      <c r="GT148" s="53"/>
      <c r="GU148" s="53"/>
      <c r="GV148" s="53"/>
      <c r="GW148" s="53"/>
      <c r="GX148" s="53"/>
      <c r="GY148" s="53"/>
      <c r="GZ148" s="53"/>
      <c r="HA148" s="53"/>
      <c r="HB148" s="53"/>
      <c r="HC148" s="53"/>
      <c r="HD148" s="53"/>
      <c r="HE148" s="53"/>
      <c r="HF148" s="53"/>
      <c r="HG148" s="53"/>
      <c r="HH148" s="53"/>
      <c r="HI148" s="53"/>
      <c r="HJ148" s="53"/>
      <c r="HK148" s="53"/>
      <c r="HL148" s="53"/>
      <c r="HM148" s="53"/>
      <c r="HN148" s="53"/>
      <c r="HO148" s="53"/>
      <c r="HP148" s="53"/>
      <c r="HQ148" s="53"/>
      <c r="HR148" s="53"/>
      <c r="HS148" s="53"/>
      <c r="HT148" s="53"/>
      <c r="HU148" s="53"/>
      <c r="HV148" s="53"/>
      <c r="HW148" s="53"/>
      <c r="HX148" s="53"/>
      <c r="HY148" s="53"/>
      <c r="HZ148" s="53"/>
      <c r="IA148" s="53"/>
      <c r="IB148" s="53"/>
      <c r="IC148" s="53"/>
      <c r="ID148" s="53"/>
      <c r="IE148" s="53"/>
      <c r="IF148" s="53"/>
      <c r="IG148" s="53"/>
      <c r="IH148" s="53"/>
      <c r="II148" s="53"/>
      <c r="IJ148" s="53"/>
      <c r="IK148" s="53"/>
      <c r="IL148" s="53"/>
      <c r="IM148" s="53"/>
      <c r="IN148" s="53"/>
      <c r="IO148" s="53"/>
      <c r="IP148" s="53"/>
      <c r="IQ148" s="53"/>
      <c r="IR148" s="53"/>
      <c r="IS148" s="53"/>
      <c r="IT148" s="53"/>
    </row>
    <row r="149" spans="1:254" s="101" customFormat="1" x14ac:dyDescent="0.3">
      <c r="A149" s="66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  <c r="BZ149" s="53"/>
      <c r="CA149" s="53"/>
      <c r="CB149" s="53"/>
      <c r="CC149" s="53"/>
      <c r="CD149" s="53"/>
      <c r="CE149" s="53"/>
      <c r="CF149" s="53"/>
      <c r="CG149" s="53"/>
      <c r="CH149" s="53"/>
      <c r="CI149" s="53"/>
      <c r="CJ149" s="53"/>
      <c r="CK149" s="53"/>
      <c r="CL149" s="53"/>
      <c r="CM149" s="53"/>
      <c r="CN149" s="53"/>
      <c r="CO149" s="53"/>
      <c r="CP149" s="53"/>
      <c r="CQ149" s="53"/>
      <c r="CR149" s="53"/>
      <c r="CS149" s="53"/>
      <c r="CT149" s="53"/>
      <c r="CU149" s="53"/>
      <c r="CV149" s="53"/>
      <c r="CW149" s="53"/>
      <c r="CX149" s="53"/>
      <c r="CY149" s="53"/>
      <c r="CZ149" s="53"/>
      <c r="DA149" s="53"/>
      <c r="DB149" s="53"/>
      <c r="DC149" s="53"/>
      <c r="DD149" s="53"/>
      <c r="DE149" s="53"/>
      <c r="DF149" s="53"/>
      <c r="DG149" s="53"/>
      <c r="DH149" s="53"/>
      <c r="DI149" s="53"/>
      <c r="DJ149" s="53"/>
      <c r="DK149" s="53"/>
      <c r="DL149" s="53"/>
      <c r="DM149" s="53"/>
      <c r="DN149" s="53"/>
      <c r="DO149" s="53"/>
      <c r="DP149" s="53"/>
      <c r="DQ149" s="53"/>
      <c r="DR149" s="53"/>
      <c r="DS149" s="53"/>
      <c r="DT149" s="53"/>
      <c r="DU149" s="53"/>
      <c r="DV149" s="53"/>
      <c r="DW149" s="53"/>
      <c r="DX149" s="53"/>
      <c r="DY149" s="53"/>
      <c r="DZ149" s="53"/>
      <c r="EA149" s="53"/>
      <c r="EB149" s="53"/>
      <c r="EC149" s="53"/>
      <c r="ED149" s="53"/>
      <c r="EE149" s="53"/>
      <c r="EF149" s="53"/>
      <c r="EG149" s="53"/>
      <c r="EH149" s="53"/>
      <c r="EI149" s="53"/>
      <c r="EJ149" s="53"/>
      <c r="EK149" s="53"/>
      <c r="EL149" s="53"/>
      <c r="EM149" s="53"/>
      <c r="EN149" s="53"/>
      <c r="EO149" s="53"/>
      <c r="EP149" s="53"/>
      <c r="EQ149" s="53"/>
      <c r="ER149" s="53"/>
      <c r="ES149" s="53"/>
      <c r="ET149" s="53"/>
      <c r="EU149" s="53"/>
      <c r="EV149" s="53"/>
      <c r="EW149" s="53"/>
      <c r="EX149" s="53"/>
      <c r="EY149" s="53"/>
      <c r="EZ149" s="53"/>
      <c r="FA149" s="53"/>
      <c r="FB149" s="53"/>
      <c r="FC149" s="53"/>
      <c r="FD149" s="53"/>
      <c r="FE149" s="53"/>
      <c r="FF149" s="53"/>
      <c r="FG149" s="53"/>
      <c r="FH149" s="53"/>
      <c r="FI149" s="53"/>
      <c r="FJ149" s="53"/>
      <c r="FK149" s="53"/>
      <c r="FL149" s="53"/>
      <c r="FM149" s="53"/>
      <c r="FN149" s="53"/>
      <c r="FO149" s="53"/>
      <c r="FP149" s="53"/>
      <c r="FQ149" s="53"/>
      <c r="FR149" s="53"/>
      <c r="FS149" s="53"/>
      <c r="FT149" s="53"/>
      <c r="FU149" s="53"/>
      <c r="FV149" s="53"/>
      <c r="FW149" s="53"/>
      <c r="FX149" s="53"/>
      <c r="FY149" s="53"/>
      <c r="FZ149" s="53"/>
      <c r="GA149" s="53"/>
      <c r="GB149" s="53"/>
      <c r="GC149" s="53"/>
      <c r="GD149" s="53"/>
      <c r="GE149" s="53"/>
      <c r="GF149" s="53"/>
      <c r="GG149" s="53"/>
      <c r="GH149" s="53"/>
      <c r="GI149" s="53"/>
      <c r="GJ149" s="53"/>
      <c r="GK149" s="53"/>
      <c r="GL149" s="53"/>
      <c r="GM149" s="53"/>
      <c r="GN149" s="53"/>
      <c r="GO149" s="53"/>
      <c r="GP149" s="53"/>
      <c r="GQ149" s="53"/>
      <c r="GR149" s="53"/>
      <c r="GS149" s="53"/>
      <c r="GT149" s="53"/>
      <c r="GU149" s="53"/>
      <c r="GV149" s="53"/>
      <c r="GW149" s="53"/>
      <c r="GX149" s="53"/>
      <c r="GY149" s="53"/>
      <c r="GZ149" s="53"/>
      <c r="HA149" s="53"/>
      <c r="HB149" s="53"/>
      <c r="HC149" s="53"/>
      <c r="HD149" s="53"/>
      <c r="HE149" s="53"/>
      <c r="HF149" s="53"/>
      <c r="HG149" s="53"/>
      <c r="HH149" s="53"/>
      <c r="HI149" s="53"/>
      <c r="HJ149" s="53"/>
      <c r="HK149" s="53"/>
      <c r="HL149" s="53"/>
      <c r="HM149" s="53"/>
      <c r="HN149" s="53"/>
      <c r="HO149" s="53"/>
      <c r="HP149" s="53"/>
      <c r="HQ149" s="53"/>
      <c r="HR149" s="53"/>
      <c r="HS149" s="53"/>
      <c r="HT149" s="53"/>
      <c r="HU149" s="53"/>
      <c r="HV149" s="53"/>
      <c r="HW149" s="53"/>
      <c r="HX149" s="53"/>
      <c r="HY149" s="53"/>
      <c r="HZ149" s="53"/>
      <c r="IA149" s="53"/>
      <c r="IB149" s="53"/>
      <c r="IC149" s="53"/>
      <c r="ID149" s="53"/>
      <c r="IE149" s="53"/>
      <c r="IF149" s="53"/>
      <c r="IG149" s="53"/>
      <c r="IH149" s="53"/>
      <c r="II149" s="53"/>
      <c r="IJ149" s="53"/>
      <c r="IK149" s="53"/>
      <c r="IL149" s="53"/>
      <c r="IM149" s="53"/>
      <c r="IN149" s="53"/>
      <c r="IO149" s="53"/>
      <c r="IP149" s="53"/>
      <c r="IQ149" s="53"/>
      <c r="IR149" s="53"/>
      <c r="IS149" s="53"/>
      <c r="IT149" s="53"/>
    </row>
    <row r="150" spans="1:254" s="101" customFormat="1" x14ac:dyDescent="0.3">
      <c r="A150" s="118" t="s">
        <v>519</v>
      </c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70"/>
      <c r="P150" s="46"/>
      <c r="Q150" s="46"/>
      <c r="R150" s="46"/>
      <c r="S150" s="46"/>
      <c r="T150" s="46"/>
      <c r="U150" s="46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U150" s="53"/>
      <c r="CV150" s="53"/>
      <c r="CW150" s="53"/>
      <c r="CX150" s="53"/>
      <c r="CY150" s="53"/>
      <c r="CZ150" s="53"/>
      <c r="DA150" s="53"/>
      <c r="DB150" s="53"/>
      <c r="DC150" s="53"/>
      <c r="DD150" s="53"/>
      <c r="DE150" s="53"/>
      <c r="DF150" s="53"/>
      <c r="DG150" s="53"/>
      <c r="DH150" s="53"/>
      <c r="DI150" s="53"/>
      <c r="DJ150" s="53"/>
      <c r="DK150" s="53"/>
      <c r="DL150" s="53"/>
      <c r="DM150" s="53"/>
      <c r="DN150" s="53"/>
      <c r="DO150" s="53"/>
      <c r="DP150" s="53"/>
      <c r="DQ150" s="53"/>
      <c r="DR150" s="53"/>
      <c r="DS150" s="53"/>
      <c r="DT150" s="53"/>
      <c r="DU150" s="53"/>
      <c r="DV150" s="53"/>
      <c r="DW150" s="53"/>
      <c r="DX150" s="53"/>
      <c r="DY150" s="53"/>
      <c r="DZ150" s="53"/>
      <c r="EA150" s="53"/>
      <c r="EB150" s="53"/>
      <c r="EC150" s="53"/>
      <c r="ED150" s="53"/>
      <c r="EE150" s="53"/>
      <c r="EF150" s="53"/>
      <c r="EG150" s="53"/>
      <c r="EH150" s="53"/>
      <c r="EI150" s="53"/>
      <c r="EJ150" s="53"/>
      <c r="EK150" s="53"/>
      <c r="EL150" s="53"/>
      <c r="EM150" s="53"/>
      <c r="EN150" s="53"/>
      <c r="EO150" s="53"/>
      <c r="EP150" s="53"/>
      <c r="EQ150" s="53"/>
      <c r="ER150" s="53"/>
      <c r="ES150" s="53"/>
      <c r="ET150" s="53"/>
      <c r="EU150" s="53"/>
      <c r="EV150" s="53"/>
      <c r="EW150" s="53"/>
      <c r="EX150" s="53"/>
      <c r="EY150" s="53"/>
      <c r="EZ150" s="53"/>
      <c r="FA150" s="53"/>
      <c r="FB150" s="53"/>
      <c r="FC150" s="53"/>
      <c r="FD150" s="53"/>
      <c r="FE150" s="53"/>
      <c r="FF150" s="53"/>
      <c r="FG150" s="53"/>
      <c r="FH150" s="53"/>
      <c r="FI150" s="53"/>
      <c r="FJ150" s="53"/>
      <c r="FK150" s="53"/>
      <c r="FL150" s="53"/>
      <c r="FM150" s="53"/>
      <c r="FN150" s="53"/>
      <c r="FO150" s="53"/>
      <c r="FP150" s="53"/>
      <c r="FQ150" s="53"/>
      <c r="FR150" s="53"/>
      <c r="FS150" s="53"/>
      <c r="FT150" s="53"/>
      <c r="FU150" s="53"/>
      <c r="FV150" s="53"/>
      <c r="FW150" s="53"/>
      <c r="FX150" s="53"/>
      <c r="FY150" s="53"/>
      <c r="FZ150" s="53"/>
      <c r="GA150" s="53"/>
      <c r="GB150" s="53"/>
      <c r="GC150" s="53"/>
      <c r="GD150" s="53"/>
      <c r="GE150" s="53"/>
      <c r="GF150" s="53"/>
      <c r="GG150" s="53"/>
      <c r="GH150" s="53"/>
      <c r="GI150" s="53"/>
      <c r="GJ150" s="53"/>
      <c r="GK150" s="53"/>
      <c r="GL150" s="53"/>
      <c r="GM150" s="53"/>
      <c r="GN150" s="53"/>
      <c r="GO150" s="53"/>
      <c r="GP150" s="53"/>
      <c r="GQ150" s="53"/>
      <c r="GR150" s="53"/>
      <c r="GS150" s="53"/>
      <c r="GT150" s="53"/>
      <c r="GU150" s="53"/>
      <c r="GV150" s="53"/>
      <c r="GW150" s="53"/>
      <c r="GX150" s="53"/>
      <c r="GY150" s="53"/>
      <c r="GZ150" s="53"/>
      <c r="HA150" s="53"/>
      <c r="HB150" s="53"/>
      <c r="HC150" s="53"/>
      <c r="HD150" s="53"/>
      <c r="HE150" s="53"/>
      <c r="HF150" s="53"/>
      <c r="HG150" s="53"/>
      <c r="HH150" s="53"/>
      <c r="HI150" s="53"/>
      <c r="HJ150" s="53"/>
      <c r="HK150" s="53"/>
      <c r="HL150" s="53"/>
      <c r="HM150" s="53"/>
      <c r="HN150" s="53"/>
      <c r="HO150" s="53"/>
      <c r="HP150" s="53"/>
      <c r="HQ150" s="53"/>
      <c r="HR150" s="53"/>
      <c r="HS150" s="53"/>
      <c r="HT150" s="53"/>
      <c r="HU150" s="53"/>
      <c r="HV150" s="53"/>
      <c r="HW150" s="53"/>
      <c r="HX150" s="53"/>
      <c r="HY150" s="53"/>
      <c r="HZ150" s="53"/>
      <c r="IA150" s="53"/>
      <c r="IB150" s="53"/>
      <c r="IC150" s="53"/>
      <c r="ID150" s="53"/>
      <c r="IE150" s="53"/>
      <c r="IF150" s="53"/>
      <c r="IG150" s="53"/>
      <c r="IH150" s="53"/>
      <c r="II150" s="53"/>
      <c r="IJ150" s="53"/>
      <c r="IK150" s="53"/>
      <c r="IL150" s="53"/>
      <c r="IM150" s="53"/>
      <c r="IN150" s="53"/>
      <c r="IO150" s="53"/>
      <c r="IP150" s="53"/>
      <c r="IQ150" s="53"/>
      <c r="IR150" s="53"/>
      <c r="IS150" s="53"/>
      <c r="IT150" s="53"/>
    </row>
    <row r="151" spans="1:254" s="101" customFormat="1" ht="27.6" x14ac:dyDescent="0.3">
      <c r="A151" s="69" t="s">
        <v>395</v>
      </c>
      <c r="B151" s="49">
        <v>4</v>
      </c>
      <c r="C151" s="69" t="s">
        <v>308</v>
      </c>
      <c r="D151" s="69" t="s">
        <v>271</v>
      </c>
      <c r="E151" s="69" t="s">
        <v>252</v>
      </c>
      <c r="F151" s="69" t="s">
        <v>387</v>
      </c>
      <c r="G151" s="49">
        <v>0</v>
      </c>
      <c r="H151" s="49">
        <v>160</v>
      </c>
      <c r="I151" s="49">
        <v>0</v>
      </c>
      <c r="J151" s="49">
        <v>5</v>
      </c>
      <c r="K151" s="49" t="s">
        <v>202</v>
      </c>
      <c r="L151" s="49" t="s">
        <v>3</v>
      </c>
      <c r="M151" s="69"/>
      <c r="N151" s="69"/>
      <c r="O151" s="64"/>
      <c r="P151" s="64"/>
      <c r="Q151" s="64"/>
      <c r="R151" s="64"/>
      <c r="S151" s="64"/>
      <c r="T151" s="52"/>
      <c r="U151" s="52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3"/>
      <c r="DC151" s="53"/>
      <c r="DD151" s="53"/>
      <c r="DE151" s="53"/>
      <c r="DF151" s="53"/>
      <c r="DG151" s="53"/>
      <c r="DH151" s="53"/>
      <c r="DI151" s="53"/>
      <c r="DJ151" s="53"/>
      <c r="DK151" s="53"/>
      <c r="DL151" s="53"/>
      <c r="DM151" s="53"/>
      <c r="DN151" s="53"/>
      <c r="DO151" s="53"/>
      <c r="DP151" s="53"/>
      <c r="DQ151" s="53"/>
      <c r="DR151" s="53"/>
      <c r="DS151" s="53"/>
      <c r="DT151" s="53"/>
      <c r="DU151" s="53"/>
      <c r="DV151" s="53"/>
      <c r="DW151" s="53"/>
      <c r="DX151" s="53"/>
      <c r="DY151" s="53"/>
      <c r="DZ151" s="53"/>
      <c r="EA151" s="53"/>
      <c r="EB151" s="53"/>
      <c r="EC151" s="53"/>
      <c r="ED151" s="53"/>
      <c r="EE151" s="53"/>
      <c r="EF151" s="53"/>
      <c r="EG151" s="53"/>
      <c r="EH151" s="53"/>
      <c r="EI151" s="53"/>
      <c r="EJ151" s="53"/>
      <c r="EK151" s="53"/>
      <c r="EL151" s="53"/>
      <c r="EM151" s="53"/>
      <c r="EN151" s="53"/>
      <c r="EO151" s="53"/>
      <c r="EP151" s="53"/>
      <c r="EQ151" s="53"/>
      <c r="ER151" s="53"/>
      <c r="ES151" s="53"/>
      <c r="ET151" s="53"/>
      <c r="EU151" s="53"/>
      <c r="EV151" s="53"/>
      <c r="EW151" s="53"/>
      <c r="EX151" s="53"/>
      <c r="EY151" s="53"/>
      <c r="EZ151" s="53"/>
      <c r="FA151" s="53"/>
      <c r="FB151" s="53"/>
      <c r="FC151" s="53"/>
      <c r="FD151" s="53"/>
      <c r="FE151" s="53"/>
      <c r="FF151" s="53"/>
      <c r="FG151" s="53"/>
      <c r="FH151" s="53"/>
      <c r="FI151" s="53"/>
      <c r="FJ151" s="53"/>
      <c r="FK151" s="53"/>
      <c r="FL151" s="53"/>
      <c r="FM151" s="53"/>
      <c r="FN151" s="53"/>
      <c r="FO151" s="53"/>
      <c r="FP151" s="53"/>
      <c r="FQ151" s="53"/>
      <c r="FR151" s="53"/>
      <c r="FS151" s="53"/>
      <c r="FT151" s="53"/>
      <c r="FU151" s="53"/>
      <c r="FV151" s="53"/>
      <c r="FW151" s="53"/>
      <c r="FX151" s="53"/>
      <c r="FY151" s="53"/>
      <c r="FZ151" s="53"/>
      <c r="GA151" s="53"/>
      <c r="GB151" s="53"/>
      <c r="GC151" s="53"/>
      <c r="GD151" s="53"/>
      <c r="GE151" s="53"/>
      <c r="GF151" s="53"/>
      <c r="GG151" s="53"/>
      <c r="GH151" s="53"/>
      <c r="GI151" s="53"/>
      <c r="GJ151" s="53"/>
      <c r="GK151" s="53"/>
      <c r="GL151" s="53"/>
      <c r="GM151" s="53"/>
      <c r="GN151" s="53"/>
      <c r="GO151" s="53"/>
      <c r="GP151" s="53"/>
      <c r="GQ151" s="53"/>
      <c r="GR151" s="53"/>
      <c r="GS151" s="53"/>
      <c r="GT151" s="53"/>
      <c r="GU151" s="53"/>
      <c r="GV151" s="53"/>
      <c r="GW151" s="53"/>
      <c r="GX151" s="53"/>
      <c r="GY151" s="53"/>
      <c r="GZ151" s="53"/>
      <c r="HA151" s="53"/>
      <c r="HB151" s="53"/>
      <c r="HC151" s="53"/>
      <c r="HD151" s="53"/>
      <c r="HE151" s="53"/>
      <c r="HF151" s="53"/>
      <c r="HG151" s="53"/>
      <c r="HH151" s="53"/>
      <c r="HI151" s="53"/>
      <c r="HJ151" s="53"/>
      <c r="HK151" s="53"/>
      <c r="HL151" s="53"/>
      <c r="HM151" s="53"/>
      <c r="HN151" s="53"/>
      <c r="HO151" s="53"/>
      <c r="HP151" s="53"/>
      <c r="HQ151" s="53"/>
      <c r="HR151" s="53"/>
      <c r="HS151" s="53"/>
      <c r="HT151" s="53"/>
      <c r="HU151" s="53"/>
      <c r="HV151" s="53"/>
      <c r="HW151" s="53"/>
      <c r="HX151" s="53"/>
      <c r="HY151" s="53"/>
      <c r="HZ151" s="53"/>
      <c r="IA151" s="53"/>
      <c r="IB151" s="53"/>
      <c r="IC151" s="53"/>
      <c r="ID151" s="53"/>
      <c r="IE151" s="53"/>
      <c r="IF151" s="53"/>
      <c r="IG151" s="53"/>
      <c r="IH151" s="53"/>
      <c r="II151" s="53"/>
      <c r="IJ151" s="53"/>
      <c r="IK151" s="53"/>
      <c r="IL151" s="53"/>
      <c r="IM151" s="53"/>
      <c r="IN151" s="53"/>
      <c r="IO151" s="53"/>
      <c r="IP151" s="53"/>
      <c r="IQ151" s="53"/>
      <c r="IR151" s="53"/>
      <c r="IS151" s="53"/>
      <c r="IT151" s="53"/>
    </row>
    <row r="152" spans="1:254" s="101" customFormat="1" ht="27.6" x14ac:dyDescent="0.3">
      <c r="A152" s="69" t="s">
        <v>395</v>
      </c>
      <c r="B152" s="49">
        <v>4</v>
      </c>
      <c r="C152" s="69" t="s">
        <v>302</v>
      </c>
      <c r="D152" s="69" t="s">
        <v>261</v>
      </c>
      <c r="E152" s="69" t="s">
        <v>273</v>
      </c>
      <c r="F152" s="69" t="s">
        <v>388</v>
      </c>
      <c r="G152" s="49">
        <v>0</v>
      </c>
      <c r="H152" s="49">
        <v>160</v>
      </c>
      <c r="I152" s="49">
        <v>0</v>
      </c>
      <c r="J152" s="49">
        <v>5</v>
      </c>
      <c r="K152" s="49" t="s">
        <v>202</v>
      </c>
      <c r="L152" s="49" t="s">
        <v>3</v>
      </c>
      <c r="M152" s="69"/>
      <c r="N152" s="69"/>
      <c r="O152" s="64"/>
      <c r="P152" s="64"/>
      <c r="Q152" s="64"/>
      <c r="R152" s="64"/>
      <c r="S152" s="64"/>
      <c r="T152" s="52"/>
      <c r="U152" s="52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3"/>
      <c r="CE152" s="53"/>
      <c r="CF152" s="53"/>
      <c r="CG152" s="53"/>
      <c r="CH152" s="53"/>
      <c r="CI152" s="53"/>
      <c r="CJ152" s="53"/>
      <c r="CK152" s="53"/>
      <c r="CL152" s="53"/>
      <c r="CM152" s="53"/>
      <c r="CN152" s="53"/>
      <c r="CO152" s="53"/>
      <c r="CP152" s="53"/>
      <c r="CQ152" s="53"/>
      <c r="CR152" s="53"/>
      <c r="CS152" s="53"/>
      <c r="CT152" s="53"/>
      <c r="CU152" s="53"/>
      <c r="CV152" s="53"/>
      <c r="CW152" s="53"/>
      <c r="CX152" s="53"/>
      <c r="CY152" s="53"/>
      <c r="CZ152" s="53"/>
      <c r="DA152" s="53"/>
      <c r="DB152" s="53"/>
      <c r="DC152" s="53"/>
      <c r="DD152" s="53"/>
      <c r="DE152" s="53"/>
      <c r="DF152" s="53"/>
      <c r="DG152" s="53"/>
      <c r="DH152" s="53"/>
      <c r="DI152" s="53"/>
      <c r="DJ152" s="53"/>
      <c r="DK152" s="53"/>
      <c r="DL152" s="53"/>
      <c r="DM152" s="53"/>
      <c r="DN152" s="53"/>
      <c r="DO152" s="53"/>
      <c r="DP152" s="53"/>
      <c r="DQ152" s="53"/>
      <c r="DR152" s="53"/>
      <c r="DS152" s="53"/>
      <c r="DT152" s="53"/>
      <c r="DU152" s="53"/>
      <c r="DV152" s="53"/>
      <c r="DW152" s="53"/>
      <c r="DX152" s="53"/>
      <c r="DY152" s="53"/>
      <c r="DZ152" s="53"/>
      <c r="EA152" s="53"/>
      <c r="EB152" s="53"/>
      <c r="EC152" s="53"/>
      <c r="ED152" s="53"/>
      <c r="EE152" s="53"/>
      <c r="EF152" s="53"/>
      <c r="EG152" s="53"/>
      <c r="EH152" s="53"/>
      <c r="EI152" s="53"/>
      <c r="EJ152" s="53"/>
      <c r="EK152" s="53"/>
      <c r="EL152" s="53"/>
      <c r="EM152" s="53"/>
      <c r="EN152" s="53"/>
      <c r="EO152" s="53"/>
      <c r="EP152" s="53"/>
      <c r="EQ152" s="53"/>
      <c r="ER152" s="53"/>
      <c r="ES152" s="53"/>
      <c r="ET152" s="53"/>
      <c r="EU152" s="53"/>
      <c r="EV152" s="53"/>
      <c r="EW152" s="53"/>
      <c r="EX152" s="53"/>
      <c r="EY152" s="53"/>
      <c r="EZ152" s="53"/>
      <c r="FA152" s="53"/>
      <c r="FB152" s="53"/>
      <c r="FC152" s="53"/>
      <c r="FD152" s="53"/>
      <c r="FE152" s="53"/>
      <c r="FF152" s="53"/>
      <c r="FG152" s="53"/>
      <c r="FH152" s="53"/>
      <c r="FI152" s="53"/>
      <c r="FJ152" s="53"/>
      <c r="FK152" s="53"/>
      <c r="FL152" s="53"/>
      <c r="FM152" s="53"/>
      <c r="FN152" s="53"/>
      <c r="FO152" s="53"/>
      <c r="FP152" s="53"/>
      <c r="FQ152" s="53"/>
      <c r="FR152" s="53"/>
      <c r="FS152" s="53"/>
      <c r="FT152" s="53"/>
      <c r="FU152" s="53"/>
      <c r="FV152" s="53"/>
      <c r="FW152" s="53"/>
      <c r="FX152" s="53"/>
      <c r="FY152" s="53"/>
      <c r="FZ152" s="53"/>
      <c r="GA152" s="53"/>
      <c r="GB152" s="53"/>
      <c r="GC152" s="53"/>
      <c r="GD152" s="53"/>
      <c r="GE152" s="53"/>
      <c r="GF152" s="53"/>
      <c r="GG152" s="53"/>
      <c r="GH152" s="53"/>
      <c r="GI152" s="53"/>
      <c r="GJ152" s="53"/>
      <c r="GK152" s="53"/>
      <c r="GL152" s="53"/>
      <c r="GM152" s="53"/>
      <c r="GN152" s="53"/>
      <c r="GO152" s="53"/>
      <c r="GP152" s="53"/>
      <c r="GQ152" s="53"/>
      <c r="GR152" s="53"/>
      <c r="GS152" s="53"/>
      <c r="GT152" s="53"/>
      <c r="GU152" s="53"/>
      <c r="GV152" s="53"/>
      <c r="GW152" s="53"/>
      <c r="GX152" s="53"/>
      <c r="GY152" s="53"/>
      <c r="GZ152" s="53"/>
      <c r="HA152" s="53"/>
      <c r="HB152" s="53"/>
      <c r="HC152" s="53"/>
      <c r="HD152" s="53"/>
      <c r="HE152" s="53"/>
      <c r="HF152" s="53"/>
      <c r="HG152" s="53"/>
      <c r="HH152" s="53"/>
      <c r="HI152" s="53"/>
      <c r="HJ152" s="53"/>
      <c r="HK152" s="53"/>
      <c r="HL152" s="53"/>
      <c r="HM152" s="53"/>
      <c r="HN152" s="53"/>
      <c r="HO152" s="53"/>
      <c r="HP152" s="53"/>
      <c r="HQ152" s="53"/>
      <c r="HR152" s="53"/>
      <c r="HS152" s="53"/>
      <c r="HT152" s="53"/>
      <c r="HU152" s="53"/>
      <c r="HV152" s="53"/>
      <c r="HW152" s="53"/>
      <c r="HX152" s="53"/>
      <c r="HY152" s="53"/>
      <c r="HZ152" s="53"/>
      <c r="IA152" s="53"/>
      <c r="IB152" s="53"/>
      <c r="IC152" s="53"/>
      <c r="ID152" s="53"/>
      <c r="IE152" s="53"/>
      <c r="IF152" s="53"/>
      <c r="IG152" s="53"/>
      <c r="IH152" s="53"/>
      <c r="II152" s="53"/>
      <c r="IJ152" s="53"/>
      <c r="IK152" s="53"/>
      <c r="IL152" s="53"/>
      <c r="IM152" s="53"/>
      <c r="IN152" s="53"/>
      <c r="IO152" s="53"/>
      <c r="IP152" s="53"/>
      <c r="IQ152" s="53"/>
      <c r="IR152" s="53"/>
      <c r="IS152" s="53"/>
      <c r="IT152" s="53"/>
    </row>
    <row r="153" spans="1:254" s="101" customFormat="1" ht="41.4" x14ac:dyDescent="0.3">
      <c r="A153" s="69" t="s">
        <v>395</v>
      </c>
      <c r="B153" s="49">
        <v>4</v>
      </c>
      <c r="C153" s="69" t="s">
        <v>303</v>
      </c>
      <c r="D153" s="69" t="s">
        <v>257</v>
      </c>
      <c r="E153" s="69" t="s">
        <v>88</v>
      </c>
      <c r="F153" s="69" t="s">
        <v>384</v>
      </c>
      <c r="G153" s="49">
        <v>0</v>
      </c>
      <c r="H153" s="49">
        <v>160</v>
      </c>
      <c r="I153" s="49">
        <v>0</v>
      </c>
      <c r="J153" s="49">
        <v>5</v>
      </c>
      <c r="K153" s="49" t="s">
        <v>202</v>
      </c>
      <c r="L153" s="49" t="s">
        <v>3</v>
      </c>
      <c r="M153" s="69"/>
      <c r="N153" s="69"/>
      <c r="O153" s="64"/>
      <c r="P153" s="64"/>
      <c r="Q153" s="64"/>
      <c r="R153" s="64"/>
      <c r="S153" s="64"/>
      <c r="T153" s="52"/>
      <c r="U153" s="52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3"/>
      <c r="CT153" s="53"/>
      <c r="CU153" s="53"/>
      <c r="CV153" s="53"/>
      <c r="CW153" s="53"/>
      <c r="CX153" s="53"/>
      <c r="CY153" s="53"/>
      <c r="CZ153" s="53"/>
      <c r="DA153" s="53"/>
      <c r="DB153" s="53"/>
      <c r="DC153" s="53"/>
      <c r="DD153" s="53"/>
      <c r="DE153" s="53"/>
      <c r="DF153" s="53"/>
      <c r="DG153" s="53"/>
      <c r="DH153" s="53"/>
      <c r="DI153" s="53"/>
      <c r="DJ153" s="53"/>
      <c r="DK153" s="53"/>
      <c r="DL153" s="53"/>
      <c r="DM153" s="53"/>
      <c r="DN153" s="53"/>
      <c r="DO153" s="53"/>
      <c r="DP153" s="53"/>
      <c r="DQ153" s="53"/>
      <c r="DR153" s="53"/>
      <c r="DS153" s="53"/>
      <c r="DT153" s="53"/>
      <c r="DU153" s="53"/>
      <c r="DV153" s="53"/>
      <c r="DW153" s="53"/>
      <c r="DX153" s="53"/>
      <c r="DY153" s="53"/>
      <c r="DZ153" s="53"/>
      <c r="EA153" s="53"/>
      <c r="EB153" s="53"/>
      <c r="EC153" s="53"/>
      <c r="ED153" s="53"/>
      <c r="EE153" s="53"/>
      <c r="EF153" s="53"/>
      <c r="EG153" s="53"/>
      <c r="EH153" s="53"/>
      <c r="EI153" s="53"/>
      <c r="EJ153" s="53"/>
      <c r="EK153" s="53"/>
      <c r="EL153" s="53"/>
      <c r="EM153" s="53"/>
      <c r="EN153" s="53"/>
      <c r="EO153" s="53"/>
      <c r="EP153" s="53"/>
      <c r="EQ153" s="53"/>
      <c r="ER153" s="53"/>
      <c r="ES153" s="53"/>
      <c r="ET153" s="53"/>
      <c r="EU153" s="53"/>
      <c r="EV153" s="53"/>
      <c r="EW153" s="53"/>
      <c r="EX153" s="53"/>
      <c r="EY153" s="53"/>
      <c r="EZ153" s="53"/>
      <c r="FA153" s="53"/>
      <c r="FB153" s="53"/>
      <c r="FC153" s="53"/>
      <c r="FD153" s="53"/>
      <c r="FE153" s="53"/>
      <c r="FF153" s="53"/>
      <c r="FG153" s="53"/>
      <c r="FH153" s="53"/>
      <c r="FI153" s="53"/>
      <c r="FJ153" s="53"/>
      <c r="FK153" s="53"/>
      <c r="FL153" s="53"/>
      <c r="FM153" s="53"/>
      <c r="FN153" s="53"/>
      <c r="FO153" s="53"/>
      <c r="FP153" s="53"/>
      <c r="FQ153" s="53"/>
      <c r="FR153" s="53"/>
      <c r="FS153" s="53"/>
      <c r="FT153" s="53"/>
      <c r="FU153" s="53"/>
      <c r="FV153" s="53"/>
      <c r="FW153" s="53"/>
      <c r="FX153" s="53"/>
      <c r="FY153" s="53"/>
      <c r="FZ153" s="53"/>
      <c r="GA153" s="53"/>
      <c r="GB153" s="53"/>
      <c r="GC153" s="53"/>
      <c r="GD153" s="53"/>
      <c r="GE153" s="53"/>
      <c r="GF153" s="53"/>
      <c r="GG153" s="53"/>
      <c r="GH153" s="53"/>
      <c r="GI153" s="53"/>
      <c r="GJ153" s="53"/>
      <c r="GK153" s="53"/>
      <c r="GL153" s="53"/>
      <c r="GM153" s="53"/>
      <c r="GN153" s="53"/>
      <c r="GO153" s="53"/>
      <c r="GP153" s="53"/>
      <c r="GQ153" s="53"/>
      <c r="GR153" s="53"/>
      <c r="GS153" s="53"/>
      <c r="GT153" s="53"/>
      <c r="GU153" s="53"/>
      <c r="GV153" s="53"/>
      <c r="GW153" s="53"/>
      <c r="GX153" s="53"/>
      <c r="GY153" s="53"/>
      <c r="GZ153" s="53"/>
      <c r="HA153" s="53"/>
      <c r="HB153" s="53"/>
      <c r="HC153" s="53"/>
      <c r="HD153" s="53"/>
      <c r="HE153" s="53"/>
      <c r="HF153" s="53"/>
      <c r="HG153" s="53"/>
      <c r="HH153" s="53"/>
      <c r="HI153" s="53"/>
      <c r="HJ153" s="53"/>
      <c r="HK153" s="53"/>
      <c r="HL153" s="53"/>
      <c r="HM153" s="53"/>
      <c r="HN153" s="53"/>
      <c r="HO153" s="53"/>
      <c r="HP153" s="53"/>
      <c r="HQ153" s="53"/>
      <c r="HR153" s="53"/>
      <c r="HS153" s="53"/>
      <c r="HT153" s="53"/>
      <c r="HU153" s="53"/>
      <c r="HV153" s="53"/>
      <c r="HW153" s="53"/>
      <c r="HX153" s="53"/>
      <c r="HY153" s="53"/>
      <c r="HZ153" s="53"/>
      <c r="IA153" s="53"/>
      <c r="IB153" s="53"/>
      <c r="IC153" s="53"/>
      <c r="ID153" s="53"/>
      <c r="IE153" s="53"/>
      <c r="IF153" s="53"/>
      <c r="IG153" s="53"/>
      <c r="IH153" s="53"/>
      <c r="II153" s="53"/>
      <c r="IJ153" s="53"/>
      <c r="IK153" s="53"/>
      <c r="IL153" s="53"/>
      <c r="IM153" s="53"/>
      <c r="IN153" s="53"/>
      <c r="IO153" s="53"/>
      <c r="IP153" s="53"/>
      <c r="IQ153" s="53"/>
      <c r="IR153" s="53"/>
      <c r="IS153" s="53"/>
      <c r="IT153" s="53"/>
    </row>
    <row r="154" spans="1:254" s="101" customFormat="1" ht="41.4" x14ac:dyDescent="0.3">
      <c r="A154" s="69" t="s">
        <v>395</v>
      </c>
      <c r="B154" s="49">
        <v>4</v>
      </c>
      <c r="C154" s="69" t="s">
        <v>306</v>
      </c>
      <c r="D154" s="69" t="s">
        <v>265</v>
      </c>
      <c r="E154" s="69" t="s">
        <v>121</v>
      </c>
      <c r="F154" s="69" t="s">
        <v>372</v>
      </c>
      <c r="G154" s="49">
        <v>0</v>
      </c>
      <c r="H154" s="49">
        <v>160</v>
      </c>
      <c r="I154" s="49">
        <v>0</v>
      </c>
      <c r="J154" s="49">
        <v>5</v>
      </c>
      <c r="K154" s="49" t="s">
        <v>202</v>
      </c>
      <c r="L154" s="49" t="s">
        <v>3</v>
      </c>
      <c r="M154" s="69"/>
      <c r="N154" s="69"/>
      <c r="O154" s="64"/>
      <c r="P154" s="64"/>
      <c r="Q154" s="64"/>
      <c r="R154" s="64"/>
      <c r="S154" s="64"/>
      <c r="T154" s="52"/>
      <c r="U154" s="52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  <c r="CO154" s="53"/>
      <c r="CP154" s="53"/>
      <c r="CQ154" s="53"/>
      <c r="CR154" s="53"/>
      <c r="CS154" s="53"/>
      <c r="CT154" s="53"/>
      <c r="CU154" s="53"/>
      <c r="CV154" s="53"/>
      <c r="CW154" s="53"/>
      <c r="CX154" s="53"/>
      <c r="CY154" s="53"/>
      <c r="CZ154" s="53"/>
      <c r="DA154" s="53"/>
      <c r="DB154" s="53"/>
      <c r="DC154" s="53"/>
      <c r="DD154" s="53"/>
      <c r="DE154" s="53"/>
      <c r="DF154" s="53"/>
      <c r="DG154" s="53"/>
      <c r="DH154" s="53"/>
      <c r="DI154" s="53"/>
      <c r="DJ154" s="53"/>
      <c r="DK154" s="53"/>
      <c r="DL154" s="53"/>
      <c r="DM154" s="53"/>
      <c r="DN154" s="53"/>
      <c r="DO154" s="53"/>
      <c r="DP154" s="53"/>
      <c r="DQ154" s="53"/>
      <c r="DR154" s="53"/>
      <c r="DS154" s="53"/>
      <c r="DT154" s="53"/>
      <c r="DU154" s="53"/>
      <c r="DV154" s="53"/>
      <c r="DW154" s="53"/>
      <c r="DX154" s="53"/>
      <c r="DY154" s="53"/>
      <c r="DZ154" s="53"/>
      <c r="EA154" s="53"/>
      <c r="EB154" s="53"/>
      <c r="EC154" s="53"/>
      <c r="ED154" s="53"/>
      <c r="EE154" s="53"/>
      <c r="EF154" s="53"/>
      <c r="EG154" s="53"/>
      <c r="EH154" s="53"/>
      <c r="EI154" s="53"/>
      <c r="EJ154" s="53"/>
      <c r="EK154" s="53"/>
      <c r="EL154" s="53"/>
      <c r="EM154" s="53"/>
      <c r="EN154" s="53"/>
      <c r="EO154" s="53"/>
      <c r="EP154" s="53"/>
      <c r="EQ154" s="53"/>
      <c r="ER154" s="53"/>
      <c r="ES154" s="53"/>
      <c r="ET154" s="53"/>
      <c r="EU154" s="53"/>
      <c r="EV154" s="53"/>
      <c r="EW154" s="53"/>
      <c r="EX154" s="53"/>
      <c r="EY154" s="53"/>
      <c r="EZ154" s="53"/>
      <c r="FA154" s="53"/>
      <c r="FB154" s="53"/>
      <c r="FC154" s="53"/>
      <c r="FD154" s="53"/>
      <c r="FE154" s="53"/>
      <c r="FF154" s="53"/>
      <c r="FG154" s="53"/>
      <c r="FH154" s="53"/>
      <c r="FI154" s="53"/>
      <c r="FJ154" s="53"/>
      <c r="FK154" s="53"/>
      <c r="FL154" s="53"/>
      <c r="FM154" s="53"/>
      <c r="FN154" s="53"/>
      <c r="FO154" s="53"/>
      <c r="FP154" s="53"/>
      <c r="FQ154" s="53"/>
      <c r="FR154" s="53"/>
      <c r="FS154" s="53"/>
      <c r="FT154" s="53"/>
      <c r="FU154" s="53"/>
      <c r="FV154" s="53"/>
      <c r="FW154" s="53"/>
      <c r="FX154" s="53"/>
      <c r="FY154" s="53"/>
      <c r="FZ154" s="53"/>
      <c r="GA154" s="53"/>
      <c r="GB154" s="53"/>
      <c r="GC154" s="53"/>
      <c r="GD154" s="53"/>
      <c r="GE154" s="53"/>
      <c r="GF154" s="53"/>
      <c r="GG154" s="53"/>
      <c r="GH154" s="53"/>
      <c r="GI154" s="53"/>
      <c r="GJ154" s="53"/>
      <c r="GK154" s="53"/>
      <c r="GL154" s="53"/>
      <c r="GM154" s="53"/>
      <c r="GN154" s="53"/>
      <c r="GO154" s="53"/>
      <c r="GP154" s="53"/>
      <c r="GQ154" s="53"/>
      <c r="GR154" s="53"/>
      <c r="GS154" s="53"/>
      <c r="GT154" s="53"/>
      <c r="GU154" s="53"/>
      <c r="GV154" s="53"/>
      <c r="GW154" s="53"/>
      <c r="GX154" s="53"/>
      <c r="GY154" s="53"/>
      <c r="GZ154" s="53"/>
      <c r="HA154" s="53"/>
      <c r="HB154" s="53"/>
      <c r="HC154" s="53"/>
      <c r="HD154" s="53"/>
      <c r="HE154" s="53"/>
      <c r="HF154" s="53"/>
      <c r="HG154" s="53"/>
      <c r="HH154" s="53"/>
      <c r="HI154" s="53"/>
      <c r="HJ154" s="53"/>
      <c r="HK154" s="53"/>
      <c r="HL154" s="53"/>
      <c r="HM154" s="53"/>
      <c r="HN154" s="53"/>
      <c r="HO154" s="53"/>
      <c r="HP154" s="53"/>
      <c r="HQ154" s="53"/>
      <c r="HR154" s="53"/>
      <c r="HS154" s="53"/>
      <c r="HT154" s="53"/>
      <c r="HU154" s="53"/>
      <c r="HV154" s="53"/>
      <c r="HW154" s="53"/>
      <c r="HX154" s="53"/>
      <c r="HY154" s="53"/>
      <c r="HZ154" s="53"/>
      <c r="IA154" s="53"/>
      <c r="IB154" s="53"/>
      <c r="IC154" s="53"/>
      <c r="ID154" s="53"/>
      <c r="IE154" s="53"/>
      <c r="IF154" s="53"/>
      <c r="IG154" s="53"/>
      <c r="IH154" s="53"/>
      <c r="II154" s="53"/>
      <c r="IJ154" s="53"/>
      <c r="IK154" s="53"/>
      <c r="IL154" s="53"/>
      <c r="IM154" s="53"/>
      <c r="IN154" s="53"/>
      <c r="IO154" s="53"/>
      <c r="IP154" s="53"/>
      <c r="IQ154" s="53"/>
      <c r="IR154" s="53"/>
      <c r="IS154" s="53"/>
      <c r="IT154" s="53"/>
    </row>
    <row r="155" spans="1:254" s="101" customFormat="1" ht="41.4" x14ac:dyDescent="0.3">
      <c r="A155" s="69" t="s">
        <v>395</v>
      </c>
      <c r="B155" s="49">
        <v>4</v>
      </c>
      <c r="C155" s="69" t="s">
        <v>307</v>
      </c>
      <c r="D155" s="69" t="s">
        <v>267</v>
      </c>
      <c r="E155" s="69" t="s">
        <v>401</v>
      </c>
      <c r="F155" s="69" t="s">
        <v>400</v>
      </c>
      <c r="G155" s="49">
        <v>0</v>
      </c>
      <c r="H155" s="49">
        <v>160</v>
      </c>
      <c r="I155" s="49">
        <v>0</v>
      </c>
      <c r="J155" s="49">
        <v>5</v>
      </c>
      <c r="K155" s="49" t="s">
        <v>202</v>
      </c>
      <c r="L155" s="49" t="s">
        <v>3</v>
      </c>
      <c r="M155" s="69"/>
      <c r="N155" s="69"/>
      <c r="O155" s="64"/>
      <c r="P155" s="64"/>
      <c r="Q155" s="64"/>
      <c r="R155" s="64"/>
      <c r="S155" s="64"/>
      <c r="T155" s="52"/>
      <c r="U155" s="52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/>
      <c r="CQ155" s="53"/>
      <c r="CR155" s="53"/>
      <c r="CS155" s="53"/>
      <c r="CT155" s="53"/>
      <c r="CU155" s="53"/>
      <c r="CV155" s="53"/>
      <c r="CW155" s="53"/>
      <c r="CX155" s="53"/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  <c r="DI155" s="53"/>
      <c r="DJ155" s="53"/>
      <c r="DK155" s="53"/>
      <c r="DL155" s="53"/>
      <c r="DM155" s="53"/>
      <c r="DN155" s="53"/>
      <c r="DO155" s="53"/>
      <c r="DP155" s="53"/>
      <c r="DQ155" s="53"/>
      <c r="DR155" s="53"/>
      <c r="DS155" s="53"/>
      <c r="DT155" s="53"/>
      <c r="DU155" s="53"/>
      <c r="DV155" s="53"/>
      <c r="DW155" s="53"/>
      <c r="DX155" s="53"/>
      <c r="DY155" s="53"/>
      <c r="DZ155" s="53"/>
      <c r="EA155" s="53"/>
      <c r="EB155" s="53"/>
      <c r="EC155" s="53"/>
      <c r="ED155" s="53"/>
      <c r="EE155" s="53"/>
      <c r="EF155" s="53"/>
      <c r="EG155" s="53"/>
      <c r="EH155" s="53"/>
      <c r="EI155" s="53"/>
      <c r="EJ155" s="53"/>
      <c r="EK155" s="53"/>
      <c r="EL155" s="53"/>
      <c r="EM155" s="53"/>
      <c r="EN155" s="53"/>
      <c r="EO155" s="53"/>
      <c r="EP155" s="53"/>
      <c r="EQ155" s="53"/>
      <c r="ER155" s="53"/>
      <c r="ES155" s="53"/>
      <c r="ET155" s="53"/>
      <c r="EU155" s="53"/>
      <c r="EV155" s="53"/>
      <c r="EW155" s="53"/>
      <c r="EX155" s="53"/>
      <c r="EY155" s="53"/>
      <c r="EZ155" s="53"/>
      <c r="FA155" s="53"/>
      <c r="FB155" s="53"/>
      <c r="FC155" s="53"/>
      <c r="FD155" s="53"/>
      <c r="FE155" s="53"/>
      <c r="FF155" s="53"/>
      <c r="FG155" s="53"/>
      <c r="FH155" s="53"/>
      <c r="FI155" s="53"/>
      <c r="FJ155" s="53"/>
      <c r="FK155" s="53"/>
      <c r="FL155" s="53"/>
      <c r="FM155" s="53"/>
      <c r="FN155" s="53"/>
      <c r="FO155" s="53"/>
      <c r="FP155" s="53"/>
      <c r="FQ155" s="53"/>
      <c r="FR155" s="53"/>
      <c r="FS155" s="53"/>
      <c r="FT155" s="53"/>
      <c r="FU155" s="53"/>
      <c r="FV155" s="53"/>
      <c r="FW155" s="53"/>
      <c r="FX155" s="53"/>
      <c r="FY155" s="53"/>
      <c r="FZ155" s="53"/>
      <c r="GA155" s="53"/>
      <c r="GB155" s="53"/>
      <c r="GC155" s="53"/>
      <c r="GD155" s="53"/>
      <c r="GE155" s="53"/>
      <c r="GF155" s="53"/>
      <c r="GG155" s="53"/>
      <c r="GH155" s="53"/>
      <c r="GI155" s="53"/>
      <c r="GJ155" s="53"/>
      <c r="GK155" s="53"/>
      <c r="GL155" s="53"/>
      <c r="GM155" s="53"/>
      <c r="GN155" s="53"/>
      <c r="GO155" s="53"/>
      <c r="GP155" s="53"/>
      <c r="GQ155" s="53"/>
      <c r="GR155" s="53"/>
      <c r="GS155" s="53"/>
      <c r="GT155" s="53"/>
      <c r="GU155" s="53"/>
      <c r="GV155" s="53"/>
      <c r="GW155" s="53"/>
      <c r="GX155" s="53"/>
      <c r="GY155" s="53"/>
      <c r="GZ155" s="53"/>
      <c r="HA155" s="53"/>
      <c r="HB155" s="53"/>
      <c r="HC155" s="53"/>
      <c r="HD155" s="53"/>
      <c r="HE155" s="53"/>
      <c r="HF155" s="53"/>
      <c r="HG155" s="53"/>
      <c r="HH155" s="53"/>
      <c r="HI155" s="53"/>
      <c r="HJ155" s="53"/>
      <c r="HK155" s="53"/>
      <c r="HL155" s="53"/>
      <c r="HM155" s="53"/>
      <c r="HN155" s="53"/>
      <c r="HO155" s="53"/>
      <c r="HP155" s="53"/>
      <c r="HQ155" s="53"/>
      <c r="HR155" s="53"/>
      <c r="HS155" s="53"/>
      <c r="HT155" s="53"/>
      <c r="HU155" s="53"/>
      <c r="HV155" s="53"/>
      <c r="HW155" s="53"/>
      <c r="HX155" s="53"/>
      <c r="HY155" s="53"/>
      <c r="HZ155" s="53"/>
      <c r="IA155" s="53"/>
      <c r="IB155" s="53"/>
      <c r="IC155" s="53"/>
      <c r="ID155" s="53"/>
      <c r="IE155" s="53"/>
      <c r="IF155" s="53"/>
      <c r="IG155" s="53"/>
      <c r="IH155" s="53"/>
      <c r="II155" s="53"/>
      <c r="IJ155" s="53"/>
      <c r="IK155" s="53"/>
      <c r="IL155" s="53"/>
      <c r="IM155" s="53"/>
      <c r="IN155" s="53"/>
      <c r="IO155" s="53"/>
      <c r="IP155" s="53"/>
      <c r="IQ155" s="53"/>
      <c r="IR155" s="53"/>
      <c r="IS155" s="53"/>
      <c r="IT155" s="53"/>
    </row>
    <row r="156" spans="1:254" s="101" customFormat="1" ht="27.6" x14ac:dyDescent="0.3">
      <c r="A156" s="69" t="s">
        <v>395</v>
      </c>
      <c r="B156" s="49">
        <v>4</v>
      </c>
      <c r="C156" s="69" t="s">
        <v>305</v>
      </c>
      <c r="D156" s="69" t="s">
        <v>263</v>
      </c>
      <c r="E156" s="69" t="s">
        <v>79</v>
      </c>
      <c r="F156" s="69" t="s">
        <v>365</v>
      </c>
      <c r="G156" s="49">
        <v>0</v>
      </c>
      <c r="H156" s="49">
        <v>160</v>
      </c>
      <c r="I156" s="49">
        <v>0</v>
      </c>
      <c r="J156" s="49">
        <v>5</v>
      </c>
      <c r="K156" s="49" t="s">
        <v>202</v>
      </c>
      <c r="L156" s="49" t="s">
        <v>3</v>
      </c>
      <c r="M156" s="69"/>
      <c r="N156" s="69"/>
      <c r="O156" s="64"/>
      <c r="P156" s="64"/>
      <c r="Q156" s="64"/>
      <c r="R156" s="64"/>
      <c r="S156" s="64"/>
      <c r="T156" s="52"/>
      <c r="U156" s="52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  <c r="CO156" s="53"/>
      <c r="CP156" s="53"/>
      <c r="CQ156" s="53"/>
      <c r="CR156" s="53"/>
      <c r="CS156" s="53"/>
      <c r="CT156" s="53"/>
      <c r="CU156" s="53"/>
      <c r="CV156" s="53"/>
      <c r="CW156" s="53"/>
      <c r="CX156" s="53"/>
      <c r="CY156" s="53"/>
      <c r="CZ156" s="53"/>
      <c r="DA156" s="53"/>
      <c r="DB156" s="53"/>
      <c r="DC156" s="53"/>
      <c r="DD156" s="53"/>
      <c r="DE156" s="53"/>
      <c r="DF156" s="53"/>
      <c r="DG156" s="53"/>
      <c r="DH156" s="53"/>
      <c r="DI156" s="53"/>
      <c r="DJ156" s="53"/>
      <c r="DK156" s="53"/>
      <c r="DL156" s="53"/>
      <c r="DM156" s="53"/>
      <c r="DN156" s="53"/>
      <c r="DO156" s="53"/>
      <c r="DP156" s="53"/>
      <c r="DQ156" s="53"/>
      <c r="DR156" s="53"/>
      <c r="DS156" s="53"/>
      <c r="DT156" s="53"/>
      <c r="DU156" s="53"/>
      <c r="DV156" s="53"/>
      <c r="DW156" s="53"/>
      <c r="DX156" s="53"/>
      <c r="DY156" s="53"/>
      <c r="DZ156" s="53"/>
      <c r="EA156" s="53"/>
      <c r="EB156" s="53"/>
      <c r="EC156" s="53"/>
      <c r="ED156" s="53"/>
      <c r="EE156" s="53"/>
      <c r="EF156" s="53"/>
      <c r="EG156" s="53"/>
      <c r="EH156" s="53"/>
      <c r="EI156" s="53"/>
      <c r="EJ156" s="53"/>
      <c r="EK156" s="53"/>
      <c r="EL156" s="53"/>
      <c r="EM156" s="53"/>
      <c r="EN156" s="53"/>
      <c r="EO156" s="53"/>
      <c r="EP156" s="53"/>
      <c r="EQ156" s="53"/>
      <c r="ER156" s="53"/>
      <c r="ES156" s="53"/>
      <c r="ET156" s="53"/>
      <c r="EU156" s="53"/>
      <c r="EV156" s="53"/>
      <c r="EW156" s="53"/>
      <c r="EX156" s="53"/>
      <c r="EY156" s="53"/>
      <c r="EZ156" s="53"/>
      <c r="FA156" s="53"/>
      <c r="FB156" s="53"/>
      <c r="FC156" s="53"/>
      <c r="FD156" s="53"/>
      <c r="FE156" s="53"/>
      <c r="FF156" s="53"/>
      <c r="FG156" s="53"/>
      <c r="FH156" s="53"/>
      <c r="FI156" s="53"/>
      <c r="FJ156" s="53"/>
      <c r="FK156" s="53"/>
      <c r="FL156" s="53"/>
      <c r="FM156" s="53"/>
      <c r="FN156" s="53"/>
      <c r="FO156" s="53"/>
      <c r="FP156" s="53"/>
      <c r="FQ156" s="53"/>
      <c r="FR156" s="53"/>
      <c r="FS156" s="53"/>
      <c r="FT156" s="53"/>
      <c r="FU156" s="53"/>
      <c r="FV156" s="53"/>
      <c r="FW156" s="53"/>
      <c r="FX156" s="53"/>
      <c r="FY156" s="53"/>
      <c r="FZ156" s="53"/>
      <c r="GA156" s="53"/>
      <c r="GB156" s="53"/>
      <c r="GC156" s="53"/>
      <c r="GD156" s="53"/>
      <c r="GE156" s="53"/>
      <c r="GF156" s="53"/>
      <c r="GG156" s="53"/>
      <c r="GH156" s="53"/>
      <c r="GI156" s="53"/>
      <c r="GJ156" s="53"/>
      <c r="GK156" s="53"/>
      <c r="GL156" s="53"/>
      <c r="GM156" s="53"/>
      <c r="GN156" s="53"/>
      <c r="GO156" s="53"/>
      <c r="GP156" s="53"/>
      <c r="GQ156" s="53"/>
      <c r="GR156" s="53"/>
      <c r="GS156" s="53"/>
      <c r="GT156" s="53"/>
      <c r="GU156" s="53"/>
      <c r="GV156" s="53"/>
      <c r="GW156" s="53"/>
      <c r="GX156" s="53"/>
      <c r="GY156" s="53"/>
      <c r="GZ156" s="53"/>
      <c r="HA156" s="53"/>
      <c r="HB156" s="53"/>
      <c r="HC156" s="53"/>
      <c r="HD156" s="53"/>
      <c r="HE156" s="53"/>
      <c r="HF156" s="53"/>
      <c r="HG156" s="53"/>
      <c r="HH156" s="53"/>
      <c r="HI156" s="53"/>
      <c r="HJ156" s="53"/>
      <c r="HK156" s="53"/>
      <c r="HL156" s="53"/>
      <c r="HM156" s="53"/>
      <c r="HN156" s="53"/>
      <c r="HO156" s="53"/>
      <c r="HP156" s="53"/>
      <c r="HQ156" s="53"/>
      <c r="HR156" s="53"/>
      <c r="HS156" s="53"/>
      <c r="HT156" s="53"/>
      <c r="HU156" s="53"/>
      <c r="HV156" s="53"/>
      <c r="HW156" s="53"/>
      <c r="HX156" s="53"/>
      <c r="HY156" s="53"/>
      <c r="HZ156" s="53"/>
      <c r="IA156" s="53"/>
      <c r="IB156" s="53"/>
      <c r="IC156" s="53"/>
      <c r="ID156" s="53"/>
      <c r="IE156" s="53"/>
      <c r="IF156" s="53"/>
      <c r="IG156" s="53"/>
      <c r="IH156" s="53"/>
      <c r="II156" s="53"/>
      <c r="IJ156" s="53"/>
      <c r="IK156" s="53"/>
      <c r="IL156" s="53"/>
      <c r="IM156" s="53"/>
      <c r="IN156" s="53"/>
      <c r="IO156" s="53"/>
      <c r="IP156" s="53"/>
      <c r="IQ156" s="53"/>
      <c r="IR156" s="53"/>
      <c r="IS156" s="53"/>
      <c r="IT156" s="53"/>
    </row>
    <row r="157" spans="1:254" s="101" customFormat="1" ht="41.4" x14ac:dyDescent="0.3">
      <c r="A157" s="69" t="s">
        <v>395</v>
      </c>
      <c r="B157" s="49">
        <v>4</v>
      </c>
      <c r="C157" s="69" t="s">
        <v>304</v>
      </c>
      <c r="D157" s="69" t="s">
        <v>259</v>
      </c>
      <c r="E157" s="69" t="s">
        <v>75</v>
      </c>
      <c r="F157" s="69" t="s">
        <v>364</v>
      </c>
      <c r="G157" s="49">
        <v>0</v>
      </c>
      <c r="H157" s="49">
        <v>160</v>
      </c>
      <c r="I157" s="49">
        <v>0</v>
      </c>
      <c r="J157" s="49">
        <v>5</v>
      </c>
      <c r="K157" s="49" t="s">
        <v>202</v>
      </c>
      <c r="L157" s="49" t="s">
        <v>3</v>
      </c>
      <c r="M157" s="69"/>
      <c r="N157" s="69"/>
      <c r="O157" s="64"/>
      <c r="P157" s="64"/>
      <c r="Q157" s="64"/>
      <c r="R157" s="64"/>
      <c r="S157" s="64"/>
      <c r="T157" s="52"/>
      <c r="U157" s="52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3"/>
      <c r="CI157" s="53"/>
      <c r="CJ157" s="53"/>
      <c r="CK157" s="53"/>
      <c r="CL157" s="53"/>
      <c r="CM157" s="53"/>
      <c r="CN157" s="53"/>
      <c r="CO157" s="53"/>
      <c r="CP157" s="53"/>
      <c r="CQ157" s="53"/>
      <c r="CR157" s="53"/>
      <c r="CS157" s="53"/>
      <c r="CT157" s="53"/>
      <c r="CU157" s="53"/>
      <c r="CV157" s="53"/>
      <c r="CW157" s="53"/>
      <c r="CX157" s="53"/>
      <c r="CY157" s="53"/>
      <c r="CZ157" s="53"/>
      <c r="DA157" s="53"/>
      <c r="DB157" s="53"/>
      <c r="DC157" s="53"/>
      <c r="DD157" s="53"/>
      <c r="DE157" s="53"/>
      <c r="DF157" s="53"/>
      <c r="DG157" s="53"/>
      <c r="DH157" s="53"/>
      <c r="DI157" s="53"/>
      <c r="DJ157" s="53"/>
      <c r="DK157" s="53"/>
      <c r="DL157" s="53"/>
      <c r="DM157" s="53"/>
      <c r="DN157" s="53"/>
      <c r="DO157" s="53"/>
      <c r="DP157" s="53"/>
      <c r="DQ157" s="53"/>
      <c r="DR157" s="53"/>
      <c r="DS157" s="53"/>
      <c r="DT157" s="53"/>
      <c r="DU157" s="53"/>
      <c r="DV157" s="53"/>
      <c r="DW157" s="53"/>
      <c r="DX157" s="53"/>
      <c r="DY157" s="53"/>
      <c r="DZ157" s="53"/>
      <c r="EA157" s="53"/>
      <c r="EB157" s="53"/>
      <c r="EC157" s="53"/>
      <c r="ED157" s="53"/>
      <c r="EE157" s="53"/>
      <c r="EF157" s="53"/>
      <c r="EG157" s="53"/>
      <c r="EH157" s="53"/>
      <c r="EI157" s="53"/>
      <c r="EJ157" s="53"/>
      <c r="EK157" s="53"/>
      <c r="EL157" s="53"/>
      <c r="EM157" s="53"/>
      <c r="EN157" s="53"/>
      <c r="EO157" s="53"/>
      <c r="EP157" s="53"/>
      <c r="EQ157" s="53"/>
      <c r="ER157" s="53"/>
      <c r="ES157" s="53"/>
      <c r="ET157" s="53"/>
      <c r="EU157" s="53"/>
      <c r="EV157" s="53"/>
      <c r="EW157" s="53"/>
      <c r="EX157" s="53"/>
      <c r="EY157" s="53"/>
      <c r="EZ157" s="53"/>
      <c r="FA157" s="53"/>
      <c r="FB157" s="53"/>
      <c r="FC157" s="53"/>
      <c r="FD157" s="53"/>
      <c r="FE157" s="53"/>
      <c r="FF157" s="53"/>
      <c r="FG157" s="53"/>
      <c r="FH157" s="53"/>
      <c r="FI157" s="53"/>
      <c r="FJ157" s="53"/>
      <c r="FK157" s="53"/>
      <c r="FL157" s="53"/>
      <c r="FM157" s="53"/>
      <c r="FN157" s="53"/>
      <c r="FO157" s="53"/>
      <c r="FP157" s="53"/>
      <c r="FQ157" s="53"/>
      <c r="FR157" s="53"/>
      <c r="FS157" s="53"/>
      <c r="FT157" s="53"/>
      <c r="FU157" s="53"/>
      <c r="FV157" s="53"/>
      <c r="FW157" s="53"/>
      <c r="FX157" s="53"/>
      <c r="FY157" s="53"/>
      <c r="FZ157" s="53"/>
      <c r="GA157" s="53"/>
      <c r="GB157" s="53"/>
      <c r="GC157" s="53"/>
      <c r="GD157" s="53"/>
      <c r="GE157" s="53"/>
      <c r="GF157" s="53"/>
      <c r="GG157" s="53"/>
      <c r="GH157" s="53"/>
      <c r="GI157" s="53"/>
      <c r="GJ157" s="53"/>
      <c r="GK157" s="53"/>
      <c r="GL157" s="53"/>
      <c r="GM157" s="53"/>
      <c r="GN157" s="53"/>
      <c r="GO157" s="53"/>
      <c r="GP157" s="53"/>
      <c r="GQ157" s="53"/>
      <c r="GR157" s="53"/>
      <c r="GS157" s="53"/>
      <c r="GT157" s="53"/>
      <c r="GU157" s="53"/>
      <c r="GV157" s="53"/>
      <c r="GW157" s="53"/>
      <c r="GX157" s="53"/>
      <c r="GY157" s="53"/>
      <c r="GZ157" s="53"/>
      <c r="HA157" s="53"/>
      <c r="HB157" s="53"/>
      <c r="HC157" s="53"/>
      <c r="HD157" s="53"/>
      <c r="HE157" s="53"/>
      <c r="HF157" s="53"/>
      <c r="HG157" s="53"/>
      <c r="HH157" s="53"/>
      <c r="HI157" s="53"/>
      <c r="HJ157" s="53"/>
      <c r="HK157" s="53"/>
      <c r="HL157" s="53"/>
      <c r="HM157" s="53"/>
      <c r="HN157" s="53"/>
      <c r="HO157" s="53"/>
      <c r="HP157" s="53"/>
      <c r="HQ157" s="53"/>
      <c r="HR157" s="53"/>
      <c r="HS157" s="53"/>
      <c r="HT157" s="53"/>
      <c r="HU157" s="53"/>
      <c r="HV157" s="53"/>
      <c r="HW157" s="53"/>
      <c r="HX157" s="53"/>
      <c r="HY157" s="53"/>
      <c r="HZ157" s="53"/>
      <c r="IA157" s="53"/>
      <c r="IB157" s="53"/>
      <c r="IC157" s="53"/>
      <c r="ID157" s="53"/>
      <c r="IE157" s="53"/>
      <c r="IF157" s="53"/>
      <c r="IG157" s="53"/>
      <c r="IH157" s="53"/>
      <c r="II157" s="53"/>
      <c r="IJ157" s="53"/>
      <c r="IK157" s="53"/>
      <c r="IL157" s="53"/>
      <c r="IM157" s="53"/>
      <c r="IN157" s="53"/>
      <c r="IO157" s="53"/>
      <c r="IP157" s="53"/>
      <c r="IQ157" s="53"/>
      <c r="IR157" s="53"/>
      <c r="IS157" s="53"/>
      <c r="IT157" s="53"/>
    </row>
    <row r="158" spans="1:254" s="101" customFormat="1" ht="27.6" x14ac:dyDescent="0.3">
      <c r="A158" s="69" t="s">
        <v>395</v>
      </c>
      <c r="B158" s="49">
        <v>4</v>
      </c>
      <c r="C158" s="69" t="s">
        <v>301</v>
      </c>
      <c r="D158" s="69" t="s">
        <v>253</v>
      </c>
      <c r="E158" s="69" t="s">
        <v>97</v>
      </c>
      <c r="F158" s="69" t="s">
        <v>374</v>
      </c>
      <c r="G158" s="49">
        <v>0</v>
      </c>
      <c r="H158" s="49">
        <v>160</v>
      </c>
      <c r="I158" s="49">
        <v>0</v>
      </c>
      <c r="J158" s="49">
        <v>5</v>
      </c>
      <c r="K158" s="49" t="s">
        <v>202</v>
      </c>
      <c r="L158" s="49" t="s">
        <v>3</v>
      </c>
      <c r="M158" s="69"/>
      <c r="N158" s="69"/>
      <c r="O158" s="64"/>
      <c r="P158" s="64"/>
      <c r="Q158" s="64"/>
      <c r="R158" s="64"/>
      <c r="S158" s="64"/>
      <c r="T158" s="52"/>
      <c r="U158" s="52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53"/>
      <c r="CD158" s="53"/>
      <c r="CE158" s="53"/>
      <c r="CF158" s="53"/>
      <c r="CG158" s="53"/>
      <c r="CH158" s="53"/>
      <c r="CI158" s="53"/>
      <c r="CJ158" s="53"/>
      <c r="CK158" s="53"/>
      <c r="CL158" s="53"/>
      <c r="CM158" s="53"/>
      <c r="CN158" s="53"/>
      <c r="CO158" s="53"/>
      <c r="CP158" s="53"/>
      <c r="CQ158" s="53"/>
      <c r="CR158" s="53"/>
      <c r="CS158" s="53"/>
      <c r="CT158" s="53"/>
      <c r="CU158" s="53"/>
      <c r="CV158" s="53"/>
      <c r="CW158" s="53"/>
      <c r="CX158" s="53"/>
      <c r="CY158" s="53"/>
      <c r="CZ158" s="53"/>
      <c r="DA158" s="53"/>
      <c r="DB158" s="53"/>
      <c r="DC158" s="53"/>
      <c r="DD158" s="53"/>
      <c r="DE158" s="53"/>
      <c r="DF158" s="53"/>
      <c r="DG158" s="53"/>
      <c r="DH158" s="53"/>
      <c r="DI158" s="53"/>
      <c r="DJ158" s="53"/>
      <c r="DK158" s="53"/>
      <c r="DL158" s="53"/>
      <c r="DM158" s="53"/>
      <c r="DN158" s="53"/>
      <c r="DO158" s="53"/>
      <c r="DP158" s="53"/>
      <c r="DQ158" s="53"/>
      <c r="DR158" s="53"/>
      <c r="DS158" s="53"/>
      <c r="DT158" s="53"/>
      <c r="DU158" s="53"/>
      <c r="DV158" s="53"/>
      <c r="DW158" s="53"/>
      <c r="DX158" s="53"/>
      <c r="DY158" s="53"/>
      <c r="DZ158" s="53"/>
      <c r="EA158" s="53"/>
      <c r="EB158" s="53"/>
      <c r="EC158" s="53"/>
      <c r="ED158" s="53"/>
      <c r="EE158" s="53"/>
      <c r="EF158" s="53"/>
      <c r="EG158" s="53"/>
      <c r="EH158" s="53"/>
      <c r="EI158" s="53"/>
      <c r="EJ158" s="53"/>
      <c r="EK158" s="53"/>
      <c r="EL158" s="53"/>
      <c r="EM158" s="53"/>
      <c r="EN158" s="53"/>
      <c r="EO158" s="53"/>
      <c r="EP158" s="53"/>
      <c r="EQ158" s="53"/>
      <c r="ER158" s="53"/>
      <c r="ES158" s="53"/>
      <c r="ET158" s="53"/>
      <c r="EU158" s="53"/>
      <c r="EV158" s="53"/>
      <c r="EW158" s="53"/>
      <c r="EX158" s="53"/>
      <c r="EY158" s="53"/>
      <c r="EZ158" s="53"/>
      <c r="FA158" s="53"/>
      <c r="FB158" s="53"/>
      <c r="FC158" s="53"/>
      <c r="FD158" s="53"/>
      <c r="FE158" s="53"/>
      <c r="FF158" s="53"/>
      <c r="FG158" s="53"/>
      <c r="FH158" s="53"/>
      <c r="FI158" s="53"/>
      <c r="FJ158" s="53"/>
      <c r="FK158" s="53"/>
      <c r="FL158" s="53"/>
      <c r="FM158" s="53"/>
      <c r="FN158" s="53"/>
      <c r="FO158" s="53"/>
      <c r="FP158" s="53"/>
      <c r="FQ158" s="53"/>
      <c r="FR158" s="53"/>
      <c r="FS158" s="53"/>
      <c r="FT158" s="53"/>
      <c r="FU158" s="53"/>
      <c r="FV158" s="53"/>
      <c r="FW158" s="53"/>
      <c r="FX158" s="53"/>
      <c r="FY158" s="53"/>
      <c r="FZ158" s="53"/>
      <c r="GA158" s="53"/>
      <c r="GB158" s="53"/>
      <c r="GC158" s="53"/>
      <c r="GD158" s="53"/>
      <c r="GE158" s="53"/>
      <c r="GF158" s="53"/>
      <c r="GG158" s="53"/>
      <c r="GH158" s="53"/>
      <c r="GI158" s="53"/>
      <c r="GJ158" s="53"/>
      <c r="GK158" s="53"/>
      <c r="GL158" s="53"/>
      <c r="GM158" s="53"/>
      <c r="GN158" s="53"/>
      <c r="GO158" s="53"/>
      <c r="GP158" s="53"/>
      <c r="GQ158" s="53"/>
      <c r="GR158" s="53"/>
      <c r="GS158" s="53"/>
      <c r="GT158" s="53"/>
      <c r="GU158" s="53"/>
      <c r="GV158" s="53"/>
      <c r="GW158" s="53"/>
      <c r="GX158" s="53"/>
      <c r="GY158" s="53"/>
      <c r="GZ158" s="53"/>
      <c r="HA158" s="53"/>
      <c r="HB158" s="53"/>
      <c r="HC158" s="53"/>
      <c r="HD158" s="53"/>
      <c r="HE158" s="53"/>
      <c r="HF158" s="53"/>
      <c r="HG158" s="53"/>
      <c r="HH158" s="53"/>
      <c r="HI158" s="53"/>
      <c r="HJ158" s="53"/>
      <c r="HK158" s="53"/>
      <c r="HL158" s="53"/>
      <c r="HM158" s="53"/>
      <c r="HN158" s="53"/>
      <c r="HO158" s="53"/>
      <c r="HP158" s="53"/>
      <c r="HQ158" s="53"/>
      <c r="HR158" s="53"/>
      <c r="HS158" s="53"/>
      <c r="HT158" s="53"/>
      <c r="HU158" s="53"/>
      <c r="HV158" s="53"/>
      <c r="HW158" s="53"/>
      <c r="HX158" s="53"/>
      <c r="HY158" s="53"/>
      <c r="HZ158" s="53"/>
      <c r="IA158" s="53"/>
      <c r="IB158" s="53"/>
      <c r="IC158" s="53"/>
      <c r="ID158" s="53"/>
      <c r="IE158" s="53"/>
      <c r="IF158" s="53"/>
      <c r="IG158" s="53"/>
      <c r="IH158" s="53"/>
      <c r="II158" s="53"/>
      <c r="IJ158" s="53"/>
      <c r="IK158" s="53"/>
      <c r="IL158" s="53"/>
      <c r="IM158" s="53"/>
      <c r="IN158" s="53"/>
      <c r="IO158" s="53"/>
      <c r="IP158" s="53"/>
      <c r="IQ158" s="53"/>
      <c r="IR158" s="53"/>
      <c r="IS158" s="53"/>
      <c r="IT158" s="53"/>
    </row>
    <row r="159" spans="1:254" x14ac:dyDescent="0.3">
      <c r="O159" s="102"/>
      <c r="P159" s="102"/>
      <c r="Q159" s="102"/>
      <c r="R159" s="102"/>
      <c r="S159" s="102"/>
      <c r="T159" s="102"/>
      <c r="U159" s="102"/>
    </row>
    <row r="160" spans="1:254" x14ac:dyDescent="0.3">
      <c r="O160" s="102"/>
      <c r="P160" s="102"/>
      <c r="Q160" s="102"/>
      <c r="R160" s="102"/>
      <c r="S160" s="102"/>
      <c r="T160" s="102"/>
      <c r="U160" s="102"/>
    </row>
  </sheetData>
  <sheetProtection algorithmName="SHA-512" hashValue="uAq2qjY9G9xeH1BGzJWuuSByVwCZ/0VMZRBSIaUCcIZPfjM9/vU1lGSv//rcNfctHzAWERqE//0FpWtDqEEz6g==" saltValue="GfzwTvwDoSR8dw1pa9d75Q==" spinCount="100000" sheet="1" objects="1" scenarios="1"/>
  <sortState ref="A92:IV101">
    <sortCondition ref="B92:B101"/>
    <sortCondition ref="D92:D101"/>
  </sortState>
  <mergeCells count="46">
    <mergeCell ref="A87:N87"/>
    <mergeCell ref="A73:F73"/>
    <mergeCell ref="G6:I6"/>
    <mergeCell ref="G7:I7"/>
    <mergeCell ref="A105:N105"/>
    <mergeCell ref="A84:F84"/>
    <mergeCell ref="A85:F85"/>
    <mergeCell ref="A51:N51"/>
    <mergeCell ref="A78:F78"/>
    <mergeCell ref="A60:F60"/>
    <mergeCell ref="A55:F55"/>
    <mergeCell ref="A69:N69"/>
    <mergeCell ref="A66:F66"/>
    <mergeCell ref="A67:F67"/>
    <mergeCell ref="A42:F42"/>
    <mergeCell ref="A48:F48"/>
    <mergeCell ref="A119:E119"/>
    <mergeCell ref="A92:F92"/>
    <mergeCell ref="A96:F96"/>
    <mergeCell ref="A102:F102"/>
    <mergeCell ref="A103:F103"/>
    <mergeCell ref="C106:E106"/>
    <mergeCell ref="C107:E107"/>
    <mergeCell ref="A124:N124"/>
    <mergeCell ref="A150:N150"/>
    <mergeCell ref="C108:E108"/>
    <mergeCell ref="C109:E109"/>
    <mergeCell ref="C110:E110"/>
    <mergeCell ref="C111:E111"/>
    <mergeCell ref="C112:E112"/>
    <mergeCell ref="C113:E113"/>
    <mergeCell ref="C114:E114"/>
    <mergeCell ref="A121:E121"/>
    <mergeCell ref="A122:E122"/>
    <mergeCell ref="A120:E120"/>
    <mergeCell ref="C115:E115"/>
    <mergeCell ref="C116:E116"/>
    <mergeCell ref="C117:E117"/>
    <mergeCell ref="C118:E118"/>
    <mergeCell ref="A49:F49"/>
    <mergeCell ref="A31:F31"/>
    <mergeCell ref="A33:N33"/>
    <mergeCell ref="A37:F37"/>
    <mergeCell ref="A18:F18"/>
    <mergeCell ref="A24:F24"/>
    <mergeCell ref="A29:F29"/>
  </mergeCells>
  <printOptions horizontalCentered="1"/>
  <pageMargins left="0.39370078740157483" right="0.39370078740157483" top="0.19685039370078741" bottom="0.19685039370078741" header="0.11811023622047245" footer="0.11811023622047245"/>
  <pageSetup paperSize="9" scale="90" orientation="landscape" r:id="rId1"/>
  <headerFooter>
    <oddFooter>&amp;C&amp;"Arial Narrow,Normál"&amp;10&amp;P</oddFooter>
  </headerFooter>
  <rowBreaks count="2" manualBreakCount="2">
    <brk id="75" max="13" man="1"/>
    <brk id="11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Nappali 201718.</vt:lpstr>
      <vt:lpstr>Angol 201718.</vt:lpstr>
      <vt:lpstr>Levelező 201718.</vt:lpstr>
      <vt:lpstr>'Angol 201718.'!Nyomtatási_cím</vt:lpstr>
      <vt:lpstr>'Levelező 201718.'!Nyomtatási_cím</vt:lpstr>
      <vt:lpstr>'Nappali 201718.'!Nyomtatási_cím</vt:lpstr>
      <vt:lpstr>'Angol 201718.'!Nyomtatási_terület</vt:lpstr>
      <vt:lpstr>'Levelező 201718.'!Nyomtatási_terület</vt:lpstr>
      <vt:lpstr>'Nappali 201718.'!Nyomtatási_terület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2019-11-21T10:25:22Z</cp:lastPrinted>
  <dcterms:created xsi:type="dcterms:W3CDTF">2017-08-27T22:28:12Z</dcterms:created>
  <dcterms:modified xsi:type="dcterms:W3CDTF">2020-09-05T19:42:40Z</dcterms:modified>
</cp:coreProperties>
</file>