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AKK\"/>
    </mc:Choice>
  </mc:AlternateContent>
  <bookViews>
    <workbookView xWindow="0" yWindow="0" windowWidth="15348" windowHeight="4656"/>
  </bookViews>
  <sheets>
    <sheet name="Nappali 2020" sheetId="4" r:id="rId1"/>
    <sheet name="Levelező 2020" sheetId="5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2020'!$A$1:$Q$122</definedName>
    <definedName name="_xlnm.Print_Area" localSheetId="0">'Nappali 2020'!$A$1:$T$127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5" l="1"/>
  <c r="J107" i="5"/>
  <c r="K107" i="5"/>
  <c r="L107" i="5"/>
  <c r="M107" i="5"/>
  <c r="H107" i="5"/>
  <c r="I92" i="5"/>
  <c r="J92" i="5"/>
  <c r="K92" i="5"/>
  <c r="L92" i="5"/>
  <c r="M92" i="5"/>
  <c r="H92" i="5"/>
  <c r="I127" i="4"/>
  <c r="J127" i="4"/>
  <c r="K127" i="4"/>
  <c r="L127" i="4"/>
  <c r="M127" i="4"/>
  <c r="N127" i="4"/>
  <c r="O127" i="4"/>
  <c r="P127" i="4"/>
  <c r="H127" i="4"/>
  <c r="I111" i="4"/>
  <c r="J111" i="4"/>
  <c r="K111" i="4"/>
  <c r="L111" i="4"/>
  <c r="M111" i="4"/>
  <c r="N111" i="4"/>
  <c r="O111" i="4"/>
  <c r="P111" i="4"/>
  <c r="H111" i="4"/>
  <c r="I97" i="4"/>
  <c r="J97" i="4"/>
  <c r="K97" i="4"/>
  <c r="L97" i="4"/>
  <c r="M97" i="4"/>
  <c r="N97" i="4"/>
  <c r="O97" i="4"/>
  <c r="P97" i="4"/>
  <c r="H97" i="4"/>
  <c r="H38" i="5" l="1"/>
  <c r="H24" i="5" l="1"/>
  <c r="I24" i="5"/>
  <c r="J24" i="5"/>
  <c r="K24" i="5"/>
  <c r="L24" i="5"/>
  <c r="M24" i="5"/>
  <c r="I38" i="5"/>
  <c r="J38" i="5"/>
  <c r="K38" i="5"/>
  <c r="L38" i="5"/>
  <c r="M38" i="5"/>
  <c r="H51" i="5"/>
  <c r="I51" i="5"/>
  <c r="J51" i="5"/>
  <c r="K51" i="5"/>
  <c r="L51" i="5"/>
  <c r="M51" i="5"/>
  <c r="H60" i="5"/>
  <c r="I60" i="5"/>
  <c r="J60" i="5"/>
  <c r="K60" i="5"/>
  <c r="L60" i="5"/>
  <c r="M60" i="5"/>
  <c r="H69" i="5"/>
  <c r="I69" i="5"/>
  <c r="J69" i="5"/>
  <c r="K69" i="5"/>
  <c r="L69" i="5"/>
  <c r="M69" i="5"/>
  <c r="H76" i="5"/>
  <c r="I76" i="5"/>
  <c r="J76" i="5"/>
  <c r="K76" i="5"/>
  <c r="L76" i="5"/>
  <c r="M76" i="5"/>
  <c r="H78" i="5"/>
  <c r="I78" i="5"/>
  <c r="J78" i="5"/>
  <c r="K78" i="5"/>
  <c r="L78" i="5"/>
  <c r="M78" i="5"/>
  <c r="O83" i="4"/>
  <c r="L79" i="5" l="1"/>
  <c r="J79" i="5"/>
  <c r="M79" i="5"/>
  <c r="H79" i="5"/>
  <c r="I79" i="5"/>
  <c r="K79" i="5"/>
  <c r="O25" i="4"/>
  <c r="N83" i="4" l="1"/>
  <c r="N81" i="4"/>
  <c r="N74" i="4"/>
  <c r="N65" i="4"/>
  <c r="O65" i="4"/>
  <c r="N40" i="4"/>
  <c r="N25" i="4"/>
  <c r="O81" i="4" l="1"/>
  <c r="O74" i="4"/>
  <c r="O40" i="4"/>
  <c r="I83" i="4" l="1"/>
  <c r="J83" i="4"/>
  <c r="K83" i="4"/>
  <c r="L83" i="4"/>
  <c r="M83" i="4"/>
  <c r="P83" i="4"/>
  <c r="H83" i="4"/>
  <c r="I81" i="4"/>
  <c r="J81" i="4"/>
  <c r="K81" i="4"/>
  <c r="L81" i="4"/>
  <c r="M81" i="4"/>
  <c r="P81" i="4"/>
  <c r="H81" i="4"/>
  <c r="P74" i="4"/>
  <c r="H74" i="4"/>
  <c r="I74" i="4"/>
  <c r="J74" i="4"/>
  <c r="K74" i="4"/>
  <c r="L74" i="4"/>
  <c r="M74" i="4"/>
  <c r="H65" i="4"/>
  <c r="I65" i="4"/>
  <c r="J65" i="4"/>
  <c r="K65" i="4"/>
  <c r="L65" i="4"/>
  <c r="M65" i="4"/>
  <c r="P65" i="4"/>
  <c r="I40" i="4"/>
  <c r="J40" i="4"/>
  <c r="K40" i="4"/>
  <c r="L40" i="4"/>
  <c r="M40" i="4"/>
  <c r="P40" i="4"/>
  <c r="H40" i="4"/>
  <c r="I25" i="4"/>
  <c r="J25" i="4"/>
  <c r="K25" i="4"/>
  <c r="L25" i="4"/>
  <c r="M25" i="4"/>
  <c r="P25" i="4"/>
  <c r="H25" i="4"/>
  <c r="O55" i="4" l="1"/>
  <c r="O84" i="4" s="1"/>
  <c r="L55" i="4"/>
  <c r="L84" i="4" s="1"/>
  <c r="M55" i="4"/>
  <c r="M84" i="4" s="1"/>
  <c r="K55" i="4"/>
  <c r="K84" i="4" s="1"/>
  <c r="J55" i="4"/>
  <c r="J84" i="4" s="1"/>
  <c r="N55" i="4"/>
  <c r="N84" i="4" s="1"/>
  <c r="I55" i="4"/>
  <c r="I84" i="4" s="1"/>
  <c r="P55" i="4"/>
  <c r="P84" i="4" s="1"/>
  <c r="H55" i="4"/>
  <c r="H84" i="4" s="1"/>
</calcChain>
</file>

<file path=xl/comments1.xml><?xml version="1.0" encoding="utf-8"?>
<comments xmlns="http://schemas.openxmlformats.org/spreadsheetml/2006/main">
  <authors>
    <author>asd</author>
    <author>pal3149</author>
  </authors>
  <commentList>
    <comment ref="N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Követelmény típusa:
V: vizsga
G: gyakorlati jegy
Sz: szigorlat
A: aláírás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8" authorId="1" shapeId="0">
      <text>
        <r>
          <rPr>
            <sz val="9"/>
            <color indexed="81"/>
            <rFont val="Segoe UI"/>
            <family val="2"/>
            <charset val="238"/>
          </rPr>
          <t xml:space="preserve">Tárgy típusa: A, B, C
</t>
        </r>
      </text>
    </comment>
    <comment ref="P8" authorId="1" shapeId="0">
      <text>
        <r>
          <rPr>
            <sz val="9"/>
            <color indexed="81"/>
            <rFont val="Segoe UI"/>
            <family val="2"/>
            <charset val="238"/>
          </rPr>
          <t xml:space="preserve"> Ha van akkor a tantárgy neve;
 Vagy- nincs
</t>
        </r>
      </text>
    </comment>
  </commentList>
</comments>
</file>

<file path=xl/sharedStrings.xml><?xml version="1.0" encoding="utf-8"?>
<sst xmlns="http://schemas.openxmlformats.org/spreadsheetml/2006/main" count="1738" uniqueCount="481">
  <si>
    <t>Gy</t>
  </si>
  <si>
    <t>L</t>
  </si>
  <si>
    <t>Tárgykód</t>
  </si>
  <si>
    <t>Tantárgyfelelős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</si>
  <si>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</si>
  <si>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</si>
  <si>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</si>
  <si>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</si>
  <si>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</si>
  <si>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</si>
  <si>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</si>
  <si>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</si>
  <si>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</si>
  <si>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</si>
  <si>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</si>
  <si>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</si>
  <si>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</si>
  <si>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</si>
  <si>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</si>
  <si>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</si>
  <si>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</si>
  <si>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</si>
  <si>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</si>
  <si>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</si>
  <si>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</si>
  <si>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</si>
  <si>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Ökológiai gazdálkodás</t>
  </si>
  <si>
    <t>Terep.gyak. nap</t>
  </si>
  <si>
    <t>Naposi gyak. (nap)</t>
  </si>
  <si>
    <t>SPECIALIZÁCIÓK TÁRGYAI</t>
  </si>
  <si>
    <t>Levelező munkarend</t>
  </si>
  <si>
    <t>Viticulture</t>
  </si>
  <si>
    <t>Agrometeorológia és vízgazdálkodás</t>
  </si>
  <si>
    <t>Agrometeorology and Water Management</t>
  </si>
  <si>
    <t>ÖSSSZESEN:</t>
  </si>
  <si>
    <t>Szakdolgozat-készítés tárgyak</t>
  </si>
  <si>
    <t>Tantárgynév (angol)</t>
  </si>
  <si>
    <t>Prof. Dr. Sütő Zoltán</t>
  </si>
  <si>
    <t>MM_BN</t>
  </si>
  <si>
    <t>Kémia szintrehozó**</t>
  </si>
  <si>
    <t>Chemistry Preliminary Course</t>
  </si>
  <si>
    <t>1BBIO1KSZ00018</t>
  </si>
  <si>
    <t>Vargáné Visi Éva</t>
  </si>
  <si>
    <t>CDQD62</t>
  </si>
  <si>
    <t>Biológia szintrehozó**</t>
  </si>
  <si>
    <t>1BEAT1BSZ00018</t>
  </si>
  <si>
    <t>Biology Preliminary Course</t>
  </si>
  <si>
    <t>Besz.</t>
  </si>
  <si>
    <t>Állattan-állatélettan 1.</t>
  </si>
  <si>
    <t>Zoology - Animal Physiology 1.</t>
  </si>
  <si>
    <t>1BBIO1ATA10017</t>
  </si>
  <si>
    <t>Növénytan-növényélettan 1.</t>
  </si>
  <si>
    <t>Kémia</t>
  </si>
  <si>
    <t>Genetika</t>
  </si>
  <si>
    <t>Kalkulus</t>
  </si>
  <si>
    <t>Agrárinformatika</t>
  </si>
  <si>
    <t>Agrárjog és közigazgatás</t>
  </si>
  <si>
    <t>Munkaerő-piaci ismeretek</t>
  </si>
  <si>
    <t>Munkavédelem és munkabiztonsági ismeretek</t>
  </si>
  <si>
    <t>Szakmai idegen nyelv 1.</t>
  </si>
  <si>
    <t>Testnevelés 1.</t>
  </si>
  <si>
    <t>Állattenyésztési munkagyakorlat 1. (kisállat tenyésztés)</t>
  </si>
  <si>
    <t>Szaknyelvi előkészítő</t>
  </si>
  <si>
    <t>Botany - Plant Physiology 1.</t>
  </si>
  <si>
    <t>1BNNT1NN100000</t>
  </si>
  <si>
    <t>Pál-Fám Ferenc István</t>
  </si>
  <si>
    <t>PIB7V6</t>
  </si>
  <si>
    <t>1BBIO1KEM00017</t>
  </si>
  <si>
    <t>Chemistry</t>
  </si>
  <si>
    <t>Biológia szintrehozó</t>
  </si>
  <si>
    <t>Kémia szintrehozó</t>
  </si>
  <si>
    <t>1BAGB1GEN00017</t>
  </si>
  <si>
    <t>Genetics</t>
  </si>
  <si>
    <t>Gerencsér Zsolt</t>
  </si>
  <si>
    <t>XSE5WG</t>
  </si>
  <si>
    <t>1BMAT1KAS00017</t>
  </si>
  <si>
    <t>Calculus</t>
  </si>
  <si>
    <t>Stettner Eleonóra</t>
  </si>
  <si>
    <t>I5TJPX</t>
  </si>
  <si>
    <t>1BINF1AIN00017</t>
  </si>
  <si>
    <t>Agricultural Informatics</t>
  </si>
  <si>
    <t>Barna Róbert László</t>
  </si>
  <si>
    <t>DWR8GN</t>
  </si>
  <si>
    <t>1BNÖV1MEA10017</t>
  </si>
  <si>
    <t>Basics of Agriculture 1.</t>
  </si>
  <si>
    <t>Hoffmann Richárd</t>
  </si>
  <si>
    <t>G4C4HS</t>
  </si>
  <si>
    <t>1BTTT1AJK00017</t>
  </si>
  <si>
    <t>Agricultural Law adn Public Administration</t>
  </si>
  <si>
    <t>1BAMT1MPI00017</t>
  </si>
  <si>
    <t>Labour Market</t>
  </si>
  <si>
    <t>J7HZ70</t>
  </si>
  <si>
    <t>Kőműves Zsolt Sándor</t>
  </si>
  <si>
    <t>1BAGM1MVI00017</t>
  </si>
  <si>
    <t>Labour Safety Studies</t>
  </si>
  <si>
    <t>Andrássyné Baka Gabriella</t>
  </si>
  <si>
    <t>EU0OI9</t>
  </si>
  <si>
    <t>0BSCS1TE100000-2</t>
  </si>
  <si>
    <t>Physical Education 1.</t>
  </si>
  <si>
    <t>Vönöczky Áron Gábor</t>
  </si>
  <si>
    <t>ZOSCKJ</t>
  </si>
  <si>
    <t>1BIDE1SZN10017</t>
  </si>
  <si>
    <t>Professional Foreign Language 1.</t>
  </si>
  <si>
    <t>Kusz Viktória</t>
  </si>
  <si>
    <t>Q5HI4N</t>
  </si>
  <si>
    <t>1.</t>
  </si>
  <si>
    <t>1BATM1ALT10017</t>
  </si>
  <si>
    <t>Princz Zoltán</t>
  </si>
  <si>
    <t>0BICS3SZE00017</t>
  </si>
  <si>
    <t>Professional Terms in Foreign Languages Preparation</t>
  </si>
  <si>
    <t>GK0EKH</t>
  </si>
  <si>
    <t>Állatan-állatélettan 2.</t>
  </si>
  <si>
    <t>Zoology - Animal Physiology 2.</t>
  </si>
  <si>
    <t>1BEAT1AA200000</t>
  </si>
  <si>
    <t>Növénytan-növényélettan 2.</t>
  </si>
  <si>
    <t>1BNTN1NTN20017</t>
  </si>
  <si>
    <t>Botany - Plant Physiology 2.</t>
  </si>
  <si>
    <t>Állattan-állatélettan 2.</t>
  </si>
  <si>
    <t>1BTTT1MUA00017</t>
  </si>
  <si>
    <t>Műszaki alapismeretek</t>
  </si>
  <si>
    <t>Technical Fundamentals</t>
  </si>
  <si>
    <t>X3S1N1</t>
  </si>
  <si>
    <t>Heim Lívia</t>
  </si>
  <si>
    <t>1BNÖV1MEA20017</t>
  </si>
  <si>
    <t>Mezőgazdasági alapismeretek 2.</t>
  </si>
  <si>
    <t>Mezőgazdasági alapismeretek 1.</t>
  </si>
  <si>
    <t>Basics of Agriculture 2.</t>
  </si>
  <si>
    <t>1BEBT1AGK00000</t>
  </si>
  <si>
    <t>Agrokémia</t>
  </si>
  <si>
    <t>Agricultural Chemistry</t>
  </si>
  <si>
    <t>1BEAT1MIB00000-2</t>
  </si>
  <si>
    <t>Mikrobiológia</t>
  </si>
  <si>
    <t>Microbiology</t>
  </si>
  <si>
    <t>CY6IPG</t>
  </si>
  <si>
    <t>Zomborszky Zoltán Endre</t>
  </si>
  <si>
    <t>Biokémia</t>
  </si>
  <si>
    <t>Biochemistry</t>
  </si>
  <si>
    <t>1BBKT1BIK00000</t>
  </si>
  <si>
    <t>Kelemen János</t>
  </si>
  <si>
    <t>PB4Z0P</t>
  </si>
  <si>
    <t>1BTEE1TAL00017</t>
  </si>
  <si>
    <t>Talajtan</t>
  </si>
  <si>
    <t>Soil Science</t>
  </si>
  <si>
    <t>Burucs Zoltán</t>
  </si>
  <si>
    <t>MVPA5V</t>
  </si>
  <si>
    <t>1BAGM1EUI00017</t>
  </si>
  <si>
    <t>Európai Uniós ismeretek</t>
  </si>
  <si>
    <t>European Union Studies</t>
  </si>
  <si>
    <t>Koponicsné Györke Diána</t>
  </si>
  <si>
    <t>JD9VAL</t>
  </si>
  <si>
    <t>3bpkg1gis00003-2</t>
  </si>
  <si>
    <t>Gazdasági ismeretek</t>
  </si>
  <si>
    <t>Economic Studies</t>
  </si>
  <si>
    <t>Parádi-Dolgos Anett Katalin</t>
  </si>
  <si>
    <t>AL24DJ</t>
  </si>
  <si>
    <t>1BATM1AT100000</t>
  </si>
  <si>
    <t>Állattenyésztéstan 1.</t>
  </si>
  <si>
    <t>Study of Animal Breeding 1.</t>
  </si>
  <si>
    <t>Nagy István</t>
  </si>
  <si>
    <t>V6SU2P</t>
  </si>
  <si>
    <t>0BSCS1TE200000-2</t>
  </si>
  <si>
    <t>Testnevelés 2.</t>
  </si>
  <si>
    <t>Physical Education 2.</t>
  </si>
  <si>
    <t>1BIDE1SZN20017</t>
  </si>
  <si>
    <t>Szakmai idegen nyelv 2.</t>
  </si>
  <si>
    <t>Professional Foreign Language 2.</t>
  </si>
  <si>
    <t>1BALT1NOM10017</t>
  </si>
  <si>
    <t xml:space="preserve">Növénytermesztési munkagyakorlat 1. </t>
  </si>
  <si>
    <t>Practical Training in Crop Production 1.</t>
  </si>
  <si>
    <t>1BEBT2ELK00000</t>
  </si>
  <si>
    <t>Élelmiszerkémia</t>
  </si>
  <si>
    <t>Food Chemistry</t>
  </si>
  <si>
    <t>1BTTT1MEG10017</t>
  </si>
  <si>
    <t>Mezőgazdasági géptan 1. (Növénytermesztés gépei)</t>
  </si>
  <si>
    <t>Agricultural Mechanics 1. (Machinery for Crop Production)</t>
  </si>
  <si>
    <t>1BAMV1AMV00010-2</t>
  </si>
  <si>
    <t>1BNTN1NTT10017</t>
  </si>
  <si>
    <t>Crop Production 1.</t>
  </si>
  <si>
    <t>Keszthelyi Sándor</t>
  </si>
  <si>
    <t>A45IJR</t>
  </si>
  <si>
    <t>Növénytermesztéstan 1.</t>
  </si>
  <si>
    <t>1BNTN1NON00017</t>
  </si>
  <si>
    <t>Növénynemesítés</t>
  </si>
  <si>
    <t>Plant Breeding</t>
  </si>
  <si>
    <t>Pónya Zsolt</t>
  </si>
  <si>
    <t>D4Y0S0</t>
  </si>
  <si>
    <t>1BNTN1FOF00017</t>
  </si>
  <si>
    <t>Földművelés-földhasználat</t>
  </si>
  <si>
    <t>Husbandry</t>
  </si>
  <si>
    <t>1BTAK1TT100000-4</t>
  </si>
  <si>
    <t>Takarmányozástan 1.</t>
  </si>
  <si>
    <t>Animal Nutrition 1.</t>
  </si>
  <si>
    <t>Állattan-állatélettan 2., Biokémia</t>
  </si>
  <si>
    <t>Tossenberger János</t>
  </si>
  <si>
    <t>H7LSUT</t>
  </si>
  <si>
    <t>1BRTS1MES00017</t>
  </si>
  <si>
    <t>Mezőgazdasági statisztika</t>
  </si>
  <si>
    <t>Agricultural Statistics</t>
  </si>
  <si>
    <t>Nagy Mónika Zita</t>
  </si>
  <si>
    <t>DNVDS8</t>
  </si>
  <si>
    <t>Agrárgazdaságtan</t>
  </si>
  <si>
    <t>Agricultural Economics</t>
  </si>
  <si>
    <t>1BAMT1AGG00000</t>
  </si>
  <si>
    <t>Fertő Imre</t>
  </si>
  <si>
    <t>GJEJNC</t>
  </si>
  <si>
    <t>Szakdolgozat 1 - Szakirodalmi forrásismeret</t>
  </si>
  <si>
    <t>Diploma Work 1 - Information Source</t>
  </si>
  <si>
    <t>1BEGK1SZD10018</t>
  </si>
  <si>
    <t>Szakmai idegen nyelv 3.</t>
  </si>
  <si>
    <t>1BIDE1SZN30017</t>
  </si>
  <si>
    <t>Professional Foreign Language 3.</t>
  </si>
  <si>
    <t>Szaknyelvi szigorlat</t>
  </si>
  <si>
    <t>Comprehensive Exam on Professional Foreign Language Studies</t>
  </si>
  <si>
    <t>0BICS1ASZ00000</t>
  </si>
  <si>
    <t>Sz</t>
  </si>
  <si>
    <t>Szakmai idegen nyelv 1-2-3.</t>
  </si>
  <si>
    <t>Növénytermesztési munkagyakorlat 2.</t>
  </si>
  <si>
    <t>1BALT1NOM20017</t>
  </si>
  <si>
    <t>Practical Training in Crop Production 2.</t>
  </si>
  <si>
    <t>Növénytermesztési munkagyakorlat 1.</t>
  </si>
  <si>
    <t>Mezőgazdasági és vidékfejlesztési támogatások</t>
  </si>
  <si>
    <t>Agricultural and Rural Developmental Supports</t>
  </si>
  <si>
    <t>1BTAK3MVT00017</t>
  </si>
  <si>
    <t>Gombos Sándor</t>
  </si>
  <si>
    <t>AV10P9</t>
  </si>
  <si>
    <t>Tehetséggondozás - Szakkollégium**</t>
  </si>
  <si>
    <t>Talant Development - Special College</t>
  </si>
  <si>
    <t>1BAQU3SZK00019</t>
  </si>
  <si>
    <t>Varga Dániel</t>
  </si>
  <si>
    <t>LRT4JC</t>
  </si>
  <si>
    <t>Mezőgazdasági géptan 2. (Állattenyésztés gépei)</t>
  </si>
  <si>
    <t>1BLMM15ÁLLTGÉP00000</t>
  </si>
  <si>
    <t>Agricultural Mechanics 2. (Machinery for Animal Breeding)</t>
  </si>
  <si>
    <t>LLAMAM</t>
  </si>
  <si>
    <t>Lukács Aurél István</t>
  </si>
  <si>
    <t>Crop Protection</t>
  </si>
  <si>
    <t>Növényvédelem</t>
  </si>
  <si>
    <t>1BNNT1NOV00000</t>
  </si>
  <si>
    <t>Crop Production 2.</t>
  </si>
  <si>
    <t>Növénytermesztéstan 2.</t>
  </si>
  <si>
    <t>1BNTN1NTT20017</t>
  </si>
  <si>
    <t>KWTIPB</t>
  </si>
  <si>
    <t>Berzsenyi Zoltán</t>
  </si>
  <si>
    <t>Comprehensive Exam on Crop Production Studies</t>
  </si>
  <si>
    <t>Növénytermesztéstani szigorlat</t>
  </si>
  <si>
    <t>1BNNT1NSZ00000</t>
  </si>
  <si>
    <t>Grassland Management</t>
  </si>
  <si>
    <t>Gyepgazdálkodás</t>
  </si>
  <si>
    <t>1BNTN1GYE00017</t>
  </si>
  <si>
    <t>Study of Animal Breeding 2.</t>
  </si>
  <si>
    <t>Állattenyésztéstan 2.</t>
  </si>
  <si>
    <t>1BATT1ATT20017</t>
  </si>
  <si>
    <t>Holló István</t>
  </si>
  <si>
    <t>FYKVQJ</t>
  </si>
  <si>
    <t>1BTAK1TT200000-2</t>
  </si>
  <si>
    <t>Takarmányozástan 2.</t>
  </si>
  <si>
    <t>Animal Nutrition 2.</t>
  </si>
  <si>
    <t>Comprehensive Exam on Animal Nutrition Studies</t>
  </si>
  <si>
    <t>Takarmányozástani szigorlat</t>
  </si>
  <si>
    <t>1BTAK1TSZ00000</t>
  </si>
  <si>
    <t>Szakdolgozat 2 - Tudományos dolgozatok készítése</t>
  </si>
  <si>
    <t>Szabó András</t>
  </si>
  <si>
    <t>Diploma Work 2 - Writing Research Papers</t>
  </si>
  <si>
    <t>1BEGK1SZD20018</t>
  </si>
  <si>
    <t>P1ANFL</t>
  </si>
  <si>
    <t>Állattenyésztési munkagyakorlat 2. (nagyállat tenyésztés)</t>
  </si>
  <si>
    <t>Practical Training in Animal Breeding 1. (poultry, rabbit) ruminants, horse, pig)</t>
  </si>
  <si>
    <t>Practical Training in Animal Breeding 2. (ruminants, horse, pig)</t>
  </si>
  <si>
    <t>1BATM1ALT20017</t>
  </si>
  <si>
    <t xml:space="preserve">Specializáció-felelős: </t>
  </si>
  <si>
    <t>A növénykórtan elméleti alapjai</t>
  </si>
  <si>
    <t>1BNNT2NKE00019</t>
  </si>
  <si>
    <t>Theoretical Basics of Phytopathology</t>
  </si>
  <si>
    <t>Rudolf Kinga Rita</t>
  </si>
  <si>
    <t>FH14LQ</t>
  </si>
  <si>
    <t>Gyomnövények biológiája és ökológiája</t>
  </si>
  <si>
    <t>1BNNT3GBO00001</t>
  </si>
  <si>
    <t>Biology and Ecology of Weeds</t>
  </si>
  <si>
    <t>Kazinczi Gabriella Márta</t>
  </si>
  <si>
    <t>TJ27UT</t>
  </si>
  <si>
    <t>Gombaismeret</t>
  </si>
  <si>
    <t>Mycology</t>
  </si>
  <si>
    <t>1BNNT3GOI00000-3</t>
  </si>
  <si>
    <t>Takarmány-gyártástechnológia</t>
  </si>
  <si>
    <t>Fodder Production Technology</t>
  </si>
  <si>
    <t>1BTAK2TGY00000</t>
  </si>
  <si>
    <t>Sudár Gergő</t>
  </si>
  <si>
    <t>DHXK8D</t>
  </si>
  <si>
    <t>Állatvédelem és az állattartás etikai elvei</t>
  </si>
  <si>
    <t>Animal Protection and Ethics</t>
  </si>
  <si>
    <t>1BTKG3ALV00017</t>
  </si>
  <si>
    <t>Molnár Marcell István</t>
  </si>
  <si>
    <t>XPBI1R</t>
  </si>
  <si>
    <t>1BLOV3LOT00017</t>
  </si>
  <si>
    <t>Lótenyésztés</t>
  </si>
  <si>
    <t>Horse Breeding</t>
  </si>
  <si>
    <t>Vincze Anikó</t>
  </si>
  <si>
    <t>Őshonos állatok tenyésztése és védelme</t>
  </si>
  <si>
    <t>Breeding and Protecting Traditional Animal Species</t>
  </si>
  <si>
    <t>1BATM3OSA00017</t>
  </si>
  <si>
    <t>Gazdasági állatok etológiája</t>
  </si>
  <si>
    <t>Szakmai idegen nyelv 4.</t>
  </si>
  <si>
    <t>1BIDE3SZN40017</t>
  </si>
  <si>
    <t>Professional Foreign Language 4.</t>
  </si>
  <si>
    <t>Mindkét specializáció számára felvehető szabadon választható tárgyak</t>
  </si>
  <si>
    <t>Poulrty Incubation 1.</t>
  </si>
  <si>
    <t>Baromfikeltetés 1.</t>
  </si>
  <si>
    <t>1BATM1BKE10017</t>
  </si>
  <si>
    <t>1BVAD3GAA00017</t>
  </si>
  <si>
    <t>Ethology of Farm Animals</t>
  </si>
  <si>
    <t>Szakmai idegennyelv 4.</t>
  </si>
  <si>
    <t>Tehetséggondozás - TDK**</t>
  </si>
  <si>
    <t>Tender Writing and Project Management</t>
  </si>
  <si>
    <t>Talent Development - SSC</t>
  </si>
  <si>
    <t>1BATM3TDK00019</t>
  </si>
  <si>
    <t>4, 6</t>
  </si>
  <si>
    <t>3, 4, 5, 6</t>
  </si>
  <si>
    <t>Vadászati kultúra és hagyományok</t>
  </si>
  <si>
    <t>1BVAD3VKH00019</t>
  </si>
  <si>
    <t>Hunting Culture and Traditions</t>
  </si>
  <si>
    <t>Lanszki-Széles Gabriella Edit</t>
  </si>
  <si>
    <t>V81XJI</t>
  </si>
  <si>
    <t>Projektmenedzsment és tanácsadás</t>
  </si>
  <si>
    <t>1BAGM3PPM00019</t>
  </si>
  <si>
    <t>Szabó-Szentgróti Gábor</t>
  </si>
  <si>
    <t>B050TL</t>
  </si>
  <si>
    <t>Ecological Farming</t>
  </si>
  <si>
    <t>1BTKT3OKG00017</t>
  </si>
  <si>
    <t>Farkas Sándor</t>
  </si>
  <si>
    <t>ZEYZHV</t>
  </si>
  <si>
    <t>Sütő Zoltán Balázs</t>
  </si>
  <si>
    <t>Y9MRZL</t>
  </si>
  <si>
    <t>Szaporodásbiológia</t>
  </si>
  <si>
    <t>Állattenyésztéstan 1.
Takarmányozástan 1.</t>
  </si>
  <si>
    <t>A0NEP9</t>
  </si>
  <si>
    <t>Áprily Szilvia</t>
  </si>
  <si>
    <t>1BELE1SZB00017</t>
  </si>
  <si>
    <t>Biology of Reproduction</t>
  </si>
  <si>
    <t>Tornyos Gábor</t>
  </si>
  <si>
    <t>Nyúltenyésztés</t>
  </si>
  <si>
    <t>Rabbit Breeding</t>
  </si>
  <si>
    <t>1BABT3NYT00000</t>
  </si>
  <si>
    <t>Matics Zsolt</t>
  </si>
  <si>
    <t>GLR0Y7</t>
  </si>
  <si>
    <t>EOJYCF</t>
  </si>
  <si>
    <t>Goat Breeding</t>
  </si>
  <si>
    <t>Kecsketenyésztés</t>
  </si>
  <si>
    <t>1BATM2KET00000</t>
  </si>
  <si>
    <t>Rózsahegyi Péter</t>
  </si>
  <si>
    <t>Rózsahegyi Péter Mihály</t>
  </si>
  <si>
    <t>Fish Production</t>
  </si>
  <si>
    <t>Haltenyésztés</t>
  </si>
  <si>
    <t>1BAQU3HAL00017</t>
  </si>
  <si>
    <t>Kucska Balázs</t>
  </si>
  <si>
    <t>FFCP5X</t>
  </si>
  <si>
    <t>Tej- és húsipari ismeretek</t>
  </si>
  <si>
    <t>Dairy Industry and Food Processing Technologies</t>
  </si>
  <si>
    <t>1BTTT3THI00017</t>
  </si>
  <si>
    <t>Andrássy Zoltánné Baka Gabriella</t>
  </si>
  <si>
    <t>Növényvédelmi állattan elméleti alapjai</t>
  </si>
  <si>
    <t>Basics of Plant Protective Zoology</t>
  </si>
  <si>
    <t>1BNNT2NVÁ00000</t>
  </si>
  <si>
    <t>Növénytan-növényélettan 2.
Növénytermesztéstan 1.</t>
  </si>
  <si>
    <t>Gyomszabályozási technológiák</t>
  </si>
  <si>
    <t>Weed Controlling Technologies</t>
  </si>
  <si>
    <t>1BNNT1GST00000-3</t>
  </si>
  <si>
    <t>Növénytan-növényélettan 2., Növényvédelem</t>
  </si>
  <si>
    <t>Növénytan-növényélettan 2.,
Növénytermesztéstan 1.</t>
  </si>
  <si>
    <t>Szőlészet-borászat</t>
  </si>
  <si>
    <t>Kertészet</t>
  </si>
  <si>
    <t>1BNNT3SZB00000</t>
  </si>
  <si>
    <t>HP22UX</t>
  </si>
  <si>
    <t>Végvári György</t>
  </si>
  <si>
    <t>Alkalmazott növényvédelmi állattan</t>
  </si>
  <si>
    <t>Applied Plant Protecting Zoology</t>
  </si>
  <si>
    <t>Növénytan-növényélettan 2., Növényvédelmi állattan elméleti alapjai</t>
  </si>
  <si>
    <t>1BNNT3ANA00010</t>
  </si>
  <si>
    <t>Detailed Plant Pathology</t>
  </si>
  <si>
    <t>Részletes növénykórtan</t>
  </si>
  <si>
    <t>1BNNT2RNK00000-2</t>
  </si>
  <si>
    <t>Plant Nutrition</t>
  </si>
  <si>
    <t>Tápanyaggazdálkodás</t>
  </si>
  <si>
    <t>1BNTN11TAG00017</t>
  </si>
  <si>
    <t>Horticulture</t>
  </si>
  <si>
    <t>1BNNT1KRT00000-2</t>
  </si>
  <si>
    <t>Növénytan-növényélettan 2., Agrometerológia és vízgazdálkodás</t>
  </si>
  <si>
    <t>Study of Animal Breeding 3.</t>
  </si>
  <si>
    <t>Állattenyésztéstan 3.</t>
  </si>
  <si>
    <t>1BATT1ATT30017</t>
  </si>
  <si>
    <t>Szász Sándor</t>
  </si>
  <si>
    <t>FFZ3WR</t>
  </si>
  <si>
    <t>Számvitel és pénzgazdálkodás</t>
  </si>
  <si>
    <t>Accountance</t>
  </si>
  <si>
    <t>1BSZJ1SZP00017</t>
  </si>
  <si>
    <t>Szarvas-Fekete Tibor János</t>
  </si>
  <si>
    <t>NQCYZC</t>
  </si>
  <si>
    <t>Üzemgazdaságtan 1.</t>
  </si>
  <si>
    <t>Farm Management 1.</t>
  </si>
  <si>
    <t>3BAMT1UZ100001</t>
  </si>
  <si>
    <t>Borbély Csaba</t>
  </si>
  <si>
    <t>E5RVBI</t>
  </si>
  <si>
    <t>Élelmiszerlánc-biztonsági ismeretek</t>
  </si>
  <si>
    <t>Food Chain Safety</t>
  </si>
  <si>
    <t>1BELE1ELB00017</t>
  </si>
  <si>
    <t>MPB6K6</t>
  </si>
  <si>
    <t>Kiss Attila Péter</t>
  </si>
  <si>
    <t>Szakdolgozat 3 - Munkaterv végrehajtása</t>
  </si>
  <si>
    <t>Diploma Work 3 - Conducting Workplan</t>
  </si>
  <si>
    <t>1BEGK1SZD30018</t>
  </si>
  <si>
    <t>Comprehensive Exam on Practical Studies and Skills</t>
  </si>
  <si>
    <t>Gyakorlati szigorlat</t>
  </si>
  <si>
    <t>1BATM1LGS00000</t>
  </si>
  <si>
    <t>Növénytermesztési munkagyakorlat 2
Állattenyésztési munkagyakorlat 2.</t>
  </si>
  <si>
    <t>Animal Health</t>
  </si>
  <si>
    <t>Állategészségtan</t>
  </si>
  <si>
    <t>1BEAT1AET00010</t>
  </si>
  <si>
    <t>Comprehensive Exam - Animal Breeding Studies</t>
  </si>
  <si>
    <t>Állatenyésztéstani szigorlat</t>
  </si>
  <si>
    <t>1BATM1ASZ00000</t>
  </si>
  <si>
    <t>Állattenyésztéstan 1-3.</t>
  </si>
  <si>
    <t>Üzemgazdaságtan 2.</t>
  </si>
  <si>
    <t>3BAMT1UZ200000</t>
  </si>
  <si>
    <t>Farm Management 2.</t>
  </si>
  <si>
    <t>Marketing</t>
  </si>
  <si>
    <t>Vezetés és szervezés</t>
  </si>
  <si>
    <t>Management and Organization</t>
  </si>
  <si>
    <t>3BMAR1MAR00000-5</t>
  </si>
  <si>
    <t>1BAMT1VSZ00001</t>
  </si>
  <si>
    <t>Szigeti Ágota Orsolya</t>
  </si>
  <si>
    <t>X91G2G</t>
  </si>
  <si>
    <t>Kőmüves Zsolt Sándor</t>
  </si>
  <si>
    <t>Környezet- és tájgazdálkodás</t>
  </si>
  <si>
    <t>1BAQU1KTG00017</t>
  </si>
  <si>
    <t>Environmental and Landscape Protection</t>
  </si>
  <si>
    <t>Szakdolgozat 4 - Munkaterv végrehajtása</t>
  </si>
  <si>
    <t>Diploma Work 4 - Conducting Workplan</t>
  </si>
  <si>
    <t>1BEGK1SZD40018</t>
  </si>
  <si>
    <t>Szakdolgozat 5 - Munkaterv végrehajtása</t>
  </si>
  <si>
    <t>Szakdolgozat 3 - Munkaterv végrehajtása
Szakdolgozat 4 - Munkaterv végrehajtása</t>
  </si>
  <si>
    <t>Diploma Work 5 - Conducting Workplan</t>
  </si>
  <si>
    <t>1BEGK1SZD50018</t>
  </si>
  <si>
    <t>Professional Farm Practice</t>
  </si>
  <si>
    <t>Üzemi gyakorlat</t>
  </si>
  <si>
    <t>Gyakorlati végszigorlat; Növénytermesztéstani szigorlat, Állattenyésztéstani szigorlat</t>
  </si>
  <si>
    <t>1BATM1UGY00014-4</t>
  </si>
  <si>
    <t>Sz.</t>
  </si>
  <si>
    <t>Precíziós növénytermesztés</t>
  </si>
  <si>
    <t>1BNNT3PNT00017</t>
  </si>
  <si>
    <t>Precision plant growing</t>
  </si>
  <si>
    <t>Baromfikeltetés 2.</t>
  </si>
  <si>
    <t>1BATM2BK200000</t>
  </si>
  <si>
    <t>Poulrty Incubation 2.</t>
  </si>
  <si>
    <t>Állattan-állatélettan 1., Biokémia</t>
  </si>
  <si>
    <t>Növénytermesztéstan 2., Növénytan-növényélettan 2.</t>
  </si>
  <si>
    <t>Állattenyésztéstan 1., Takarmányozástan 1.</t>
  </si>
  <si>
    <t>Növénytan-növényélettan 2.
Agrometeorológia és vízgazdálkodás</t>
  </si>
  <si>
    <t>Állattenyésztési munkagyakorlat 2. (nagyállat tenyésztés), Növénytermesztési munkagyakorlat 2.</t>
  </si>
  <si>
    <t>Növénytan-növényélettan 2.
Növényvédelem</t>
  </si>
  <si>
    <t>Állattenyésztéstan 1., Állattenyésztéstan 2., Állattenyésztéstan 3.</t>
  </si>
  <si>
    <t>Földművelés-földhasználat
Növénytermesztéstan 1.</t>
  </si>
  <si>
    <t>Szakdolgozat 3 - Munkaterv végrehajtása, Szakdolgozat 4 - Munkaterv végrehajtása</t>
  </si>
  <si>
    <t>Gyakorlati szigorlat, Növénytermesztéstani szigorlat, Állattenyésztéstani szigorlat</t>
  </si>
  <si>
    <t>Nagy Gábor</t>
  </si>
  <si>
    <t>PZBC3U</t>
  </si>
  <si>
    <t>Csivincsik Ágnes</t>
  </si>
  <si>
    <t>W3X07Q</t>
  </si>
  <si>
    <t>Jócsák Ildikó</t>
  </si>
  <si>
    <t>MKT3LA</t>
  </si>
  <si>
    <t>Pacseszákné Kazinczi Gabriella Márta</t>
  </si>
  <si>
    <t>Huszárné Szabó Mária Ilona</t>
  </si>
  <si>
    <t>A044LV</t>
  </si>
  <si>
    <t xml:space="preserve">2019/2020. tanévtől érvényes felmenő rendszerben </t>
  </si>
  <si>
    <t>Metzger Szilvia</t>
  </si>
  <si>
    <t>T4JVOQ</t>
  </si>
  <si>
    <t>Kaposvári Campus, Agrár- és Környezettudományi Kar</t>
  </si>
  <si>
    <t>Félév</t>
  </si>
  <si>
    <t>Növénytermesztési és növényvédelmi specializáció</t>
  </si>
  <si>
    <t>Állattenyésztési specializáció</t>
  </si>
  <si>
    <t>Mezőgazdasági mérnöki alapképzési szak (BSc) (levelező munkarend)</t>
  </si>
  <si>
    <t>Mezőgazdasági mérnöki alapképzési szak (BSc) (nappali munkarend)</t>
  </si>
  <si>
    <t>VTSWH3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</si>
</sst>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/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righ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view="pageBreakPreview" zoomScale="110" zoomScaleNormal="110" zoomScaleSheetLayoutView="110" workbookViewId="0">
      <pane ySplit="8" topLeftCell="A9" activePane="bottomLeft" state="frozen"/>
      <selection pane="bottomLeft" activeCell="F3" sqref="F3"/>
    </sheetView>
  </sheetViews>
  <sheetFormatPr defaultColWidth="8.88671875" defaultRowHeight="13.8" x14ac:dyDescent="0.3"/>
  <cols>
    <col min="1" max="1" width="9.88671875" style="48" customWidth="1"/>
    <col min="2" max="2" width="6.6640625" style="47" customWidth="1"/>
    <col min="3" max="3" width="13.6640625" style="48" customWidth="1"/>
    <col min="4" max="4" width="20.6640625" style="4" customWidth="1"/>
    <col min="5" max="5" width="17.33203125" style="4" customWidth="1"/>
    <col min="6" max="6" width="14.88671875" style="4" customWidth="1"/>
    <col min="7" max="7" width="7.6640625" style="4" hidden="1" customWidth="1"/>
    <col min="8" max="8" width="4.109375" style="49" customWidth="1"/>
    <col min="9" max="9" width="5.33203125" style="49" customWidth="1"/>
    <col min="10" max="10" width="4.44140625" style="49" customWidth="1"/>
    <col min="11" max="11" width="5.6640625" style="49" customWidth="1"/>
    <col min="12" max="12" width="5" style="49" customWidth="1"/>
    <col min="13" max="13" width="5.33203125" style="49" customWidth="1"/>
    <col min="14" max="14" width="5.6640625" style="49" customWidth="1"/>
    <col min="15" max="15" width="6.44140625" style="49" customWidth="1"/>
    <col min="16" max="16" width="6.33203125" style="50" customWidth="1"/>
    <col min="17" max="17" width="6.44140625" style="51" customWidth="1"/>
    <col min="18" max="18" width="6.33203125" style="51" customWidth="1"/>
    <col min="19" max="19" width="13.88671875" style="9" customWidth="1"/>
    <col min="20" max="20" width="11.88671875" style="9" customWidth="1"/>
    <col min="21" max="106" width="9.109375" style="9" customWidth="1"/>
    <col min="107" max="16384" width="8.88671875" style="9"/>
  </cols>
  <sheetData>
    <row r="1" spans="1:20" x14ac:dyDescent="0.3">
      <c r="A1" s="1" t="s">
        <v>474</v>
      </c>
      <c r="B1" s="2"/>
      <c r="C1" s="3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7"/>
      <c r="Q1" s="8"/>
      <c r="R1" s="8"/>
      <c r="S1" s="43"/>
      <c r="T1" s="43"/>
    </row>
    <row r="2" spans="1:20" x14ac:dyDescent="0.3">
      <c r="A2" s="11" t="s">
        <v>5</v>
      </c>
      <c r="B2" s="11"/>
      <c r="C2" s="44" t="s">
        <v>479</v>
      </c>
      <c r="D2" s="44"/>
      <c r="E2" s="44"/>
      <c r="F2" s="31"/>
      <c r="G2" s="31"/>
      <c r="H2" s="31"/>
      <c r="I2" s="31"/>
      <c r="J2" s="31"/>
      <c r="K2" s="31"/>
      <c r="L2" s="31"/>
      <c r="M2" s="31"/>
      <c r="N2" s="31"/>
      <c r="O2" s="12"/>
      <c r="P2" s="13"/>
      <c r="Q2" s="13"/>
      <c r="R2" s="43"/>
      <c r="S2" s="43"/>
      <c r="T2" s="43"/>
    </row>
    <row r="3" spans="1:20" x14ac:dyDescent="0.3">
      <c r="A3" s="14" t="s">
        <v>6</v>
      </c>
      <c r="B3" s="14"/>
      <c r="C3" s="45" t="s">
        <v>37</v>
      </c>
      <c r="D3" s="45"/>
      <c r="E3" s="45"/>
      <c r="F3" s="45"/>
      <c r="G3" s="45"/>
      <c r="H3" s="15"/>
      <c r="I3" s="15"/>
      <c r="J3" s="15"/>
      <c r="K3" s="15"/>
      <c r="L3" s="15"/>
      <c r="M3" s="15"/>
      <c r="N3" s="15"/>
      <c r="O3" s="12"/>
      <c r="P3" s="13"/>
      <c r="Q3" s="13"/>
      <c r="R3" s="43"/>
      <c r="S3" s="43"/>
      <c r="T3" s="43"/>
    </row>
    <row r="4" spans="1:20" ht="13.95" customHeight="1" x14ac:dyDescent="0.3">
      <c r="A4" s="16"/>
      <c r="B4" s="17"/>
      <c r="C4" s="46" t="s">
        <v>471</v>
      </c>
      <c r="D4" s="46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3">
      <c r="A5" s="54"/>
      <c r="B5" s="55"/>
      <c r="C5" s="56"/>
      <c r="D5" s="18"/>
      <c r="E5" s="1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0" x14ac:dyDescent="0.3">
      <c r="A6" s="54"/>
      <c r="B6" s="57"/>
      <c r="C6" s="56"/>
      <c r="F6" s="19"/>
      <c r="G6" s="19"/>
      <c r="H6" s="118" t="s">
        <v>17</v>
      </c>
      <c r="I6" s="118"/>
      <c r="J6" s="118"/>
      <c r="K6" s="118"/>
      <c r="L6" s="118"/>
      <c r="M6" s="118"/>
      <c r="N6" s="57"/>
      <c r="O6" s="57"/>
      <c r="P6" s="52"/>
      <c r="Q6" s="58"/>
      <c r="R6" s="58"/>
    </row>
    <row r="7" spans="1:20" x14ac:dyDescent="0.3">
      <c r="A7" s="54"/>
      <c r="B7" s="59"/>
      <c r="C7" s="56"/>
      <c r="D7" s="18"/>
      <c r="E7" s="18"/>
      <c r="F7" s="18"/>
      <c r="G7" s="18"/>
      <c r="H7" s="120" t="s">
        <v>18</v>
      </c>
      <c r="I7" s="120"/>
      <c r="J7" s="120"/>
      <c r="K7" s="119" t="s">
        <v>7</v>
      </c>
      <c r="L7" s="119"/>
      <c r="M7" s="119"/>
      <c r="N7" s="119"/>
      <c r="O7" s="59"/>
      <c r="P7" s="52"/>
      <c r="Q7" s="53"/>
      <c r="R7" s="53"/>
    </row>
    <row r="8" spans="1:20" s="25" customFormat="1" ht="49.95" customHeight="1" x14ac:dyDescent="0.3">
      <c r="A8" s="20" t="s">
        <v>8</v>
      </c>
      <c r="B8" s="21" t="s">
        <v>475</v>
      </c>
      <c r="C8" s="20" t="s">
        <v>25</v>
      </c>
      <c r="D8" s="22" t="s">
        <v>9</v>
      </c>
      <c r="E8" s="22" t="s">
        <v>36</v>
      </c>
      <c r="F8" s="22" t="s">
        <v>3</v>
      </c>
      <c r="G8" s="23" t="s">
        <v>10</v>
      </c>
      <c r="H8" s="21" t="s">
        <v>11</v>
      </c>
      <c r="I8" s="21" t="s">
        <v>0</v>
      </c>
      <c r="J8" s="21" t="s">
        <v>1</v>
      </c>
      <c r="K8" s="21" t="s">
        <v>11</v>
      </c>
      <c r="L8" s="21" t="s">
        <v>0</v>
      </c>
      <c r="M8" s="21" t="s">
        <v>1</v>
      </c>
      <c r="N8" s="21" t="s">
        <v>27</v>
      </c>
      <c r="O8" s="21" t="s">
        <v>28</v>
      </c>
      <c r="P8" s="21" t="s">
        <v>12</v>
      </c>
      <c r="Q8" s="23" t="s">
        <v>13</v>
      </c>
      <c r="R8" s="23" t="s">
        <v>14</v>
      </c>
      <c r="S8" s="24" t="s">
        <v>15</v>
      </c>
      <c r="T8" s="23" t="s">
        <v>16</v>
      </c>
    </row>
    <row r="9" spans="1:20" s="35" customFormat="1" ht="27.6" x14ac:dyDescent="0.3">
      <c r="A9" s="34" t="s">
        <v>38</v>
      </c>
      <c r="B9" s="36">
        <v>1</v>
      </c>
      <c r="C9" s="26" t="s">
        <v>41</v>
      </c>
      <c r="D9" s="26" t="s">
        <v>39</v>
      </c>
      <c r="E9" s="26" t="s">
        <v>40</v>
      </c>
      <c r="F9" s="26" t="s">
        <v>42</v>
      </c>
      <c r="G9" s="33" t="s">
        <v>43</v>
      </c>
      <c r="H9" s="27">
        <v>0</v>
      </c>
      <c r="I9" s="27">
        <v>1</v>
      </c>
      <c r="J9" s="27">
        <v>0</v>
      </c>
      <c r="K9" s="36">
        <v>0</v>
      </c>
      <c r="L9" s="36">
        <v>13</v>
      </c>
      <c r="M9" s="27">
        <v>0</v>
      </c>
      <c r="N9" s="27">
        <v>0</v>
      </c>
      <c r="O9" s="27">
        <v>0</v>
      </c>
      <c r="P9" s="27">
        <v>0</v>
      </c>
      <c r="Q9" s="27" t="s">
        <v>47</v>
      </c>
      <c r="R9" s="37" t="s">
        <v>20</v>
      </c>
      <c r="S9" s="26"/>
      <c r="T9" s="26"/>
    </row>
    <row r="10" spans="1:20" s="35" customFormat="1" ht="27.6" x14ac:dyDescent="0.3">
      <c r="A10" s="34" t="s">
        <v>38</v>
      </c>
      <c r="B10" s="36">
        <v>1</v>
      </c>
      <c r="C10" s="26" t="s">
        <v>45</v>
      </c>
      <c r="D10" s="26" t="s">
        <v>44</v>
      </c>
      <c r="E10" s="26" t="s">
        <v>46</v>
      </c>
      <c r="F10" s="26" t="s">
        <v>462</v>
      </c>
      <c r="G10" s="33" t="s">
        <v>463</v>
      </c>
      <c r="H10" s="27">
        <v>0</v>
      </c>
      <c r="I10" s="27">
        <v>1</v>
      </c>
      <c r="J10" s="27">
        <v>0</v>
      </c>
      <c r="K10" s="36">
        <v>0</v>
      </c>
      <c r="L10" s="36">
        <v>13</v>
      </c>
      <c r="M10" s="27">
        <v>0</v>
      </c>
      <c r="N10" s="27">
        <v>0</v>
      </c>
      <c r="O10" s="27">
        <v>0</v>
      </c>
      <c r="P10" s="27">
        <v>0</v>
      </c>
      <c r="Q10" s="27" t="s">
        <v>47</v>
      </c>
      <c r="R10" s="37" t="s">
        <v>20</v>
      </c>
      <c r="S10" s="26"/>
      <c r="T10" s="26"/>
    </row>
    <row r="11" spans="1:20" s="35" customFormat="1" ht="27.6" x14ac:dyDescent="0.3">
      <c r="A11" s="34" t="s">
        <v>38</v>
      </c>
      <c r="B11" s="36">
        <v>1</v>
      </c>
      <c r="C11" s="26" t="s">
        <v>50</v>
      </c>
      <c r="D11" s="26" t="s">
        <v>48</v>
      </c>
      <c r="E11" s="26" t="s">
        <v>49</v>
      </c>
      <c r="F11" s="28" t="s">
        <v>462</v>
      </c>
      <c r="G11" s="60" t="s">
        <v>463</v>
      </c>
      <c r="H11" s="27">
        <v>2</v>
      </c>
      <c r="I11" s="27">
        <v>1</v>
      </c>
      <c r="J11" s="27">
        <v>0</v>
      </c>
      <c r="K11" s="36">
        <v>26</v>
      </c>
      <c r="L11" s="36">
        <v>13</v>
      </c>
      <c r="M11" s="27">
        <v>0</v>
      </c>
      <c r="N11" s="27">
        <v>0</v>
      </c>
      <c r="O11" s="27">
        <v>0</v>
      </c>
      <c r="P11" s="27">
        <v>3</v>
      </c>
      <c r="Q11" s="27" t="s">
        <v>19</v>
      </c>
      <c r="R11" s="37" t="s">
        <v>20</v>
      </c>
      <c r="S11" s="26" t="s">
        <v>69</v>
      </c>
      <c r="T11" s="26"/>
    </row>
    <row r="12" spans="1:20" s="35" customFormat="1" ht="27.6" x14ac:dyDescent="0.3">
      <c r="A12" s="34" t="s">
        <v>38</v>
      </c>
      <c r="B12" s="36">
        <v>1</v>
      </c>
      <c r="C12" s="26" t="s">
        <v>64</v>
      </c>
      <c r="D12" s="26" t="s">
        <v>51</v>
      </c>
      <c r="E12" s="26" t="s">
        <v>63</v>
      </c>
      <c r="F12" s="26" t="s">
        <v>65</v>
      </c>
      <c r="G12" s="33" t="s">
        <v>66</v>
      </c>
      <c r="H12" s="27">
        <v>2</v>
      </c>
      <c r="I12" s="27">
        <v>2</v>
      </c>
      <c r="J12" s="27">
        <v>0</v>
      </c>
      <c r="K12" s="36">
        <v>26</v>
      </c>
      <c r="L12" s="36">
        <v>26</v>
      </c>
      <c r="M12" s="27">
        <v>0</v>
      </c>
      <c r="N12" s="27">
        <v>0</v>
      </c>
      <c r="O12" s="27">
        <v>0</v>
      </c>
      <c r="P12" s="27">
        <v>4</v>
      </c>
      <c r="Q12" s="27" t="s">
        <v>19</v>
      </c>
      <c r="R12" s="37" t="s">
        <v>20</v>
      </c>
      <c r="S12" s="26" t="s">
        <v>69</v>
      </c>
      <c r="T12" s="26"/>
    </row>
    <row r="13" spans="1:20" s="35" customFormat="1" ht="27.6" x14ac:dyDescent="0.3">
      <c r="A13" s="34" t="s">
        <v>38</v>
      </c>
      <c r="B13" s="36">
        <v>1</v>
      </c>
      <c r="C13" s="26" t="s">
        <v>67</v>
      </c>
      <c r="D13" s="26" t="s">
        <v>52</v>
      </c>
      <c r="E13" s="26" t="s">
        <v>68</v>
      </c>
      <c r="F13" s="26" t="s">
        <v>42</v>
      </c>
      <c r="G13" s="33" t="s">
        <v>43</v>
      </c>
      <c r="H13" s="27">
        <v>2</v>
      </c>
      <c r="I13" s="27">
        <v>1</v>
      </c>
      <c r="J13" s="27">
        <v>0</v>
      </c>
      <c r="K13" s="36">
        <v>26</v>
      </c>
      <c r="L13" s="36">
        <v>13</v>
      </c>
      <c r="M13" s="27">
        <v>0</v>
      </c>
      <c r="N13" s="27">
        <v>0</v>
      </c>
      <c r="O13" s="27">
        <v>0</v>
      </c>
      <c r="P13" s="27">
        <v>3</v>
      </c>
      <c r="Q13" s="27" t="s">
        <v>19</v>
      </c>
      <c r="R13" s="37" t="s">
        <v>20</v>
      </c>
      <c r="S13" s="26" t="s">
        <v>70</v>
      </c>
      <c r="T13" s="26"/>
    </row>
    <row r="14" spans="1:20" s="35" customFormat="1" ht="27.6" x14ac:dyDescent="0.3">
      <c r="A14" s="34" t="s">
        <v>38</v>
      </c>
      <c r="B14" s="36">
        <v>1</v>
      </c>
      <c r="C14" s="26" t="s">
        <v>71</v>
      </c>
      <c r="D14" s="26" t="s">
        <v>53</v>
      </c>
      <c r="E14" s="26" t="s">
        <v>72</v>
      </c>
      <c r="F14" s="26" t="s">
        <v>73</v>
      </c>
      <c r="G14" s="33" t="s">
        <v>74</v>
      </c>
      <c r="H14" s="27">
        <v>2</v>
      </c>
      <c r="I14" s="27">
        <v>0</v>
      </c>
      <c r="J14" s="27">
        <v>0</v>
      </c>
      <c r="K14" s="36">
        <v>26</v>
      </c>
      <c r="L14" s="36">
        <v>0</v>
      </c>
      <c r="M14" s="27">
        <v>0</v>
      </c>
      <c r="N14" s="27">
        <v>0</v>
      </c>
      <c r="O14" s="27">
        <v>0</v>
      </c>
      <c r="P14" s="27">
        <v>2</v>
      </c>
      <c r="Q14" s="27" t="s">
        <v>19</v>
      </c>
      <c r="R14" s="37" t="s">
        <v>20</v>
      </c>
      <c r="S14" s="26"/>
      <c r="T14" s="26"/>
    </row>
    <row r="15" spans="1:20" s="35" customFormat="1" ht="27.6" x14ac:dyDescent="0.3">
      <c r="A15" s="34" t="s">
        <v>38</v>
      </c>
      <c r="B15" s="36">
        <v>1</v>
      </c>
      <c r="C15" s="26" t="s">
        <v>75</v>
      </c>
      <c r="D15" s="26" t="s">
        <v>54</v>
      </c>
      <c r="E15" s="26" t="s">
        <v>76</v>
      </c>
      <c r="F15" s="26" t="s">
        <v>77</v>
      </c>
      <c r="G15" s="33" t="s">
        <v>78</v>
      </c>
      <c r="H15" s="27">
        <v>1</v>
      </c>
      <c r="I15" s="27">
        <v>2</v>
      </c>
      <c r="J15" s="27">
        <v>0</v>
      </c>
      <c r="K15" s="36">
        <v>13</v>
      </c>
      <c r="L15" s="36">
        <v>26</v>
      </c>
      <c r="M15" s="27">
        <v>0</v>
      </c>
      <c r="N15" s="27">
        <v>0</v>
      </c>
      <c r="O15" s="27">
        <v>0</v>
      </c>
      <c r="P15" s="27">
        <v>3</v>
      </c>
      <c r="Q15" s="27" t="s">
        <v>19</v>
      </c>
      <c r="R15" s="37" t="s">
        <v>20</v>
      </c>
      <c r="S15" s="26"/>
      <c r="T15" s="26"/>
    </row>
    <row r="16" spans="1:20" s="35" customFormat="1" ht="27.6" x14ac:dyDescent="0.3">
      <c r="A16" s="34" t="s">
        <v>38</v>
      </c>
      <c r="B16" s="36">
        <v>1</v>
      </c>
      <c r="C16" s="26" t="s">
        <v>79</v>
      </c>
      <c r="D16" s="26" t="s">
        <v>55</v>
      </c>
      <c r="E16" s="26" t="s">
        <v>80</v>
      </c>
      <c r="F16" s="26" t="s">
        <v>81</v>
      </c>
      <c r="G16" s="33" t="s">
        <v>82</v>
      </c>
      <c r="H16" s="27">
        <v>0</v>
      </c>
      <c r="I16" s="27">
        <v>2</v>
      </c>
      <c r="J16" s="27">
        <v>0</v>
      </c>
      <c r="K16" s="36">
        <v>0</v>
      </c>
      <c r="L16" s="36">
        <v>26</v>
      </c>
      <c r="M16" s="27">
        <v>0</v>
      </c>
      <c r="N16" s="27">
        <v>0</v>
      </c>
      <c r="O16" s="27">
        <v>0</v>
      </c>
      <c r="P16" s="27">
        <v>2</v>
      </c>
      <c r="Q16" s="27" t="s">
        <v>4</v>
      </c>
      <c r="R16" s="37" t="s">
        <v>20</v>
      </c>
      <c r="S16" s="26"/>
      <c r="T16" s="26"/>
    </row>
    <row r="17" spans="1:20" s="35" customFormat="1" ht="27.6" x14ac:dyDescent="0.3">
      <c r="A17" s="34" t="s">
        <v>38</v>
      </c>
      <c r="B17" s="36">
        <v>1</v>
      </c>
      <c r="C17" s="26" t="s">
        <v>83</v>
      </c>
      <c r="D17" s="26" t="s">
        <v>125</v>
      </c>
      <c r="E17" s="26" t="s">
        <v>84</v>
      </c>
      <c r="F17" s="26" t="s">
        <v>85</v>
      </c>
      <c r="G17" s="33" t="s">
        <v>86</v>
      </c>
      <c r="H17" s="27">
        <v>2</v>
      </c>
      <c r="I17" s="27">
        <v>1</v>
      </c>
      <c r="J17" s="27">
        <v>0</v>
      </c>
      <c r="K17" s="36">
        <v>26</v>
      </c>
      <c r="L17" s="36">
        <v>13</v>
      </c>
      <c r="M17" s="27">
        <v>0</v>
      </c>
      <c r="N17" s="27">
        <v>0</v>
      </c>
      <c r="O17" s="27">
        <v>0</v>
      </c>
      <c r="P17" s="27">
        <v>2</v>
      </c>
      <c r="Q17" s="27" t="s">
        <v>4</v>
      </c>
      <c r="R17" s="37" t="s">
        <v>20</v>
      </c>
      <c r="S17" s="26"/>
      <c r="T17" s="26"/>
    </row>
    <row r="18" spans="1:20" s="35" customFormat="1" ht="41.4" x14ac:dyDescent="0.3">
      <c r="A18" s="34" t="s">
        <v>38</v>
      </c>
      <c r="B18" s="36">
        <v>1</v>
      </c>
      <c r="C18" s="26" t="s">
        <v>87</v>
      </c>
      <c r="D18" s="26" t="s">
        <v>56</v>
      </c>
      <c r="E18" s="26" t="s">
        <v>88</v>
      </c>
      <c r="F18" s="28" t="s">
        <v>472</v>
      </c>
      <c r="G18" s="60" t="s">
        <v>473</v>
      </c>
      <c r="H18" s="27">
        <v>3</v>
      </c>
      <c r="I18" s="27">
        <v>0</v>
      </c>
      <c r="J18" s="27">
        <v>0</v>
      </c>
      <c r="K18" s="36">
        <v>39</v>
      </c>
      <c r="L18" s="36">
        <v>0</v>
      </c>
      <c r="M18" s="27">
        <v>0</v>
      </c>
      <c r="N18" s="27">
        <v>0</v>
      </c>
      <c r="O18" s="27">
        <v>0</v>
      </c>
      <c r="P18" s="27">
        <v>4</v>
      </c>
      <c r="Q18" s="27" t="s">
        <v>19</v>
      </c>
      <c r="R18" s="37" t="s">
        <v>20</v>
      </c>
      <c r="S18" s="26"/>
      <c r="T18" s="26"/>
    </row>
    <row r="19" spans="1:20" s="35" customFormat="1" ht="27.6" x14ac:dyDescent="0.3">
      <c r="A19" s="34" t="s">
        <v>38</v>
      </c>
      <c r="B19" s="36">
        <v>1</v>
      </c>
      <c r="C19" s="26" t="s">
        <v>89</v>
      </c>
      <c r="D19" s="26" t="s">
        <v>57</v>
      </c>
      <c r="E19" s="26" t="s">
        <v>90</v>
      </c>
      <c r="F19" s="26" t="s">
        <v>92</v>
      </c>
      <c r="G19" s="33" t="s">
        <v>91</v>
      </c>
      <c r="H19" s="27">
        <v>2</v>
      </c>
      <c r="I19" s="27">
        <v>0</v>
      </c>
      <c r="J19" s="27">
        <v>0</v>
      </c>
      <c r="K19" s="36">
        <v>26</v>
      </c>
      <c r="L19" s="36">
        <v>0</v>
      </c>
      <c r="M19" s="27">
        <v>0</v>
      </c>
      <c r="N19" s="27">
        <v>0</v>
      </c>
      <c r="O19" s="27">
        <v>0</v>
      </c>
      <c r="P19" s="27">
        <v>2</v>
      </c>
      <c r="Q19" s="27" t="s">
        <v>19</v>
      </c>
      <c r="R19" s="37" t="s">
        <v>20</v>
      </c>
      <c r="S19" s="26"/>
      <c r="T19" s="26"/>
    </row>
    <row r="20" spans="1:20" s="35" customFormat="1" ht="41.4" x14ac:dyDescent="0.3">
      <c r="A20" s="34" t="s">
        <v>38</v>
      </c>
      <c r="B20" s="36">
        <v>1</v>
      </c>
      <c r="C20" s="26" t="s">
        <v>93</v>
      </c>
      <c r="D20" s="26" t="s">
        <v>58</v>
      </c>
      <c r="E20" s="26" t="s">
        <v>94</v>
      </c>
      <c r="F20" s="26" t="s">
        <v>358</v>
      </c>
      <c r="G20" s="33" t="s">
        <v>96</v>
      </c>
      <c r="H20" s="27">
        <v>0</v>
      </c>
      <c r="I20" s="27">
        <v>2</v>
      </c>
      <c r="J20" s="27">
        <v>0</v>
      </c>
      <c r="K20" s="36">
        <v>0</v>
      </c>
      <c r="L20" s="36">
        <v>26</v>
      </c>
      <c r="M20" s="27">
        <v>0</v>
      </c>
      <c r="N20" s="27">
        <v>0</v>
      </c>
      <c r="O20" s="27">
        <v>0</v>
      </c>
      <c r="P20" s="27">
        <v>2</v>
      </c>
      <c r="Q20" s="27" t="s">
        <v>4</v>
      </c>
      <c r="R20" s="37" t="s">
        <v>20</v>
      </c>
      <c r="S20" s="26"/>
      <c r="T20" s="26"/>
    </row>
    <row r="21" spans="1:20" s="35" customFormat="1" ht="27.6" x14ac:dyDescent="0.3">
      <c r="A21" s="34" t="s">
        <v>38</v>
      </c>
      <c r="B21" s="36">
        <v>1</v>
      </c>
      <c r="C21" s="26" t="s">
        <v>97</v>
      </c>
      <c r="D21" s="26" t="s">
        <v>60</v>
      </c>
      <c r="E21" s="26" t="s">
        <v>98</v>
      </c>
      <c r="F21" s="26" t="s">
        <v>99</v>
      </c>
      <c r="G21" s="33" t="s">
        <v>100</v>
      </c>
      <c r="H21" s="27">
        <v>0</v>
      </c>
      <c r="I21" s="27">
        <v>0</v>
      </c>
      <c r="J21" s="27">
        <v>0</v>
      </c>
      <c r="K21" s="36">
        <v>0</v>
      </c>
      <c r="L21" s="36">
        <v>26</v>
      </c>
      <c r="M21" s="27">
        <v>0</v>
      </c>
      <c r="N21" s="27">
        <v>0</v>
      </c>
      <c r="O21" s="27">
        <v>0</v>
      </c>
      <c r="P21" s="27">
        <v>0</v>
      </c>
      <c r="Q21" s="27" t="s">
        <v>4</v>
      </c>
      <c r="R21" s="37" t="s">
        <v>20</v>
      </c>
      <c r="S21" s="26"/>
      <c r="T21" s="26"/>
    </row>
    <row r="22" spans="1:20" s="35" customFormat="1" ht="27.6" x14ac:dyDescent="0.3">
      <c r="A22" s="34" t="s">
        <v>38</v>
      </c>
      <c r="B22" s="36">
        <v>1</v>
      </c>
      <c r="C22" s="26" t="s">
        <v>101</v>
      </c>
      <c r="D22" s="26" t="s">
        <v>59</v>
      </c>
      <c r="E22" s="26" t="s">
        <v>102</v>
      </c>
      <c r="F22" s="26" t="s">
        <v>103</v>
      </c>
      <c r="G22" s="33" t="s">
        <v>104</v>
      </c>
      <c r="H22" s="27">
        <v>0</v>
      </c>
      <c r="I22" s="27">
        <v>2</v>
      </c>
      <c r="J22" s="27">
        <v>0</v>
      </c>
      <c r="K22" s="36">
        <v>0</v>
      </c>
      <c r="L22" s="36">
        <v>26</v>
      </c>
      <c r="M22" s="27">
        <v>0</v>
      </c>
      <c r="N22" s="27">
        <v>0</v>
      </c>
      <c r="O22" s="27">
        <v>0</v>
      </c>
      <c r="P22" s="27">
        <v>0</v>
      </c>
      <c r="Q22" s="27" t="s">
        <v>4</v>
      </c>
      <c r="R22" s="37" t="s">
        <v>20</v>
      </c>
      <c r="S22" s="26"/>
      <c r="T22" s="26"/>
    </row>
    <row r="23" spans="1:20" s="35" customFormat="1" ht="69" x14ac:dyDescent="0.3">
      <c r="A23" s="34" t="s">
        <v>38</v>
      </c>
      <c r="B23" s="36" t="s">
        <v>105</v>
      </c>
      <c r="C23" s="26" t="s">
        <v>106</v>
      </c>
      <c r="D23" s="26" t="s">
        <v>61</v>
      </c>
      <c r="E23" s="26" t="s">
        <v>266</v>
      </c>
      <c r="F23" s="26" t="s">
        <v>107</v>
      </c>
      <c r="G23" s="33" t="s">
        <v>110</v>
      </c>
      <c r="H23" s="27">
        <v>0</v>
      </c>
      <c r="I23" s="61">
        <v>0</v>
      </c>
      <c r="J23" s="27">
        <v>0</v>
      </c>
      <c r="K23" s="36">
        <v>0</v>
      </c>
      <c r="L23" s="62">
        <v>40</v>
      </c>
      <c r="M23" s="27">
        <v>0</v>
      </c>
      <c r="N23" s="27">
        <v>0</v>
      </c>
      <c r="O23" s="27">
        <v>0</v>
      </c>
      <c r="P23" s="27">
        <v>0</v>
      </c>
      <c r="Q23" s="27" t="s">
        <v>4</v>
      </c>
      <c r="R23" s="37" t="s">
        <v>20</v>
      </c>
      <c r="S23" s="26"/>
      <c r="T23" s="26"/>
    </row>
    <row r="24" spans="1:20" s="35" customFormat="1" ht="41.4" x14ac:dyDescent="0.3">
      <c r="A24" s="34" t="s">
        <v>38</v>
      </c>
      <c r="B24" s="36">
        <v>1</v>
      </c>
      <c r="C24" s="26" t="s">
        <v>108</v>
      </c>
      <c r="D24" s="26" t="s">
        <v>62</v>
      </c>
      <c r="E24" s="26" t="s">
        <v>109</v>
      </c>
      <c r="F24" s="26" t="s">
        <v>103</v>
      </c>
      <c r="G24" s="33" t="s">
        <v>104</v>
      </c>
      <c r="H24" s="27">
        <v>0</v>
      </c>
      <c r="I24" s="27">
        <v>6</v>
      </c>
      <c r="J24" s="27">
        <v>0</v>
      </c>
      <c r="K24" s="36">
        <v>0</v>
      </c>
      <c r="L24" s="36"/>
      <c r="M24" s="27">
        <v>0</v>
      </c>
      <c r="N24" s="27">
        <v>0</v>
      </c>
      <c r="O24" s="27">
        <v>0</v>
      </c>
      <c r="P24" s="27">
        <v>0</v>
      </c>
      <c r="Q24" s="27" t="s">
        <v>4</v>
      </c>
      <c r="R24" s="37" t="s">
        <v>20</v>
      </c>
      <c r="S24" s="26"/>
      <c r="T24" s="26"/>
    </row>
    <row r="25" spans="1:20" s="35" customFormat="1" x14ac:dyDescent="0.3">
      <c r="A25" s="121" t="s">
        <v>21</v>
      </c>
      <c r="B25" s="122"/>
      <c r="C25" s="122"/>
      <c r="D25" s="122"/>
      <c r="E25" s="122"/>
      <c r="F25" s="122"/>
      <c r="G25" s="123"/>
      <c r="H25" s="29">
        <f t="shared" ref="H25:P25" si="0">SUM(H9:H24)</f>
        <v>16</v>
      </c>
      <c r="I25" s="29">
        <f t="shared" si="0"/>
        <v>21</v>
      </c>
      <c r="J25" s="29">
        <f t="shared" si="0"/>
        <v>0</v>
      </c>
      <c r="K25" s="29">
        <f t="shared" si="0"/>
        <v>208</v>
      </c>
      <c r="L25" s="29">
        <f t="shared" si="0"/>
        <v>261</v>
      </c>
      <c r="M25" s="29">
        <f t="shared" si="0"/>
        <v>0</v>
      </c>
      <c r="N25" s="29">
        <f t="shared" si="0"/>
        <v>0</v>
      </c>
      <c r="O25" s="29">
        <f t="shared" si="0"/>
        <v>0</v>
      </c>
      <c r="P25" s="29">
        <f t="shared" si="0"/>
        <v>27</v>
      </c>
      <c r="Q25" s="63"/>
      <c r="R25" s="63"/>
      <c r="S25" s="30"/>
      <c r="T25" s="30"/>
    </row>
    <row r="26" spans="1:20" s="35" customFormat="1" ht="27.6" x14ac:dyDescent="0.3">
      <c r="A26" s="34" t="s">
        <v>38</v>
      </c>
      <c r="B26" s="36">
        <v>2</v>
      </c>
      <c r="C26" s="26" t="s">
        <v>113</v>
      </c>
      <c r="D26" s="26" t="s">
        <v>111</v>
      </c>
      <c r="E26" s="26" t="s">
        <v>112</v>
      </c>
      <c r="F26" s="26" t="s">
        <v>464</v>
      </c>
      <c r="G26" s="33" t="s">
        <v>465</v>
      </c>
      <c r="H26" s="27">
        <v>2</v>
      </c>
      <c r="I26" s="36">
        <v>2</v>
      </c>
      <c r="J26" s="36">
        <v>0</v>
      </c>
      <c r="K26" s="36">
        <v>26</v>
      </c>
      <c r="L26" s="36">
        <v>26</v>
      </c>
      <c r="M26" s="36">
        <v>0</v>
      </c>
      <c r="N26" s="36">
        <v>0</v>
      </c>
      <c r="O26" s="36">
        <v>0</v>
      </c>
      <c r="P26" s="27">
        <v>4</v>
      </c>
      <c r="Q26" s="27" t="s">
        <v>19</v>
      </c>
      <c r="R26" s="37" t="s">
        <v>20</v>
      </c>
      <c r="S26" s="26" t="s">
        <v>117</v>
      </c>
      <c r="T26" s="26"/>
    </row>
    <row r="27" spans="1:20" s="35" customFormat="1" ht="41.4" x14ac:dyDescent="0.3">
      <c r="A27" s="34" t="s">
        <v>38</v>
      </c>
      <c r="B27" s="36">
        <v>2</v>
      </c>
      <c r="C27" s="26" t="s">
        <v>115</v>
      </c>
      <c r="D27" s="26" t="s">
        <v>114</v>
      </c>
      <c r="E27" s="26" t="s">
        <v>116</v>
      </c>
      <c r="F27" s="26" t="s">
        <v>466</v>
      </c>
      <c r="G27" s="33" t="s">
        <v>467</v>
      </c>
      <c r="H27" s="27">
        <v>2</v>
      </c>
      <c r="I27" s="36">
        <v>1</v>
      </c>
      <c r="J27" s="36">
        <v>0</v>
      </c>
      <c r="K27" s="36">
        <v>26</v>
      </c>
      <c r="L27" s="36">
        <v>13</v>
      </c>
      <c r="M27" s="36">
        <v>0</v>
      </c>
      <c r="N27" s="36">
        <v>0</v>
      </c>
      <c r="O27" s="36">
        <v>0</v>
      </c>
      <c r="P27" s="27">
        <v>3</v>
      </c>
      <c r="Q27" s="27" t="s">
        <v>19</v>
      </c>
      <c r="R27" s="37" t="s">
        <v>20</v>
      </c>
      <c r="S27" s="26" t="s">
        <v>51</v>
      </c>
      <c r="T27" s="26"/>
    </row>
    <row r="28" spans="1:20" s="35" customFormat="1" ht="27.6" x14ac:dyDescent="0.3">
      <c r="A28" s="34" t="s">
        <v>38</v>
      </c>
      <c r="B28" s="36">
        <v>2</v>
      </c>
      <c r="C28" s="26" t="s">
        <v>137</v>
      </c>
      <c r="D28" s="26" t="s">
        <v>135</v>
      </c>
      <c r="E28" s="26" t="s">
        <v>136</v>
      </c>
      <c r="F28" s="26" t="s">
        <v>138</v>
      </c>
      <c r="G28" s="33" t="s">
        <v>139</v>
      </c>
      <c r="H28" s="27">
        <v>2</v>
      </c>
      <c r="I28" s="36">
        <v>1</v>
      </c>
      <c r="J28" s="36">
        <v>0</v>
      </c>
      <c r="K28" s="36">
        <v>26</v>
      </c>
      <c r="L28" s="36">
        <v>13</v>
      </c>
      <c r="M28" s="36">
        <v>0</v>
      </c>
      <c r="N28" s="36">
        <v>0</v>
      </c>
      <c r="O28" s="36">
        <v>0</v>
      </c>
      <c r="P28" s="27">
        <v>3</v>
      </c>
      <c r="Q28" s="27" t="s">
        <v>19</v>
      </c>
      <c r="R28" s="37" t="s">
        <v>20</v>
      </c>
      <c r="S28" s="26" t="s">
        <v>52</v>
      </c>
      <c r="T28" s="26"/>
    </row>
    <row r="29" spans="1:20" s="35" customFormat="1" ht="27.6" x14ac:dyDescent="0.3">
      <c r="A29" s="34" t="s">
        <v>38</v>
      </c>
      <c r="B29" s="36">
        <v>2</v>
      </c>
      <c r="C29" s="26" t="s">
        <v>118</v>
      </c>
      <c r="D29" s="26" t="s">
        <v>119</v>
      </c>
      <c r="E29" s="26" t="s">
        <v>120</v>
      </c>
      <c r="F29" s="28" t="s">
        <v>122</v>
      </c>
      <c r="G29" s="60" t="s">
        <v>121</v>
      </c>
      <c r="H29" s="27">
        <v>2</v>
      </c>
      <c r="I29" s="36">
        <v>2</v>
      </c>
      <c r="J29" s="36">
        <v>0</v>
      </c>
      <c r="K29" s="36">
        <v>26</v>
      </c>
      <c r="L29" s="36">
        <v>26</v>
      </c>
      <c r="M29" s="36">
        <v>0</v>
      </c>
      <c r="N29" s="36">
        <v>0</v>
      </c>
      <c r="O29" s="36">
        <v>0</v>
      </c>
      <c r="P29" s="27">
        <v>4</v>
      </c>
      <c r="Q29" s="27" t="s">
        <v>19</v>
      </c>
      <c r="R29" s="37" t="s">
        <v>20</v>
      </c>
      <c r="S29" s="26"/>
      <c r="T29" s="26"/>
    </row>
    <row r="30" spans="1:20" s="35" customFormat="1" ht="27.6" x14ac:dyDescent="0.3">
      <c r="A30" s="34" t="s">
        <v>38</v>
      </c>
      <c r="B30" s="36">
        <v>2</v>
      </c>
      <c r="C30" s="26" t="s">
        <v>123</v>
      </c>
      <c r="D30" s="26" t="s">
        <v>124</v>
      </c>
      <c r="E30" s="26" t="s">
        <v>126</v>
      </c>
      <c r="F30" s="26" t="s">
        <v>107</v>
      </c>
      <c r="G30" s="33" t="s">
        <v>110</v>
      </c>
      <c r="H30" s="27">
        <v>2</v>
      </c>
      <c r="I30" s="36">
        <v>1</v>
      </c>
      <c r="J30" s="36">
        <v>0</v>
      </c>
      <c r="K30" s="36">
        <v>26</v>
      </c>
      <c r="L30" s="36">
        <v>13</v>
      </c>
      <c r="M30" s="36">
        <v>0</v>
      </c>
      <c r="N30" s="36">
        <v>0</v>
      </c>
      <c r="O30" s="36">
        <v>0</v>
      </c>
      <c r="P30" s="27">
        <v>2</v>
      </c>
      <c r="Q30" s="27" t="s">
        <v>4</v>
      </c>
      <c r="R30" s="37" t="s">
        <v>20</v>
      </c>
      <c r="S30" s="26"/>
      <c r="T30" s="26"/>
    </row>
    <row r="31" spans="1:20" s="35" customFormat="1" ht="27.6" x14ac:dyDescent="0.3">
      <c r="A31" s="34" t="s">
        <v>38</v>
      </c>
      <c r="B31" s="36">
        <v>2</v>
      </c>
      <c r="C31" s="26" t="s">
        <v>127</v>
      </c>
      <c r="D31" s="26" t="s">
        <v>128</v>
      </c>
      <c r="E31" s="26" t="s">
        <v>129</v>
      </c>
      <c r="F31" s="26" t="s">
        <v>42</v>
      </c>
      <c r="G31" s="33" t="s">
        <v>43</v>
      </c>
      <c r="H31" s="27">
        <v>1</v>
      </c>
      <c r="I31" s="36">
        <v>1</v>
      </c>
      <c r="J31" s="36">
        <v>0</v>
      </c>
      <c r="K31" s="36">
        <v>13</v>
      </c>
      <c r="L31" s="36">
        <v>13</v>
      </c>
      <c r="M31" s="36">
        <v>0</v>
      </c>
      <c r="N31" s="36">
        <v>0</v>
      </c>
      <c r="O31" s="36">
        <v>0</v>
      </c>
      <c r="P31" s="27">
        <v>2</v>
      </c>
      <c r="Q31" s="27" t="s">
        <v>4</v>
      </c>
      <c r="R31" s="37" t="s">
        <v>20</v>
      </c>
      <c r="S31" s="26" t="s">
        <v>52</v>
      </c>
      <c r="T31" s="26"/>
    </row>
    <row r="32" spans="1:20" s="35" customFormat="1" ht="27.6" x14ac:dyDescent="0.3">
      <c r="A32" s="34" t="s">
        <v>38</v>
      </c>
      <c r="B32" s="36">
        <v>2</v>
      </c>
      <c r="C32" s="26" t="s">
        <v>130</v>
      </c>
      <c r="D32" s="26" t="s">
        <v>131</v>
      </c>
      <c r="E32" s="26" t="s">
        <v>132</v>
      </c>
      <c r="F32" s="26" t="s">
        <v>134</v>
      </c>
      <c r="G32" s="33" t="s">
        <v>133</v>
      </c>
      <c r="H32" s="27">
        <v>1</v>
      </c>
      <c r="I32" s="36">
        <v>2</v>
      </c>
      <c r="J32" s="36">
        <v>0</v>
      </c>
      <c r="K32" s="36">
        <v>13</v>
      </c>
      <c r="L32" s="36">
        <v>26</v>
      </c>
      <c r="M32" s="36">
        <v>0</v>
      </c>
      <c r="N32" s="36">
        <v>0</v>
      </c>
      <c r="O32" s="36">
        <v>0</v>
      </c>
      <c r="P32" s="27">
        <v>3</v>
      </c>
      <c r="Q32" s="27" t="s">
        <v>19</v>
      </c>
      <c r="R32" s="37" t="s">
        <v>20</v>
      </c>
      <c r="S32" s="26"/>
      <c r="T32" s="26"/>
    </row>
    <row r="33" spans="1:20" s="35" customFormat="1" ht="41.4" x14ac:dyDescent="0.3">
      <c r="A33" s="34" t="s">
        <v>38</v>
      </c>
      <c r="B33" s="36">
        <v>2</v>
      </c>
      <c r="C33" s="26" t="s">
        <v>140</v>
      </c>
      <c r="D33" s="26" t="s">
        <v>141</v>
      </c>
      <c r="E33" s="26" t="s">
        <v>142</v>
      </c>
      <c r="F33" s="26" t="s">
        <v>143</v>
      </c>
      <c r="G33" s="33" t="s">
        <v>144</v>
      </c>
      <c r="H33" s="27">
        <v>0</v>
      </c>
      <c r="I33" s="36">
        <v>2</v>
      </c>
      <c r="J33" s="36">
        <v>0</v>
      </c>
      <c r="K33" s="36">
        <v>0</v>
      </c>
      <c r="L33" s="36">
        <v>26</v>
      </c>
      <c r="M33" s="36">
        <v>0</v>
      </c>
      <c r="N33" s="36">
        <v>0</v>
      </c>
      <c r="O33" s="36">
        <v>0</v>
      </c>
      <c r="P33" s="27">
        <v>2</v>
      </c>
      <c r="Q33" s="27" t="s">
        <v>4</v>
      </c>
      <c r="R33" s="37" t="s">
        <v>20</v>
      </c>
      <c r="S33" s="26" t="s">
        <v>51</v>
      </c>
      <c r="T33" s="26"/>
    </row>
    <row r="34" spans="1:20" s="35" customFormat="1" ht="27.6" x14ac:dyDescent="0.3">
      <c r="A34" s="34" t="s">
        <v>38</v>
      </c>
      <c r="B34" s="36">
        <v>2</v>
      </c>
      <c r="C34" s="26" t="s">
        <v>145</v>
      </c>
      <c r="D34" s="26" t="s">
        <v>146</v>
      </c>
      <c r="E34" s="26" t="s">
        <v>147</v>
      </c>
      <c r="F34" s="26" t="s">
        <v>148</v>
      </c>
      <c r="G34" s="33" t="s">
        <v>149</v>
      </c>
      <c r="H34" s="27">
        <v>2</v>
      </c>
      <c r="I34" s="36">
        <v>0</v>
      </c>
      <c r="J34" s="36">
        <v>0</v>
      </c>
      <c r="K34" s="36">
        <v>26</v>
      </c>
      <c r="L34" s="36">
        <v>0</v>
      </c>
      <c r="M34" s="36">
        <v>0</v>
      </c>
      <c r="N34" s="36">
        <v>0</v>
      </c>
      <c r="O34" s="36">
        <v>0</v>
      </c>
      <c r="P34" s="27">
        <v>2</v>
      </c>
      <c r="Q34" s="27" t="s">
        <v>19</v>
      </c>
      <c r="R34" s="37" t="s">
        <v>20</v>
      </c>
      <c r="S34" s="26"/>
      <c r="T34" s="26"/>
    </row>
    <row r="35" spans="1:20" s="35" customFormat="1" ht="27.6" x14ac:dyDescent="0.3">
      <c r="A35" s="34" t="s">
        <v>38</v>
      </c>
      <c r="B35" s="36">
        <v>2</v>
      </c>
      <c r="C35" s="26" t="s">
        <v>150</v>
      </c>
      <c r="D35" s="26" t="s">
        <v>151</v>
      </c>
      <c r="E35" s="26" t="s">
        <v>152</v>
      </c>
      <c r="F35" s="26" t="s">
        <v>153</v>
      </c>
      <c r="G35" s="33" t="s">
        <v>154</v>
      </c>
      <c r="H35" s="27">
        <v>2</v>
      </c>
      <c r="I35" s="36">
        <v>0</v>
      </c>
      <c r="J35" s="36">
        <v>0</v>
      </c>
      <c r="K35" s="36">
        <v>26</v>
      </c>
      <c r="L35" s="36">
        <v>0</v>
      </c>
      <c r="M35" s="36">
        <v>0</v>
      </c>
      <c r="N35" s="36">
        <v>0</v>
      </c>
      <c r="O35" s="36">
        <v>0</v>
      </c>
      <c r="P35" s="27">
        <v>2</v>
      </c>
      <c r="Q35" s="27" t="s">
        <v>19</v>
      </c>
      <c r="R35" s="37" t="s">
        <v>20</v>
      </c>
      <c r="S35" s="26"/>
      <c r="T35" s="26"/>
    </row>
    <row r="36" spans="1:20" s="35" customFormat="1" ht="27.6" x14ac:dyDescent="0.3">
      <c r="A36" s="34" t="s">
        <v>38</v>
      </c>
      <c r="B36" s="36">
        <v>2</v>
      </c>
      <c r="C36" s="26" t="s">
        <v>155</v>
      </c>
      <c r="D36" s="26" t="s">
        <v>156</v>
      </c>
      <c r="E36" s="26" t="s">
        <v>157</v>
      </c>
      <c r="F36" s="26" t="s">
        <v>158</v>
      </c>
      <c r="G36" s="33" t="s">
        <v>159</v>
      </c>
      <c r="H36" s="27">
        <v>2</v>
      </c>
      <c r="I36" s="36">
        <v>1</v>
      </c>
      <c r="J36" s="36">
        <v>0</v>
      </c>
      <c r="K36" s="36">
        <v>26</v>
      </c>
      <c r="L36" s="36">
        <v>13</v>
      </c>
      <c r="M36" s="36">
        <v>0</v>
      </c>
      <c r="N36" s="36">
        <v>0</v>
      </c>
      <c r="O36" s="36">
        <v>0</v>
      </c>
      <c r="P36" s="27">
        <v>3</v>
      </c>
      <c r="Q36" s="27" t="s">
        <v>19</v>
      </c>
      <c r="R36" s="37" t="s">
        <v>20</v>
      </c>
      <c r="S36" s="26" t="s">
        <v>53</v>
      </c>
      <c r="T36" s="26"/>
    </row>
    <row r="37" spans="1:20" s="35" customFormat="1" ht="27.6" x14ac:dyDescent="0.3">
      <c r="A37" s="34" t="s">
        <v>38</v>
      </c>
      <c r="B37" s="36">
        <v>2</v>
      </c>
      <c r="C37" s="26" t="s">
        <v>160</v>
      </c>
      <c r="D37" s="26" t="s">
        <v>161</v>
      </c>
      <c r="E37" s="26" t="s">
        <v>162</v>
      </c>
      <c r="F37" s="26" t="s">
        <v>99</v>
      </c>
      <c r="G37" s="33" t="s">
        <v>100</v>
      </c>
      <c r="H37" s="27">
        <v>0</v>
      </c>
      <c r="I37" s="36">
        <v>2</v>
      </c>
      <c r="J37" s="36">
        <v>0</v>
      </c>
      <c r="K37" s="36">
        <v>0</v>
      </c>
      <c r="L37" s="36">
        <v>26</v>
      </c>
      <c r="M37" s="36">
        <v>0</v>
      </c>
      <c r="N37" s="36">
        <v>0</v>
      </c>
      <c r="O37" s="36">
        <v>0</v>
      </c>
      <c r="P37" s="27">
        <v>2</v>
      </c>
      <c r="Q37" s="27" t="s">
        <v>4</v>
      </c>
      <c r="R37" s="37" t="s">
        <v>20</v>
      </c>
      <c r="S37" s="26"/>
      <c r="T37" s="26"/>
    </row>
    <row r="38" spans="1:20" s="35" customFormat="1" ht="27.6" x14ac:dyDescent="0.3">
      <c r="A38" s="34" t="s">
        <v>38</v>
      </c>
      <c r="B38" s="36">
        <v>2</v>
      </c>
      <c r="C38" s="26" t="s">
        <v>163</v>
      </c>
      <c r="D38" s="26" t="s">
        <v>164</v>
      </c>
      <c r="E38" s="26" t="s">
        <v>165</v>
      </c>
      <c r="F38" s="26" t="s">
        <v>103</v>
      </c>
      <c r="G38" s="33" t="s">
        <v>104</v>
      </c>
      <c r="H38" s="27">
        <v>0</v>
      </c>
      <c r="I38" s="36">
        <v>2</v>
      </c>
      <c r="J38" s="36">
        <v>0</v>
      </c>
      <c r="K38" s="36">
        <v>0</v>
      </c>
      <c r="L38" s="36">
        <v>26</v>
      </c>
      <c r="M38" s="36">
        <v>0</v>
      </c>
      <c r="N38" s="36">
        <v>0</v>
      </c>
      <c r="O38" s="36">
        <v>0</v>
      </c>
      <c r="P38" s="27">
        <v>0</v>
      </c>
      <c r="Q38" s="27" t="s">
        <v>4</v>
      </c>
      <c r="R38" s="37" t="s">
        <v>20</v>
      </c>
      <c r="S38" s="26"/>
      <c r="T38" s="26"/>
    </row>
    <row r="39" spans="1:20" s="35" customFormat="1" ht="27.6" x14ac:dyDescent="0.3">
      <c r="A39" s="34" t="s">
        <v>38</v>
      </c>
      <c r="B39" s="36">
        <v>2</v>
      </c>
      <c r="C39" s="26" t="s">
        <v>166</v>
      </c>
      <c r="D39" s="26" t="s">
        <v>167</v>
      </c>
      <c r="E39" s="26" t="s">
        <v>168</v>
      </c>
      <c r="F39" s="26" t="s">
        <v>107</v>
      </c>
      <c r="G39" s="33" t="s">
        <v>110</v>
      </c>
      <c r="H39" s="27">
        <v>0</v>
      </c>
      <c r="I39" s="36">
        <v>0</v>
      </c>
      <c r="J39" s="36">
        <v>0</v>
      </c>
      <c r="K39" s="36">
        <v>0</v>
      </c>
      <c r="L39" s="36">
        <v>40</v>
      </c>
      <c r="M39" s="36">
        <v>0</v>
      </c>
      <c r="N39" s="36">
        <v>0</v>
      </c>
      <c r="O39" s="36">
        <v>0</v>
      </c>
      <c r="P39" s="27">
        <v>0</v>
      </c>
      <c r="Q39" s="27" t="s">
        <v>4</v>
      </c>
      <c r="R39" s="37" t="s">
        <v>20</v>
      </c>
      <c r="S39" s="26"/>
      <c r="T39" s="26"/>
    </row>
    <row r="40" spans="1:20" s="25" customFormat="1" x14ac:dyDescent="0.3">
      <c r="A40" s="121" t="s">
        <v>21</v>
      </c>
      <c r="B40" s="122"/>
      <c r="C40" s="122"/>
      <c r="D40" s="122"/>
      <c r="E40" s="122"/>
      <c r="F40" s="122"/>
      <c r="G40" s="123"/>
      <c r="H40" s="64">
        <f t="shared" ref="H40:N40" si="1">SUM(H26:H39)</f>
        <v>18</v>
      </c>
      <c r="I40" s="64">
        <f t="shared" si="1"/>
        <v>17</v>
      </c>
      <c r="J40" s="64">
        <f t="shared" si="1"/>
        <v>0</v>
      </c>
      <c r="K40" s="64">
        <f t="shared" si="1"/>
        <v>234</v>
      </c>
      <c r="L40" s="64">
        <f t="shared" si="1"/>
        <v>261</v>
      </c>
      <c r="M40" s="64">
        <f t="shared" si="1"/>
        <v>0</v>
      </c>
      <c r="N40" s="64">
        <f t="shared" si="1"/>
        <v>0</v>
      </c>
      <c r="O40" s="64">
        <f>(SUM(O26:O39))*8</f>
        <v>0</v>
      </c>
      <c r="P40" s="64">
        <f>SUM(P26:P39)</f>
        <v>32</v>
      </c>
      <c r="Q40" s="63"/>
      <c r="R40" s="63"/>
      <c r="S40" s="30"/>
      <c r="T40" s="30"/>
    </row>
    <row r="41" spans="1:20" s="35" customFormat="1" ht="27.6" x14ac:dyDescent="0.3">
      <c r="A41" s="34" t="s">
        <v>38</v>
      </c>
      <c r="B41" s="36">
        <v>3</v>
      </c>
      <c r="C41" s="26" t="s">
        <v>169</v>
      </c>
      <c r="D41" s="26" t="s">
        <v>170</v>
      </c>
      <c r="E41" s="26" t="s">
        <v>171</v>
      </c>
      <c r="F41" s="26" t="s">
        <v>42</v>
      </c>
      <c r="G41" s="33" t="s">
        <v>43</v>
      </c>
      <c r="H41" s="27">
        <v>0</v>
      </c>
      <c r="I41" s="27">
        <v>3</v>
      </c>
      <c r="J41" s="27">
        <v>0</v>
      </c>
      <c r="K41" s="36">
        <v>0</v>
      </c>
      <c r="L41" s="36">
        <v>39</v>
      </c>
      <c r="M41" s="27">
        <v>0</v>
      </c>
      <c r="N41" s="27">
        <v>0</v>
      </c>
      <c r="O41" s="27">
        <v>0</v>
      </c>
      <c r="P41" s="27">
        <v>3</v>
      </c>
      <c r="Q41" s="27" t="s">
        <v>4</v>
      </c>
      <c r="R41" s="27" t="s">
        <v>20</v>
      </c>
      <c r="S41" s="26"/>
      <c r="T41" s="26"/>
    </row>
    <row r="42" spans="1:20" s="35" customFormat="1" ht="55.2" x14ac:dyDescent="0.3">
      <c r="A42" s="34" t="s">
        <v>38</v>
      </c>
      <c r="B42" s="36">
        <v>3</v>
      </c>
      <c r="C42" s="26" t="s">
        <v>172</v>
      </c>
      <c r="D42" s="26" t="s">
        <v>173</v>
      </c>
      <c r="E42" s="26" t="s">
        <v>174</v>
      </c>
      <c r="F42" s="28" t="s">
        <v>122</v>
      </c>
      <c r="G42" s="60" t="s">
        <v>121</v>
      </c>
      <c r="H42" s="27">
        <v>2</v>
      </c>
      <c r="I42" s="27">
        <v>2</v>
      </c>
      <c r="J42" s="27">
        <v>0</v>
      </c>
      <c r="K42" s="36">
        <v>26</v>
      </c>
      <c r="L42" s="36">
        <v>26</v>
      </c>
      <c r="M42" s="27">
        <v>0</v>
      </c>
      <c r="N42" s="27">
        <v>0</v>
      </c>
      <c r="O42" s="27">
        <v>0</v>
      </c>
      <c r="P42" s="27">
        <v>4</v>
      </c>
      <c r="Q42" s="27" t="s">
        <v>19</v>
      </c>
      <c r="R42" s="27" t="s">
        <v>20</v>
      </c>
      <c r="S42" s="26" t="s">
        <v>119</v>
      </c>
      <c r="T42" s="26"/>
    </row>
    <row r="43" spans="1:20" s="35" customFormat="1" ht="41.4" x14ac:dyDescent="0.3">
      <c r="A43" s="34" t="s">
        <v>38</v>
      </c>
      <c r="B43" s="36">
        <v>3</v>
      </c>
      <c r="C43" s="26" t="s">
        <v>175</v>
      </c>
      <c r="D43" s="26" t="s">
        <v>32</v>
      </c>
      <c r="E43" s="26" t="s">
        <v>33</v>
      </c>
      <c r="F43" s="26" t="s">
        <v>143</v>
      </c>
      <c r="G43" s="33" t="s">
        <v>144</v>
      </c>
      <c r="H43" s="27">
        <v>2</v>
      </c>
      <c r="I43" s="27">
        <v>1</v>
      </c>
      <c r="J43" s="27">
        <v>0</v>
      </c>
      <c r="K43" s="36">
        <v>26</v>
      </c>
      <c r="L43" s="36">
        <v>13</v>
      </c>
      <c r="M43" s="27">
        <v>0</v>
      </c>
      <c r="N43" s="27">
        <v>0</v>
      </c>
      <c r="O43" s="27">
        <v>0</v>
      </c>
      <c r="P43" s="27">
        <v>3</v>
      </c>
      <c r="Q43" s="27" t="s">
        <v>19</v>
      </c>
      <c r="R43" s="27" t="s">
        <v>20</v>
      </c>
      <c r="S43" s="26" t="s">
        <v>141</v>
      </c>
      <c r="T43" s="26"/>
    </row>
    <row r="44" spans="1:20" s="35" customFormat="1" ht="27.6" x14ac:dyDescent="0.3">
      <c r="A44" s="34" t="s">
        <v>38</v>
      </c>
      <c r="B44" s="36">
        <v>3</v>
      </c>
      <c r="C44" s="26" t="s">
        <v>176</v>
      </c>
      <c r="D44" s="26" t="s">
        <v>180</v>
      </c>
      <c r="E44" s="26" t="s">
        <v>177</v>
      </c>
      <c r="F44" s="26" t="s">
        <v>178</v>
      </c>
      <c r="G44" s="33" t="s">
        <v>179</v>
      </c>
      <c r="H44" s="27">
        <v>3</v>
      </c>
      <c r="I44" s="27">
        <v>2</v>
      </c>
      <c r="J44" s="27">
        <v>0</v>
      </c>
      <c r="K44" s="36">
        <v>39</v>
      </c>
      <c r="L44" s="36">
        <v>26</v>
      </c>
      <c r="M44" s="27">
        <v>0</v>
      </c>
      <c r="N44" s="27">
        <v>0</v>
      </c>
      <c r="O44" s="27">
        <v>0</v>
      </c>
      <c r="P44" s="27">
        <v>5</v>
      </c>
      <c r="Q44" s="27" t="s">
        <v>19</v>
      </c>
      <c r="R44" s="27" t="s">
        <v>20</v>
      </c>
      <c r="S44" s="26" t="s">
        <v>141</v>
      </c>
      <c r="T44" s="26"/>
    </row>
    <row r="45" spans="1:20" s="35" customFormat="1" ht="41.4" x14ac:dyDescent="0.3">
      <c r="A45" s="34" t="s">
        <v>38</v>
      </c>
      <c r="B45" s="36">
        <v>3</v>
      </c>
      <c r="C45" s="26" t="s">
        <v>181</v>
      </c>
      <c r="D45" s="26" t="s">
        <v>182</v>
      </c>
      <c r="E45" s="26" t="s">
        <v>183</v>
      </c>
      <c r="F45" s="26" t="s">
        <v>466</v>
      </c>
      <c r="G45" s="33" t="s">
        <v>467</v>
      </c>
      <c r="H45" s="27">
        <v>2</v>
      </c>
      <c r="I45" s="27">
        <v>1</v>
      </c>
      <c r="J45" s="27">
        <v>0</v>
      </c>
      <c r="K45" s="36">
        <v>26</v>
      </c>
      <c r="L45" s="36">
        <v>13</v>
      </c>
      <c r="M45" s="27">
        <v>0</v>
      </c>
      <c r="N45" s="27">
        <v>0</v>
      </c>
      <c r="O45" s="27">
        <v>0</v>
      </c>
      <c r="P45" s="27">
        <v>3</v>
      </c>
      <c r="Q45" s="27" t="s">
        <v>4</v>
      </c>
      <c r="R45" s="27" t="s">
        <v>20</v>
      </c>
      <c r="S45" s="26" t="s">
        <v>114</v>
      </c>
      <c r="T45" s="26"/>
    </row>
    <row r="46" spans="1:20" s="35" customFormat="1" ht="27.6" x14ac:dyDescent="0.3">
      <c r="A46" s="34" t="s">
        <v>38</v>
      </c>
      <c r="B46" s="36">
        <v>3</v>
      </c>
      <c r="C46" s="26" t="s">
        <v>186</v>
      </c>
      <c r="D46" s="26" t="s">
        <v>187</v>
      </c>
      <c r="E46" s="26" t="s">
        <v>188</v>
      </c>
      <c r="F46" s="26" t="s">
        <v>85</v>
      </c>
      <c r="G46" s="33" t="s">
        <v>86</v>
      </c>
      <c r="H46" s="27">
        <v>2</v>
      </c>
      <c r="I46" s="27">
        <v>2</v>
      </c>
      <c r="J46" s="27">
        <v>0</v>
      </c>
      <c r="K46" s="36">
        <v>26</v>
      </c>
      <c r="L46" s="36">
        <v>26</v>
      </c>
      <c r="M46" s="27">
        <v>0</v>
      </c>
      <c r="N46" s="27">
        <v>0</v>
      </c>
      <c r="O46" s="27">
        <v>0</v>
      </c>
      <c r="P46" s="27">
        <v>4</v>
      </c>
      <c r="Q46" s="27" t="s">
        <v>19</v>
      </c>
      <c r="R46" s="27" t="s">
        <v>20</v>
      </c>
      <c r="S46" s="26" t="s">
        <v>141</v>
      </c>
      <c r="T46" s="26"/>
    </row>
    <row r="47" spans="1:20" s="35" customFormat="1" ht="41.4" x14ac:dyDescent="0.3">
      <c r="A47" s="34" t="s">
        <v>38</v>
      </c>
      <c r="B47" s="36">
        <v>3</v>
      </c>
      <c r="C47" s="26" t="s">
        <v>189</v>
      </c>
      <c r="D47" s="26" t="s">
        <v>190</v>
      </c>
      <c r="E47" s="26" t="s">
        <v>191</v>
      </c>
      <c r="F47" s="26" t="s">
        <v>193</v>
      </c>
      <c r="G47" s="33" t="s">
        <v>194</v>
      </c>
      <c r="H47" s="27">
        <v>2</v>
      </c>
      <c r="I47" s="27">
        <v>2</v>
      </c>
      <c r="J47" s="27">
        <v>0</v>
      </c>
      <c r="K47" s="36">
        <v>26</v>
      </c>
      <c r="L47" s="36">
        <v>26</v>
      </c>
      <c r="M47" s="27">
        <v>0</v>
      </c>
      <c r="N47" s="27">
        <v>0</v>
      </c>
      <c r="O47" s="27">
        <v>0</v>
      </c>
      <c r="P47" s="27">
        <v>4</v>
      </c>
      <c r="Q47" s="27" t="s">
        <v>19</v>
      </c>
      <c r="R47" s="27" t="s">
        <v>20</v>
      </c>
      <c r="S47" s="26" t="s">
        <v>192</v>
      </c>
      <c r="T47" s="26"/>
    </row>
    <row r="48" spans="1:20" s="35" customFormat="1" ht="27.6" x14ac:dyDescent="0.3">
      <c r="A48" s="34" t="s">
        <v>38</v>
      </c>
      <c r="B48" s="36">
        <v>3</v>
      </c>
      <c r="C48" s="26" t="s">
        <v>195</v>
      </c>
      <c r="D48" s="26" t="s">
        <v>196</v>
      </c>
      <c r="E48" s="26" t="s">
        <v>197</v>
      </c>
      <c r="F48" s="26" t="s">
        <v>198</v>
      </c>
      <c r="G48" s="33" t="s">
        <v>199</v>
      </c>
      <c r="H48" s="27">
        <v>1</v>
      </c>
      <c r="I48" s="27">
        <v>1</v>
      </c>
      <c r="J48" s="27">
        <v>0</v>
      </c>
      <c r="K48" s="36">
        <v>13</v>
      </c>
      <c r="L48" s="36">
        <v>13</v>
      </c>
      <c r="M48" s="27">
        <v>0</v>
      </c>
      <c r="N48" s="27">
        <v>0</v>
      </c>
      <c r="O48" s="27">
        <v>0</v>
      </c>
      <c r="P48" s="27">
        <v>2</v>
      </c>
      <c r="Q48" s="27" t="s">
        <v>19</v>
      </c>
      <c r="R48" s="27" t="s">
        <v>20</v>
      </c>
      <c r="S48" s="26"/>
      <c r="T48" s="26"/>
    </row>
    <row r="49" spans="1:20" s="35" customFormat="1" ht="27.6" x14ac:dyDescent="0.3">
      <c r="A49" s="34" t="s">
        <v>38</v>
      </c>
      <c r="B49" s="36">
        <v>3</v>
      </c>
      <c r="C49" s="26" t="s">
        <v>202</v>
      </c>
      <c r="D49" s="26" t="s">
        <v>200</v>
      </c>
      <c r="E49" s="26" t="s">
        <v>201</v>
      </c>
      <c r="F49" s="26" t="s">
        <v>203</v>
      </c>
      <c r="G49" s="33" t="s">
        <v>204</v>
      </c>
      <c r="H49" s="27">
        <v>2</v>
      </c>
      <c r="I49" s="27">
        <v>0</v>
      </c>
      <c r="J49" s="27">
        <v>0</v>
      </c>
      <c r="K49" s="36">
        <v>26</v>
      </c>
      <c r="L49" s="36">
        <v>0</v>
      </c>
      <c r="M49" s="27">
        <v>0</v>
      </c>
      <c r="N49" s="27">
        <v>0</v>
      </c>
      <c r="O49" s="27">
        <v>0</v>
      </c>
      <c r="P49" s="27"/>
      <c r="Q49" s="27" t="s">
        <v>4</v>
      </c>
      <c r="R49" s="27" t="s">
        <v>20</v>
      </c>
      <c r="S49" s="26" t="s">
        <v>151</v>
      </c>
      <c r="T49" s="26"/>
    </row>
    <row r="50" spans="1:20" s="35" customFormat="1" ht="27.6" x14ac:dyDescent="0.3">
      <c r="A50" s="34" t="s">
        <v>38</v>
      </c>
      <c r="B50" s="36">
        <v>3</v>
      </c>
      <c r="C50" s="26" t="s">
        <v>209</v>
      </c>
      <c r="D50" s="26" t="s">
        <v>208</v>
      </c>
      <c r="E50" s="26" t="s">
        <v>210</v>
      </c>
      <c r="F50" s="26" t="s">
        <v>103</v>
      </c>
      <c r="G50" s="33" t="s">
        <v>104</v>
      </c>
      <c r="H50" s="27">
        <v>0</v>
      </c>
      <c r="I50" s="27">
        <v>2</v>
      </c>
      <c r="J50" s="27">
        <v>0</v>
      </c>
      <c r="K50" s="36">
        <v>0</v>
      </c>
      <c r="L50" s="36">
        <v>26</v>
      </c>
      <c r="M50" s="27">
        <v>0</v>
      </c>
      <c r="N50" s="27">
        <v>0</v>
      </c>
      <c r="O50" s="27">
        <v>0</v>
      </c>
      <c r="P50" s="27">
        <v>0</v>
      </c>
      <c r="Q50" s="27" t="s">
        <v>4</v>
      </c>
      <c r="R50" s="27" t="s">
        <v>20</v>
      </c>
      <c r="S50" s="26"/>
      <c r="T50" s="26"/>
    </row>
    <row r="51" spans="1:20" s="35" customFormat="1" ht="55.2" x14ac:dyDescent="0.3">
      <c r="A51" s="34" t="s">
        <v>38</v>
      </c>
      <c r="B51" s="36">
        <v>3</v>
      </c>
      <c r="C51" s="26" t="s">
        <v>213</v>
      </c>
      <c r="D51" s="26" t="s">
        <v>211</v>
      </c>
      <c r="E51" s="26" t="s">
        <v>212</v>
      </c>
      <c r="F51" s="26" t="s">
        <v>103</v>
      </c>
      <c r="G51" s="33" t="s">
        <v>104</v>
      </c>
      <c r="H51" s="27">
        <v>0</v>
      </c>
      <c r="I51" s="27">
        <v>0</v>
      </c>
      <c r="J51" s="27">
        <v>0</v>
      </c>
      <c r="K51" s="36">
        <v>0</v>
      </c>
      <c r="L51" s="36">
        <v>0</v>
      </c>
      <c r="M51" s="27">
        <v>0</v>
      </c>
      <c r="N51" s="27">
        <v>0</v>
      </c>
      <c r="O51" s="27">
        <v>0</v>
      </c>
      <c r="P51" s="27">
        <v>0</v>
      </c>
      <c r="Q51" s="27" t="s">
        <v>214</v>
      </c>
      <c r="R51" s="27" t="s">
        <v>20</v>
      </c>
      <c r="S51" s="26" t="s">
        <v>215</v>
      </c>
      <c r="T51" s="26"/>
    </row>
    <row r="52" spans="1:20" s="35" customFormat="1" ht="55.2" x14ac:dyDescent="0.3">
      <c r="A52" s="34" t="s">
        <v>38</v>
      </c>
      <c r="B52" s="36">
        <v>3</v>
      </c>
      <c r="C52" s="26" t="s">
        <v>217</v>
      </c>
      <c r="D52" s="26" t="s">
        <v>216</v>
      </c>
      <c r="E52" s="26" t="s">
        <v>218</v>
      </c>
      <c r="F52" s="26" t="s">
        <v>107</v>
      </c>
      <c r="G52" s="33" t="s">
        <v>110</v>
      </c>
      <c r="H52" s="27">
        <v>0</v>
      </c>
      <c r="I52" s="27">
        <v>0</v>
      </c>
      <c r="J52" s="27">
        <v>0</v>
      </c>
      <c r="K52" s="36">
        <v>0</v>
      </c>
      <c r="L52" s="36">
        <v>40</v>
      </c>
      <c r="M52" s="27">
        <v>0</v>
      </c>
      <c r="N52" s="27">
        <v>0</v>
      </c>
      <c r="O52" s="27">
        <v>0</v>
      </c>
      <c r="P52" s="27">
        <v>0</v>
      </c>
      <c r="Q52" s="27" t="s">
        <v>4</v>
      </c>
      <c r="R52" s="27" t="s">
        <v>20</v>
      </c>
      <c r="S52" s="26" t="s">
        <v>219</v>
      </c>
      <c r="T52" s="26"/>
    </row>
    <row r="53" spans="1:20" s="35" customFormat="1" ht="41.4" x14ac:dyDescent="0.3">
      <c r="A53" s="34" t="s">
        <v>38</v>
      </c>
      <c r="B53" s="36">
        <v>3</v>
      </c>
      <c r="C53" s="26" t="s">
        <v>222</v>
      </c>
      <c r="D53" s="26" t="s">
        <v>220</v>
      </c>
      <c r="E53" s="26" t="s">
        <v>221</v>
      </c>
      <c r="F53" s="26" t="s">
        <v>223</v>
      </c>
      <c r="G53" s="33" t="s">
        <v>224</v>
      </c>
      <c r="H53" s="27">
        <v>2</v>
      </c>
      <c r="I53" s="27">
        <v>0</v>
      </c>
      <c r="J53" s="27">
        <v>0</v>
      </c>
      <c r="K53" s="36">
        <v>26</v>
      </c>
      <c r="L53" s="36">
        <v>0</v>
      </c>
      <c r="M53" s="27">
        <v>0</v>
      </c>
      <c r="N53" s="27">
        <v>0</v>
      </c>
      <c r="O53" s="27">
        <v>0</v>
      </c>
      <c r="P53" s="27">
        <v>2</v>
      </c>
      <c r="Q53" s="27" t="s">
        <v>19</v>
      </c>
      <c r="R53" s="27" t="s">
        <v>20</v>
      </c>
      <c r="S53" s="26"/>
      <c r="T53" s="26"/>
    </row>
    <row r="54" spans="1:20" s="35" customFormat="1" ht="27.6" x14ac:dyDescent="0.3">
      <c r="A54" s="34" t="s">
        <v>38</v>
      </c>
      <c r="B54" s="36">
        <v>3</v>
      </c>
      <c r="C54" s="32" t="s">
        <v>227</v>
      </c>
      <c r="D54" s="26" t="s">
        <v>225</v>
      </c>
      <c r="E54" s="26" t="s">
        <v>226</v>
      </c>
      <c r="F54" s="26" t="s">
        <v>228</v>
      </c>
      <c r="G54" s="33" t="s">
        <v>229</v>
      </c>
      <c r="H54" s="27">
        <v>0</v>
      </c>
      <c r="I54" s="27">
        <v>1</v>
      </c>
      <c r="J54" s="27">
        <v>0</v>
      </c>
      <c r="K54" s="36">
        <v>0</v>
      </c>
      <c r="L54" s="36">
        <v>13</v>
      </c>
      <c r="M54" s="27">
        <v>0</v>
      </c>
      <c r="N54" s="27">
        <v>0</v>
      </c>
      <c r="O54" s="27">
        <v>0</v>
      </c>
      <c r="P54" s="27">
        <v>3</v>
      </c>
      <c r="Q54" s="27" t="s">
        <v>4</v>
      </c>
      <c r="R54" s="27" t="s">
        <v>22</v>
      </c>
      <c r="S54" s="26"/>
      <c r="T54" s="26"/>
    </row>
    <row r="55" spans="1:20" s="35" customFormat="1" x14ac:dyDescent="0.3">
      <c r="A55" s="121" t="s">
        <v>21</v>
      </c>
      <c r="B55" s="122"/>
      <c r="C55" s="122"/>
      <c r="D55" s="122"/>
      <c r="E55" s="122"/>
      <c r="F55" s="122"/>
      <c r="G55" s="123"/>
      <c r="H55" s="64">
        <f t="shared" ref="H55:P55" si="2">SUM(H41:H54)</f>
        <v>18</v>
      </c>
      <c r="I55" s="64">
        <f t="shared" si="2"/>
        <v>17</v>
      </c>
      <c r="J55" s="64">
        <f t="shared" si="2"/>
        <v>0</v>
      </c>
      <c r="K55" s="64">
        <f t="shared" si="2"/>
        <v>234</v>
      </c>
      <c r="L55" s="64">
        <f t="shared" si="2"/>
        <v>261</v>
      </c>
      <c r="M55" s="64">
        <f t="shared" si="2"/>
        <v>0</v>
      </c>
      <c r="N55" s="64">
        <f t="shared" si="2"/>
        <v>0</v>
      </c>
      <c r="O55" s="64">
        <f t="shared" si="2"/>
        <v>0</v>
      </c>
      <c r="P55" s="64">
        <f t="shared" si="2"/>
        <v>33</v>
      </c>
      <c r="Q55" s="63"/>
      <c r="R55" s="63"/>
      <c r="S55" s="30"/>
      <c r="T55" s="30"/>
    </row>
    <row r="56" spans="1:20" s="35" customFormat="1" ht="55.2" x14ac:dyDescent="0.3">
      <c r="A56" s="34" t="s">
        <v>38</v>
      </c>
      <c r="B56" s="36">
        <v>4</v>
      </c>
      <c r="C56" s="26" t="s">
        <v>231</v>
      </c>
      <c r="D56" s="26" t="s">
        <v>230</v>
      </c>
      <c r="E56" s="26" t="s">
        <v>232</v>
      </c>
      <c r="F56" s="26" t="s">
        <v>234</v>
      </c>
      <c r="G56" s="33" t="s">
        <v>233</v>
      </c>
      <c r="H56" s="27">
        <v>2</v>
      </c>
      <c r="I56" s="27">
        <v>2</v>
      </c>
      <c r="J56" s="27">
        <v>0</v>
      </c>
      <c r="K56" s="36">
        <v>26</v>
      </c>
      <c r="L56" s="36">
        <v>26</v>
      </c>
      <c r="M56" s="27">
        <v>0</v>
      </c>
      <c r="N56" s="27">
        <v>0</v>
      </c>
      <c r="O56" s="27">
        <v>0</v>
      </c>
      <c r="P56" s="27">
        <v>4</v>
      </c>
      <c r="Q56" s="37" t="s">
        <v>19</v>
      </c>
      <c r="R56" s="37" t="s">
        <v>20</v>
      </c>
      <c r="S56" s="26"/>
      <c r="T56" s="26"/>
    </row>
    <row r="57" spans="1:20" s="35" customFormat="1" ht="27.6" x14ac:dyDescent="0.3">
      <c r="A57" s="34" t="s">
        <v>38</v>
      </c>
      <c r="B57" s="36">
        <v>4</v>
      </c>
      <c r="C57" s="26" t="s">
        <v>237</v>
      </c>
      <c r="D57" s="26" t="s">
        <v>236</v>
      </c>
      <c r="E57" s="26" t="s">
        <v>235</v>
      </c>
      <c r="F57" s="26" t="s">
        <v>178</v>
      </c>
      <c r="G57" s="33" t="s">
        <v>179</v>
      </c>
      <c r="H57" s="27">
        <v>1</v>
      </c>
      <c r="I57" s="27">
        <v>1</v>
      </c>
      <c r="J57" s="27">
        <v>0</v>
      </c>
      <c r="K57" s="36">
        <v>13</v>
      </c>
      <c r="L57" s="36">
        <v>13</v>
      </c>
      <c r="M57" s="27">
        <v>0</v>
      </c>
      <c r="N57" s="27">
        <v>0</v>
      </c>
      <c r="O57" s="27">
        <v>0</v>
      </c>
      <c r="P57" s="27">
        <v>2</v>
      </c>
      <c r="Q57" s="37" t="s">
        <v>4</v>
      </c>
      <c r="R57" s="37" t="s">
        <v>20</v>
      </c>
      <c r="S57" s="26"/>
      <c r="T57" s="26"/>
    </row>
    <row r="58" spans="1:20" s="35" customFormat="1" ht="27.6" x14ac:dyDescent="0.3">
      <c r="A58" s="34" t="s">
        <v>38</v>
      </c>
      <c r="B58" s="36">
        <v>4</v>
      </c>
      <c r="C58" s="26" t="s">
        <v>240</v>
      </c>
      <c r="D58" s="26" t="s">
        <v>239</v>
      </c>
      <c r="E58" s="26" t="s">
        <v>238</v>
      </c>
      <c r="F58" s="26" t="s">
        <v>242</v>
      </c>
      <c r="G58" s="33" t="s">
        <v>241</v>
      </c>
      <c r="H58" s="27">
        <v>3</v>
      </c>
      <c r="I58" s="27">
        <v>2</v>
      </c>
      <c r="J58" s="27">
        <v>0</v>
      </c>
      <c r="K58" s="36">
        <v>39</v>
      </c>
      <c r="L58" s="36">
        <v>26</v>
      </c>
      <c r="M58" s="27">
        <v>0</v>
      </c>
      <c r="N58" s="27">
        <v>0</v>
      </c>
      <c r="O58" s="27">
        <v>0</v>
      </c>
      <c r="P58" s="27">
        <v>5</v>
      </c>
      <c r="Q58" s="37" t="s">
        <v>19</v>
      </c>
      <c r="R58" s="37" t="s">
        <v>20</v>
      </c>
      <c r="S58" s="26"/>
      <c r="T58" s="26"/>
    </row>
    <row r="59" spans="1:20" s="35" customFormat="1" ht="41.4" x14ac:dyDescent="0.3">
      <c r="A59" s="34" t="s">
        <v>38</v>
      </c>
      <c r="B59" s="36">
        <v>4</v>
      </c>
      <c r="C59" s="26" t="s">
        <v>245</v>
      </c>
      <c r="D59" s="26" t="s">
        <v>244</v>
      </c>
      <c r="E59" s="26" t="s">
        <v>243</v>
      </c>
      <c r="F59" s="26" t="s">
        <v>178</v>
      </c>
      <c r="G59" s="33" t="s">
        <v>179</v>
      </c>
      <c r="H59" s="27">
        <v>0</v>
      </c>
      <c r="I59" s="27">
        <v>0</v>
      </c>
      <c r="J59" s="27">
        <v>0</v>
      </c>
      <c r="K59" s="36">
        <v>0</v>
      </c>
      <c r="L59" s="36">
        <v>0</v>
      </c>
      <c r="M59" s="27">
        <v>0</v>
      </c>
      <c r="N59" s="27">
        <v>0</v>
      </c>
      <c r="O59" s="27">
        <v>0</v>
      </c>
      <c r="P59" s="27">
        <v>0</v>
      </c>
      <c r="Q59" s="37" t="s">
        <v>214</v>
      </c>
      <c r="R59" s="37" t="s">
        <v>20</v>
      </c>
      <c r="S59" s="26"/>
      <c r="T59" s="26"/>
    </row>
    <row r="60" spans="1:20" s="35" customFormat="1" ht="27.6" x14ac:dyDescent="0.3">
      <c r="A60" s="34" t="s">
        <v>38</v>
      </c>
      <c r="B60" s="36">
        <v>4</v>
      </c>
      <c r="C60" s="26" t="s">
        <v>248</v>
      </c>
      <c r="D60" s="26" t="s">
        <v>247</v>
      </c>
      <c r="E60" s="26" t="s">
        <v>246</v>
      </c>
      <c r="F60" s="26" t="s">
        <v>85</v>
      </c>
      <c r="G60" s="33" t="s">
        <v>86</v>
      </c>
      <c r="H60" s="27">
        <v>2</v>
      </c>
      <c r="I60" s="27">
        <v>0</v>
      </c>
      <c r="J60" s="27">
        <v>0</v>
      </c>
      <c r="K60" s="36">
        <v>26</v>
      </c>
      <c r="L60" s="36">
        <v>0</v>
      </c>
      <c r="M60" s="27">
        <v>0</v>
      </c>
      <c r="N60" s="27">
        <v>0</v>
      </c>
      <c r="O60" s="27">
        <v>0</v>
      </c>
      <c r="P60" s="27">
        <v>2</v>
      </c>
      <c r="Q60" s="37" t="s">
        <v>4</v>
      </c>
      <c r="R60" s="37" t="s">
        <v>20</v>
      </c>
      <c r="S60" s="26"/>
      <c r="T60" s="26"/>
    </row>
    <row r="61" spans="1:20" s="35" customFormat="1" ht="27.6" x14ac:dyDescent="0.3">
      <c r="A61" s="34" t="s">
        <v>38</v>
      </c>
      <c r="B61" s="36">
        <v>4</v>
      </c>
      <c r="C61" s="26" t="s">
        <v>251</v>
      </c>
      <c r="D61" s="26" t="s">
        <v>250</v>
      </c>
      <c r="E61" s="26" t="s">
        <v>249</v>
      </c>
      <c r="F61" s="26" t="s">
        <v>252</v>
      </c>
      <c r="G61" s="33" t="s">
        <v>253</v>
      </c>
      <c r="H61" s="27">
        <v>2</v>
      </c>
      <c r="I61" s="27">
        <v>2</v>
      </c>
      <c r="J61" s="27">
        <v>0</v>
      </c>
      <c r="K61" s="36">
        <v>26</v>
      </c>
      <c r="L61" s="36">
        <v>26</v>
      </c>
      <c r="M61" s="27">
        <v>0</v>
      </c>
      <c r="N61" s="27">
        <v>0</v>
      </c>
      <c r="O61" s="27">
        <v>0</v>
      </c>
      <c r="P61" s="27">
        <v>4</v>
      </c>
      <c r="Q61" s="37" t="s">
        <v>19</v>
      </c>
      <c r="R61" s="37" t="s">
        <v>20</v>
      </c>
      <c r="S61" s="26"/>
      <c r="T61" s="26"/>
    </row>
    <row r="62" spans="1:20" s="35" customFormat="1" ht="27.6" x14ac:dyDescent="0.3">
      <c r="A62" s="34" t="s">
        <v>38</v>
      </c>
      <c r="B62" s="36">
        <v>4</v>
      </c>
      <c r="C62" s="26" t="s">
        <v>254</v>
      </c>
      <c r="D62" s="26" t="s">
        <v>255</v>
      </c>
      <c r="E62" s="26" t="s">
        <v>256</v>
      </c>
      <c r="F62" s="26" t="s">
        <v>193</v>
      </c>
      <c r="G62" s="33" t="s">
        <v>194</v>
      </c>
      <c r="H62" s="27">
        <v>2</v>
      </c>
      <c r="I62" s="27">
        <v>2</v>
      </c>
      <c r="J62" s="27">
        <v>0</v>
      </c>
      <c r="K62" s="36">
        <v>26</v>
      </c>
      <c r="L62" s="36">
        <v>26</v>
      </c>
      <c r="M62" s="27">
        <v>0</v>
      </c>
      <c r="N62" s="27">
        <v>0</v>
      </c>
      <c r="O62" s="27">
        <v>0</v>
      </c>
      <c r="P62" s="27">
        <v>4</v>
      </c>
      <c r="Q62" s="37" t="s">
        <v>19</v>
      </c>
      <c r="R62" s="37" t="s">
        <v>20</v>
      </c>
      <c r="S62" s="26" t="s">
        <v>190</v>
      </c>
      <c r="T62" s="26"/>
    </row>
    <row r="63" spans="1:20" s="35" customFormat="1" ht="55.2" x14ac:dyDescent="0.3">
      <c r="A63" s="34" t="s">
        <v>38</v>
      </c>
      <c r="B63" s="36">
        <v>4</v>
      </c>
      <c r="C63" s="26" t="s">
        <v>268</v>
      </c>
      <c r="D63" s="26" t="s">
        <v>265</v>
      </c>
      <c r="E63" s="26" t="s">
        <v>267</v>
      </c>
      <c r="F63" s="26" t="s">
        <v>107</v>
      </c>
      <c r="G63" s="33" t="s">
        <v>110</v>
      </c>
      <c r="H63" s="27">
        <v>0</v>
      </c>
      <c r="I63" s="27">
        <v>0</v>
      </c>
      <c r="J63" s="27">
        <v>0</v>
      </c>
      <c r="K63" s="36">
        <v>0</v>
      </c>
      <c r="L63" s="36">
        <v>40</v>
      </c>
      <c r="M63" s="27">
        <v>0</v>
      </c>
      <c r="N63" s="27">
        <v>0</v>
      </c>
      <c r="O63" s="27">
        <v>0</v>
      </c>
      <c r="P63" s="27"/>
      <c r="Q63" s="37" t="s">
        <v>4</v>
      </c>
      <c r="R63" s="37" t="s">
        <v>20</v>
      </c>
      <c r="S63" s="26" t="s">
        <v>61</v>
      </c>
      <c r="T63" s="26"/>
    </row>
    <row r="64" spans="1:20" s="35" customFormat="1" ht="27.6" x14ac:dyDescent="0.3">
      <c r="A64" s="34" t="s">
        <v>38</v>
      </c>
      <c r="B64" s="36">
        <v>4</v>
      </c>
      <c r="C64" s="26" t="s">
        <v>302</v>
      </c>
      <c r="D64" s="26" t="s">
        <v>301</v>
      </c>
      <c r="E64" s="26" t="s">
        <v>303</v>
      </c>
      <c r="F64" s="26" t="s">
        <v>103</v>
      </c>
      <c r="G64" s="33" t="s">
        <v>104</v>
      </c>
      <c r="H64" s="27">
        <v>0</v>
      </c>
      <c r="I64" s="27">
        <v>4</v>
      </c>
      <c r="J64" s="27">
        <v>0</v>
      </c>
      <c r="K64" s="36">
        <v>0</v>
      </c>
      <c r="L64" s="36">
        <v>52</v>
      </c>
      <c r="M64" s="27">
        <v>0</v>
      </c>
      <c r="N64" s="27">
        <v>0</v>
      </c>
      <c r="O64" s="27">
        <v>0</v>
      </c>
      <c r="P64" s="27"/>
      <c r="Q64" s="37" t="s">
        <v>4</v>
      </c>
      <c r="R64" s="37" t="s">
        <v>20</v>
      </c>
      <c r="S64" s="26" t="s">
        <v>211</v>
      </c>
      <c r="T64" s="26"/>
    </row>
    <row r="65" spans="1:20" s="35" customFormat="1" x14ac:dyDescent="0.3">
      <c r="A65" s="121" t="s">
        <v>21</v>
      </c>
      <c r="B65" s="122"/>
      <c r="C65" s="122"/>
      <c r="D65" s="122"/>
      <c r="E65" s="122"/>
      <c r="F65" s="122"/>
      <c r="G65" s="123"/>
      <c r="H65" s="64">
        <f t="shared" ref="H65:P65" si="3">SUM(H56:H64)</f>
        <v>12</v>
      </c>
      <c r="I65" s="64">
        <f t="shared" si="3"/>
        <v>13</v>
      </c>
      <c r="J65" s="64">
        <f t="shared" si="3"/>
        <v>0</v>
      </c>
      <c r="K65" s="64">
        <f t="shared" si="3"/>
        <v>156</v>
      </c>
      <c r="L65" s="64">
        <f t="shared" si="3"/>
        <v>209</v>
      </c>
      <c r="M65" s="64">
        <f t="shared" si="3"/>
        <v>0</v>
      </c>
      <c r="N65" s="64">
        <f t="shared" si="3"/>
        <v>0</v>
      </c>
      <c r="O65" s="64">
        <f t="shared" si="3"/>
        <v>0</v>
      </c>
      <c r="P65" s="64">
        <f t="shared" si="3"/>
        <v>21</v>
      </c>
      <c r="Q65" s="63"/>
      <c r="R65" s="63"/>
      <c r="S65" s="30"/>
      <c r="T65" s="30"/>
    </row>
    <row r="66" spans="1:20" s="35" customFormat="1" ht="27.6" x14ac:dyDescent="0.3">
      <c r="A66" s="34" t="s">
        <v>38</v>
      </c>
      <c r="B66" s="36">
        <v>5</v>
      </c>
      <c r="C66" s="26" t="s">
        <v>382</v>
      </c>
      <c r="D66" s="26" t="s">
        <v>381</v>
      </c>
      <c r="E66" s="26" t="s">
        <v>380</v>
      </c>
      <c r="F66" s="26" t="s">
        <v>85</v>
      </c>
      <c r="G66" s="33" t="s">
        <v>86</v>
      </c>
      <c r="H66" s="27">
        <v>0</v>
      </c>
      <c r="I66" s="27">
        <v>2</v>
      </c>
      <c r="J66" s="27">
        <v>0</v>
      </c>
      <c r="K66" s="36">
        <v>0</v>
      </c>
      <c r="L66" s="36">
        <v>26</v>
      </c>
      <c r="M66" s="27">
        <v>0</v>
      </c>
      <c r="N66" s="27">
        <v>0</v>
      </c>
      <c r="O66" s="27">
        <v>0</v>
      </c>
      <c r="P66" s="27">
        <v>2</v>
      </c>
      <c r="Q66" s="27" t="s">
        <v>4</v>
      </c>
      <c r="R66" s="37"/>
      <c r="S66" s="26"/>
      <c r="T66" s="26"/>
    </row>
    <row r="67" spans="1:20" s="35" customFormat="1" ht="82.8" x14ac:dyDescent="0.3">
      <c r="A67" s="34" t="s">
        <v>38</v>
      </c>
      <c r="B67" s="36">
        <v>5</v>
      </c>
      <c r="C67" s="26" t="s">
        <v>384</v>
      </c>
      <c r="D67" s="26" t="s">
        <v>369</v>
      </c>
      <c r="E67" s="26" t="s">
        <v>383</v>
      </c>
      <c r="F67" s="26" t="s">
        <v>372</v>
      </c>
      <c r="G67" s="33" t="s">
        <v>371</v>
      </c>
      <c r="H67" s="27">
        <v>2</v>
      </c>
      <c r="I67" s="27">
        <v>1</v>
      </c>
      <c r="J67" s="27">
        <v>0</v>
      </c>
      <c r="K67" s="36">
        <v>26</v>
      </c>
      <c r="L67" s="36">
        <v>13</v>
      </c>
      <c r="M67" s="27">
        <v>0</v>
      </c>
      <c r="N67" s="27">
        <v>0</v>
      </c>
      <c r="O67" s="27">
        <v>0</v>
      </c>
      <c r="P67" s="27">
        <v>3</v>
      </c>
      <c r="Q67" s="27" t="s">
        <v>19</v>
      </c>
      <c r="R67" s="37" t="s">
        <v>20</v>
      </c>
      <c r="S67" s="33" t="s">
        <v>385</v>
      </c>
      <c r="T67" s="26"/>
    </row>
    <row r="68" spans="1:20" s="35" customFormat="1" ht="41.4" x14ac:dyDescent="0.3">
      <c r="A68" s="34" t="s">
        <v>38</v>
      </c>
      <c r="B68" s="36">
        <v>5</v>
      </c>
      <c r="C68" s="26" t="s">
        <v>259</v>
      </c>
      <c r="D68" s="26" t="s">
        <v>258</v>
      </c>
      <c r="E68" s="26" t="s">
        <v>257</v>
      </c>
      <c r="F68" s="26" t="s">
        <v>193</v>
      </c>
      <c r="G68" s="33" t="s">
        <v>194</v>
      </c>
      <c r="H68" s="27">
        <v>0</v>
      </c>
      <c r="I68" s="27">
        <v>0</v>
      </c>
      <c r="J68" s="27">
        <v>0</v>
      </c>
      <c r="K68" s="36">
        <v>0</v>
      </c>
      <c r="L68" s="36">
        <v>0</v>
      </c>
      <c r="M68" s="27">
        <v>0</v>
      </c>
      <c r="N68" s="27">
        <v>0</v>
      </c>
      <c r="O68" s="27">
        <v>0</v>
      </c>
      <c r="P68" s="27">
        <v>0</v>
      </c>
      <c r="Q68" s="37" t="s">
        <v>214</v>
      </c>
      <c r="R68" s="37" t="s">
        <v>20</v>
      </c>
      <c r="S68" s="26" t="s">
        <v>255</v>
      </c>
      <c r="T68" s="26"/>
    </row>
    <row r="69" spans="1:20" s="35" customFormat="1" ht="27.6" x14ac:dyDescent="0.3">
      <c r="A69" s="34" t="s">
        <v>38</v>
      </c>
      <c r="B69" s="36">
        <v>5</v>
      </c>
      <c r="C69" s="26" t="s">
        <v>388</v>
      </c>
      <c r="D69" s="26" t="s">
        <v>387</v>
      </c>
      <c r="E69" s="26" t="s">
        <v>386</v>
      </c>
      <c r="F69" s="26" t="s">
        <v>389</v>
      </c>
      <c r="G69" s="33" t="s">
        <v>390</v>
      </c>
      <c r="H69" s="27">
        <v>3</v>
      </c>
      <c r="I69" s="27">
        <v>2</v>
      </c>
      <c r="J69" s="27">
        <v>0</v>
      </c>
      <c r="K69" s="36">
        <v>39</v>
      </c>
      <c r="L69" s="36">
        <v>26</v>
      </c>
      <c r="M69" s="27">
        <v>0</v>
      </c>
      <c r="N69" s="27">
        <v>0</v>
      </c>
      <c r="O69" s="27">
        <v>0</v>
      </c>
      <c r="P69" s="27">
        <v>5</v>
      </c>
      <c r="Q69" s="27" t="s">
        <v>19</v>
      </c>
      <c r="R69" s="37" t="s">
        <v>20</v>
      </c>
      <c r="S69" s="26"/>
      <c r="T69" s="26"/>
    </row>
    <row r="70" spans="1:20" s="35" customFormat="1" ht="27.6" x14ac:dyDescent="0.3">
      <c r="A70" s="34" t="s">
        <v>38</v>
      </c>
      <c r="B70" s="36">
        <v>5</v>
      </c>
      <c r="C70" s="26" t="s">
        <v>393</v>
      </c>
      <c r="D70" s="26" t="s">
        <v>391</v>
      </c>
      <c r="E70" s="26" t="s">
        <v>392</v>
      </c>
      <c r="F70" s="26" t="s">
        <v>394</v>
      </c>
      <c r="G70" s="33" t="s">
        <v>395</v>
      </c>
      <c r="H70" s="27">
        <v>1</v>
      </c>
      <c r="I70" s="27">
        <v>2</v>
      </c>
      <c r="J70" s="27">
        <v>0</v>
      </c>
      <c r="K70" s="36">
        <v>13</v>
      </c>
      <c r="L70" s="36">
        <v>26</v>
      </c>
      <c r="M70" s="27">
        <v>0</v>
      </c>
      <c r="N70" s="27">
        <v>0</v>
      </c>
      <c r="O70" s="27">
        <v>0</v>
      </c>
      <c r="P70" s="27">
        <v>3</v>
      </c>
      <c r="Q70" s="27" t="s">
        <v>19</v>
      </c>
      <c r="R70" s="37" t="s">
        <v>20</v>
      </c>
      <c r="S70" s="26"/>
      <c r="T70" s="26"/>
    </row>
    <row r="71" spans="1:20" s="35" customFormat="1" ht="27.6" x14ac:dyDescent="0.3">
      <c r="A71" s="34" t="s">
        <v>38</v>
      </c>
      <c r="B71" s="36">
        <v>5</v>
      </c>
      <c r="C71" s="26" t="s">
        <v>398</v>
      </c>
      <c r="D71" s="26" t="s">
        <v>396</v>
      </c>
      <c r="E71" s="26" t="s">
        <v>397</v>
      </c>
      <c r="F71" s="26" t="s">
        <v>399</v>
      </c>
      <c r="G71" s="33" t="s">
        <v>400</v>
      </c>
      <c r="H71" s="27">
        <v>2</v>
      </c>
      <c r="I71" s="27">
        <v>2</v>
      </c>
      <c r="J71" s="27">
        <v>0</v>
      </c>
      <c r="K71" s="36">
        <v>26</v>
      </c>
      <c r="L71" s="36">
        <v>26</v>
      </c>
      <c r="M71" s="27">
        <v>0</v>
      </c>
      <c r="N71" s="27">
        <v>0</v>
      </c>
      <c r="O71" s="27">
        <v>0</v>
      </c>
      <c r="P71" s="27">
        <v>4</v>
      </c>
      <c r="Q71" s="27" t="s">
        <v>19</v>
      </c>
      <c r="R71" s="37" t="s">
        <v>20</v>
      </c>
      <c r="S71" s="26" t="s">
        <v>200</v>
      </c>
      <c r="T71" s="26"/>
    </row>
    <row r="72" spans="1:20" s="35" customFormat="1" ht="27.6" x14ac:dyDescent="0.3">
      <c r="A72" s="34" t="s">
        <v>38</v>
      </c>
      <c r="B72" s="36">
        <v>5</v>
      </c>
      <c r="C72" s="26" t="s">
        <v>403</v>
      </c>
      <c r="D72" s="26" t="s">
        <v>401</v>
      </c>
      <c r="E72" s="26" t="s">
        <v>402</v>
      </c>
      <c r="F72" s="26" t="s">
        <v>405</v>
      </c>
      <c r="G72" s="33" t="s">
        <v>404</v>
      </c>
      <c r="H72" s="27">
        <v>2</v>
      </c>
      <c r="I72" s="27">
        <v>0</v>
      </c>
      <c r="J72" s="27">
        <v>0</v>
      </c>
      <c r="K72" s="36">
        <v>26</v>
      </c>
      <c r="L72" s="36">
        <v>0</v>
      </c>
      <c r="M72" s="27">
        <v>0</v>
      </c>
      <c r="N72" s="27">
        <v>0</v>
      </c>
      <c r="O72" s="27">
        <v>0</v>
      </c>
      <c r="P72" s="27">
        <v>2</v>
      </c>
      <c r="Q72" s="27" t="s">
        <v>19</v>
      </c>
      <c r="R72" s="37" t="s">
        <v>20</v>
      </c>
      <c r="S72" s="26" t="s">
        <v>170</v>
      </c>
      <c r="T72" s="26"/>
    </row>
    <row r="73" spans="1:20" s="35" customFormat="1" ht="96.6" x14ac:dyDescent="0.3">
      <c r="A73" s="34" t="s">
        <v>38</v>
      </c>
      <c r="B73" s="36">
        <v>5</v>
      </c>
      <c r="C73" s="34" t="s">
        <v>411</v>
      </c>
      <c r="D73" s="26" t="s">
        <v>410</v>
      </c>
      <c r="E73" s="26" t="s">
        <v>409</v>
      </c>
      <c r="F73" s="26" t="s">
        <v>107</v>
      </c>
      <c r="G73" s="33" t="s">
        <v>110</v>
      </c>
      <c r="H73" s="27">
        <v>0</v>
      </c>
      <c r="I73" s="27">
        <v>0</v>
      </c>
      <c r="J73" s="27">
        <v>0</v>
      </c>
      <c r="K73" s="36">
        <v>0</v>
      </c>
      <c r="L73" s="36">
        <v>0</v>
      </c>
      <c r="M73" s="27">
        <v>0</v>
      </c>
      <c r="N73" s="27">
        <v>0</v>
      </c>
      <c r="O73" s="27">
        <v>0</v>
      </c>
      <c r="P73" s="27">
        <v>0</v>
      </c>
      <c r="Q73" s="27" t="s">
        <v>214</v>
      </c>
      <c r="R73" s="37" t="s">
        <v>20</v>
      </c>
      <c r="S73" s="26" t="s">
        <v>412</v>
      </c>
      <c r="T73" s="26"/>
    </row>
    <row r="74" spans="1:20" s="35" customFormat="1" x14ac:dyDescent="0.3">
      <c r="A74" s="121" t="s">
        <v>21</v>
      </c>
      <c r="B74" s="122"/>
      <c r="C74" s="122"/>
      <c r="D74" s="122"/>
      <c r="E74" s="122"/>
      <c r="F74" s="122"/>
      <c r="G74" s="123"/>
      <c r="H74" s="64">
        <f t="shared" ref="H74:M74" si="4">SUM(H66:H73)</f>
        <v>10</v>
      </c>
      <c r="I74" s="64">
        <f t="shared" si="4"/>
        <v>9</v>
      </c>
      <c r="J74" s="64">
        <f t="shared" si="4"/>
        <v>0</v>
      </c>
      <c r="K74" s="64">
        <f t="shared" si="4"/>
        <v>130</v>
      </c>
      <c r="L74" s="64">
        <f t="shared" si="4"/>
        <v>117</v>
      </c>
      <c r="M74" s="64">
        <f t="shared" si="4"/>
        <v>0</v>
      </c>
      <c r="N74" s="64">
        <f>SUM(N66:N73)</f>
        <v>0</v>
      </c>
      <c r="O74" s="64">
        <f>(SUM(O66:O73))*8</f>
        <v>0</v>
      </c>
      <c r="P74" s="64">
        <f t="shared" ref="P74" si="5">SUM(P66:P73)</f>
        <v>19</v>
      </c>
      <c r="Q74" s="63"/>
      <c r="R74" s="63"/>
      <c r="S74" s="30"/>
      <c r="T74" s="30"/>
    </row>
    <row r="75" spans="1:20" s="35" customFormat="1" ht="27.6" x14ac:dyDescent="0.3">
      <c r="A75" s="34" t="s">
        <v>38</v>
      </c>
      <c r="B75" s="36">
        <v>6</v>
      </c>
      <c r="C75" s="26" t="s">
        <v>415</v>
      </c>
      <c r="D75" s="26" t="s">
        <v>414</v>
      </c>
      <c r="E75" s="26" t="s">
        <v>413</v>
      </c>
      <c r="F75" s="26" t="s">
        <v>338</v>
      </c>
      <c r="G75" s="65" t="s">
        <v>344</v>
      </c>
      <c r="H75" s="27">
        <v>2</v>
      </c>
      <c r="I75" s="36">
        <v>2</v>
      </c>
      <c r="J75" s="36">
        <v>0</v>
      </c>
      <c r="K75" s="36">
        <v>26</v>
      </c>
      <c r="L75" s="36">
        <v>26</v>
      </c>
      <c r="M75" s="36">
        <v>0</v>
      </c>
      <c r="N75" s="36">
        <v>0</v>
      </c>
      <c r="O75" s="36">
        <v>0</v>
      </c>
      <c r="P75" s="27">
        <v>2</v>
      </c>
      <c r="Q75" s="27" t="s">
        <v>19</v>
      </c>
      <c r="R75" s="37" t="s">
        <v>20</v>
      </c>
      <c r="S75" s="26" t="s">
        <v>117</v>
      </c>
      <c r="T75" s="26"/>
    </row>
    <row r="76" spans="1:20" s="35" customFormat="1" ht="41.4" x14ac:dyDescent="0.3">
      <c r="A76" s="34" t="s">
        <v>38</v>
      </c>
      <c r="B76" s="36">
        <v>6</v>
      </c>
      <c r="C76" s="26" t="s">
        <v>418</v>
      </c>
      <c r="D76" s="26" t="s">
        <v>417</v>
      </c>
      <c r="E76" s="26" t="s">
        <v>416</v>
      </c>
      <c r="F76" s="26" t="s">
        <v>330</v>
      </c>
      <c r="G76" s="65" t="s">
        <v>331</v>
      </c>
      <c r="H76" s="27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27">
        <v>0</v>
      </c>
      <c r="Q76" s="27" t="s">
        <v>214</v>
      </c>
      <c r="R76" s="37" t="s">
        <v>20</v>
      </c>
      <c r="S76" s="26" t="s">
        <v>419</v>
      </c>
      <c r="T76" s="26"/>
    </row>
    <row r="77" spans="1:20" s="35" customFormat="1" ht="27.6" x14ac:dyDescent="0.3">
      <c r="A77" s="34" t="s">
        <v>38</v>
      </c>
      <c r="B77" s="36">
        <v>6</v>
      </c>
      <c r="C77" s="26" t="s">
        <v>421</v>
      </c>
      <c r="D77" s="26" t="s">
        <v>420</v>
      </c>
      <c r="E77" s="26" t="s">
        <v>422</v>
      </c>
      <c r="F77" s="26" t="s">
        <v>399</v>
      </c>
      <c r="G77" s="65" t="s">
        <v>400</v>
      </c>
      <c r="H77" s="27">
        <v>2</v>
      </c>
      <c r="I77" s="36">
        <v>2</v>
      </c>
      <c r="J77" s="36">
        <v>0</v>
      </c>
      <c r="K77" s="36">
        <v>26</v>
      </c>
      <c r="L77" s="36">
        <v>26</v>
      </c>
      <c r="M77" s="36">
        <v>0</v>
      </c>
      <c r="N77" s="36">
        <v>0</v>
      </c>
      <c r="O77" s="36">
        <v>0</v>
      </c>
      <c r="P77" s="27">
        <v>4</v>
      </c>
      <c r="Q77" s="27" t="s">
        <v>19</v>
      </c>
      <c r="R77" s="37" t="s">
        <v>20</v>
      </c>
      <c r="S77" s="26" t="s">
        <v>396</v>
      </c>
      <c r="T77" s="26"/>
    </row>
    <row r="78" spans="1:20" s="35" customFormat="1" ht="27.6" x14ac:dyDescent="0.3">
      <c r="A78" s="34" t="s">
        <v>38</v>
      </c>
      <c r="B78" s="36">
        <v>6</v>
      </c>
      <c r="C78" s="26" t="s">
        <v>426</v>
      </c>
      <c r="D78" s="26" t="s">
        <v>423</v>
      </c>
      <c r="E78" s="26" t="s">
        <v>423</v>
      </c>
      <c r="F78" s="26" t="s">
        <v>428</v>
      </c>
      <c r="G78" s="65" t="s">
        <v>429</v>
      </c>
      <c r="H78" s="27">
        <v>2</v>
      </c>
      <c r="I78" s="36">
        <v>0</v>
      </c>
      <c r="J78" s="36">
        <v>0</v>
      </c>
      <c r="K78" s="36">
        <v>26</v>
      </c>
      <c r="L78" s="36">
        <v>0</v>
      </c>
      <c r="M78" s="36">
        <v>0</v>
      </c>
      <c r="N78" s="36">
        <v>0</v>
      </c>
      <c r="O78" s="36">
        <v>0</v>
      </c>
      <c r="P78" s="27">
        <v>2</v>
      </c>
      <c r="Q78" s="27" t="s">
        <v>19</v>
      </c>
      <c r="R78" s="37" t="s">
        <v>20</v>
      </c>
      <c r="S78" s="26"/>
      <c r="T78" s="26"/>
    </row>
    <row r="79" spans="1:20" s="35" customFormat="1" ht="24.75" customHeight="1" x14ac:dyDescent="0.3">
      <c r="A79" s="34" t="s">
        <v>38</v>
      </c>
      <c r="B79" s="36">
        <v>6</v>
      </c>
      <c r="C79" s="26" t="s">
        <v>427</v>
      </c>
      <c r="D79" s="26" t="s">
        <v>424</v>
      </c>
      <c r="E79" s="26" t="s">
        <v>425</v>
      </c>
      <c r="F79" s="26" t="s">
        <v>430</v>
      </c>
      <c r="G79" s="65" t="s">
        <v>91</v>
      </c>
      <c r="H79" s="27">
        <v>2</v>
      </c>
      <c r="I79" s="36">
        <v>0</v>
      </c>
      <c r="J79" s="36">
        <v>0</v>
      </c>
      <c r="K79" s="36">
        <v>26</v>
      </c>
      <c r="L79" s="36">
        <v>0</v>
      </c>
      <c r="M79" s="36">
        <v>0</v>
      </c>
      <c r="N79" s="36">
        <v>0</v>
      </c>
      <c r="O79" s="36">
        <v>0</v>
      </c>
      <c r="P79" s="27">
        <v>2</v>
      </c>
      <c r="Q79" s="27" t="s">
        <v>19</v>
      </c>
      <c r="R79" s="37" t="s">
        <v>20</v>
      </c>
      <c r="S79" s="26"/>
      <c r="T79" s="26"/>
    </row>
    <row r="80" spans="1:20" s="35" customFormat="1" ht="41.4" x14ac:dyDescent="0.3">
      <c r="A80" s="34" t="s">
        <v>38</v>
      </c>
      <c r="B80" s="36">
        <v>6</v>
      </c>
      <c r="C80" s="34" t="s">
        <v>432</v>
      </c>
      <c r="D80" s="26" t="s">
        <v>431</v>
      </c>
      <c r="E80" s="26" t="s">
        <v>433</v>
      </c>
      <c r="F80" s="26" t="s">
        <v>228</v>
      </c>
      <c r="G80" s="65" t="s">
        <v>229</v>
      </c>
      <c r="H80" s="27">
        <v>0</v>
      </c>
      <c r="I80" s="36">
        <v>2</v>
      </c>
      <c r="J80" s="36">
        <v>0</v>
      </c>
      <c r="K80" s="36">
        <v>0</v>
      </c>
      <c r="L80" s="36">
        <v>26</v>
      </c>
      <c r="M80" s="36">
        <v>0</v>
      </c>
      <c r="N80" s="36">
        <v>0</v>
      </c>
      <c r="O80" s="36">
        <v>0</v>
      </c>
      <c r="P80" s="27">
        <v>2</v>
      </c>
      <c r="Q80" s="27" t="s">
        <v>4</v>
      </c>
      <c r="R80" s="37" t="s">
        <v>20</v>
      </c>
      <c r="S80" s="26" t="s">
        <v>32</v>
      </c>
      <c r="T80" s="26"/>
    </row>
    <row r="81" spans="1:20" s="35" customFormat="1" x14ac:dyDescent="0.3">
      <c r="A81" s="121" t="s">
        <v>21</v>
      </c>
      <c r="B81" s="122"/>
      <c r="C81" s="122"/>
      <c r="D81" s="122"/>
      <c r="E81" s="122"/>
      <c r="F81" s="122"/>
      <c r="G81" s="123"/>
      <c r="H81" s="64">
        <f t="shared" ref="H81:N81" si="6">SUM(H75:H80)</f>
        <v>8</v>
      </c>
      <c r="I81" s="64">
        <f t="shared" si="6"/>
        <v>6</v>
      </c>
      <c r="J81" s="64">
        <f t="shared" si="6"/>
        <v>0</v>
      </c>
      <c r="K81" s="64">
        <f t="shared" si="6"/>
        <v>104</v>
      </c>
      <c r="L81" s="64">
        <f t="shared" si="6"/>
        <v>78</v>
      </c>
      <c r="M81" s="64">
        <f t="shared" si="6"/>
        <v>0</v>
      </c>
      <c r="N81" s="64">
        <f t="shared" si="6"/>
        <v>0</v>
      </c>
      <c r="O81" s="64">
        <f>(SUM(O75:O80))*8</f>
        <v>0</v>
      </c>
      <c r="P81" s="64">
        <f>SUM(P75:P80)</f>
        <v>12</v>
      </c>
      <c r="Q81" s="64"/>
      <c r="R81" s="64"/>
      <c r="S81" s="30"/>
      <c r="T81" s="30"/>
    </row>
    <row r="82" spans="1:20" s="35" customFormat="1" ht="82.8" x14ac:dyDescent="0.3">
      <c r="A82" s="34" t="s">
        <v>38</v>
      </c>
      <c r="B82" s="36">
        <v>7</v>
      </c>
      <c r="C82" s="26" t="s">
        <v>444</v>
      </c>
      <c r="D82" s="26" t="s">
        <v>442</v>
      </c>
      <c r="E82" s="26" t="s">
        <v>441</v>
      </c>
      <c r="F82" s="26" t="s">
        <v>107</v>
      </c>
      <c r="G82" s="33" t="s">
        <v>110</v>
      </c>
      <c r="H82" s="27">
        <v>0</v>
      </c>
      <c r="I82" s="27">
        <v>0</v>
      </c>
      <c r="J82" s="27">
        <v>0</v>
      </c>
      <c r="K82" s="36">
        <v>0</v>
      </c>
      <c r="L82" s="36">
        <v>480</v>
      </c>
      <c r="M82" s="36">
        <v>0</v>
      </c>
      <c r="N82" s="27">
        <v>0</v>
      </c>
      <c r="O82" s="27">
        <v>0</v>
      </c>
      <c r="P82" s="27">
        <v>30</v>
      </c>
      <c r="Q82" s="27" t="s">
        <v>4</v>
      </c>
      <c r="R82" s="37" t="s">
        <v>20</v>
      </c>
      <c r="S82" s="26" t="s">
        <v>443</v>
      </c>
      <c r="T82" s="26"/>
    </row>
    <row r="83" spans="1:20" s="35" customFormat="1" x14ac:dyDescent="0.3">
      <c r="A83" s="121" t="s">
        <v>21</v>
      </c>
      <c r="B83" s="122"/>
      <c r="C83" s="122"/>
      <c r="D83" s="122"/>
      <c r="E83" s="122"/>
      <c r="F83" s="122"/>
      <c r="G83" s="123"/>
      <c r="H83" s="29">
        <f t="shared" ref="H83:P83" si="7">SUM(H82:H82)</f>
        <v>0</v>
      </c>
      <c r="I83" s="29">
        <f t="shared" si="7"/>
        <v>0</v>
      </c>
      <c r="J83" s="29">
        <f t="shared" si="7"/>
        <v>0</v>
      </c>
      <c r="K83" s="29">
        <f t="shared" si="7"/>
        <v>0</v>
      </c>
      <c r="L83" s="29">
        <f t="shared" si="7"/>
        <v>480</v>
      </c>
      <c r="M83" s="29">
        <f t="shared" si="7"/>
        <v>0</v>
      </c>
      <c r="N83" s="29">
        <f t="shared" si="7"/>
        <v>0</v>
      </c>
      <c r="O83" s="29">
        <f t="shared" si="7"/>
        <v>0</v>
      </c>
      <c r="P83" s="29">
        <f t="shared" si="7"/>
        <v>30</v>
      </c>
      <c r="Q83" s="29"/>
      <c r="R83" s="63"/>
      <c r="S83" s="30"/>
      <c r="T83" s="30"/>
    </row>
    <row r="84" spans="1:20" s="25" customFormat="1" x14ac:dyDescent="0.3">
      <c r="A84" s="113" t="s">
        <v>24</v>
      </c>
      <c r="B84" s="125"/>
      <c r="C84" s="125"/>
      <c r="D84" s="125"/>
      <c r="E84" s="125"/>
      <c r="F84" s="125"/>
      <c r="G84" s="125"/>
      <c r="H84" s="64">
        <f t="shared" ref="H84:J84" si="8">H25+H40+H55+H65+H74+H81+H83</f>
        <v>82</v>
      </c>
      <c r="I84" s="64">
        <f t="shared" si="8"/>
        <v>83</v>
      </c>
      <c r="J84" s="64">
        <f t="shared" si="8"/>
        <v>0</v>
      </c>
      <c r="K84" s="64">
        <f>K25+K40+K55+K65+K74+K81+K83</f>
        <v>1066</v>
      </c>
      <c r="L84" s="64">
        <f>L25+L40+L55+L65+L74+L81+L83</f>
        <v>1667</v>
      </c>
      <c r="M84" s="64">
        <f>M25+M40+M55+M65+M74+M81+M83</f>
        <v>0</v>
      </c>
      <c r="N84" s="64">
        <f>(N25+N40+N55+N65+N74+N81+N83)*8</f>
        <v>0</v>
      </c>
      <c r="O84" s="64">
        <f>(O25+O40+O55+O65+O74+O81+O83)*8</f>
        <v>0</v>
      </c>
      <c r="P84" s="64">
        <f>P25+P40+P55+P65+P74+P81+P83</f>
        <v>174</v>
      </c>
      <c r="Q84" s="66"/>
      <c r="R84" s="66"/>
      <c r="S84" s="30"/>
      <c r="T84" s="30"/>
    </row>
    <row r="85" spans="1:20" s="35" customFormat="1" x14ac:dyDescent="0.3">
      <c r="A85" s="67"/>
      <c r="B85" s="55"/>
      <c r="L85" s="68"/>
      <c r="M85" s="68"/>
      <c r="N85" s="68"/>
      <c r="O85" s="68"/>
      <c r="P85" s="69"/>
      <c r="Q85" s="70"/>
      <c r="R85" s="70"/>
    </row>
    <row r="86" spans="1:20" s="35" customFormat="1" x14ac:dyDescent="0.3">
      <c r="A86" s="113" t="s">
        <v>29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</row>
    <row r="87" spans="1:20" s="35" customFormat="1" x14ac:dyDescent="0.3">
      <c r="A87" s="114" t="s">
        <v>476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</row>
    <row r="88" spans="1:20" s="35" customFormat="1" x14ac:dyDescent="0.3">
      <c r="A88" s="124" t="s">
        <v>269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</row>
    <row r="89" spans="1:20" s="35" customFormat="1" ht="41.4" x14ac:dyDescent="0.3">
      <c r="A89" s="27" t="s">
        <v>38</v>
      </c>
      <c r="B89" s="27">
        <v>4</v>
      </c>
      <c r="C89" s="26" t="s">
        <v>271</v>
      </c>
      <c r="D89" s="26" t="s">
        <v>270</v>
      </c>
      <c r="E89" s="26" t="s">
        <v>272</v>
      </c>
      <c r="F89" s="26" t="s">
        <v>273</v>
      </c>
      <c r="G89" s="26" t="s">
        <v>274</v>
      </c>
      <c r="H89" s="27">
        <v>4</v>
      </c>
      <c r="I89" s="27">
        <v>0</v>
      </c>
      <c r="J89" s="27">
        <v>0</v>
      </c>
      <c r="K89" s="27">
        <v>52</v>
      </c>
      <c r="L89" s="27">
        <v>0</v>
      </c>
      <c r="M89" s="27">
        <v>0</v>
      </c>
      <c r="N89" s="27">
        <v>0</v>
      </c>
      <c r="O89" s="27">
        <v>0</v>
      </c>
      <c r="P89" s="27">
        <v>4</v>
      </c>
      <c r="Q89" s="27" t="s">
        <v>19</v>
      </c>
      <c r="R89" s="27" t="s">
        <v>23</v>
      </c>
      <c r="S89" s="26" t="s">
        <v>114</v>
      </c>
      <c r="T89" s="26"/>
    </row>
    <row r="90" spans="1:20" s="35" customFormat="1" ht="41.4" x14ac:dyDescent="0.3">
      <c r="A90" s="27" t="s">
        <v>38</v>
      </c>
      <c r="B90" s="27">
        <v>4</v>
      </c>
      <c r="C90" s="26" t="s">
        <v>276</v>
      </c>
      <c r="D90" s="26" t="s">
        <v>275</v>
      </c>
      <c r="E90" s="26" t="s">
        <v>277</v>
      </c>
      <c r="F90" s="26" t="s">
        <v>468</v>
      </c>
      <c r="G90" s="26" t="s">
        <v>279</v>
      </c>
      <c r="H90" s="27">
        <v>0</v>
      </c>
      <c r="I90" s="27">
        <v>3</v>
      </c>
      <c r="J90" s="27">
        <v>0</v>
      </c>
      <c r="K90" s="27">
        <v>0</v>
      </c>
      <c r="L90" s="27">
        <v>39</v>
      </c>
      <c r="M90" s="27">
        <v>0</v>
      </c>
      <c r="N90" s="27">
        <v>0</v>
      </c>
      <c r="O90" s="27">
        <v>0</v>
      </c>
      <c r="P90" s="27">
        <v>3</v>
      </c>
      <c r="Q90" s="27" t="s">
        <v>4</v>
      </c>
      <c r="R90" s="27" t="s">
        <v>23</v>
      </c>
      <c r="S90" s="26" t="s">
        <v>51</v>
      </c>
      <c r="T90" s="26"/>
    </row>
    <row r="91" spans="1:20" s="35" customFormat="1" ht="27.6" x14ac:dyDescent="0.3">
      <c r="A91" s="27" t="s">
        <v>38</v>
      </c>
      <c r="B91" s="27">
        <v>4</v>
      </c>
      <c r="C91" s="26" t="s">
        <v>282</v>
      </c>
      <c r="D91" s="26" t="s">
        <v>280</v>
      </c>
      <c r="E91" s="26" t="s">
        <v>281</v>
      </c>
      <c r="F91" s="26" t="s">
        <v>65</v>
      </c>
      <c r="G91" s="26" t="s">
        <v>66</v>
      </c>
      <c r="H91" s="27">
        <v>1</v>
      </c>
      <c r="I91" s="27">
        <v>1</v>
      </c>
      <c r="J91" s="27">
        <v>0</v>
      </c>
      <c r="K91" s="27">
        <v>13</v>
      </c>
      <c r="L91" s="27">
        <v>13</v>
      </c>
      <c r="M91" s="27">
        <v>0</v>
      </c>
      <c r="N91" s="27">
        <v>0</v>
      </c>
      <c r="O91" s="27">
        <v>0</v>
      </c>
      <c r="P91" s="27">
        <v>2</v>
      </c>
      <c r="Q91" s="27" t="s">
        <v>4</v>
      </c>
      <c r="R91" s="27" t="s">
        <v>22</v>
      </c>
      <c r="S91" s="26"/>
      <c r="T91" s="26"/>
    </row>
    <row r="92" spans="1:20" s="35" customFormat="1" ht="69" x14ac:dyDescent="0.3">
      <c r="A92" s="27" t="s">
        <v>38</v>
      </c>
      <c r="B92" s="27">
        <v>5</v>
      </c>
      <c r="C92" s="26" t="s">
        <v>361</v>
      </c>
      <c r="D92" s="26" t="s">
        <v>359</v>
      </c>
      <c r="E92" s="26" t="s">
        <v>360</v>
      </c>
      <c r="F92" s="26" t="s">
        <v>178</v>
      </c>
      <c r="G92" s="26" t="s">
        <v>179</v>
      </c>
      <c r="H92" s="27">
        <v>0</v>
      </c>
      <c r="I92" s="27">
        <v>4</v>
      </c>
      <c r="J92" s="27">
        <v>0</v>
      </c>
      <c r="K92" s="27">
        <v>0</v>
      </c>
      <c r="L92" s="27">
        <v>52</v>
      </c>
      <c r="M92" s="27">
        <v>0</v>
      </c>
      <c r="N92" s="27">
        <v>0</v>
      </c>
      <c r="O92" s="27">
        <v>0</v>
      </c>
      <c r="P92" s="27">
        <v>4</v>
      </c>
      <c r="Q92" s="27" t="s">
        <v>4</v>
      </c>
      <c r="R92" s="27" t="s">
        <v>23</v>
      </c>
      <c r="S92" s="26" t="s">
        <v>367</v>
      </c>
      <c r="T92" s="26"/>
    </row>
    <row r="93" spans="1:20" s="35" customFormat="1" ht="55.2" x14ac:dyDescent="0.3">
      <c r="A93" s="27" t="s">
        <v>38</v>
      </c>
      <c r="B93" s="27">
        <v>5</v>
      </c>
      <c r="C93" s="26" t="s">
        <v>365</v>
      </c>
      <c r="D93" s="26" t="s">
        <v>363</v>
      </c>
      <c r="E93" s="26" t="s">
        <v>364</v>
      </c>
      <c r="F93" s="26" t="s">
        <v>468</v>
      </c>
      <c r="G93" s="26" t="s">
        <v>279</v>
      </c>
      <c r="H93" s="27">
        <v>0</v>
      </c>
      <c r="I93" s="27">
        <v>3</v>
      </c>
      <c r="J93" s="27">
        <v>0</v>
      </c>
      <c r="K93" s="27">
        <v>0</v>
      </c>
      <c r="L93" s="27">
        <v>39</v>
      </c>
      <c r="M93" s="27">
        <v>0</v>
      </c>
      <c r="N93" s="27">
        <v>0</v>
      </c>
      <c r="O93" s="27">
        <v>0</v>
      </c>
      <c r="P93" s="27">
        <v>3</v>
      </c>
      <c r="Q93" s="27" t="s">
        <v>4</v>
      </c>
      <c r="R93" s="27" t="s">
        <v>22</v>
      </c>
      <c r="S93" s="26" t="s">
        <v>366</v>
      </c>
      <c r="T93" s="26"/>
    </row>
    <row r="94" spans="1:20" s="35" customFormat="1" ht="27.6" x14ac:dyDescent="0.3">
      <c r="A94" s="27" t="s">
        <v>38</v>
      </c>
      <c r="B94" s="27">
        <v>5</v>
      </c>
      <c r="C94" s="26" t="s">
        <v>370</v>
      </c>
      <c r="D94" s="26" t="s">
        <v>368</v>
      </c>
      <c r="E94" s="26" t="s">
        <v>31</v>
      </c>
      <c r="F94" s="26" t="s">
        <v>372</v>
      </c>
      <c r="G94" s="26" t="s">
        <v>371</v>
      </c>
      <c r="H94" s="27">
        <v>0</v>
      </c>
      <c r="I94" s="27">
        <v>3</v>
      </c>
      <c r="J94" s="27">
        <v>0</v>
      </c>
      <c r="K94" s="27">
        <v>0</v>
      </c>
      <c r="L94" s="27">
        <v>39</v>
      </c>
      <c r="M94" s="27">
        <v>0</v>
      </c>
      <c r="N94" s="27">
        <v>0</v>
      </c>
      <c r="O94" s="27">
        <v>0</v>
      </c>
      <c r="P94" s="27">
        <v>3</v>
      </c>
      <c r="Q94" s="27" t="s">
        <v>4</v>
      </c>
      <c r="R94" s="27" t="s">
        <v>22</v>
      </c>
      <c r="S94" s="26" t="s">
        <v>369</v>
      </c>
      <c r="T94" s="26"/>
    </row>
    <row r="95" spans="1:20" s="35" customFormat="1" ht="82.8" x14ac:dyDescent="0.3">
      <c r="A95" s="27" t="s">
        <v>38</v>
      </c>
      <c r="B95" s="27">
        <v>6</v>
      </c>
      <c r="C95" s="26" t="s">
        <v>376</v>
      </c>
      <c r="D95" s="26" t="s">
        <v>373</v>
      </c>
      <c r="E95" s="26" t="s">
        <v>374</v>
      </c>
      <c r="F95" s="26" t="s">
        <v>178</v>
      </c>
      <c r="G95" s="26" t="s">
        <v>179</v>
      </c>
      <c r="H95" s="27">
        <v>0</v>
      </c>
      <c r="I95" s="27">
        <v>3</v>
      </c>
      <c r="J95" s="27">
        <v>0</v>
      </c>
      <c r="K95" s="27">
        <v>0</v>
      </c>
      <c r="L95" s="27">
        <v>39</v>
      </c>
      <c r="M95" s="27">
        <v>0</v>
      </c>
      <c r="N95" s="27">
        <v>0</v>
      </c>
      <c r="O95" s="27">
        <v>0</v>
      </c>
      <c r="P95" s="27">
        <v>3</v>
      </c>
      <c r="Q95" s="27" t="s">
        <v>4</v>
      </c>
      <c r="R95" s="27" t="s">
        <v>23</v>
      </c>
      <c r="S95" s="26" t="s">
        <v>375</v>
      </c>
      <c r="T95" s="26"/>
    </row>
    <row r="96" spans="1:20" s="35" customFormat="1" ht="27.6" x14ac:dyDescent="0.3">
      <c r="A96" s="27" t="s">
        <v>38</v>
      </c>
      <c r="B96" s="27">
        <v>6</v>
      </c>
      <c r="C96" s="26" t="s">
        <v>379</v>
      </c>
      <c r="D96" s="26" t="s">
        <v>378</v>
      </c>
      <c r="E96" s="26" t="s">
        <v>377</v>
      </c>
      <c r="F96" s="26" t="s">
        <v>273</v>
      </c>
      <c r="G96" s="26" t="s">
        <v>274</v>
      </c>
      <c r="H96" s="27">
        <v>0</v>
      </c>
      <c r="I96" s="27">
        <v>4</v>
      </c>
      <c r="J96" s="27">
        <v>0</v>
      </c>
      <c r="K96" s="27">
        <v>0</v>
      </c>
      <c r="L96" s="27">
        <v>52</v>
      </c>
      <c r="M96" s="27">
        <v>0</v>
      </c>
      <c r="N96" s="27">
        <v>0</v>
      </c>
      <c r="O96" s="27">
        <v>0</v>
      </c>
      <c r="P96" s="27">
        <v>4</v>
      </c>
      <c r="Q96" s="27" t="s">
        <v>4</v>
      </c>
      <c r="R96" s="27" t="s">
        <v>23</v>
      </c>
      <c r="S96" s="26" t="s">
        <v>270</v>
      </c>
      <c r="T96" s="26"/>
    </row>
    <row r="97" spans="1:20" s="35" customFormat="1" x14ac:dyDescent="0.3">
      <c r="A97" s="121" t="s">
        <v>21</v>
      </c>
      <c r="B97" s="122"/>
      <c r="C97" s="122"/>
      <c r="D97" s="122"/>
      <c r="E97" s="122"/>
      <c r="F97" s="122"/>
      <c r="G97" s="123"/>
      <c r="H97" s="29">
        <f>SUM(H89:H96)</f>
        <v>5</v>
      </c>
      <c r="I97" s="29">
        <f t="shared" ref="I97:P97" si="9">SUM(I89:I96)</f>
        <v>21</v>
      </c>
      <c r="J97" s="29">
        <f t="shared" si="9"/>
        <v>0</v>
      </c>
      <c r="K97" s="29">
        <f t="shared" si="9"/>
        <v>65</v>
      </c>
      <c r="L97" s="29">
        <f t="shared" si="9"/>
        <v>273</v>
      </c>
      <c r="M97" s="29">
        <f t="shared" si="9"/>
        <v>0</v>
      </c>
      <c r="N97" s="29">
        <f t="shared" si="9"/>
        <v>0</v>
      </c>
      <c r="O97" s="29">
        <f t="shared" si="9"/>
        <v>0</v>
      </c>
      <c r="P97" s="29">
        <f t="shared" si="9"/>
        <v>26</v>
      </c>
      <c r="Q97" s="29"/>
      <c r="R97" s="29"/>
      <c r="S97" s="77"/>
      <c r="T97" s="77"/>
    </row>
    <row r="98" spans="1:20" s="35" customFormat="1" x14ac:dyDescent="0.3">
      <c r="A98" s="126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8"/>
    </row>
    <row r="99" spans="1:20" s="35" customFormat="1" x14ac:dyDescent="0.3">
      <c r="A99" s="114" t="s">
        <v>477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</row>
    <row r="100" spans="1:20" s="35" customFormat="1" ht="27.6" x14ac:dyDescent="0.3">
      <c r="A100" s="34" t="s">
        <v>38</v>
      </c>
      <c r="B100" s="27">
        <v>4</v>
      </c>
      <c r="C100" s="26" t="s">
        <v>285</v>
      </c>
      <c r="D100" s="26" t="s">
        <v>283</v>
      </c>
      <c r="E100" s="28" t="s">
        <v>284</v>
      </c>
      <c r="F100" s="26" t="s">
        <v>286</v>
      </c>
      <c r="G100" s="33" t="s">
        <v>287</v>
      </c>
      <c r="H100" s="27">
        <v>0</v>
      </c>
      <c r="I100" s="27">
        <v>3</v>
      </c>
      <c r="J100" s="27">
        <v>0</v>
      </c>
      <c r="K100" s="36">
        <v>0</v>
      </c>
      <c r="L100" s="36">
        <v>39</v>
      </c>
      <c r="M100" s="27">
        <v>0</v>
      </c>
      <c r="N100" s="27">
        <v>0</v>
      </c>
      <c r="O100" s="27">
        <v>0</v>
      </c>
      <c r="P100" s="27">
        <v>3</v>
      </c>
      <c r="Q100" s="27" t="s">
        <v>4</v>
      </c>
      <c r="R100" s="37" t="s">
        <v>23</v>
      </c>
      <c r="S100" s="26" t="s">
        <v>190</v>
      </c>
      <c r="T100" s="26"/>
    </row>
    <row r="101" spans="1:20" s="35" customFormat="1" ht="27.6" x14ac:dyDescent="0.3">
      <c r="A101" s="34" t="s">
        <v>38</v>
      </c>
      <c r="B101" s="27">
        <v>4</v>
      </c>
      <c r="C101" s="26" t="s">
        <v>290</v>
      </c>
      <c r="D101" s="26" t="s">
        <v>288</v>
      </c>
      <c r="E101" s="28" t="s">
        <v>289</v>
      </c>
      <c r="F101" s="26" t="s">
        <v>291</v>
      </c>
      <c r="G101" s="33" t="s">
        <v>292</v>
      </c>
      <c r="H101" s="27">
        <v>0</v>
      </c>
      <c r="I101" s="27">
        <v>3</v>
      </c>
      <c r="J101" s="27">
        <v>0</v>
      </c>
      <c r="K101" s="36">
        <v>0</v>
      </c>
      <c r="L101" s="36">
        <v>39</v>
      </c>
      <c r="M101" s="27">
        <v>0</v>
      </c>
      <c r="N101" s="27">
        <v>0</v>
      </c>
      <c r="O101" s="27">
        <v>0</v>
      </c>
      <c r="P101" s="27">
        <v>3</v>
      </c>
      <c r="Q101" s="27" t="s">
        <v>4</v>
      </c>
      <c r="R101" s="37" t="s">
        <v>23</v>
      </c>
      <c r="S101" s="26"/>
      <c r="T101" s="26"/>
    </row>
    <row r="102" spans="1:20" s="35" customFormat="1" ht="55.2" x14ac:dyDescent="0.3">
      <c r="A102" s="34" t="s">
        <v>38</v>
      </c>
      <c r="B102" s="27">
        <v>4</v>
      </c>
      <c r="C102" s="26" t="s">
        <v>293</v>
      </c>
      <c r="D102" s="26" t="s">
        <v>294</v>
      </c>
      <c r="E102" s="28" t="s">
        <v>295</v>
      </c>
      <c r="F102" s="26" t="s">
        <v>296</v>
      </c>
      <c r="G102" s="60" t="s">
        <v>480</v>
      </c>
      <c r="H102" s="27">
        <v>2</v>
      </c>
      <c r="I102" s="27">
        <v>2</v>
      </c>
      <c r="J102" s="27">
        <v>0</v>
      </c>
      <c r="K102" s="36">
        <v>26</v>
      </c>
      <c r="L102" s="36">
        <v>26</v>
      </c>
      <c r="M102" s="27">
        <v>0</v>
      </c>
      <c r="N102" s="27">
        <v>0</v>
      </c>
      <c r="O102" s="27">
        <v>0</v>
      </c>
      <c r="P102" s="27">
        <v>4</v>
      </c>
      <c r="Q102" s="27" t="s">
        <v>4</v>
      </c>
      <c r="R102" s="37" t="s">
        <v>22</v>
      </c>
      <c r="S102" s="26" t="s">
        <v>454</v>
      </c>
      <c r="T102" s="26"/>
    </row>
    <row r="103" spans="1:20" s="35" customFormat="1" ht="27.6" x14ac:dyDescent="0.3">
      <c r="A103" s="34" t="s">
        <v>38</v>
      </c>
      <c r="B103" s="27">
        <v>4</v>
      </c>
      <c r="C103" s="26" t="s">
        <v>308</v>
      </c>
      <c r="D103" s="26" t="s">
        <v>300</v>
      </c>
      <c r="E103" s="28" t="s">
        <v>309</v>
      </c>
      <c r="F103" s="26" t="s">
        <v>291</v>
      </c>
      <c r="G103" s="33" t="s">
        <v>292</v>
      </c>
      <c r="H103" s="27">
        <v>0</v>
      </c>
      <c r="I103" s="27">
        <v>2</v>
      </c>
      <c r="J103" s="27">
        <v>0</v>
      </c>
      <c r="K103" s="36">
        <v>0</v>
      </c>
      <c r="L103" s="36">
        <v>26</v>
      </c>
      <c r="M103" s="27">
        <v>0</v>
      </c>
      <c r="N103" s="27">
        <v>0</v>
      </c>
      <c r="O103" s="27">
        <v>0</v>
      </c>
      <c r="P103" s="27">
        <v>2</v>
      </c>
      <c r="Q103" s="27" t="s">
        <v>4</v>
      </c>
      <c r="R103" s="37" t="s">
        <v>22</v>
      </c>
      <c r="S103" s="26"/>
      <c r="T103" s="26"/>
    </row>
    <row r="104" spans="1:20" s="35" customFormat="1" ht="27.6" x14ac:dyDescent="0.3">
      <c r="A104" s="34" t="s">
        <v>38</v>
      </c>
      <c r="B104" s="27">
        <v>5</v>
      </c>
      <c r="C104" s="26" t="s">
        <v>307</v>
      </c>
      <c r="D104" s="26" t="s">
        <v>306</v>
      </c>
      <c r="E104" s="28" t="s">
        <v>305</v>
      </c>
      <c r="F104" s="26" t="s">
        <v>335</v>
      </c>
      <c r="G104" s="26" t="s">
        <v>334</v>
      </c>
      <c r="H104" s="27">
        <v>0</v>
      </c>
      <c r="I104" s="27">
        <v>3</v>
      </c>
      <c r="J104" s="27">
        <v>0</v>
      </c>
      <c r="K104" s="36">
        <v>0</v>
      </c>
      <c r="L104" s="36">
        <v>39</v>
      </c>
      <c r="M104" s="27">
        <v>0</v>
      </c>
      <c r="N104" s="27">
        <v>0</v>
      </c>
      <c r="O104" s="27">
        <v>0</v>
      </c>
      <c r="P104" s="27">
        <v>3</v>
      </c>
      <c r="Q104" s="27" t="s">
        <v>4</v>
      </c>
      <c r="R104" s="37" t="s">
        <v>23</v>
      </c>
      <c r="S104" s="26"/>
      <c r="T104" s="26"/>
    </row>
    <row r="105" spans="1:20" s="35" customFormat="1" ht="27.6" x14ac:dyDescent="0.3">
      <c r="A105" s="34" t="s">
        <v>38</v>
      </c>
      <c r="B105" s="27">
        <v>5</v>
      </c>
      <c r="C105" s="26" t="s">
        <v>336</v>
      </c>
      <c r="D105" s="26" t="s">
        <v>332</v>
      </c>
      <c r="E105" s="28" t="s">
        <v>337</v>
      </c>
      <c r="F105" s="26" t="s">
        <v>338</v>
      </c>
      <c r="G105" s="33" t="s">
        <v>344</v>
      </c>
      <c r="H105" s="27">
        <v>0</v>
      </c>
      <c r="I105" s="27">
        <v>3</v>
      </c>
      <c r="J105" s="27">
        <v>0</v>
      </c>
      <c r="K105" s="36">
        <v>0</v>
      </c>
      <c r="L105" s="36">
        <v>39</v>
      </c>
      <c r="M105" s="27">
        <v>0</v>
      </c>
      <c r="N105" s="27">
        <v>0</v>
      </c>
      <c r="O105" s="27">
        <v>0</v>
      </c>
      <c r="P105" s="27">
        <v>3</v>
      </c>
      <c r="Q105" s="27" t="s">
        <v>4</v>
      </c>
      <c r="R105" s="37" t="s">
        <v>23</v>
      </c>
      <c r="S105" s="26" t="s">
        <v>117</v>
      </c>
      <c r="T105" s="26"/>
    </row>
    <row r="106" spans="1:20" s="35" customFormat="1" ht="55.2" x14ac:dyDescent="0.3">
      <c r="A106" s="34" t="s">
        <v>38</v>
      </c>
      <c r="B106" s="27">
        <v>5</v>
      </c>
      <c r="C106" s="26" t="s">
        <v>341</v>
      </c>
      <c r="D106" s="26" t="s">
        <v>339</v>
      </c>
      <c r="E106" s="28" t="s">
        <v>340</v>
      </c>
      <c r="F106" s="26" t="s">
        <v>342</v>
      </c>
      <c r="G106" s="33" t="s">
        <v>343</v>
      </c>
      <c r="H106" s="27">
        <v>0</v>
      </c>
      <c r="I106" s="27">
        <v>2</v>
      </c>
      <c r="J106" s="27">
        <v>0</v>
      </c>
      <c r="K106" s="36">
        <v>0</v>
      </c>
      <c r="L106" s="36">
        <v>26</v>
      </c>
      <c r="M106" s="27">
        <v>0</v>
      </c>
      <c r="N106" s="27">
        <v>0</v>
      </c>
      <c r="O106" s="27">
        <v>0</v>
      </c>
      <c r="P106" s="27">
        <v>2</v>
      </c>
      <c r="Q106" s="27" t="s">
        <v>4</v>
      </c>
      <c r="R106" s="37" t="s">
        <v>22</v>
      </c>
      <c r="S106" s="26" t="s">
        <v>333</v>
      </c>
      <c r="T106" s="26"/>
    </row>
    <row r="107" spans="1:20" s="35" customFormat="1" ht="55.2" x14ac:dyDescent="0.3">
      <c r="A107" s="34" t="s">
        <v>38</v>
      </c>
      <c r="B107" s="27">
        <v>5</v>
      </c>
      <c r="C107" s="26" t="s">
        <v>299</v>
      </c>
      <c r="D107" s="26" t="s">
        <v>297</v>
      </c>
      <c r="E107" s="28" t="s">
        <v>298</v>
      </c>
      <c r="F107" s="26" t="s">
        <v>252</v>
      </c>
      <c r="G107" s="33" t="s">
        <v>253</v>
      </c>
      <c r="H107" s="27">
        <v>1</v>
      </c>
      <c r="I107" s="27">
        <v>2</v>
      </c>
      <c r="J107" s="27">
        <v>0</v>
      </c>
      <c r="K107" s="36">
        <v>13</v>
      </c>
      <c r="L107" s="36">
        <v>26</v>
      </c>
      <c r="M107" s="27">
        <v>0</v>
      </c>
      <c r="N107" s="27">
        <v>0</v>
      </c>
      <c r="O107" s="27">
        <v>0</v>
      </c>
      <c r="P107" s="27">
        <v>3</v>
      </c>
      <c r="Q107" s="27" t="s">
        <v>4</v>
      </c>
      <c r="R107" s="37" t="s">
        <v>22</v>
      </c>
      <c r="S107" s="26" t="s">
        <v>333</v>
      </c>
      <c r="T107" s="26"/>
    </row>
    <row r="108" spans="1:20" s="35" customFormat="1" ht="55.2" x14ac:dyDescent="0.3">
      <c r="A108" s="34" t="s">
        <v>38</v>
      </c>
      <c r="B108" s="27">
        <v>6</v>
      </c>
      <c r="C108" s="26" t="s">
        <v>347</v>
      </c>
      <c r="D108" s="26" t="s">
        <v>346</v>
      </c>
      <c r="E108" s="28" t="s">
        <v>345</v>
      </c>
      <c r="F108" s="26" t="s">
        <v>349</v>
      </c>
      <c r="G108" s="33" t="s">
        <v>349</v>
      </c>
      <c r="H108" s="27">
        <v>0</v>
      </c>
      <c r="I108" s="27">
        <v>2</v>
      </c>
      <c r="J108" s="27">
        <v>0</v>
      </c>
      <c r="K108" s="36">
        <v>0</v>
      </c>
      <c r="L108" s="36">
        <v>26</v>
      </c>
      <c r="M108" s="27">
        <v>0</v>
      </c>
      <c r="N108" s="27">
        <v>0</v>
      </c>
      <c r="O108" s="27">
        <v>0</v>
      </c>
      <c r="P108" s="27">
        <v>2</v>
      </c>
      <c r="Q108" s="27" t="s">
        <v>4</v>
      </c>
      <c r="R108" s="37" t="s">
        <v>22</v>
      </c>
      <c r="S108" s="26" t="s">
        <v>333</v>
      </c>
      <c r="T108" s="26"/>
    </row>
    <row r="109" spans="1:20" s="35" customFormat="1" ht="55.2" x14ac:dyDescent="0.3">
      <c r="A109" s="34" t="s">
        <v>38</v>
      </c>
      <c r="B109" s="27">
        <v>6</v>
      </c>
      <c r="C109" s="26" t="s">
        <v>352</v>
      </c>
      <c r="D109" s="26" t="s">
        <v>351</v>
      </c>
      <c r="E109" s="28" t="s">
        <v>350</v>
      </c>
      <c r="F109" s="26" t="s">
        <v>353</v>
      </c>
      <c r="G109" s="33" t="s">
        <v>354</v>
      </c>
      <c r="H109" s="27">
        <v>0</v>
      </c>
      <c r="I109" s="27">
        <v>2</v>
      </c>
      <c r="J109" s="27">
        <v>0</v>
      </c>
      <c r="K109" s="36">
        <v>0</v>
      </c>
      <c r="L109" s="36">
        <v>26</v>
      </c>
      <c r="M109" s="27">
        <v>0</v>
      </c>
      <c r="N109" s="27">
        <v>0</v>
      </c>
      <c r="O109" s="27">
        <v>0</v>
      </c>
      <c r="P109" s="27">
        <v>2</v>
      </c>
      <c r="Q109" s="27" t="s">
        <v>4</v>
      </c>
      <c r="R109" s="37" t="s">
        <v>22</v>
      </c>
      <c r="S109" s="26" t="s">
        <v>333</v>
      </c>
      <c r="T109" s="26"/>
    </row>
    <row r="110" spans="1:20" s="35" customFormat="1" ht="41.4" x14ac:dyDescent="0.3">
      <c r="A110" s="34" t="s">
        <v>38</v>
      </c>
      <c r="B110" s="27">
        <v>6</v>
      </c>
      <c r="C110" s="26" t="s">
        <v>357</v>
      </c>
      <c r="D110" s="26" t="s">
        <v>355</v>
      </c>
      <c r="E110" s="28" t="s">
        <v>356</v>
      </c>
      <c r="F110" s="26" t="s">
        <v>358</v>
      </c>
      <c r="G110" s="33" t="s">
        <v>96</v>
      </c>
      <c r="H110" s="27">
        <v>0</v>
      </c>
      <c r="I110" s="27">
        <v>3</v>
      </c>
      <c r="J110" s="27">
        <v>0</v>
      </c>
      <c r="K110" s="36">
        <v>0</v>
      </c>
      <c r="L110" s="36">
        <v>39</v>
      </c>
      <c r="M110" s="27">
        <v>0</v>
      </c>
      <c r="N110" s="27">
        <v>0</v>
      </c>
      <c r="O110" s="27">
        <v>0</v>
      </c>
      <c r="P110" s="27">
        <v>3</v>
      </c>
      <c r="Q110" s="27" t="s">
        <v>4</v>
      </c>
      <c r="R110" s="37" t="s">
        <v>22</v>
      </c>
      <c r="S110" s="26"/>
      <c r="T110" s="26"/>
    </row>
    <row r="111" spans="1:20" s="35" customFormat="1" x14ac:dyDescent="0.3">
      <c r="A111" s="121" t="s">
        <v>21</v>
      </c>
      <c r="B111" s="122"/>
      <c r="C111" s="122"/>
      <c r="D111" s="122"/>
      <c r="E111" s="122"/>
      <c r="F111" s="122"/>
      <c r="G111" s="123"/>
      <c r="H111" s="29">
        <f>SUM(H100:H110)</f>
        <v>3</v>
      </c>
      <c r="I111" s="29">
        <f t="shared" ref="I111:P111" si="10">SUM(I100:I110)</f>
        <v>27</v>
      </c>
      <c r="J111" s="29">
        <f t="shared" si="10"/>
        <v>0</v>
      </c>
      <c r="K111" s="29">
        <f t="shared" si="10"/>
        <v>39</v>
      </c>
      <c r="L111" s="29">
        <f t="shared" si="10"/>
        <v>351</v>
      </c>
      <c r="M111" s="29">
        <f t="shared" si="10"/>
        <v>0</v>
      </c>
      <c r="N111" s="29">
        <f t="shared" si="10"/>
        <v>0</v>
      </c>
      <c r="O111" s="29">
        <f t="shared" si="10"/>
        <v>0</v>
      </c>
      <c r="P111" s="29">
        <f t="shared" si="10"/>
        <v>30</v>
      </c>
      <c r="Q111" s="78"/>
      <c r="R111" s="66"/>
      <c r="S111" s="30"/>
      <c r="T111" s="30"/>
    </row>
    <row r="112" spans="1:20" s="35" customFormat="1" x14ac:dyDescent="0.3">
      <c r="A112" s="34"/>
      <c r="B112" s="27"/>
      <c r="C112" s="26"/>
      <c r="D112" s="26"/>
      <c r="E112" s="28"/>
      <c r="F112" s="26"/>
      <c r="G112" s="33"/>
      <c r="H112" s="27"/>
      <c r="I112" s="27"/>
      <c r="J112" s="27"/>
      <c r="K112" s="36"/>
      <c r="L112" s="36"/>
      <c r="M112" s="27"/>
      <c r="N112" s="27"/>
      <c r="O112" s="27"/>
      <c r="P112" s="27"/>
      <c r="Q112" s="27"/>
      <c r="R112" s="37"/>
      <c r="S112" s="26"/>
      <c r="T112" s="26"/>
    </row>
    <row r="113" spans="1:20" s="35" customFormat="1" x14ac:dyDescent="0.3">
      <c r="A113" s="114" t="s">
        <v>304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</row>
    <row r="114" spans="1:20" s="39" customFormat="1" ht="41.4" x14ac:dyDescent="0.3">
      <c r="A114" s="36" t="s">
        <v>38</v>
      </c>
      <c r="B114" s="27">
        <v>3</v>
      </c>
      <c r="C114" s="26" t="s">
        <v>222</v>
      </c>
      <c r="D114" s="26" t="s">
        <v>220</v>
      </c>
      <c r="E114" s="26" t="s">
        <v>221</v>
      </c>
      <c r="F114" s="26" t="s">
        <v>223</v>
      </c>
      <c r="G114" s="33" t="s">
        <v>224</v>
      </c>
      <c r="H114" s="27">
        <v>2</v>
      </c>
      <c r="I114" s="27">
        <v>0</v>
      </c>
      <c r="J114" s="27">
        <v>0</v>
      </c>
      <c r="K114" s="36">
        <v>26</v>
      </c>
      <c r="L114" s="36">
        <v>0</v>
      </c>
      <c r="M114" s="27">
        <v>0</v>
      </c>
      <c r="N114" s="27">
        <v>0</v>
      </c>
      <c r="O114" s="27">
        <v>0</v>
      </c>
      <c r="P114" s="27">
        <v>2</v>
      </c>
      <c r="Q114" s="27" t="s">
        <v>19</v>
      </c>
      <c r="R114" s="27" t="s">
        <v>22</v>
      </c>
      <c r="S114" s="38"/>
      <c r="T114" s="38"/>
    </row>
    <row r="115" spans="1:20" s="39" customFormat="1" ht="27.6" x14ac:dyDescent="0.3">
      <c r="A115" s="36" t="s">
        <v>38</v>
      </c>
      <c r="B115" s="27" t="s">
        <v>316</v>
      </c>
      <c r="C115" s="32" t="s">
        <v>227</v>
      </c>
      <c r="D115" s="26" t="s">
        <v>225</v>
      </c>
      <c r="E115" s="26" t="s">
        <v>226</v>
      </c>
      <c r="F115" s="26" t="s">
        <v>228</v>
      </c>
      <c r="G115" s="33" t="s">
        <v>229</v>
      </c>
      <c r="H115" s="27">
        <v>0</v>
      </c>
      <c r="I115" s="27">
        <v>1</v>
      </c>
      <c r="J115" s="27">
        <v>0</v>
      </c>
      <c r="K115" s="36">
        <v>0</v>
      </c>
      <c r="L115" s="36">
        <v>13</v>
      </c>
      <c r="M115" s="27">
        <v>0</v>
      </c>
      <c r="N115" s="27">
        <v>0</v>
      </c>
      <c r="O115" s="27">
        <v>0</v>
      </c>
      <c r="P115" s="27">
        <v>3</v>
      </c>
      <c r="Q115" s="27" t="s">
        <v>4</v>
      </c>
      <c r="R115" s="27" t="s">
        <v>22</v>
      </c>
      <c r="S115" s="38"/>
      <c r="T115" s="38"/>
    </row>
    <row r="116" spans="1:20" s="35" customFormat="1" ht="27.6" x14ac:dyDescent="0.3">
      <c r="A116" s="36" t="s">
        <v>38</v>
      </c>
      <c r="B116" s="27">
        <v>4</v>
      </c>
      <c r="C116" s="26" t="s">
        <v>302</v>
      </c>
      <c r="D116" s="26" t="s">
        <v>310</v>
      </c>
      <c r="E116" s="28" t="s">
        <v>303</v>
      </c>
      <c r="F116" s="26" t="s">
        <v>103</v>
      </c>
      <c r="G116" s="33" t="s">
        <v>104</v>
      </c>
      <c r="H116" s="27">
        <v>0</v>
      </c>
      <c r="I116" s="27">
        <v>4</v>
      </c>
      <c r="J116" s="27">
        <v>0</v>
      </c>
      <c r="K116" s="36">
        <v>0</v>
      </c>
      <c r="L116" s="36">
        <v>52</v>
      </c>
      <c r="M116" s="27">
        <v>0</v>
      </c>
      <c r="N116" s="27">
        <v>0</v>
      </c>
      <c r="O116" s="27">
        <v>0</v>
      </c>
      <c r="P116" s="27">
        <v>0</v>
      </c>
      <c r="Q116" s="27" t="s">
        <v>4</v>
      </c>
      <c r="R116" s="37" t="s">
        <v>22</v>
      </c>
      <c r="S116" s="26" t="s">
        <v>211</v>
      </c>
      <c r="T116" s="26"/>
    </row>
    <row r="117" spans="1:20" s="35" customFormat="1" ht="27.6" x14ac:dyDescent="0.3">
      <c r="A117" s="36" t="s">
        <v>38</v>
      </c>
      <c r="B117" s="27" t="s">
        <v>315</v>
      </c>
      <c r="C117" s="26" t="s">
        <v>314</v>
      </c>
      <c r="D117" s="26" t="s">
        <v>311</v>
      </c>
      <c r="E117" s="28" t="s">
        <v>313</v>
      </c>
      <c r="F117" s="26" t="s">
        <v>330</v>
      </c>
      <c r="G117" s="33" t="s">
        <v>331</v>
      </c>
      <c r="H117" s="27">
        <v>0</v>
      </c>
      <c r="I117" s="27">
        <v>1</v>
      </c>
      <c r="J117" s="27">
        <v>0</v>
      </c>
      <c r="K117" s="36">
        <v>0</v>
      </c>
      <c r="L117" s="36">
        <v>13</v>
      </c>
      <c r="M117" s="27">
        <v>0</v>
      </c>
      <c r="N117" s="27">
        <v>0</v>
      </c>
      <c r="O117" s="27">
        <v>0</v>
      </c>
      <c r="P117" s="27">
        <v>3</v>
      </c>
      <c r="Q117" s="27" t="s">
        <v>4</v>
      </c>
      <c r="R117" s="37" t="s">
        <v>22</v>
      </c>
      <c r="S117" s="26"/>
      <c r="T117" s="26"/>
    </row>
    <row r="118" spans="1:20" s="35" customFormat="1" ht="27.6" x14ac:dyDescent="0.3">
      <c r="A118" s="36" t="s">
        <v>38</v>
      </c>
      <c r="B118" s="27">
        <v>4</v>
      </c>
      <c r="C118" s="26" t="s">
        <v>318</v>
      </c>
      <c r="D118" s="26" t="s">
        <v>317</v>
      </c>
      <c r="E118" s="28" t="s">
        <v>319</v>
      </c>
      <c r="F118" s="26" t="s">
        <v>320</v>
      </c>
      <c r="G118" s="33" t="s">
        <v>321</v>
      </c>
      <c r="H118" s="27">
        <v>1</v>
      </c>
      <c r="I118" s="27">
        <v>1</v>
      </c>
      <c r="J118" s="27">
        <v>0</v>
      </c>
      <c r="K118" s="36">
        <v>13</v>
      </c>
      <c r="L118" s="36">
        <v>13</v>
      </c>
      <c r="M118" s="27">
        <v>0</v>
      </c>
      <c r="N118" s="27">
        <v>0</v>
      </c>
      <c r="O118" s="27">
        <v>0</v>
      </c>
      <c r="P118" s="27">
        <v>2</v>
      </c>
      <c r="Q118" s="27" t="s">
        <v>4</v>
      </c>
      <c r="R118" s="37" t="s">
        <v>22</v>
      </c>
      <c r="S118" s="26"/>
      <c r="T118" s="26"/>
    </row>
    <row r="119" spans="1:20" s="35" customFormat="1" ht="41.4" x14ac:dyDescent="0.3">
      <c r="A119" s="36" t="s">
        <v>38</v>
      </c>
      <c r="B119" s="27">
        <v>5</v>
      </c>
      <c r="C119" s="26" t="s">
        <v>323</v>
      </c>
      <c r="D119" s="26" t="s">
        <v>322</v>
      </c>
      <c r="E119" s="28" t="s">
        <v>312</v>
      </c>
      <c r="F119" s="26" t="s">
        <v>324</v>
      </c>
      <c r="G119" s="33" t="s">
        <v>325</v>
      </c>
      <c r="H119" s="27">
        <v>1</v>
      </c>
      <c r="I119" s="27">
        <v>2</v>
      </c>
      <c r="J119" s="27">
        <v>0</v>
      </c>
      <c r="K119" s="36">
        <v>13</v>
      </c>
      <c r="L119" s="36">
        <v>26</v>
      </c>
      <c r="M119" s="27">
        <v>0</v>
      </c>
      <c r="N119" s="27">
        <v>0</v>
      </c>
      <c r="O119" s="27">
        <v>0</v>
      </c>
      <c r="P119" s="27">
        <v>2</v>
      </c>
      <c r="Q119" s="27" t="s">
        <v>4</v>
      </c>
      <c r="R119" s="37" t="s">
        <v>22</v>
      </c>
      <c r="S119" s="26"/>
      <c r="T119" s="26"/>
    </row>
    <row r="120" spans="1:20" s="35" customFormat="1" ht="27.6" x14ac:dyDescent="0.3">
      <c r="A120" s="36" t="s">
        <v>38</v>
      </c>
      <c r="B120" s="27">
        <v>6</v>
      </c>
      <c r="C120" s="26" t="s">
        <v>327</v>
      </c>
      <c r="D120" s="26" t="s">
        <v>26</v>
      </c>
      <c r="E120" s="28" t="s">
        <v>326</v>
      </c>
      <c r="F120" s="26" t="s">
        <v>328</v>
      </c>
      <c r="G120" s="33" t="s">
        <v>329</v>
      </c>
      <c r="H120" s="27">
        <v>1</v>
      </c>
      <c r="I120" s="27">
        <v>1</v>
      </c>
      <c r="J120" s="27">
        <v>0</v>
      </c>
      <c r="K120" s="36">
        <v>13</v>
      </c>
      <c r="L120" s="36">
        <v>13</v>
      </c>
      <c r="M120" s="27">
        <v>0</v>
      </c>
      <c r="N120" s="27">
        <v>0</v>
      </c>
      <c r="O120" s="27">
        <v>0</v>
      </c>
      <c r="P120" s="27">
        <v>2</v>
      </c>
      <c r="Q120" s="27" t="s">
        <v>4</v>
      </c>
      <c r="R120" s="37" t="s">
        <v>22</v>
      </c>
      <c r="S120" s="26"/>
      <c r="T120" s="26"/>
    </row>
    <row r="121" spans="1:20" s="35" customFormat="1" x14ac:dyDescent="0.3">
      <c r="A121" s="115" t="s">
        <v>35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7"/>
    </row>
    <row r="122" spans="1:20" s="35" customFormat="1" ht="41.4" x14ac:dyDescent="0.3">
      <c r="A122" s="34" t="s">
        <v>38</v>
      </c>
      <c r="B122" s="36">
        <v>3</v>
      </c>
      <c r="C122" s="26" t="s">
        <v>207</v>
      </c>
      <c r="D122" s="26" t="s">
        <v>205</v>
      </c>
      <c r="E122" s="26" t="s">
        <v>206</v>
      </c>
      <c r="F122" s="26" t="s">
        <v>469</v>
      </c>
      <c r="G122" s="33" t="s">
        <v>470</v>
      </c>
      <c r="H122" s="27">
        <v>1</v>
      </c>
      <c r="I122" s="27">
        <v>2</v>
      </c>
      <c r="J122" s="27">
        <v>0</v>
      </c>
      <c r="K122" s="36">
        <v>13</v>
      </c>
      <c r="L122" s="36">
        <v>26</v>
      </c>
      <c r="M122" s="27">
        <v>0</v>
      </c>
      <c r="N122" s="27">
        <v>0</v>
      </c>
      <c r="O122" s="27">
        <v>0</v>
      </c>
      <c r="P122" s="27">
        <v>2</v>
      </c>
      <c r="Q122" s="27" t="s">
        <v>4</v>
      </c>
      <c r="R122" s="27" t="s">
        <v>20</v>
      </c>
      <c r="S122" s="26"/>
      <c r="T122" s="26"/>
    </row>
    <row r="123" spans="1:20" s="35" customFormat="1" ht="41.4" x14ac:dyDescent="0.3">
      <c r="A123" s="34" t="s">
        <v>38</v>
      </c>
      <c r="B123" s="36">
        <v>4</v>
      </c>
      <c r="C123" s="26" t="s">
        <v>263</v>
      </c>
      <c r="D123" s="26" t="s">
        <v>260</v>
      </c>
      <c r="E123" s="26" t="s">
        <v>262</v>
      </c>
      <c r="F123" s="26" t="s">
        <v>261</v>
      </c>
      <c r="G123" s="33" t="s">
        <v>264</v>
      </c>
      <c r="H123" s="27">
        <v>1</v>
      </c>
      <c r="I123" s="27">
        <v>2</v>
      </c>
      <c r="J123" s="27">
        <v>0</v>
      </c>
      <c r="K123" s="36">
        <v>13</v>
      </c>
      <c r="L123" s="36">
        <v>26</v>
      </c>
      <c r="M123" s="27">
        <v>0</v>
      </c>
      <c r="N123" s="27">
        <v>0</v>
      </c>
      <c r="O123" s="27">
        <v>0</v>
      </c>
      <c r="P123" s="27">
        <v>2</v>
      </c>
      <c r="Q123" s="37" t="s">
        <v>4</v>
      </c>
      <c r="R123" s="37" t="s">
        <v>20</v>
      </c>
      <c r="S123" s="26" t="s">
        <v>205</v>
      </c>
      <c r="T123" s="26"/>
    </row>
    <row r="124" spans="1:20" s="35" customFormat="1" ht="55.2" x14ac:dyDescent="0.3">
      <c r="A124" s="34" t="s">
        <v>38</v>
      </c>
      <c r="B124" s="36">
        <v>5</v>
      </c>
      <c r="C124" s="26" t="s">
        <v>408</v>
      </c>
      <c r="D124" s="26" t="s">
        <v>406</v>
      </c>
      <c r="E124" s="26" t="s">
        <v>407</v>
      </c>
      <c r="F124" s="26"/>
      <c r="G124" s="33"/>
      <c r="H124" s="27">
        <v>0</v>
      </c>
      <c r="I124" s="27">
        <v>3</v>
      </c>
      <c r="J124" s="27">
        <v>0</v>
      </c>
      <c r="K124" s="36">
        <v>3</v>
      </c>
      <c r="L124" s="36">
        <v>39</v>
      </c>
      <c r="M124" s="27">
        <v>0</v>
      </c>
      <c r="N124" s="27">
        <v>0</v>
      </c>
      <c r="O124" s="27">
        <v>0</v>
      </c>
      <c r="P124" s="27">
        <v>4</v>
      </c>
      <c r="Q124" s="27" t="s">
        <v>4</v>
      </c>
      <c r="R124" s="37" t="s">
        <v>20</v>
      </c>
      <c r="S124" s="26" t="s">
        <v>260</v>
      </c>
      <c r="T124" s="26"/>
    </row>
    <row r="125" spans="1:20" s="35" customFormat="1" ht="41.4" x14ac:dyDescent="0.3">
      <c r="A125" s="34" t="s">
        <v>38</v>
      </c>
      <c r="B125" s="36">
        <v>6</v>
      </c>
      <c r="C125" s="26" t="s">
        <v>436</v>
      </c>
      <c r="D125" s="26" t="s">
        <v>434</v>
      </c>
      <c r="E125" s="26" t="s">
        <v>435</v>
      </c>
      <c r="F125" s="26"/>
      <c r="G125" s="33"/>
      <c r="H125" s="27">
        <v>0</v>
      </c>
      <c r="I125" s="27">
        <v>4</v>
      </c>
      <c r="J125" s="27">
        <v>0</v>
      </c>
      <c r="K125" s="36">
        <v>0</v>
      </c>
      <c r="L125" s="36">
        <v>52</v>
      </c>
      <c r="M125" s="27">
        <v>0</v>
      </c>
      <c r="N125" s="27">
        <v>0</v>
      </c>
      <c r="O125" s="27">
        <v>0</v>
      </c>
      <c r="P125" s="27">
        <v>4</v>
      </c>
      <c r="Q125" s="27" t="s">
        <v>4</v>
      </c>
      <c r="R125" s="37" t="s">
        <v>20</v>
      </c>
      <c r="S125" s="26"/>
      <c r="T125" s="26"/>
    </row>
    <row r="126" spans="1:20" s="25" customFormat="1" ht="82.8" x14ac:dyDescent="0.3">
      <c r="A126" s="34" t="s">
        <v>38</v>
      </c>
      <c r="B126" s="36">
        <v>7</v>
      </c>
      <c r="C126" s="26" t="s">
        <v>440</v>
      </c>
      <c r="D126" s="26" t="s">
        <v>437</v>
      </c>
      <c r="E126" s="26" t="s">
        <v>439</v>
      </c>
      <c r="F126" s="26"/>
      <c r="G126" s="33"/>
      <c r="H126" s="27">
        <v>0</v>
      </c>
      <c r="I126" s="27">
        <v>3</v>
      </c>
      <c r="J126" s="27">
        <v>0</v>
      </c>
      <c r="K126" s="36">
        <v>0</v>
      </c>
      <c r="L126" s="36">
        <v>39</v>
      </c>
      <c r="M126" s="27">
        <v>0</v>
      </c>
      <c r="N126" s="27">
        <v>0</v>
      </c>
      <c r="O126" s="27">
        <v>0</v>
      </c>
      <c r="P126" s="27">
        <v>4</v>
      </c>
      <c r="Q126" s="27" t="s">
        <v>47</v>
      </c>
      <c r="R126" s="37" t="s">
        <v>20</v>
      </c>
      <c r="S126" s="26" t="s">
        <v>438</v>
      </c>
      <c r="T126" s="26"/>
    </row>
    <row r="127" spans="1:20" s="25" customFormat="1" x14ac:dyDescent="0.3">
      <c r="A127" s="113" t="s">
        <v>21</v>
      </c>
      <c r="B127" s="114"/>
      <c r="C127" s="114"/>
      <c r="D127" s="114"/>
      <c r="E127" s="114"/>
      <c r="F127" s="114"/>
      <c r="G127" s="114"/>
      <c r="H127" s="29">
        <f>SUM(H122:H126)</f>
        <v>2</v>
      </c>
      <c r="I127" s="29">
        <f t="shared" ref="I127:P127" si="11">SUM(I122:I126)</f>
        <v>14</v>
      </c>
      <c r="J127" s="29">
        <f t="shared" si="11"/>
        <v>0</v>
      </c>
      <c r="K127" s="29">
        <f t="shared" si="11"/>
        <v>29</v>
      </c>
      <c r="L127" s="29">
        <f t="shared" si="11"/>
        <v>182</v>
      </c>
      <c r="M127" s="29">
        <f t="shared" si="11"/>
        <v>0</v>
      </c>
      <c r="N127" s="29">
        <f t="shared" si="11"/>
        <v>0</v>
      </c>
      <c r="O127" s="29">
        <f t="shared" si="11"/>
        <v>0</v>
      </c>
      <c r="P127" s="29">
        <f t="shared" si="11"/>
        <v>16</v>
      </c>
      <c r="Q127" s="29"/>
      <c r="R127" s="63"/>
      <c r="S127" s="77"/>
      <c r="T127" s="77"/>
    </row>
    <row r="128" spans="1:20" s="25" customFormat="1" ht="15" x14ac:dyDescent="0.3">
      <c r="A128" s="71"/>
      <c r="B128" s="72"/>
      <c r="C128" s="73"/>
      <c r="D128" s="40"/>
      <c r="E128" s="40"/>
      <c r="F128" s="40"/>
      <c r="G128" s="40"/>
      <c r="H128" s="74"/>
      <c r="I128" s="74"/>
      <c r="J128" s="74"/>
      <c r="K128" s="74"/>
      <c r="L128" s="74"/>
      <c r="M128" s="74"/>
      <c r="N128" s="74"/>
      <c r="O128" s="74"/>
      <c r="P128" s="75"/>
      <c r="Q128" s="76"/>
      <c r="R128" s="76"/>
      <c r="S128" s="41"/>
      <c r="T128" s="41"/>
    </row>
    <row r="129" spans="1:20" s="25" customFormat="1" ht="15" x14ac:dyDescent="0.3">
      <c r="A129" s="71"/>
      <c r="B129" s="72"/>
      <c r="C129" s="73"/>
      <c r="D129" s="40"/>
      <c r="E129" s="40"/>
      <c r="F129" s="40"/>
      <c r="G129" s="40"/>
      <c r="H129" s="74"/>
      <c r="I129" s="74"/>
      <c r="J129" s="74"/>
      <c r="K129" s="74"/>
      <c r="L129" s="74"/>
      <c r="M129" s="74"/>
      <c r="N129" s="74"/>
      <c r="O129" s="74"/>
      <c r="P129" s="75"/>
      <c r="Q129" s="76"/>
      <c r="R129" s="76"/>
      <c r="S129" s="41"/>
      <c r="T129" s="41"/>
    </row>
    <row r="130" spans="1:20" s="25" customFormat="1" ht="15" x14ac:dyDescent="0.3">
      <c r="A130" s="71"/>
      <c r="B130" s="72"/>
      <c r="C130" s="73"/>
      <c r="D130" s="40"/>
      <c r="E130" s="40"/>
      <c r="F130" s="40"/>
      <c r="G130" s="40"/>
      <c r="H130" s="74"/>
      <c r="I130" s="74"/>
      <c r="J130" s="74"/>
      <c r="K130" s="74"/>
      <c r="L130" s="74"/>
      <c r="M130" s="74"/>
      <c r="N130" s="74"/>
      <c r="O130" s="74"/>
      <c r="P130" s="75"/>
      <c r="Q130" s="76"/>
      <c r="R130" s="76"/>
      <c r="S130" s="41"/>
      <c r="T130" s="41"/>
    </row>
    <row r="131" spans="1:20" s="25" customFormat="1" ht="15" x14ac:dyDescent="0.3">
      <c r="A131" s="71"/>
      <c r="B131" s="72"/>
      <c r="C131" s="73"/>
      <c r="D131" s="40"/>
      <c r="E131" s="40"/>
      <c r="F131" s="40"/>
      <c r="G131" s="40"/>
      <c r="H131" s="74"/>
      <c r="I131" s="74"/>
      <c r="J131" s="74"/>
      <c r="K131" s="74"/>
      <c r="L131" s="74"/>
      <c r="M131" s="74"/>
      <c r="N131" s="74"/>
      <c r="O131" s="74"/>
      <c r="P131" s="75"/>
      <c r="Q131" s="76"/>
      <c r="R131" s="76"/>
      <c r="S131" s="41"/>
      <c r="T131" s="41"/>
    </row>
  </sheetData>
  <sheetProtection algorithmName="SHA-512" hashValue="1S+dn5FsV6NAV1x7FLdalOSIJR101ilPzVX2McxVoEbbLiGwGDqm/yHsG0mZInIJ701b5jTJmoF8PD53FbdbfA==" saltValue="sPlican1xPySVCE7L5tQ+w==" spinCount="100000" sheet="1" objects="1" scenarios="1"/>
  <sortState ref="A46:EB48">
    <sortCondition ref="D46:D48"/>
  </sortState>
  <mergeCells count="21">
    <mergeCell ref="A99:T99"/>
    <mergeCell ref="A84:G84"/>
    <mergeCell ref="A97:G97"/>
    <mergeCell ref="A98:T98"/>
    <mergeCell ref="A111:G111"/>
    <mergeCell ref="A127:G127"/>
    <mergeCell ref="A121:T121"/>
    <mergeCell ref="H6:M6"/>
    <mergeCell ref="K7:N7"/>
    <mergeCell ref="H7:J7"/>
    <mergeCell ref="A40:G40"/>
    <mergeCell ref="A25:G25"/>
    <mergeCell ref="A87:T87"/>
    <mergeCell ref="A83:G83"/>
    <mergeCell ref="A81:G81"/>
    <mergeCell ref="A74:G74"/>
    <mergeCell ref="A65:G65"/>
    <mergeCell ref="A55:G55"/>
    <mergeCell ref="A113:T113"/>
    <mergeCell ref="A88:T88"/>
    <mergeCell ref="A86:T86"/>
  </mergeCells>
  <pageMargins left="0.7" right="0.7" top="0.75" bottom="0.75" header="0.3" footer="0.3"/>
  <pageSetup paperSize="9" scale="73" orientation="landscape" cellComments="atEnd" horizontalDpi="4294967295" verticalDpi="4294967295" r:id="rId1"/>
  <headerFooter>
    <oddFooter>&amp;C&amp;"Arial Narrow,Normál"&amp;10&amp;P</oddFooter>
  </headerFooter>
  <rowBreaks count="1" manualBreakCount="1">
    <brk id="12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124"/>
  <sheetViews>
    <sheetView view="pageBreakPreview" zoomScaleNormal="110" zoomScaleSheetLayoutView="100" workbookViewId="0">
      <selection activeCell="I10" sqref="I10"/>
    </sheetView>
  </sheetViews>
  <sheetFormatPr defaultColWidth="9.109375" defaultRowHeight="13.8" x14ac:dyDescent="0.3"/>
  <cols>
    <col min="1" max="1" width="9.44140625" style="99" customWidth="1"/>
    <col min="2" max="2" width="6" style="79" customWidth="1"/>
    <col min="3" max="3" width="15.109375" style="79" customWidth="1"/>
    <col min="4" max="4" width="20.109375" style="80" customWidth="1"/>
    <col min="5" max="5" width="20.6640625" style="80" customWidth="1"/>
    <col min="6" max="6" width="15.88671875" style="81" customWidth="1"/>
    <col min="7" max="7" width="7.6640625" style="81" hidden="1" customWidth="1"/>
    <col min="8" max="8" width="5.44140625" style="82" customWidth="1"/>
    <col min="9" max="9" width="4.33203125" style="82" customWidth="1"/>
    <col min="10" max="10" width="4.5546875" style="82" customWidth="1"/>
    <col min="11" max="11" width="6.33203125" style="82" customWidth="1"/>
    <col min="12" max="12" width="7.5546875" style="82" customWidth="1"/>
    <col min="13" max="13" width="6.5546875" style="83" customWidth="1"/>
    <col min="14" max="14" width="6.5546875" style="84" customWidth="1"/>
    <col min="15" max="15" width="7" style="84" customWidth="1"/>
    <col min="16" max="16" width="16.109375" style="81" customWidth="1"/>
    <col min="17" max="17" width="14.33203125" style="85" customWidth="1"/>
    <col min="18" max="130" width="9.109375" style="86"/>
    <col min="131" max="16384" width="9.109375" style="10"/>
  </cols>
  <sheetData>
    <row r="1" spans="1:130" x14ac:dyDescent="0.3">
      <c r="A1" s="1" t="s">
        <v>474</v>
      </c>
    </row>
    <row r="2" spans="1:130" x14ac:dyDescent="0.3">
      <c r="A2" s="140" t="s">
        <v>5</v>
      </c>
      <c r="B2" s="140"/>
      <c r="C2" s="87" t="s">
        <v>478</v>
      </c>
      <c r="D2" s="87"/>
      <c r="E2" s="88"/>
      <c r="G2" s="89"/>
      <c r="H2" s="89"/>
      <c r="I2" s="89"/>
      <c r="J2" s="89"/>
      <c r="K2" s="89"/>
      <c r="L2" s="90"/>
      <c r="M2" s="91"/>
      <c r="N2" s="91"/>
      <c r="O2" s="81"/>
      <c r="P2" s="85"/>
      <c r="Q2" s="10"/>
    </row>
    <row r="3" spans="1:130" x14ac:dyDescent="0.3">
      <c r="A3" s="141" t="s">
        <v>6</v>
      </c>
      <c r="B3" s="141"/>
      <c r="C3" s="92" t="s">
        <v>37</v>
      </c>
      <c r="D3" s="92"/>
      <c r="E3" s="88"/>
      <c r="G3" s="89"/>
      <c r="H3" s="89"/>
      <c r="I3" s="89"/>
      <c r="J3" s="89"/>
      <c r="K3" s="89"/>
      <c r="L3" s="90"/>
      <c r="M3" s="91"/>
      <c r="N3" s="91"/>
      <c r="O3" s="81"/>
      <c r="P3" s="85"/>
      <c r="Q3" s="10"/>
    </row>
    <row r="4" spans="1:130" ht="15" customHeight="1" x14ac:dyDescent="0.3">
      <c r="A4" s="142"/>
      <c r="B4" s="142"/>
      <c r="C4" s="46" t="s">
        <v>471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0"/>
    </row>
    <row r="5" spans="1:130" x14ac:dyDescent="0.3">
      <c r="A5" s="93"/>
      <c r="B5" s="93"/>
      <c r="C5" s="93"/>
      <c r="D5" s="94"/>
      <c r="E5" s="94"/>
      <c r="F5" s="88"/>
      <c r="G5" s="95"/>
      <c r="H5" s="89"/>
      <c r="I5" s="89"/>
      <c r="J5" s="89"/>
      <c r="K5" s="89"/>
      <c r="L5" s="89"/>
      <c r="M5" s="90"/>
      <c r="N5" s="91"/>
      <c r="O5" s="91"/>
    </row>
    <row r="6" spans="1:130" x14ac:dyDescent="0.3">
      <c r="A6" s="96"/>
      <c r="B6" s="90"/>
      <c r="C6" s="90"/>
      <c r="D6" s="96"/>
      <c r="E6" s="96"/>
      <c r="F6" s="96"/>
      <c r="G6" s="97"/>
      <c r="H6" s="138" t="s">
        <v>30</v>
      </c>
      <c r="I6" s="138"/>
      <c r="J6" s="138"/>
      <c r="K6" s="138"/>
      <c r="L6" s="138"/>
      <c r="M6" s="90"/>
      <c r="N6" s="98"/>
      <c r="O6" s="98"/>
      <c r="Q6" s="98"/>
    </row>
    <row r="7" spans="1:130" x14ac:dyDescent="0.3">
      <c r="B7" s="89"/>
      <c r="C7" s="89"/>
      <c r="D7" s="88"/>
      <c r="E7" s="88"/>
      <c r="F7" s="88"/>
      <c r="H7" s="139" t="s">
        <v>7</v>
      </c>
      <c r="I7" s="139"/>
      <c r="J7" s="139"/>
      <c r="K7" s="139"/>
      <c r="L7" s="139"/>
      <c r="M7" s="90"/>
      <c r="N7" s="91"/>
      <c r="O7" s="91"/>
    </row>
    <row r="8" spans="1:130" s="25" customFormat="1" ht="41.4" x14ac:dyDescent="0.3">
      <c r="A8" s="100" t="s">
        <v>8</v>
      </c>
      <c r="B8" s="21" t="s">
        <v>475</v>
      </c>
      <c r="C8" s="101" t="s">
        <v>2</v>
      </c>
      <c r="D8" s="24" t="s">
        <v>9</v>
      </c>
      <c r="E8" s="22" t="s">
        <v>36</v>
      </c>
      <c r="F8" s="24" t="s">
        <v>3</v>
      </c>
      <c r="G8" s="23" t="s">
        <v>10</v>
      </c>
      <c r="H8" s="101" t="s">
        <v>11</v>
      </c>
      <c r="I8" s="101" t="s">
        <v>0</v>
      </c>
      <c r="J8" s="101" t="s">
        <v>1</v>
      </c>
      <c r="K8" s="21" t="s">
        <v>27</v>
      </c>
      <c r="L8" s="21" t="s">
        <v>28</v>
      </c>
      <c r="M8" s="101" t="s">
        <v>12</v>
      </c>
      <c r="N8" s="23" t="s">
        <v>13</v>
      </c>
      <c r="O8" s="23" t="s">
        <v>14</v>
      </c>
      <c r="P8" s="24" t="s">
        <v>15</v>
      </c>
      <c r="Q8" s="23" t="s">
        <v>16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</row>
    <row r="9" spans="1:130" s="25" customFormat="1" ht="27.6" x14ac:dyDescent="0.3">
      <c r="A9" s="34" t="s">
        <v>38</v>
      </c>
      <c r="B9" s="36">
        <v>1</v>
      </c>
      <c r="C9" s="26" t="s">
        <v>41</v>
      </c>
      <c r="D9" s="26" t="s">
        <v>39</v>
      </c>
      <c r="E9" s="26" t="s">
        <v>40</v>
      </c>
      <c r="F9" s="26" t="s">
        <v>42</v>
      </c>
      <c r="G9" s="33" t="s">
        <v>43</v>
      </c>
      <c r="H9" s="27">
        <v>0</v>
      </c>
      <c r="I9" s="110">
        <v>9</v>
      </c>
      <c r="J9" s="110">
        <v>0</v>
      </c>
      <c r="K9" s="110">
        <v>0</v>
      </c>
      <c r="L9" s="110">
        <v>0</v>
      </c>
      <c r="M9" s="27">
        <v>0</v>
      </c>
      <c r="N9" s="27" t="s">
        <v>47</v>
      </c>
      <c r="O9" s="37" t="s">
        <v>20</v>
      </c>
      <c r="P9" s="102"/>
      <c r="Q9" s="27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</row>
    <row r="10" spans="1:130" s="25" customFormat="1" ht="27.6" x14ac:dyDescent="0.3">
      <c r="A10" s="34" t="s">
        <v>38</v>
      </c>
      <c r="B10" s="36">
        <v>1</v>
      </c>
      <c r="C10" s="26" t="s">
        <v>45</v>
      </c>
      <c r="D10" s="26" t="s">
        <v>44</v>
      </c>
      <c r="E10" s="26" t="s">
        <v>46</v>
      </c>
      <c r="F10" s="28" t="s">
        <v>462</v>
      </c>
      <c r="G10" s="33" t="s">
        <v>463</v>
      </c>
      <c r="H10" s="27">
        <v>0</v>
      </c>
      <c r="I10" s="110">
        <v>9</v>
      </c>
      <c r="J10" s="110">
        <v>0</v>
      </c>
      <c r="K10" s="110">
        <v>0</v>
      </c>
      <c r="L10" s="110">
        <v>0</v>
      </c>
      <c r="M10" s="27">
        <v>0</v>
      </c>
      <c r="N10" s="27" t="s">
        <v>47</v>
      </c>
      <c r="O10" s="37" t="s">
        <v>20</v>
      </c>
      <c r="P10" s="102"/>
      <c r="Q10" s="27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</row>
    <row r="11" spans="1:130" s="25" customFormat="1" ht="27.6" x14ac:dyDescent="0.3">
      <c r="A11" s="34" t="s">
        <v>38</v>
      </c>
      <c r="B11" s="36">
        <v>1</v>
      </c>
      <c r="C11" s="26" t="s">
        <v>50</v>
      </c>
      <c r="D11" s="26" t="s">
        <v>48</v>
      </c>
      <c r="E11" s="26" t="s">
        <v>49</v>
      </c>
      <c r="F11" s="28" t="s">
        <v>462</v>
      </c>
      <c r="G11" s="33" t="s">
        <v>463</v>
      </c>
      <c r="H11" s="27">
        <v>15</v>
      </c>
      <c r="I11" s="110">
        <v>0</v>
      </c>
      <c r="J11" s="110">
        <v>0</v>
      </c>
      <c r="K11" s="110">
        <v>0</v>
      </c>
      <c r="L11" s="110">
        <v>0</v>
      </c>
      <c r="M11" s="27">
        <v>3</v>
      </c>
      <c r="N11" s="27" t="s">
        <v>19</v>
      </c>
      <c r="O11" s="37" t="s">
        <v>20</v>
      </c>
      <c r="P11" s="102" t="s">
        <v>69</v>
      </c>
      <c r="Q11" s="27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</row>
    <row r="12" spans="1:130" s="25" customFormat="1" ht="27.6" x14ac:dyDescent="0.3">
      <c r="A12" s="34" t="s">
        <v>38</v>
      </c>
      <c r="B12" s="36">
        <v>1</v>
      </c>
      <c r="C12" s="26" t="s">
        <v>64</v>
      </c>
      <c r="D12" s="26" t="s">
        <v>51</v>
      </c>
      <c r="E12" s="26" t="s">
        <v>63</v>
      </c>
      <c r="F12" s="26" t="s">
        <v>65</v>
      </c>
      <c r="G12" s="33" t="s">
        <v>66</v>
      </c>
      <c r="H12" s="27">
        <v>18</v>
      </c>
      <c r="I12" s="110">
        <v>0</v>
      </c>
      <c r="J12" s="110">
        <v>0</v>
      </c>
      <c r="K12" s="110">
        <v>0</v>
      </c>
      <c r="L12" s="110">
        <v>0</v>
      </c>
      <c r="M12" s="27">
        <v>4</v>
      </c>
      <c r="N12" s="27" t="s">
        <v>19</v>
      </c>
      <c r="O12" s="37" t="s">
        <v>20</v>
      </c>
      <c r="P12" s="102" t="s">
        <v>69</v>
      </c>
      <c r="Q12" s="2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</row>
    <row r="13" spans="1:130" s="25" customFormat="1" ht="27.6" x14ac:dyDescent="0.3">
      <c r="A13" s="34" t="s">
        <v>38</v>
      </c>
      <c r="B13" s="36">
        <v>1</v>
      </c>
      <c r="C13" s="26" t="s">
        <v>67</v>
      </c>
      <c r="D13" s="26" t="s">
        <v>52</v>
      </c>
      <c r="E13" s="26" t="s">
        <v>68</v>
      </c>
      <c r="F13" s="26" t="s">
        <v>42</v>
      </c>
      <c r="G13" s="33" t="s">
        <v>43</v>
      </c>
      <c r="H13" s="27">
        <v>15</v>
      </c>
      <c r="I13" s="110">
        <v>0</v>
      </c>
      <c r="J13" s="110">
        <v>0</v>
      </c>
      <c r="K13" s="110">
        <v>0</v>
      </c>
      <c r="L13" s="110">
        <v>0</v>
      </c>
      <c r="M13" s="27">
        <v>3</v>
      </c>
      <c r="N13" s="27" t="s">
        <v>19</v>
      </c>
      <c r="O13" s="37" t="s">
        <v>20</v>
      </c>
      <c r="P13" s="102" t="s">
        <v>70</v>
      </c>
      <c r="Q13" s="27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</row>
    <row r="14" spans="1:130" s="25" customFormat="1" ht="27.6" x14ac:dyDescent="0.3">
      <c r="A14" s="34" t="s">
        <v>38</v>
      </c>
      <c r="B14" s="36">
        <v>1</v>
      </c>
      <c r="C14" s="26" t="s">
        <v>71</v>
      </c>
      <c r="D14" s="26" t="s">
        <v>53</v>
      </c>
      <c r="E14" s="26" t="s">
        <v>72</v>
      </c>
      <c r="F14" s="26" t="s">
        <v>73</v>
      </c>
      <c r="G14" s="33" t="s">
        <v>74</v>
      </c>
      <c r="H14" s="27">
        <v>9</v>
      </c>
      <c r="I14" s="110">
        <v>0</v>
      </c>
      <c r="J14" s="110">
        <v>0</v>
      </c>
      <c r="K14" s="110">
        <v>0</v>
      </c>
      <c r="L14" s="110">
        <v>0</v>
      </c>
      <c r="M14" s="27">
        <v>2</v>
      </c>
      <c r="N14" s="27" t="s">
        <v>19</v>
      </c>
      <c r="O14" s="37" t="s">
        <v>20</v>
      </c>
      <c r="P14" s="102"/>
      <c r="Q14" s="27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</row>
    <row r="15" spans="1:130" s="25" customFormat="1" ht="27.6" x14ac:dyDescent="0.3">
      <c r="A15" s="34" t="s">
        <v>38</v>
      </c>
      <c r="B15" s="36">
        <v>1</v>
      </c>
      <c r="C15" s="26" t="s">
        <v>75</v>
      </c>
      <c r="D15" s="26" t="s">
        <v>54</v>
      </c>
      <c r="E15" s="26" t="s">
        <v>76</v>
      </c>
      <c r="F15" s="26" t="s">
        <v>77</v>
      </c>
      <c r="G15" s="33" t="s">
        <v>78</v>
      </c>
      <c r="H15" s="27">
        <v>16</v>
      </c>
      <c r="I15" s="110">
        <v>0</v>
      </c>
      <c r="J15" s="110">
        <v>0</v>
      </c>
      <c r="K15" s="110">
        <v>0</v>
      </c>
      <c r="L15" s="110">
        <v>0</v>
      </c>
      <c r="M15" s="27">
        <v>3</v>
      </c>
      <c r="N15" s="27" t="s">
        <v>19</v>
      </c>
      <c r="O15" s="37" t="s">
        <v>20</v>
      </c>
      <c r="P15" s="102"/>
      <c r="Q15" s="27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</row>
    <row r="16" spans="1:130" s="25" customFormat="1" ht="27.6" x14ac:dyDescent="0.3">
      <c r="A16" s="34" t="s">
        <v>38</v>
      </c>
      <c r="B16" s="36">
        <v>1</v>
      </c>
      <c r="C16" s="26" t="s">
        <v>79</v>
      </c>
      <c r="D16" s="26" t="s">
        <v>55</v>
      </c>
      <c r="E16" s="26" t="s">
        <v>80</v>
      </c>
      <c r="F16" s="26" t="s">
        <v>81</v>
      </c>
      <c r="G16" s="33" t="s">
        <v>82</v>
      </c>
      <c r="H16" s="27">
        <v>9</v>
      </c>
      <c r="I16" s="110">
        <v>0</v>
      </c>
      <c r="J16" s="110">
        <v>0</v>
      </c>
      <c r="K16" s="110">
        <v>0</v>
      </c>
      <c r="L16" s="110">
        <v>0</v>
      </c>
      <c r="M16" s="27">
        <v>2</v>
      </c>
      <c r="N16" s="27" t="s">
        <v>4</v>
      </c>
      <c r="O16" s="37" t="s">
        <v>20</v>
      </c>
      <c r="P16" s="102"/>
      <c r="Q16" s="27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</row>
    <row r="17" spans="1:130" s="25" customFormat="1" ht="27.6" x14ac:dyDescent="0.3">
      <c r="A17" s="34" t="s">
        <v>38</v>
      </c>
      <c r="B17" s="36">
        <v>1</v>
      </c>
      <c r="C17" s="26" t="s">
        <v>83</v>
      </c>
      <c r="D17" s="26" t="s">
        <v>125</v>
      </c>
      <c r="E17" s="26" t="s">
        <v>84</v>
      </c>
      <c r="F17" s="26" t="s">
        <v>85</v>
      </c>
      <c r="G17" s="33" t="s">
        <v>86</v>
      </c>
      <c r="H17" s="27">
        <v>15</v>
      </c>
      <c r="I17" s="110">
        <v>0</v>
      </c>
      <c r="J17" s="110">
        <v>0</v>
      </c>
      <c r="K17" s="110">
        <v>0</v>
      </c>
      <c r="L17" s="110">
        <v>0</v>
      </c>
      <c r="M17" s="27">
        <v>2</v>
      </c>
      <c r="N17" s="27" t="s">
        <v>4</v>
      </c>
      <c r="O17" s="37" t="s">
        <v>20</v>
      </c>
      <c r="P17" s="102"/>
      <c r="Q17" s="27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</row>
    <row r="18" spans="1:130" s="25" customFormat="1" ht="27.6" x14ac:dyDescent="0.3">
      <c r="A18" s="34" t="s">
        <v>38</v>
      </c>
      <c r="B18" s="36">
        <v>1</v>
      </c>
      <c r="C18" s="26" t="s">
        <v>87</v>
      </c>
      <c r="D18" s="26" t="s">
        <v>56</v>
      </c>
      <c r="E18" s="26" t="s">
        <v>88</v>
      </c>
      <c r="F18" s="28" t="s">
        <v>472</v>
      </c>
      <c r="G18" s="33" t="s">
        <v>473</v>
      </c>
      <c r="H18" s="27">
        <v>15</v>
      </c>
      <c r="I18" s="110">
        <v>0</v>
      </c>
      <c r="J18" s="110">
        <v>0</v>
      </c>
      <c r="K18" s="110">
        <v>0</v>
      </c>
      <c r="L18" s="110">
        <v>0</v>
      </c>
      <c r="M18" s="27">
        <v>4</v>
      </c>
      <c r="N18" s="27" t="s">
        <v>19</v>
      </c>
      <c r="O18" s="37" t="s">
        <v>20</v>
      </c>
      <c r="P18" s="102"/>
      <c r="Q18" s="27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</row>
    <row r="19" spans="1:130" s="25" customFormat="1" ht="27.6" x14ac:dyDescent="0.3">
      <c r="A19" s="34" t="s">
        <v>38</v>
      </c>
      <c r="B19" s="36">
        <v>1</v>
      </c>
      <c r="C19" s="26" t="s">
        <v>89</v>
      </c>
      <c r="D19" s="26" t="s">
        <v>57</v>
      </c>
      <c r="E19" s="26" t="s">
        <v>90</v>
      </c>
      <c r="F19" s="26" t="s">
        <v>92</v>
      </c>
      <c r="G19" s="33" t="s">
        <v>91</v>
      </c>
      <c r="H19" s="27">
        <v>9</v>
      </c>
      <c r="I19" s="110">
        <v>0</v>
      </c>
      <c r="J19" s="110">
        <v>0</v>
      </c>
      <c r="K19" s="110">
        <v>0</v>
      </c>
      <c r="L19" s="110">
        <v>0</v>
      </c>
      <c r="M19" s="27">
        <v>2</v>
      </c>
      <c r="N19" s="27" t="s">
        <v>19</v>
      </c>
      <c r="O19" s="37" t="s">
        <v>20</v>
      </c>
      <c r="P19" s="102"/>
      <c r="Q19" s="27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</row>
    <row r="20" spans="1:130" s="25" customFormat="1" ht="41.4" x14ac:dyDescent="0.3">
      <c r="A20" s="34" t="s">
        <v>38</v>
      </c>
      <c r="B20" s="36">
        <v>1</v>
      </c>
      <c r="C20" s="26" t="s">
        <v>93</v>
      </c>
      <c r="D20" s="26" t="s">
        <v>58</v>
      </c>
      <c r="E20" s="26" t="s">
        <v>94</v>
      </c>
      <c r="F20" s="26" t="s">
        <v>95</v>
      </c>
      <c r="G20" s="33" t="s">
        <v>96</v>
      </c>
      <c r="H20" s="27">
        <v>9</v>
      </c>
      <c r="I20" s="110">
        <v>0</v>
      </c>
      <c r="J20" s="110">
        <v>0</v>
      </c>
      <c r="K20" s="110">
        <v>0</v>
      </c>
      <c r="L20" s="110">
        <v>0</v>
      </c>
      <c r="M20" s="27">
        <v>2</v>
      </c>
      <c r="N20" s="27" t="s">
        <v>4</v>
      </c>
      <c r="O20" s="37" t="s">
        <v>20</v>
      </c>
      <c r="P20" s="102"/>
      <c r="Q20" s="27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</row>
    <row r="21" spans="1:130" s="25" customFormat="1" ht="27.6" x14ac:dyDescent="0.3">
      <c r="A21" s="34" t="s">
        <v>38</v>
      </c>
      <c r="B21" s="36">
        <v>1</v>
      </c>
      <c r="C21" s="26" t="s">
        <v>101</v>
      </c>
      <c r="D21" s="26" t="s">
        <v>59</v>
      </c>
      <c r="E21" s="26" t="s">
        <v>102</v>
      </c>
      <c r="F21" s="26" t="s">
        <v>103</v>
      </c>
      <c r="G21" s="33" t="s">
        <v>104</v>
      </c>
      <c r="H21" s="27">
        <v>0</v>
      </c>
      <c r="I21" s="110">
        <v>20</v>
      </c>
      <c r="J21" s="110">
        <v>0</v>
      </c>
      <c r="K21" s="110">
        <v>0</v>
      </c>
      <c r="L21" s="110">
        <v>0</v>
      </c>
      <c r="M21" s="27">
        <v>0</v>
      </c>
      <c r="N21" s="27" t="s">
        <v>4</v>
      </c>
      <c r="O21" s="37" t="s">
        <v>20</v>
      </c>
      <c r="P21" s="102"/>
      <c r="Q21" s="27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</row>
    <row r="22" spans="1:130" s="25" customFormat="1" ht="55.2" x14ac:dyDescent="0.3">
      <c r="A22" s="34" t="s">
        <v>38</v>
      </c>
      <c r="B22" s="36">
        <v>1</v>
      </c>
      <c r="C22" s="26" t="s">
        <v>106</v>
      </c>
      <c r="D22" s="26" t="s">
        <v>61</v>
      </c>
      <c r="E22" s="26" t="s">
        <v>266</v>
      </c>
      <c r="F22" s="26" t="s">
        <v>107</v>
      </c>
      <c r="G22" s="33" t="s">
        <v>110</v>
      </c>
      <c r="H22" s="27">
        <v>0</v>
      </c>
      <c r="I22" s="110">
        <v>16</v>
      </c>
      <c r="J22" s="110">
        <v>0</v>
      </c>
      <c r="K22" s="110">
        <v>0</v>
      </c>
      <c r="L22" s="110">
        <v>0</v>
      </c>
      <c r="M22" s="27">
        <v>0</v>
      </c>
      <c r="N22" s="27" t="s">
        <v>4</v>
      </c>
      <c r="O22" s="37" t="s">
        <v>20</v>
      </c>
      <c r="P22" s="102"/>
      <c r="Q22" s="27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</row>
    <row r="23" spans="1:130" s="25" customFormat="1" ht="41.4" x14ac:dyDescent="0.3">
      <c r="A23" s="34" t="s">
        <v>38</v>
      </c>
      <c r="B23" s="36">
        <v>1</v>
      </c>
      <c r="C23" s="26" t="s">
        <v>108</v>
      </c>
      <c r="D23" s="26" t="s">
        <v>62</v>
      </c>
      <c r="E23" s="26" t="s">
        <v>109</v>
      </c>
      <c r="F23" s="26" t="s">
        <v>103</v>
      </c>
      <c r="G23" s="33" t="s">
        <v>104</v>
      </c>
      <c r="H23" s="27">
        <v>0</v>
      </c>
      <c r="I23" s="110">
        <v>12</v>
      </c>
      <c r="J23" s="110">
        <v>0</v>
      </c>
      <c r="K23" s="110">
        <v>0</v>
      </c>
      <c r="L23" s="110">
        <v>0</v>
      </c>
      <c r="M23" s="27">
        <v>0</v>
      </c>
      <c r="N23" s="27" t="s">
        <v>4</v>
      </c>
      <c r="O23" s="37" t="s">
        <v>20</v>
      </c>
      <c r="P23" s="102"/>
      <c r="Q23" s="27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</row>
    <row r="24" spans="1:130" s="25" customFormat="1" x14ac:dyDescent="0.3">
      <c r="A24" s="115" t="s">
        <v>21</v>
      </c>
      <c r="B24" s="116"/>
      <c r="C24" s="116"/>
      <c r="D24" s="116"/>
      <c r="E24" s="116"/>
      <c r="F24" s="116"/>
      <c r="G24" s="117"/>
      <c r="H24" s="29">
        <f t="shared" ref="H24:M24" si="0">SUM(H9:H23)</f>
        <v>130</v>
      </c>
      <c r="I24" s="29">
        <f t="shared" si="0"/>
        <v>66</v>
      </c>
      <c r="J24" s="29">
        <f t="shared" si="0"/>
        <v>0</v>
      </c>
      <c r="K24" s="29">
        <f t="shared" si="0"/>
        <v>0</v>
      </c>
      <c r="L24" s="29">
        <f t="shared" si="0"/>
        <v>0</v>
      </c>
      <c r="M24" s="29">
        <f t="shared" si="0"/>
        <v>27</v>
      </c>
      <c r="N24" s="29"/>
      <c r="O24" s="111"/>
      <c r="P24" s="107"/>
      <c r="Q24" s="78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</row>
    <row r="25" spans="1:130" s="25" customFormat="1" ht="27.6" x14ac:dyDescent="0.3">
      <c r="A25" s="34" t="s">
        <v>38</v>
      </c>
      <c r="B25" s="36">
        <v>2</v>
      </c>
      <c r="C25" s="26" t="s">
        <v>113</v>
      </c>
      <c r="D25" s="26" t="s">
        <v>111</v>
      </c>
      <c r="E25" s="26" t="s">
        <v>112</v>
      </c>
      <c r="F25" s="26" t="s">
        <v>464</v>
      </c>
      <c r="G25" s="33" t="s">
        <v>465</v>
      </c>
      <c r="H25" s="27">
        <v>18</v>
      </c>
      <c r="I25" s="27">
        <v>0</v>
      </c>
      <c r="J25" s="27">
        <v>0</v>
      </c>
      <c r="K25" s="27">
        <v>0</v>
      </c>
      <c r="L25" s="27">
        <v>0</v>
      </c>
      <c r="M25" s="27">
        <v>4</v>
      </c>
      <c r="N25" s="27" t="s">
        <v>19</v>
      </c>
      <c r="O25" s="104" t="s">
        <v>20</v>
      </c>
      <c r="P25" s="102" t="s">
        <v>48</v>
      </c>
      <c r="Q25" s="27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</row>
    <row r="26" spans="1:130" s="25" customFormat="1" ht="27.6" x14ac:dyDescent="0.3">
      <c r="A26" s="34" t="s">
        <v>38</v>
      </c>
      <c r="B26" s="36">
        <v>2</v>
      </c>
      <c r="C26" s="26" t="s">
        <v>115</v>
      </c>
      <c r="D26" s="26" t="s">
        <v>114</v>
      </c>
      <c r="E26" s="26" t="s">
        <v>116</v>
      </c>
      <c r="F26" s="26" t="s">
        <v>466</v>
      </c>
      <c r="G26" s="33" t="s">
        <v>467</v>
      </c>
      <c r="H26" s="27">
        <v>15</v>
      </c>
      <c r="I26" s="27">
        <v>0</v>
      </c>
      <c r="J26" s="27">
        <v>0</v>
      </c>
      <c r="K26" s="27">
        <v>0</v>
      </c>
      <c r="L26" s="27">
        <v>0</v>
      </c>
      <c r="M26" s="27">
        <v>3</v>
      </c>
      <c r="N26" s="27" t="s">
        <v>19</v>
      </c>
      <c r="O26" s="104" t="s">
        <v>20</v>
      </c>
      <c r="P26" s="26" t="s">
        <v>51</v>
      </c>
      <c r="Q26" s="27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</row>
    <row r="27" spans="1:130" s="25" customFormat="1" x14ac:dyDescent="0.3">
      <c r="A27" s="34" t="s">
        <v>38</v>
      </c>
      <c r="B27" s="36">
        <v>2</v>
      </c>
      <c r="C27" s="26" t="s">
        <v>137</v>
      </c>
      <c r="D27" s="26" t="s">
        <v>135</v>
      </c>
      <c r="E27" s="26" t="s">
        <v>136</v>
      </c>
      <c r="F27" s="26" t="s">
        <v>138</v>
      </c>
      <c r="G27" s="33" t="s">
        <v>139</v>
      </c>
      <c r="H27" s="27">
        <v>15</v>
      </c>
      <c r="I27" s="27">
        <v>0</v>
      </c>
      <c r="J27" s="27">
        <v>0</v>
      </c>
      <c r="K27" s="27">
        <v>0</v>
      </c>
      <c r="L27" s="27">
        <v>0</v>
      </c>
      <c r="M27" s="27">
        <v>3</v>
      </c>
      <c r="N27" s="27" t="s">
        <v>19</v>
      </c>
      <c r="O27" s="104" t="s">
        <v>20</v>
      </c>
      <c r="P27" s="102" t="s">
        <v>52</v>
      </c>
      <c r="Q27" s="27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</row>
    <row r="28" spans="1:130" s="25" customFormat="1" ht="27.6" x14ac:dyDescent="0.3">
      <c r="A28" s="34" t="s">
        <v>38</v>
      </c>
      <c r="B28" s="36">
        <v>2</v>
      </c>
      <c r="C28" s="26" t="s">
        <v>118</v>
      </c>
      <c r="D28" s="26" t="s">
        <v>119</v>
      </c>
      <c r="E28" s="26" t="s">
        <v>120</v>
      </c>
      <c r="F28" s="26" t="s">
        <v>122</v>
      </c>
      <c r="G28" s="33" t="s">
        <v>121</v>
      </c>
      <c r="H28" s="27">
        <v>15</v>
      </c>
      <c r="I28" s="27">
        <v>0</v>
      </c>
      <c r="J28" s="27">
        <v>0</v>
      </c>
      <c r="K28" s="27">
        <v>0</v>
      </c>
      <c r="L28" s="27">
        <v>0</v>
      </c>
      <c r="M28" s="27">
        <v>4</v>
      </c>
      <c r="N28" s="27" t="s">
        <v>19</v>
      </c>
      <c r="O28" s="104" t="s">
        <v>20</v>
      </c>
      <c r="P28" s="102"/>
      <c r="Q28" s="27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</row>
    <row r="29" spans="1:130" s="25" customFormat="1" ht="25.5" customHeight="1" x14ac:dyDescent="0.3">
      <c r="A29" s="34" t="s">
        <v>38</v>
      </c>
      <c r="B29" s="36">
        <v>2</v>
      </c>
      <c r="C29" s="26" t="s">
        <v>123</v>
      </c>
      <c r="D29" s="26" t="s">
        <v>124</v>
      </c>
      <c r="E29" s="26" t="s">
        <v>126</v>
      </c>
      <c r="F29" s="26" t="s">
        <v>107</v>
      </c>
      <c r="G29" s="33" t="s">
        <v>110</v>
      </c>
      <c r="H29" s="27">
        <v>15</v>
      </c>
      <c r="I29" s="27">
        <v>0</v>
      </c>
      <c r="J29" s="27">
        <v>0</v>
      </c>
      <c r="K29" s="27">
        <v>0</v>
      </c>
      <c r="L29" s="27">
        <v>0</v>
      </c>
      <c r="M29" s="27">
        <v>2</v>
      </c>
      <c r="N29" s="27" t="s">
        <v>4</v>
      </c>
      <c r="O29" s="104" t="s">
        <v>20</v>
      </c>
      <c r="P29" s="102"/>
      <c r="Q29" s="27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</row>
    <row r="30" spans="1:130" s="25" customFormat="1" ht="27.6" x14ac:dyDescent="0.3">
      <c r="A30" s="34" t="s">
        <v>38</v>
      </c>
      <c r="B30" s="36">
        <v>2</v>
      </c>
      <c r="C30" s="26" t="s">
        <v>127</v>
      </c>
      <c r="D30" s="26" t="s">
        <v>128</v>
      </c>
      <c r="E30" s="26" t="s">
        <v>129</v>
      </c>
      <c r="F30" s="26" t="s">
        <v>42</v>
      </c>
      <c r="G30" s="33" t="s">
        <v>43</v>
      </c>
      <c r="H30" s="27">
        <v>9</v>
      </c>
      <c r="I30" s="27">
        <v>0</v>
      </c>
      <c r="J30" s="27">
        <v>0</v>
      </c>
      <c r="K30" s="27">
        <v>0</v>
      </c>
      <c r="L30" s="27">
        <v>0</v>
      </c>
      <c r="M30" s="27">
        <v>2</v>
      </c>
      <c r="N30" s="27" t="s">
        <v>4</v>
      </c>
      <c r="O30" s="104" t="s">
        <v>20</v>
      </c>
      <c r="P30" s="102" t="s">
        <v>52</v>
      </c>
      <c r="Q30" s="27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</row>
    <row r="31" spans="1:130" s="25" customFormat="1" ht="27.6" x14ac:dyDescent="0.3">
      <c r="A31" s="34" t="s">
        <v>38</v>
      </c>
      <c r="B31" s="36">
        <v>2</v>
      </c>
      <c r="C31" s="26" t="s">
        <v>130</v>
      </c>
      <c r="D31" s="26" t="s">
        <v>131</v>
      </c>
      <c r="E31" s="26" t="s">
        <v>132</v>
      </c>
      <c r="F31" s="26" t="s">
        <v>134</v>
      </c>
      <c r="G31" s="33" t="s">
        <v>133</v>
      </c>
      <c r="H31" s="27">
        <v>15</v>
      </c>
      <c r="I31" s="27">
        <v>0</v>
      </c>
      <c r="J31" s="27">
        <v>0</v>
      </c>
      <c r="K31" s="27">
        <v>0</v>
      </c>
      <c r="L31" s="27">
        <v>0</v>
      </c>
      <c r="M31" s="27">
        <v>3</v>
      </c>
      <c r="N31" s="27" t="s">
        <v>19</v>
      </c>
      <c r="O31" s="104" t="s">
        <v>20</v>
      </c>
      <c r="P31" s="102"/>
      <c r="Q31" s="27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</row>
    <row r="32" spans="1:130" s="25" customFormat="1" ht="27.6" x14ac:dyDescent="0.3">
      <c r="A32" s="34" t="s">
        <v>38</v>
      </c>
      <c r="B32" s="36">
        <v>2</v>
      </c>
      <c r="C32" s="26" t="s">
        <v>140</v>
      </c>
      <c r="D32" s="26" t="s">
        <v>141</v>
      </c>
      <c r="E32" s="26" t="s">
        <v>142</v>
      </c>
      <c r="F32" s="26" t="s">
        <v>143</v>
      </c>
      <c r="G32" s="33" t="s">
        <v>144</v>
      </c>
      <c r="H32" s="27">
        <v>15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 t="s">
        <v>4</v>
      </c>
      <c r="O32" s="104" t="s">
        <v>20</v>
      </c>
      <c r="P32" s="102" t="s">
        <v>51</v>
      </c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</row>
    <row r="33" spans="1:130" s="25" customFormat="1" ht="27.6" x14ac:dyDescent="0.3">
      <c r="A33" s="34" t="s">
        <v>38</v>
      </c>
      <c r="B33" s="36">
        <v>2</v>
      </c>
      <c r="C33" s="26" t="s">
        <v>145</v>
      </c>
      <c r="D33" s="26" t="s">
        <v>146</v>
      </c>
      <c r="E33" s="26" t="s">
        <v>147</v>
      </c>
      <c r="F33" s="26" t="s">
        <v>148</v>
      </c>
      <c r="G33" s="33" t="s">
        <v>149</v>
      </c>
      <c r="H33" s="27">
        <v>9</v>
      </c>
      <c r="I33" s="27">
        <v>0</v>
      </c>
      <c r="J33" s="27">
        <v>0</v>
      </c>
      <c r="K33" s="27">
        <v>0</v>
      </c>
      <c r="L33" s="27">
        <v>0</v>
      </c>
      <c r="M33" s="27">
        <v>2</v>
      </c>
      <c r="N33" s="27" t="s">
        <v>19</v>
      </c>
      <c r="O33" s="104" t="s">
        <v>20</v>
      </c>
      <c r="P33" s="102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</row>
    <row r="34" spans="1:130" s="25" customFormat="1" ht="27.6" x14ac:dyDescent="0.3">
      <c r="A34" s="34" t="s">
        <v>38</v>
      </c>
      <c r="B34" s="36">
        <v>2</v>
      </c>
      <c r="C34" s="26" t="s">
        <v>150</v>
      </c>
      <c r="D34" s="26" t="s">
        <v>151</v>
      </c>
      <c r="E34" s="26" t="s">
        <v>152</v>
      </c>
      <c r="F34" s="26" t="s">
        <v>153</v>
      </c>
      <c r="G34" s="33" t="s">
        <v>154</v>
      </c>
      <c r="H34" s="27">
        <v>9</v>
      </c>
      <c r="I34" s="27">
        <v>0</v>
      </c>
      <c r="J34" s="27">
        <v>0</v>
      </c>
      <c r="K34" s="27">
        <v>0</v>
      </c>
      <c r="L34" s="27">
        <v>0</v>
      </c>
      <c r="M34" s="27">
        <v>2</v>
      </c>
      <c r="N34" s="27" t="s">
        <v>19</v>
      </c>
      <c r="O34" s="104" t="s">
        <v>20</v>
      </c>
      <c r="P34" s="102"/>
      <c r="Q34" s="27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</row>
    <row r="35" spans="1:130" s="25" customFormat="1" ht="27.6" x14ac:dyDescent="0.3">
      <c r="A35" s="34" t="s">
        <v>38</v>
      </c>
      <c r="B35" s="36">
        <v>2</v>
      </c>
      <c r="C35" s="26" t="s">
        <v>155</v>
      </c>
      <c r="D35" s="26" t="s">
        <v>156</v>
      </c>
      <c r="E35" s="26" t="s">
        <v>157</v>
      </c>
      <c r="F35" s="26" t="s">
        <v>158</v>
      </c>
      <c r="G35" s="33" t="s">
        <v>159</v>
      </c>
      <c r="H35" s="27">
        <v>15</v>
      </c>
      <c r="I35" s="27">
        <v>0</v>
      </c>
      <c r="J35" s="27">
        <v>0</v>
      </c>
      <c r="K35" s="27">
        <v>0</v>
      </c>
      <c r="L35" s="27">
        <v>0</v>
      </c>
      <c r="M35" s="27">
        <v>3</v>
      </c>
      <c r="N35" s="27" t="s">
        <v>19</v>
      </c>
      <c r="O35" s="104" t="s">
        <v>20</v>
      </c>
      <c r="P35" s="102" t="s">
        <v>53</v>
      </c>
      <c r="Q35" s="27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</row>
    <row r="36" spans="1:130" s="25" customFormat="1" ht="27.6" x14ac:dyDescent="0.3">
      <c r="A36" s="34" t="s">
        <v>38</v>
      </c>
      <c r="B36" s="36">
        <v>2</v>
      </c>
      <c r="C36" s="26" t="s">
        <v>163</v>
      </c>
      <c r="D36" s="26" t="s">
        <v>164</v>
      </c>
      <c r="E36" s="26" t="s">
        <v>165</v>
      </c>
      <c r="F36" s="26" t="s">
        <v>103</v>
      </c>
      <c r="G36" s="33" t="s">
        <v>104</v>
      </c>
      <c r="H36" s="27">
        <v>0</v>
      </c>
      <c r="I36" s="27">
        <v>20</v>
      </c>
      <c r="J36" s="27">
        <v>0</v>
      </c>
      <c r="K36" s="27">
        <v>0</v>
      </c>
      <c r="L36" s="27">
        <v>0</v>
      </c>
      <c r="M36" s="27">
        <v>0</v>
      </c>
      <c r="N36" s="27" t="s">
        <v>4</v>
      </c>
      <c r="O36" s="104" t="s">
        <v>20</v>
      </c>
      <c r="P36" s="102"/>
      <c r="Q36" s="27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</row>
    <row r="37" spans="1:130" s="25" customFormat="1" ht="27.6" x14ac:dyDescent="0.3">
      <c r="A37" s="34" t="s">
        <v>38</v>
      </c>
      <c r="B37" s="36">
        <v>2</v>
      </c>
      <c r="C37" s="26" t="s">
        <v>166</v>
      </c>
      <c r="D37" s="26" t="s">
        <v>167</v>
      </c>
      <c r="E37" s="26" t="s">
        <v>168</v>
      </c>
      <c r="F37" s="26" t="s">
        <v>107</v>
      </c>
      <c r="G37" s="33" t="s">
        <v>110</v>
      </c>
      <c r="H37" s="27">
        <v>0</v>
      </c>
      <c r="I37" s="27">
        <v>16</v>
      </c>
      <c r="J37" s="27">
        <v>0</v>
      </c>
      <c r="K37" s="27">
        <v>0</v>
      </c>
      <c r="L37" s="27">
        <v>0</v>
      </c>
      <c r="M37" s="27">
        <v>0</v>
      </c>
      <c r="N37" s="27" t="s">
        <v>4</v>
      </c>
      <c r="O37" s="104" t="s">
        <v>20</v>
      </c>
      <c r="P37" s="102"/>
      <c r="Q37" s="27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</row>
    <row r="38" spans="1:130" s="25" customFormat="1" x14ac:dyDescent="0.3">
      <c r="A38" s="115" t="s">
        <v>21</v>
      </c>
      <c r="B38" s="116"/>
      <c r="C38" s="116"/>
      <c r="D38" s="116"/>
      <c r="E38" s="116"/>
      <c r="F38" s="116"/>
      <c r="G38" s="117"/>
      <c r="H38" s="29">
        <f t="shared" ref="H38:M38" si="1">SUM(H25:H37)</f>
        <v>150</v>
      </c>
      <c r="I38" s="29">
        <f t="shared" si="1"/>
        <v>36</v>
      </c>
      <c r="J38" s="29">
        <f t="shared" si="1"/>
        <v>0</v>
      </c>
      <c r="K38" s="29">
        <f t="shared" si="1"/>
        <v>0</v>
      </c>
      <c r="L38" s="29">
        <f t="shared" si="1"/>
        <v>0</v>
      </c>
      <c r="M38" s="29">
        <f t="shared" si="1"/>
        <v>30</v>
      </c>
      <c r="N38" s="29"/>
      <c r="O38" s="111"/>
      <c r="P38" s="107"/>
      <c r="Q38" s="78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</row>
    <row r="39" spans="1:130" s="25" customFormat="1" x14ac:dyDescent="0.3">
      <c r="A39" s="34" t="s">
        <v>38</v>
      </c>
      <c r="B39" s="36">
        <v>3</v>
      </c>
      <c r="C39" s="26" t="s">
        <v>169</v>
      </c>
      <c r="D39" s="26" t="s">
        <v>170</v>
      </c>
      <c r="E39" s="26" t="s">
        <v>171</v>
      </c>
      <c r="F39" s="26" t="s">
        <v>42</v>
      </c>
      <c r="G39" s="33" t="s">
        <v>43</v>
      </c>
      <c r="H39" s="27">
        <v>15</v>
      </c>
      <c r="I39" s="27">
        <v>0</v>
      </c>
      <c r="J39" s="27">
        <v>0</v>
      </c>
      <c r="K39" s="27">
        <v>0</v>
      </c>
      <c r="L39" s="27">
        <v>0</v>
      </c>
      <c r="M39" s="27">
        <v>3</v>
      </c>
      <c r="N39" s="27" t="s">
        <v>4</v>
      </c>
      <c r="O39" s="104" t="s">
        <v>20</v>
      </c>
      <c r="P39" s="102"/>
      <c r="Q39" s="27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</row>
    <row r="40" spans="1:130" s="25" customFormat="1" ht="41.4" x14ac:dyDescent="0.3">
      <c r="A40" s="34" t="s">
        <v>38</v>
      </c>
      <c r="B40" s="36">
        <v>3</v>
      </c>
      <c r="C40" s="26" t="s">
        <v>172</v>
      </c>
      <c r="D40" s="26" t="s">
        <v>173</v>
      </c>
      <c r="E40" s="26" t="s">
        <v>174</v>
      </c>
      <c r="F40" s="26" t="s">
        <v>122</v>
      </c>
      <c r="G40" s="33" t="s">
        <v>121</v>
      </c>
      <c r="H40" s="27">
        <v>18</v>
      </c>
      <c r="I40" s="27">
        <v>0</v>
      </c>
      <c r="J40" s="27">
        <v>0</v>
      </c>
      <c r="K40" s="27">
        <v>0</v>
      </c>
      <c r="L40" s="27">
        <v>0</v>
      </c>
      <c r="M40" s="27">
        <v>4</v>
      </c>
      <c r="N40" s="27" t="s">
        <v>19</v>
      </c>
      <c r="O40" s="104" t="s">
        <v>20</v>
      </c>
      <c r="P40" s="102" t="s">
        <v>119</v>
      </c>
      <c r="Q40" s="27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</row>
    <row r="41" spans="1:130" s="25" customFormat="1" ht="27.6" x14ac:dyDescent="0.3">
      <c r="A41" s="34" t="s">
        <v>38</v>
      </c>
      <c r="B41" s="36">
        <v>3</v>
      </c>
      <c r="C41" s="26" t="s">
        <v>175</v>
      </c>
      <c r="D41" s="26" t="s">
        <v>32</v>
      </c>
      <c r="E41" s="26" t="s">
        <v>33</v>
      </c>
      <c r="F41" s="26" t="s">
        <v>143</v>
      </c>
      <c r="G41" s="33" t="s">
        <v>144</v>
      </c>
      <c r="H41" s="27">
        <v>15</v>
      </c>
      <c r="I41" s="27">
        <v>0</v>
      </c>
      <c r="J41" s="27">
        <v>0</v>
      </c>
      <c r="K41" s="27">
        <v>0</v>
      </c>
      <c r="L41" s="27">
        <v>0</v>
      </c>
      <c r="M41" s="27">
        <v>3</v>
      </c>
      <c r="N41" s="27" t="s">
        <v>19</v>
      </c>
      <c r="O41" s="104" t="s">
        <v>20</v>
      </c>
      <c r="P41" s="102" t="s">
        <v>141</v>
      </c>
      <c r="Q41" s="27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</row>
    <row r="42" spans="1:130" s="25" customFormat="1" ht="27.6" x14ac:dyDescent="0.3">
      <c r="A42" s="34" t="s">
        <v>38</v>
      </c>
      <c r="B42" s="36">
        <v>3</v>
      </c>
      <c r="C42" s="26" t="s">
        <v>176</v>
      </c>
      <c r="D42" s="26" t="s">
        <v>180</v>
      </c>
      <c r="E42" s="26" t="s">
        <v>177</v>
      </c>
      <c r="F42" s="26" t="s">
        <v>178</v>
      </c>
      <c r="G42" s="33" t="s">
        <v>179</v>
      </c>
      <c r="H42" s="27">
        <v>18</v>
      </c>
      <c r="I42" s="27">
        <v>0</v>
      </c>
      <c r="J42" s="27">
        <v>0</v>
      </c>
      <c r="K42" s="27">
        <v>0</v>
      </c>
      <c r="L42" s="27">
        <v>0</v>
      </c>
      <c r="M42" s="27">
        <v>5</v>
      </c>
      <c r="N42" s="27" t="s">
        <v>19</v>
      </c>
      <c r="O42" s="104" t="s">
        <v>20</v>
      </c>
      <c r="P42" s="102" t="s">
        <v>141</v>
      </c>
      <c r="Q42" s="27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</row>
    <row r="43" spans="1:130" s="25" customFormat="1" ht="27.6" x14ac:dyDescent="0.3">
      <c r="A43" s="34" t="s">
        <v>38</v>
      </c>
      <c r="B43" s="36">
        <v>3</v>
      </c>
      <c r="C43" s="26" t="s">
        <v>181</v>
      </c>
      <c r="D43" s="26" t="s">
        <v>182</v>
      </c>
      <c r="E43" s="26" t="s">
        <v>183</v>
      </c>
      <c r="F43" s="26" t="s">
        <v>184</v>
      </c>
      <c r="G43" s="33" t="s">
        <v>185</v>
      </c>
      <c r="H43" s="27">
        <v>15</v>
      </c>
      <c r="I43" s="27">
        <v>0</v>
      </c>
      <c r="J43" s="27">
        <v>0</v>
      </c>
      <c r="K43" s="27">
        <v>0</v>
      </c>
      <c r="L43" s="27">
        <v>0</v>
      </c>
      <c r="M43" s="27">
        <v>3</v>
      </c>
      <c r="N43" s="27" t="s">
        <v>4</v>
      </c>
      <c r="O43" s="104" t="s">
        <v>20</v>
      </c>
      <c r="P43" s="102" t="s">
        <v>114</v>
      </c>
      <c r="Q43" s="27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</row>
    <row r="44" spans="1:130" s="25" customFormat="1" ht="27.6" x14ac:dyDescent="0.3">
      <c r="A44" s="34" t="s">
        <v>38</v>
      </c>
      <c r="B44" s="36">
        <v>3</v>
      </c>
      <c r="C44" s="26" t="s">
        <v>186</v>
      </c>
      <c r="D44" s="26" t="s">
        <v>187</v>
      </c>
      <c r="E44" s="26" t="s">
        <v>188</v>
      </c>
      <c r="F44" s="26" t="s">
        <v>85</v>
      </c>
      <c r="G44" s="33" t="s">
        <v>86</v>
      </c>
      <c r="H44" s="27">
        <v>18</v>
      </c>
      <c r="I44" s="27">
        <v>0</v>
      </c>
      <c r="J44" s="27">
        <v>0</v>
      </c>
      <c r="K44" s="27">
        <v>0</v>
      </c>
      <c r="L44" s="27">
        <v>0</v>
      </c>
      <c r="M44" s="27">
        <v>4</v>
      </c>
      <c r="N44" s="27" t="s">
        <v>19</v>
      </c>
      <c r="O44" s="104" t="s">
        <v>20</v>
      </c>
      <c r="P44" s="102" t="s">
        <v>141</v>
      </c>
      <c r="Q44" s="27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</row>
    <row r="45" spans="1:130" s="25" customFormat="1" ht="41.4" x14ac:dyDescent="0.3">
      <c r="A45" s="34" t="s">
        <v>38</v>
      </c>
      <c r="B45" s="36">
        <v>3</v>
      </c>
      <c r="C45" s="26" t="s">
        <v>189</v>
      </c>
      <c r="D45" s="26" t="s">
        <v>190</v>
      </c>
      <c r="E45" s="26" t="s">
        <v>191</v>
      </c>
      <c r="F45" s="26" t="s">
        <v>193</v>
      </c>
      <c r="G45" s="33" t="s">
        <v>194</v>
      </c>
      <c r="H45" s="27">
        <v>18</v>
      </c>
      <c r="I45" s="27">
        <v>0</v>
      </c>
      <c r="J45" s="27">
        <v>0</v>
      </c>
      <c r="K45" s="27">
        <v>0</v>
      </c>
      <c r="L45" s="27">
        <v>0</v>
      </c>
      <c r="M45" s="27">
        <v>4</v>
      </c>
      <c r="N45" s="27" t="s">
        <v>19</v>
      </c>
      <c r="O45" s="104" t="s">
        <v>20</v>
      </c>
      <c r="P45" s="102" t="s">
        <v>452</v>
      </c>
      <c r="Q45" s="27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</row>
    <row r="46" spans="1:130" s="25" customFormat="1" ht="27.6" x14ac:dyDescent="0.3">
      <c r="A46" s="34" t="s">
        <v>38</v>
      </c>
      <c r="B46" s="36">
        <v>3</v>
      </c>
      <c r="C46" s="26" t="s">
        <v>195</v>
      </c>
      <c r="D46" s="26" t="s">
        <v>196</v>
      </c>
      <c r="E46" s="26" t="s">
        <v>197</v>
      </c>
      <c r="F46" s="26" t="s">
        <v>198</v>
      </c>
      <c r="G46" s="33" t="s">
        <v>199</v>
      </c>
      <c r="H46" s="27">
        <v>9</v>
      </c>
      <c r="I46" s="27">
        <v>0</v>
      </c>
      <c r="J46" s="27">
        <v>0</v>
      </c>
      <c r="K46" s="27">
        <v>0</v>
      </c>
      <c r="L46" s="27">
        <v>0</v>
      </c>
      <c r="M46" s="27">
        <v>2</v>
      </c>
      <c r="N46" s="27" t="s">
        <v>19</v>
      </c>
      <c r="O46" s="104" t="s">
        <v>20</v>
      </c>
      <c r="P46" s="26"/>
      <c r="Q46" s="27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</row>
    <row r="47" spans="1:130" s="25" customFormat="1" ht="27.6" x14ac:dyDescent="0.3">
      <c r="A47" s="34" t="s">
        <v>38</v>
      </c>
      <c r="B47" s="36">
        <v>3</v>
      </c>
      <c r="C47" s="26" t="s">
        <v>202</v>
      </c>
      <c r="D47" s="26" t="s">
        <v>200</v>
      </c>
      <c r="E47" s="26" t="s">
        <v>201</v>
      </c>
      <c r="F47" s="26" t="s">
        <v>203</v>
      </c>
      <c r="G47" s="33" t="s">
        <v>204</v>
      </c>
      <c r="H47" s="27">
        <v>9</v>
      </c>
      <c r="I47" s="27">
        <v>0</v>
      </c>
      <c r="J47" s="27">
        <v>0</v>
      </c>
      <c r="K47" s="27">
        <v>0</v>
      </c>
      <c r="L47" s="27">
        <v>0</v>
      </c>
      <c r="M47" s="27">
        <v>2</v>
      </c>
      <c r="N47" s="27" t="s">
        <v>4</v>
      </c>
      <c r="O47" s="104" t="s">
        <v>20</v>
      </c>
      <c r="P47" s="102" t="s">
        <v>151</v>
      </c>
      <c r="Q47" s="27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</row>
    <row r="48" spans="1:130" s="25" customFormat="1" ht="27.6" x14ac:dyDescent="0.3">
      <c r="A48" s="34" t="s">
        <v>38</v>
      </c>
      <c r="B48" s="36">
        <v>3</v>
      </c>
      <c r="C48" s="26" t="s">
        <v>209</v>
      </c>
      <c r="D48" s="26" t="s">
        <v>208</v>
      </c>
      <c r="E48" s="26" t="s">
        <v>210</v>
      </c>
      <c r="F48" s="26" t="s">
        <v>103</v>
      </c>
      <c r="G48" s="33" t="s">
        <v>104</v>
      </c>
      <c r="H48" s="27">
        <v>0</v>
      </c>
      <c r="I48" s="27">
        <v>20</v>
      </c>
      <c r="J48" s="27">
        <v>0</v>
      </c>
      <c r="K48" s="27">
        <v>0</v>
      </c>
      <c r="L48" s="27">
        <v>0</v>
      </c>
      <c r="M48" s="27">
        <v>0</v>
      </c>
      <c r="N48" s="27" t="s">
        <v>4</v>
      </c>
      <c r="O48" s="104" t="s">
        <v>20</v>
      </c>
      <c r="P48" s="26"/>
      <c r="Q48" s="27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</row>
    <row r="49" spans="1:130" s="25" customFormat="1" ht="41.4" x14ac:dyDescent="0.3">
      <c r="A49" s="34" t="s">
        <v>38</v>
      </c>
      <c r="B49" s="36">
        <v>3</v>
      </c>
      <c r="C49" s="26" t="s">
        <v>213</v>
      </c>
      <c r="D49" s="26" t="s">
        <v>211</v>
      </c>
      <c r="E49" s="26" t="s">
        <v>212</v>
      </c>
      <c r="F49" s="26" t="s">
        <v>103</v>
      </c>
      <c r="G49" s="33" t="s">
        <v>104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 t="s">
        <v>445</v>
      </c>
      <c r="O49" s="104" t="s">
        <v>20</v>
      </c>
      <c r="P49" s="102"/>
      <c r="Q49" s="27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</row>
    <row r="50" spans="1:130" s="25" customFormat="1" ht="27.6" x14ac:dyDescent="0.3">
      <c r="A50" s="34" t="s">
        <v>38</v>
      </c>
      <c r="B50" s="36">
        <v>3</v>
      </c>
      <c r="C50" s="26" t="s">
        <v>217</v>
      </c>
      <c r="D50" s="26" t="s">
        <v>216</v>
      </c>
      <c r="E50" s="26" t="s">
        <v>218</v>
      </c>
      <c r="F50" s="26" t="s">
        <v>107</v>
      </c>
      <c r="G50" s="33" t="s">
        <v>110</v>
      </c>
      <c r="H50" s="27">
        <v>0</v>
      </c>
      <c r="I50" s="27">
        <v>16</v>
      </c>
      <c r="J50" s="27">
        <v>0</v>
      </c>
      <c r="K50" s="27">
        <v>0</v>
      </c>
      <c r="L50" s="27">
        <v>0</v>
      </c>
      <c r="M50" s="27">
        <v>0</v>
      </c>
      <c r="N50" s="27" t="s">
        <v>4</v>
      </c>
      <c r="O50" s="104" t="s">
        <v>20</v>
      </c>
      <c r="P50" s="102" t="s">
        <v>219</v>
      </c>
      <c r="Q50" s="27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</row>
    <row r="51" spans="1:130" s="25" customFormat="1" x14ac:dyDescent="0.3">
      <c r="A51" s="115" t="s">
        <v>21</v>
      </c>
      <c r="B51" s="116"/>
      <c r="C51" s="116"/>
      <c r="D51" s="116"/>
      <c r="E51" s="116"/>
      <c r="F51" s="116"/>
      <c r="G51" s="117"/>
      <c r="H51" s="29">
        <f t="shared" ref="H51:M51" si="2">SUM(H39:H50)</f>
        <v>135</v>
      </c>
      <c r="I51" s="29">
        <f t="shared" si="2"/>
        <v>36</v>
      </c>
      <c r="J51" s="29">
        <f t="shared" si="2"/>
        <v>0</v>
      </c>
      <c r="K51" s="29">
        <f t="shared" si="2"/>
        <v>0</v>
      </c>
      <c r="L51" s="29">
        <f t="shared" si="2"/>
        <v>0</v>
      </c>
      <c r="M51" s="29">
        <f t="shared" si="2"/>
        <v>30</v>
      </c>
      <c r="N51" s="29"/>
      <c r="O51" s="111"/>
      <c r="P51" s="107"/>
      <c r="Q51" s="78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</row>
    <row r="52" spans="1:130" s="25" customFormat="1" ht="41.4" x14ac:dyDescent="0.3">
      <c r="A52" s="34" t="s">
        <v>38</v>
      </c>
      <c r="B52" s="36">
        <v>4</v>
      </c>
      <c r="C52" s="26" t="s">
        <v>231</v>
      </c>
      <c r="D52" s="26" t="s">
        <v>230</v>
      </c>
      <c r="E52" s="26" t="s">
        <v>232</v>
      </c>
      <c r="F52" s="26" t="s">
        <v>234</v>
      </c>
      <c r="G52" s="33" t="s">
        <v>233</v>
      </c>
      <c r="H52" s="27">
        <v>18</v>
      </c>
      <c r="I52" s="27">
        <v>0</v>
      </c>
      <c r="J52" s="27">
        <v>0</v>
      </c>
      <c r="K52" s="27">
        <v>0</v>
      </c>
      <c r="L52" s="27">
        <v>0</v>
      </c>
      <c r="M52" s="27">
        <v>4</v>
      </c>
      <c r="N52" s="27" t="s">
        <v>19</v>
      </c>
      <c r="O52" s="104" t="s">
        <v>20</v>
      </c>
      <c r="P52" s="26"/>
      <c r="Q52" s="27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</row>
    <row r="53" spans="1:130" s="25" customFormat="1" ht="27.6" x14ac:dyDescent="0.3">
      <c r="A53" s="34" t="s">
        <v>38</v>
      </c>
      <c r="B53" s="36">
        <v>4</v>
      </c>
      <c r="C53" s="26" t="s">
        <v>237</v>
      </c>
      <c r="D53" s="26" t="s">
        <v>236</v>
      </c>
      <c r="E53" s="26" t="s">
        <v>235</v>
      </c>
      <c r="F53" s="26" t="s">
        <v>178</v>
      </c>
      <c r="G53" s="33" t="s">
        <v>179</v>
      </c>
      <c r="H53" s="27">
        <v>9</v>
      </c>
      <c r="I53" s="27">
        <v>0</v>
      </c>
      <c r="J53" s="27">
        <v>0</v>
      </c>
      <c r="K53" s="27">
        <v>0</v>
      </c>
      <c r="L53" s="27">
        <v>0</v>
      </c>
      <c r="M53" s="27">
        <v>2</v>
      </c>
      <c r="N53" s="27" t="s">
        <v>4</v>
      </c>
      <c r="O53" s="104" t="s">
        <v>20</v>
      </c>
      <c r="P53" s="26" t="s">
        <v>180</v>
      </c>
      <c r="Q53" s="27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</row>
    <row r="54" spans="1:130" s="25" customFormat="1" ht="27.6" x14ac:dyDescent="0.3">
      <c r="A54" s="34" t="s">
        <v>38</v>
      </c>
      <c r="B54" s="36">
        <v>4</v>
      </c>
      <c r="C54" s="26" t="s">
        <v>240</v>
      </c>
      <c r="D54" s="26" t="s">
        <v>239</v>
      </c>
      <c r="E54" s="26" t="s">
        <v>238</v>
      </c>
      <c r="F54" s="26" t="s">
        <v>242</v>
      </c>
      <c r="G54" s="33" t="s">
        <v>241</v>
      </c>
      <c r="H54" s="27">
        <v>18</v>
      </c>
      <c r="I54" s="27">
        <v>0</v>
      </c>
      <c r="J54" s="27">
        <v>0</v>
      </c>
      <c r="K54" s="27">
        <v>0</v>
      </c>
      <c r="L54" s="27">
        <v>0</v>
      </c>
      <c r="M54" s="27">
        <v>5</v>
      </c>
      <c r="N54" s="27" t="s">
        <v>4</v>
      </c>
      <c r="O54" s="104" t="s">
        <v>20</v>
      </c>
      <c r="P54" s="26" t="s">
        <v>180</v>
      </c>
      <c r="Q54" s="27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</row>
    <row r="55" spans="1:130" s="25" customFormat="1" ht="41.4" x14ac:dyDescent="0.3">
      <c r="A55" s="34" t="s">
        <v>38</v>
      </c>
      <c r="B55" s="36">
        <v>4</v>
      </c>
      <c r="C55" s="26" t="s">
        <v>245</v>
      </c>
      <c r="D55" s="26" t="s">
        <v>244</v>
      </c>
      <c r="E55" s="26" t="s">
        <v>243</v>
      </c>
      <c r="F55" s="26" t="s">
        <v>178</v>
      </c>
      <c r="G55" s="33" t="s">
        <v>179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 t="s">
        <v>445</v>
      </c>
      <c r="O55" s="104" t="s">
        <v>20</v>
      </c>
      <c r="P55" s="26" t="s">
        <v>453</v>
      </c>
      <c r="Q55" s="27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</row>
    <row r="56" spans="1:130" s="25" customFormat="1" ht="27.6" x14ac:dyDescent="0.3">
      <c r="A56" s="34" t="s">
        <v>38</v>
      </c>
      <c r="B56" s="36">
        <v>4</v>
      </c>
      <c r="C56" s="26" t="s">
        <v>248</v>
      </c>
      <c r="D56" s="26" t="s">
        <v>247</v>
      </c>
      <c r="E56" s="26" t="s">
        <v>246</v>
      </c>
      <c r="F56" s="26" t="s">
        <v>85</v>
      </c>
      <c r="G56" s="33" t="s">
        <v>86</v>
      </c>
      <c r="H56" s="27">
        <v>9</v>
      </c>
      <c r="I56" s="27">
        <v>0</v>
      </c>
      <c r="J56" s="27">
        <v>0</v>
      </c>
      <c r="K56" s="27">
        <v>0</v>
      </c>
      <c r="L56" s="27">
        <v>0</v>
      </c>
      <c r="M56" s="27">
        <v>2</v>
      </c>
      <c r="N56" s="27" t="s">
        <v>4</v>
      </c>
      <c r="O56" s="104" t="s">
        <v>20</v>
      </c>
      <c r="P56" s="26" t="s">
        <v>180</v>
      </c>
      <c r="Q56" s="27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</row>
    <row r="57" spans="1:130" s="25" customFormat="1" ht="27.6" x14ac:dyDescent="0.3">
      <c r="A57" s="34" t="s">
        <v>38</v>
      </c>
      <c r="B57" s="36">
        <v>4</v>
      </c>
      <c r="C57" s="26" t="s">
        <v>251</v>
      </c>
      <c r="D57" s="26" t="s">
        <v>250</v>
      </c>
      <c r="E57" s="26" t="s">
        <v>249</v>
      </c>
      <c r="F57" s="26" t="s">
        <v>252</v>
      </c>
      <c r="G57" s="33" t="s">
        <v>253</v>
      </c>
      <c r="H57" s="27">
        <v>18</v>
      </c>
      <c r="I57" s="27">
        <v>0</v>
      </c>
      <c r="J57" s="27">
        <v>0</v>
      </c>
      <c r="K57" s="27">
        <v>0</v>
      </c>
      <c r="L57" s="27">
        <v>0</v>
      </c>
      <c r="M57" s="27">
        <v>4</v>
      </c>
      <c r="N57" s="27" t="s">
        <v>19</v>
      </c>
      <c r="O57" s="104" t="s">
        <v>20</v>
      </c>
      <c r="P57" s="26"/>
      <c r="Q57" s="27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</row>
    <row r="58" spans="1:130" s="25" customFormat="1" ht="27.6" x14ac:dyDescent="0.3">
      <c r="A58" s="34" t="s">
        <v>38</v>
      </c>
      <c r="B58" s="36">
        <v>4</v>
      </c>
      <c r="C58" s="26" t="s">
        <v>254</v>
      </c>
      <c r="D58" s="26" t="s">
        <v>255</v>
      </c>
      <c r="E58" s="26" t="s">
        <v>256</v>
      </c>
      <c r="F58" s="26" t="s">
        <v>193</v>
      </c>
      <c r="G58" s="33" t="s">
        <v>194</v>
      </c>
      <c r="H58" s="27">
        <v>18</v>
      </c>
      <c r="I58" s="27">
        <v>0</v>
      </c>
      <c r="J58" s="27">
        <v>0</v>
      </c>
      <c r="K58" s="27">
        <v>0</v>
      </c>
      <c r="L58" s="27">
        <v>0</v>
      </c>
      <c r="M58" s="27">
        <v>4</v>
      </c>
      <c r="N58" s="27" t="s">
        <v>19</v>
      </c>
      <c r="O58" s="104" t="s">
        <v>20</v>
      </c>
      <c r="P58" s="26" t="s">
        <v>190</v>
      </c>
      <c r="Q58" s="27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</row>
    <row r="59" spans="1:130" s="25" customFormat="1" ht="55.2" x14ac:dyDescent="0.3">
      <c r="A59" s="34" t="s">
        <v>38</v>
      </c>
      <c r="B59" s="36">
        <v>4</v>
      </c>
      <c r="C59" s="26" t="s">
        <v>268</v>
      </c>
      <c r="D59" s="26" t="s">
        <v>265</v>
      </c>
      <c r="E59" s="26" t="s">
        <v>267</v>
      </c>
      <c r="F59" s="26" t="s">
        <v>107</v>
      </c>
      <c r="G59" s="33" t="s">
        <v>110</v>
      </c>
      <c r="H59" s="27">
        <v>0</v>
      </c>
      <c r="I59" s="27">
        <v>16</v>
      </c>
      <c r="J59" s="27">
        <v>0</v>
      </c>
      <c r="K59" s="27">
        <v>0</v>
      </c>
      <c r="L59" s="27">
        <v>0</v>
      </c>
      <c r="M59" s="27">
        <v>0</v>
      </c>
      <c r="N59" s="27" t="s">
        <v>4</v>
      </c>
      <c r="O59" s="104" t="s">
        <v>20</v>
      </c>
      <c r="P59" s="26" t="s">
        <v>61</v>
      </c>
      <c r="Q59" s="27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</row>
    <row r="60" spans="1:130" s="25" customFormat="1" x14ac:dyDescent="0.3">
      <c r="A60" s="115" t="s">
        <v>21</v>
      </c>
      <c r="B60" s="116"/>
      <c r="C60" s="116"/>
      <c r="D60" s="116"/>
      <c r="E60" s="116"/>
      <c r="F60" s="116"/>
      <c r="G60" s="117"/>
      <c r="H60" s="29">
        <f t="shared" ref="H60:M60" si="3">SUM(H52:H59)</f>
        <v>90</v>
      </c>
      <c r="I60" s="29">
        <f t="shared" si="3"/>
        <v>16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21</v>
      </c>
      <c r="N60" s="111"/>
      <c r="O60" s="111"/>
      <c r="P60" s="107"/>
      <c r="Q60" s="78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</row>
    <row r="61" spans="1:130" s="25" customFormat="1" ht="27.6" x14ac:dyDescent="0.3">
      <c r="A61" s="34" t="s">
        <v>38</v>
      </c>
      <c r="B61" s="36">
        <v>5</v>
      </c>
      <c r="C61" s="26" t="s">
        <v>382</v>
      </c>
      <c r="D61" s="26" t="s">
        <v>381</v>
      </c>
      <c r="E61" s="26" t="s">
        <v>380</v>
      </c>
      <c r="F61" s="26" t="s">
        <v>85</v>
      </c>
      <c r="G61" s="33" t="s">
        <v>86</v>
      </c>
      <c r="H61" s="27">
        <v>9</v>
      </c>
      <c r="I61" s="27">
        <v>0</v>
      </c>
      <c r="J61" s="27">
        <v>0</v>
      </c>
      <c r="K61" s="27">
        <v>0</v>
      </c>
      <c r="L61" s="27">
        <v>0</v>
      </c>
      <c r="M61" s="27">
        <v>2</v>
      </c>
      <c r="N61" s="27" t="s">
        <v>4</v>
      </c>
      <c r="O61" s="104" t="s">
        <v>20</v>
      </c>
      <c r="P61" s="26"/>
      <c r="Q61" s="27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</row>
    <row r="62" spans="1:130" s="25" customFormat="1" ht="55.2" x14ac:dyDescent="0.3">
      <c r="A62" s="34" t="s">
        <v>38</v>
      </c>
      <c r="B62" s="36">
        <v>5</v>
      </c>
      <c r="C62" s="26" t="s">
        <v>384</v>
      </c>
      <c r="D62" s="26" t="s">
        <v>369</v>
      </c>
      <c r="E62" s="26" t="s">
        <v>383</v>
      </c>
      <c r="F62" s="26" t="s">
        <v>372</v>
      </c>
      <c r="G62" s="33"/>
      <c r="H62" s="27">
        <v>15</v>
      </c>
      <c r="I62" s="27">
        <v>0</v>
      </c>
      <c r="J62" s="27">
        <v>0</v>
      </c>
      <c r="K62" s="27">
        <v>0</v>
      </c>
      <c r="L62" s="27">
        <v>0</v>
      </c>
      <c r="M62" s="27">
        <v>3</v>
      </c>
      <c r="N62" s="27" t="s">
        <v>19</v>
      </c>
      <c r="O62" s="104" t="s">
        <v>20</v>
      </c>
      <c r="P62" s="26" t="s">
        <v>455</v>
      </c>
      <c r="Q62" s="27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</row>
    <row r="63" spans="1:130" s="25" customFormat="1" ht="27.6" x14ac:dyDescent="0.3">
      <c r="A63" s="34" t="s">
        <v>38</v>
      </c>
      <c r="B63" s="36">
        <v>5</v>
      </c>
      <c r="C63" s="26" t="s">
        <v>259</v>
      </c>
      <c r="D63" s="26" t="s">
        <v>258</v>
      </c>
      <c r="E63" s="26" t="s">
        <v>257</v>
      </c>
      <c r="F63" s="26" t="s">
        <v>193</v>
      </c>
      <c r="G63" s="33" t="s">
        <v>194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 t="s">
        <v>445</v>
      </c>
      <c r="O63" s="104" t="s">
        <v>20</v>
      </c>
      <c r="P63" s="26" t="s">
        <v>255</v>
      </c>
      <c r="Q63" s="27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</row>
    <row r="64" spans="1:130" s="25" customFormat="1" ht="27.6" x14ac:dyDescent="0.3">
      <c r="A64" s="34" t="s">
        <v>38</v>
      </c>
      <c r="B64" s="36">
        <v>5</v>
      </c>
      <c r="C64" s="26" t="s">
        <v>388</v>
      </c>
      <c r="D64" s="26" t="s">
        <v>387</v>
      </c>
      <c r="E64" s="26" t="s">
        <v>386</v>
      </c>
      <c r="F64" s="26" t="s">
        <v>389</v>
      </c>
      <c r="G64" s="33" t="s">
        <v>390</v>
      </c>
      <c r="H64" s="27">
        <v>25</v>
      </c>
      <c r="I64" s="27">
        <v>0</v>
      </c>
      <c r="J64" s="27">
        <v>0</v>
      </c>
      <c r="K64" s="27">
        <v>0</v>
      </c>
      <c r="L64" s="27">
        <v>0</v>
      </c>
      <c r="M64" s="27">
        <v>5</v>
      </c>
      <c r="N64" s="27" t="s">
        <v>19</v>
      </c>
      <c r="O64" s="104" t="s">
        <v>20</v>
      </c>
      <c r="P64" s="26"/>
      <c r="Q64" s="27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</row>
    <row r="65" spans="1:130" s="25" customFormat="1" ht="27.6" x14ac:dyDescent="0.3">
      <c r="A65" s="34" t="s">
        <v>38</v>
      </c>
      <c r="B65" s="36">
        <v>5</v>
      </c>
      <c r="C65" s="26" t="s">
        <v>393</v>
      </c>
      <c r="D65" s="26" t="s">
        <v>391</v>
      </c>
      <c r="E65" s="26" t="s">
        <v>392</v>
      </c>
      <c r="F65" s="26" t="s">
        <v>394</v>
      </c>
      <c r="G65" s="33" t="s">
        <v>395</v>
      </c>
      <c r="H65" s="27">
        <v>15</v>
      </c>
      <c r="I65" s="27">
        <v>0</v>
      </c>
      <c r="J65" s="27">
        <v>0</v>
      </c>
      <c r="K65" s="27">
        <v>0</v>
      </c>
      <c r="L65" s="27">
        <v>0</v>
      </c>
      <c r="M65" s="27">
        <v>3</v>
      </c>
      <c r="N65" s="27" t="s">
        <v>19</v>
      </c>
      <c r="O65" s="104" t="s">
        <v>20</v>
      </c>
      <c r="P65" s="26"/>
      <c r="Q65" s="27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</row>
    <row r="66" spans="1:130" s="25" customFormat="1" ht="27.6" x14ac:dyDescent="0.3">
      <c r="A66" s="34" t="s">
        <v>38</v>
      </c>
      <c r="B66" s="36">
        <v>5</v>
      </c>
      <c r="C66" s="26" t="s">
        <v>398</v>
      </c>
      <c r="D66" s="26" t="s">
        <v>396</v>
      </c>
      <c r="E66" s="26" t="s">
        <v>397</v>
      </c>
      <c r="F66" s="26" t="s">
        <v>399</v>
      </c>
      <c r="G66" s="33" t="s">
        <v>400</v>
      </c>
      <c r="H66" s="27">
        <v>18</v>
      </c>
      <c r="I66" s="27">
        <v>0</v>
      </c>
      <c r="J66" s="27">
        <v>0</v>
      </c>
      <c r="K66" s="27">
        <v>0</v>
      </c>
      <c r="L66" s="27">
        <v>0</v>
      </c>
      <c r="M66" s="27">
        <v>4</v>
      </c>
      <c r="N66" s="27" t="s">
        <v>19</v>
      </c>
      <c r="O66" s="104" t="s">
        <v>20</v>
      </c>
      <c r="P66" s="26" t="s">
        <v>200</v>
      </c>
      <c r="Q66" s="27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</row>
    <row r="67" spans="1:130" s="25" customFormat="1" ht="27.6" x14ac:dyDescent="0.3">
      <c r="A67" s="34" t="s">
        <v>38</v>
      </c>
      <c r="B67" s="36">
        <v>5</v>
      </c>
      <c r="C67" s="26" t="s">
        <v>403</v>
      </c>
      <c r="D67" s="26" t="s">
        <v>401</v>
      </c>
      <c r="E67" s="26" t="s">
        <v>402</v>
      </c>
      <c r="F67" s="26" t="s">
        <v>405</v>
      </c>
      <c r="G67" s="33" t="s">
        <v>404</v>
      </c>
      <c r="H67" s="27">
        <v>9</v>
      </c>
      <c r="I67" s="27">
        <v>0</v>
      </c>
      <c r="J67" s="27">
        <v>0</v>
      </c>
      <c r="K67" s="27">
        <v>0</v>
      </c>
      <c r="L67" s="27">
        <v>0</v>
      </c>
      <c r="M67" s="27">
        <v>2</v>
      </c>
      <c r="N67" s="27" t="s">
        <v>19</v>
      </c>
      <c r="O67" s="104" t="s">
        <v>20</v>
      </c>
      <c r="P67" s="33" t="s">
        <v>170</v>
      </c>
      <c r="Q67" s="27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</row>
    <row r="68" spans="1:130" s="25" customFormat="1" ht="82.8" x14ac:dyDescent="0.3">
      <c r="A68" s="34" t="s">
        <v>38</v>
      </c>
      <c r="B68" s="36">
        <v>5</v>
      </c>
      <c r="C68" s="34" t="s">
        <v>411</v>
      </c>
      <c r="D68" s="26" t="s">
        <v>410</v>
      </c>
      <c r="E68" s="26" t="s">
        <v>409</v>
      </c>
      <c r="F68" s="26" t="s">
        <v>107</v>
      </c>
      <c r="G68" s="33" t="s">
        <v>110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 t="s">
        <v>445</v>
      </c>
      <c r="O68" s="104" t="s">
        <v>20</v>
      </c>
      <c r="P68" s="102" t="s">
        <v>456</v>
      </c>
      <c r="Q68" s="27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</row>
    <row r="69" spans="1:130" s="25" customFormat="1" x14ac:dyDescent="0.3">
      <c r="A69" s="115" t="s">
        <v>21</v>
      </c>
      <c r="B69" s="116"/>
      <c r="C69" s="116"/>
      <c r="D69" s="116"/>
      <c r="E69" s="116"/>
      <c r="F69" s="116"/>
      <c r="G69" s="117"/>
      <c r="H69" s="29">
        <f t="shared" ref="H69:M69" si="4">SUM(H61:H68)</f>
        <v>91</v>
      </c>
      <c r="I69" s="29">
        <f t="shared" si="4"/>
        <v>0</v>
      </c>
      <c r="J69" s="29">
        <f t="shared" si="4"/>
        <v>0</v>
      </c>
      <c r="K69" s="29">
        <f t="shared" si="4"/>
        <v>0</v>
      </c>
      <c r="L69" s="29">
        <f t="shared" si="4"/>
        <v>0</v>
      </c>
      <c r="M69" s="29">
        <f t="shared" si="4"/>
        <v>19</v>
      </c>
      <c r="N69" s="111"/>
      <c r="O69" s="111"/>
      <c r="P69" s="107"/>
      <c r="Q69" s="78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</row>
    <row r="70" spans="1:130" s="25" customFormat="1" ht="27.6" x14ac:dyDescent="0.3">
      <c r="A70" s="34" t="s">
        <v>38</v>
      </c>
      <c r="B70" s="36">
        <v>6</v>
      </c>
      <c r="C70" s="26" t="s">
        <v>415</v>
      </c>
      <c r="D70" s="26" t="s">
        <v>414</v>
      </c>
      <c r="E70" s="26" t="s">
        <v>413</v>
      </c>
      <c r="F70" s="26" t="s">
        <v>338</v>
      </c>
      <c r="G70" s="65" t="s">
        <v>344</v>
      </c>
      <c r="H70" s="27">
        <v>18</v>
      </c>
      <c r="I70" s="27">
        <v>0</v>
      </c>
      <c r="J70" s="27">
        <v>0</v>
      </c>
      <c r="K70" s="27">
        <v>0</v>
      </c>
      <c r="L70" s="27">
        <v>0</v>
      </c>
      <c r="M70" s="27">
        <v>4</v>
      </c>
      <c r="N70" s="27" t="s">
        <v>19</v>
      </c>
      <c r="O70" s="104" t="s">
        <v>20</v>
      </c>
      <c r="P70" s="26" t="s">
        <v>117</v>
      </c>
      <c r="Q70" s="27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</row>
    <row r="71" spans="1:130" s="25" customFormat="1" ht="82.8" x14ac:dyDescent="0.3">
      <c r="A71" s="34" t="s">
        <v>38</v>
      </c>
      <c r="B71" s="36">
        <v>6</v>
      </c>
      <c r="C71" s="26" t="s">
        <v>418</v>
      </c>
      <c r="D71" s="26" t="s">
        <v>417</v>
      </c>
      <c r="E71" s="26" t="s">
        <v>416</v>
      </c>
      <c r="F71" s="26" t="s">
        <v>330</v>
      </c>
      <c r="G71" s="65" t="s">
        <v>331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 t="s">
        <v>445</v>
      </c>
      <c r="O71" s="104" t="s">
        <v>20</v>
      </c>
      <c r="P71" s="26" t="s">
        <v>458</v>
      </c>
      <c r="Q71" s="27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</row>
    <row r="72" spans="1:130" s="25" customFormat="1" ht="27.6" x14ac:dyDescent="0.3">
      <c r="A72" s="34" t="s">
        <v>38</v>
      </c>
      <c r="B72" s="36">
        <v>6</v>
      </c>
      <c r="C72" s="26" t="s">
        <v>421</v>
      </c>
      <c r="D72" s="26" t="s">
        <v>420</v>
      </c>
      <c r="E72" s="26" t="s">
        <v>422</v>
      </c>
      <c r="F72" s="26" t="s">
        <v>399</v>
      </c>
      <c r="G72" s="65" t="s">
        <v>400</v>
      </c>
      <c r="H72" s="27">
        <v>18</v>
      </c>
      <c r="I72" s="27">
        <v>0</v>
      </c>
      <c r="J72" s="27">
        <v>0</v>
      </c>
      <c r="K72" s="27">
        <v>0</v>
      </c>
      <c r="L72" s="27">
        <v>0</v>
      </c>
      <c r="M72" s="27">
        <v>2</v>
      </c>
      <c r="N72" s="27" t="s">
        <v>19</v>
      </c>
      <c r="O72" s="104" t="s">
        <v>20</v>
      </c>
      <c r="P72" s="26" t="s">
        <v>396</v>
      </c>
      <c r="Q72" s="27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</row>
    <row r="73" spans="1:130" s="25" customFormat="1" ht="27.6" x14ac:dyDescent="0.3">
      <c r="A73" s="34" t="s">
        <v>38</v>
      </c>
      <c r="B73" s="36">
        <v>6</v>
      </c>
      <c r="C73" s="26" t="s">
        <v>426</v>
      </c>
      <c r="D73" s="26" t="s">
        <v>423</v>
      </c>
      <c r="E73" s="26" t="s">
        <v>423</v>
      </c>
      <c r="F73" s="26" t="s">
        <v>428</v>
      </c>
      <c r="G73" s="65" t="s">
        <v>429</v>
      </c>
      <c r="H73" s="27">
        <v>9</v>
      </c>
      <c r="I73" s="27">
        <v>0</v>
      </c>
      <c r="J73" s="27">
        <v>0</v>
      </c>
      <c r="K73" s="27">
        <v>0</v>
      </c>
      <c r="L73" s="27">
        <v>0</v>
      </c>
      <c r="M73" s="27">
        <v>2</v>
      </c>
      <c r="N73" s="27" t="s">
        <v>19</v>
      </c>
      <c r="O73" s="104" t="s">
        <v>20</v>
      </c>
      <c r="P73" s="26"/>
      <c r="Q73" s="27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</row>
    <row r="74" spans="1:130" s="25" customFormat="1" ht="27.6" x14ac:dyDescent="0.3">
      <c r="A74" s="34" t="s">
        <v>38</v>
      </c>
      <c r="B74" s="36">
        <v>6</v>
      </c>
      <c r="C74" s="26" t="s">
        <v>427</v>
      </c>
      <c r="D74" s="26" t="s">
        <v>424</v>
      </c>
      <c r="E74" s="26" t="s">
        <v>425</v>
      </c>
      <c r="F74" s="26" t="s">
        <v>430</v>
      </c>
      <c r="G74" s="65" t="s">
        <v>91</v>
      </c>
      <c r="H74" s="27">
        <v>9</v>
      </c>
      <c r="I74" s="27">
        <v>0</v>
      </c>
      <c r="J74" s="27">
        <v>0</v>
      </c>
      <c r="K74" s="27">
        <v>0</v>
      </c>
      <c r="L74" s="27">
        <v>0</v>
      </c>
      <c r="M74" s="27">
        <v>2</v>
      </c>
      <c r="N74" s="27" t="s">
        <v>19</v>
      </c>
      <c r="O74" s="104" t="s">
        <v>20</v>
      </c>
      <c r="P74" s="26"/>
      <c r="Q74" s="27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</row>
    <row r="75" spans="1:130" s="25" customFormat="1" ht="27.6" x14ac:dyDescent="0.3">
      <c r="A75" s="34" t="s">
        <v>38</v>
      </c>
      <c r="B75" s="36">
        <v>6</v>
      </c>
      <c r="C75" s="34" t="s">
        <v>432</v>
      </c>
      <c r="D75" s="26" t="s">
        <v>431</v>
      </c>
      <c r="E75" s="26" t="s">
        <v>433</v>
      </c>
      <c r="F75" s="26" t="s">
        <v>228</v>
      </c>
      <c r="G75" s="65" t="s">
        <v>229</v>
      </c>
      <c r="H75" s="27">
        <v>9</v>
      </c>
      <c r="I75" s="27">
        <v>0</v>
      </c>
      <c r="J75" s="27">
        <v>0</v>
      </c>
      <c r="K75" s="27">
        <v>0</v>
      </c>
      <c r="L75" s="27">
        <v>0</v>
      </c>
      <c r="M75" s="27">
        <v>2</v>
      </c>
      <c r="N75" s="27" t="s">
        <v>4</v>
      </c>
      <c r="O75" s="104" t="s">
        <v>20</v>
      </c>
      <c r="P75" s="26" t="s">
        <v>32</v>
      </c>
      <c r="Q75" s="27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</row>
    <row r="76" spans="1:130" s="25" customFormat="1" ht="14.4" customHeight="1" x14ac:dyDescent="0.3">
      <c r="A76" s="115" t="s">
        <v>21</v>
      </c>
      <c r="B76" s="116"/>
      <c r="C76" s="116"/>
      <c r="D76" s="116"/>
      <c r="E76" s="116"/>
      <c r="F76" s="116"/>
      <c r="G76" s="117"/>
      <c r="H76" s="29">
        <f t="shared" ref="H76:M76" si="5">SUM(H70:H75)</f>
        <v>63</v>
      </c>
      <c r="I76" s="29">
        <f t="shared" si="5"/>
        <v>0</v>
      </c>
      <c r="J76" s="29">
        <f t="shared" si="5"/>
        <v>0</v>
      </c>
      <c r="K76" s="29">
        <f t="shared" si="5"/>
        <v>0</v>
      </c>
      <c r="L76" s="29">
        <f t="shared" si="5"/>
        <v>0</v>
      </c>
      <c r="M76" s="29">
        <f t="shared" si="5"/>
        <v>12</v>
      </c>
      <c r="N76" s="111"/>
      <c r="O76" s="111"/>
      <c r="P76" s="107"/>
      <c r="Q76" s="78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</row>
    <row r="77" spans="1:130" s="25" customFormat="1" ht="82.8" x14ac:dyDescent="0.3">
      <c r="A77" s="34" t="s">
        <v>38</v>
      </c>
      <c r="B77" s="36">
        <v>7</v>
      </c>
      <c r="C77" s="26" t="s">
        <v>444</v>
      </c>
      <c r="D77" s="26" t="s">
        <v>442</v>
      </c>
      <c r="E77" s="26" t="s">
        <v>441</v>
      </c>
      <c r="F77" s="26" t="s">
        <v>107</v>
      </c>
      <c r="G77" s="33" t="s">
        <v>110</v>
      </c>
      <c r="H77" s="112">
        <v>0</v>
      </c>
      <c r="I77" s="27">
        <v>160</v>
      </c>
      <c r="J77" s="27">
        <v>0</v>
      </c>
      <c r="K77" s="27">
        <v>0</v>
      </c>
      <c r="L77" s="27">
        <v>0</v>
      </c>
      <c r="M77" s="27">
        <v>30</v>
      </c>
      <c r="N77" s="27" t="s">
        <v>4</v>
      </c>
      <c r="O77" s="104" t="s">
        <v>20</v>
      </c>
      <c r="P77" s="102" t="s">
        <v>461</v>
      </c>
      <c r="Q77" s="27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</row>
    <row r="78" spans="1:130" s="25" customFormat="1" ht="14.4" customHeight="1" x14ac:dyDescent="0.3">
      <c r="A78" s="115" t="s">
        <v>21</v>
      </c>
      <c r="B78" s="116"/>
      <c r="C78" s="116"/>
      <c r="D78" s="116"/>
      <c r="E78" s="116"/>
      <c r="F78" s="116"/>
      <c r="G78" s="117"/>
      <c r="H78" s="29">
        <f t="shared" ref="H78:M78" si="6">SUM(H77:H77)</f>
        <v>0</v>
      </c>
      <c r="I78" s="29">
        <f t="shared" si="6"/>
        <v>160</v>
      </c>
      <c r="J78" s="29">
        <f t="shared" si="6"/>
        <v>0</v>
      </c>
      <c r="K78" s="29">
        <f t="shared" si="6"/>
        <v>0</v>
      </c>
      <c r="L78" s="29">
        <f t="shared" si="6"/>
        <v>0</v>
      </c>
      <c r="M78" s="29">
        <f t="shared" si="6"/>
        <v>30</v>
      </c>
      <c r="N78" s="111"/>
      <c r="O78" s="111"/>
      <c r="P78" s="107"/>
      <c r="Q78" s="78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</row>
    <row r="79" spans="1:130" s="25" customFormat="1" ht="14.4" customHeight="1" x14ac:dyDescent="0.3">
      <c r="A79" s="115" t="s">
        <v>34</v>
      </c>
      <c r="B79" s="116"/>
      <c r="C79" s="116"/>
      <c r="D79" s="116"/>
      <c r="E79" s="116"/>
      <c r="F79" s="116"/>
      <c r="G79" s="117"/>
      <c r="H79" s="29">
        <f>H24+H38+H51+H60+H69+H76+H78</f>
        <v>659</v>
      </c>
      <c r="I79" s="29">
        <f>I24+I38+I51+I60+I69+I76+I78</f>
        <v>314</v>
      </c>
      <c r="J79" s="29">
        <f>J24+J38+J51+J60+J69+J76+J78</f>
        <v>0</v>
      </c>
      <c r="K79" s="29">
        <f>(K24+K38+K51+K60+K69+K76+K78)*8</f>
        <v>0</v>
      </c>
      <c r="L79" s="29">
        <f>L24+L38+L51+L60+L69+L76+L78</f>
        <v>0</v>
      </c>
      <c r="M79" s="29">
        <f>M24+M38+M51+M60+M69+M76+M78</f>
        <v>169</v>
      </c>
      <c r="N79" s="111"/>
      <c r="O79" s="111"/>
      <c r="P79" s="107"/>
      <c r="Q79" s="78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</row>
    <row r="80" spans="1:130" s="25" customFormat="1" ht="14.4" customHeight="1" x14ac:dyDescent="0.3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4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</row>
    <row r="81" spans="1:130" s="25" customFormat="1" ht="14.4" customHeight="1" x14ac:dyDescent="0.3">
      <c r="A81" s="129" t="s">
        <v>29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</row>
    <row r="82" spans="1:130" s="25" customFormat="1" x14ac:dyDescent="0.3">
      <c r="A82" s="115" t="s">
        <v>476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7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</row>
    <row r="83" spans="1:130" s="25" customFormat="1" ht="27.6" x14ac:dyDescent="0.3">
      <c r="A83" s="27" t="s">
        <v>38</v>
      </c>
      <c r="B83" s="27">
        <v>4</v>
      </c>
      <c r="C83" s="26" t="s">
        <v>271</v>
      </c>
      <c r="D83" s="26" t="s">
        <v>270</v>
      </c>
      <c r="E83" s="26" t="s">
        <v>272</v>
      </c>
      <c r="F83" s="26" t="s">
        <v>273</v>
      </c>
      <c r="G83" s="26" t="s">
        <v>274</v>
      </c>
      <c r="H83" s="27">
        <v>18</v>
      </c>
      <c r="I83" s="27">
        <v>0</v>
      </c>
      <c r="J83" s="27">
        <v>0</v>
      </c>
      <c r="K83" s="27">
        <v>0</v>
      </c>
      <c r="L83" s="27">
        <v>0</v>
      </c>
      <c r="M83" s="27">
        <v>4</v>
      </c>
      <c r="N83" s="27" t="s">
        <v>19</v>
      </c>
      <c r="O83" s="104" t="s">
        <v>23</v>
      </c>
      <c r="P83" s="102" t="s">
        <v>114</v>
      </c>
      <c r="Q83" s="27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</row>
    <row r="84" spans="1:130" s="25" customFormat="1" ht="27.6" x14ac:dyDescent="0.3">
      <c r="A84" s="27" t="s">
        <v>38</v>
      </c>
      <c r="B84" s="27">
        <v>4</v>
      </c>
      <c r="C84" s="26" t="s">
        <v>276</v>
      </c>
      <c r="D84" s="26" t="s">
        <v>275</v>
      </c>
      <c r="E84" s="26" t="s">
        <v>277</v>
      </c>
      <c r="F84" s="26" t="s">
        <v>278</v>
      </c>
      <c r="G84" s="26" t="s">
        <v>279</v>
      </c>
      <c r="H84" s="27">
        <v>15</v>
      </c>
      <c r="I84" s="27">
        <v>0</v>
      </c>
      <c r="J84" s="27">
        <v>0</v>
      </c>
      <c r="K84" s="27">
        <v>0</v>
      </c>
      <c r="L84" s="27">
        <v>0</v>
      </c>
      <c r="M84" s="27">
        <v>3</v>
      </c>
      <c r="N84" s="27" t="s">
        <v>4</v>
      </c>
      <c r="O84" s="104" t="s">
        <v>23</v>
      </c>
      <c r="P84" s="102" t="s">
        <v>51</v>
      </c>
      <c r="Q84" s="27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</row>
    <row r="85" spans="1:130" s="25" customFormat="1" ht="27.6" x14ac:dyDescent="0.3">
      <c r="A85" s="27" t="s">
        <v>38</v>
      </c>
      <c r="B85" s="27">
        <v>4</v>
      </c>
      <c r="C85" s="26" t="s">
        <v>282</v>
      </c>
      <c r="D85" s="26" t="s">
        <v>280</v>
      </c>
      <c r="E85" s="26" t="s">
        <v>281</v>
      </c>
      <c r="F85" s="26" t="s">
        <v>65</v>
      </c>
      <c r="G85" s="26" t="s">
        <v>66</v>
      </c>
      <c r="H85" s="27">
        <v>9</v>
      </c>
      <c r="I85" s="27">
        <v>0</v>
      </c>
      <c r="J85" s="27">
        <v>0</v>
      </c>
      <c r="K85" s="27">
        <v>0</v>
      </c>
      <c r="L85" s="27">
        <v>0</v>
      </c>
      <c r="M85" s="27">
        <v>2</v>
      </c>
      <c r="N85" s="27" t="s">
        <v>4</v>
      </c>
      <c r="O85" s="104" t="s">
        <v>22</v>
      </c>
      <c r="P85" s="102"/>
      <c r="Q85" s="27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</row>
    <row r="86" spans="1:130" s="25" customFormat="1" ht="55.2" x14ac:dyDescent="0.3">
      <c r="A86" s="27" t="s">
        <v>38</v>
      </c>
      <c r="B86" s="27">
        <v>5</v>
      </c>
      <c r="C86" s="26" t="s">
        <v>361</v>
      </c>
      <c r="D86" s="26" t="s">
        <v>359</v>
      </c>
      <c r="E86" s="26" t="s">
        <v>360</v>
      </c>
      <c r="F86" s="26" t="s">
        <v>178</v>
      </c>
      <c r="G86" s="26" t="s">
        <v>179</v>
      </c>
      <c r="H86" s="27">
        <v>18</v>
      </c>
      <c r="I86" s="27">
        <v>0</v>
      </c>
      <c r="J86" s="27">
        <v>0</v>
      </c>
      <c r="K86" s="27">
        <v>0</v>
      </c>
      <c r="L86" s="27">
        <v>0</v>
      </c>
      <c r="M86" s="27">
        <v>4</v>
      </c>
      <c r="N86" s="27" t="s">
        <v>4</v>
      </c>
      <c r="O86" s="104" t="s">
        <v>23</v>
      </c>
      <c r="P86" s="102" t="s">
        <v>362</v>
      </c>
      <c r="Q86" s="27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</row>
    <row r="87" spans="1:130" s="25" customFormat="1" ht="41.4" x14ac:dyDescent="0.3">
      <c r="A87" s="27" t="s">
        <v>38</v>
      </c>
      <c r="B87" s="27">
        <v>5</v>
      </c>
      <c r="C87" s="26" t="s">
        <v>365</v>
      </c>
      <c r="D87" s="26" t="s">
        <v>363</v>
      </c>
      <c r="E87" s="26" t="s">
        <v>364</v>
      </c>
      <c r="F87" s="26" t="s">
        <v>278</v>
      </c>
      <c r="G87" s="26" t="s">
        <v>279</v>
      </c>
      <c r="H87" s="27">
        <v>15</v>
      </c>
      <c r="I87" s="27">
        <v>0</v>
      </c>
      <c r="J87" s="27">
        <v>0</v>
      </c>
      <c r="K87" s="27">
        <v>0</v>
      </c>
      <c r="L87" s="27">
        <v>0</v>
      </c>
      <c r="M87" s="27">
        <v>3</v>
      </c>
      <c r="N87" s="27" t="s">
        <v>4</v>
      </c>
      <c r="O87" s="104" t="s">
        <v>22</v>
      </c>
      <c r="P87" s="102" t="s">
        <v>457</v>
      </c>
      <c r="Q87" s="27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</row>
    <row r="88" spans="1:130" s="25" customFormat="1" ht="27.6" x14ac:dyDescent="0.3">
      <c r="A88" s="27" t="s">
        <v>38</v>
      </c>
      <c r="B88" s="27">
        <v>5</v>
      </c>
      <c r="C88" s="26" t="s">
        <v>370</v>
      </c>
      <c r="D88" s="26" t="s">
        <v>368</v>
      </c>
      <c r="E88" s="26" t="s">
        <v>31</v>
      </c>
      <c r="F88" s="26" t="s">
        <v>372</v>
      </c>
      <c r="G88" s="26" t="s">
        <v>371</v>
      </c>
      <c r="H88" s="27">
        <v>15</v>
      </c>
      <c r="I88" s="27">
        <v>0</v>
      </c>
      <c r="J88" s="27">
        <v>0</v>
      </c>
      <c r="K88" s="27">
        <v>0</v>
      </c>
      <c r="L88" s="27">
        <v>0</v>
      </c>
      <c r="M88" s="27">
        <v>3</v>
      </c>
      <c r="N88" s="27" t="s">
        <v>4</v>
      </c>
      <c r="O88" s="104" t="s">
        <v>22</v>
      </c>
      <c r="P88" s="102" t="s">
        <v>369</v>
      </c>
      <c r="Q88" s="27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</row>
    <row r="89" spans="1:130" s="25" customFormat="1" ht="55.2" x14ac:dyDescent="0.3">
      <c r="A89" s="27" t="s">
        <v>38</v>
      </c>
      <c r="B89" s="27">
        <v>6</v>
      </c>
      <c r="C89" s="26" t="s">
        <v>447</v>
      </c>
      <c r="D89" s="26" t="s">
        <v>446</v>
      </c>
      <c r="E89" s="26" t="s">
        <v>448</v>
      </c>
      <c r="F89" s="26" t="s">
        <v>85</v>
      </c>
      <c r="G89" s="26" t="s">
        <v>86</v>
      </c>
      <c r="H89" s="27">
        <v>15</v>
      </c>
      <c r="I89" s="27">
        <v>0</v>
      </c>
      <c r="J89" s="27">
        <v>0</v>
      </c>
      <c r="K89" s="27">
        <v>0</v>
      </c>
      <c r="L89" s="27">
        <v>0</v>
      </c>
      <c r="M89" s="27">
        <v>3</v>
      </c>
      <c r="N89" s="27" t="s">
        <v>4</v>
      </c>
      <c r="O89" s="104" t="s">
        <v>23</v>
      </c>
      <c r="P89" s="102" t="s">
        <v>459</v>
      </c>
      <c r="Q89" s="27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</row>
    <row r="90" spans="1:130" s="25" customFormat="1" ht="69" x14ac:dyDescent="0.3">
      <c r="A90" s="27" t="s">
        <v>38</v>
      </c>
      <c r="B90" s="27">
        <v>6</v>
      </c>
      <c r="C90" s="26" t="s">
        <v>376</v>
      </c>
      <c r="D90" s="26" t="s">
        <v>373</v>
      </c>
      <c r="E90" s="26" t="s">
        <v>374</v>
      </c>
      <c r="F90" s="26" t="s">
        <v>178</v>
      </c>
      <c r="G90" s="26" t="s">
        <v>179</v>
      </c>
      <c r="H90" s="27">
        <v>15</v>
      </c>
      <c r="I90" s="27">
        <v>0</v>
      </c>
      <c r="J90" s="27">
        <v>0</v>
      </c>
      <c r="K90" s="27">
        <v>0</v>
      </c>
      <c r="L90" s="27">
        <v>0</v>
      </c>
      <c r="M90" s="27">
        <v>3</v>
      </c>
      <c r="N90" s="27" t="s">
        <v>4</v>
      </c>
      <c r="O90" s="104" t="s">
        <v>22</v>
      </c>
      <c r="P90" s="102" t="s">
        <v>375</v>
      </c>
      <c r="Q90" s="27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</row>
    <row r="91" spans="1:130" s="25" customFormat="1" ht="27.6" x14ac:dyDescent="0.3">
      <c r="A91" s="27" t="s">
        <v>38</v>
      </c>
      <c r="B91" s="27">
        <v>6</v>
      </c>
      <c r="C91" s="26" t="s">
        <v>379</v>
      </c>
      <c r="D91" s="26" t="s">
        <v>378</v>
      </c>
      <c r="E91" s="26" t="s">
        <v>377</v>
      </c>
      <c r="F91" s="26" t="s">
        <v>273</v>
      </c>
      <c r="G91" s="26" t="s">
        <v>274</v>
      </c>
      <c r="H91" s="27">
        <v>18</v>
      </c>
      <c r="I91" s="27">
        <v>0</v>
      </c>
      <c r="J91" s="27">
        <v>0</v>
      </c>
      <c r="K91" s="27">
        <v>0</v>
      </c>
      <c r="L91" s="27">
        <v>0</v>
      </c>
      <c r="M91" s="27">
        <v>4</v>
      </c>
      <c r="N91" s="27" t="s">
        <v>4</v>
      </c>
      <c r="O91" s="104" t="s">
        <v>22</v>
      </c>
      <c r="P91" s="102" t="s">
        <v>270</v>
      </c>
      <c r="Q91" s="27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</row>
    <row r="92" spans="1:130" s="25" customFormat="1" x14ac:dyDescent="0.3">
      <c r="A92" s="115" t="s">
        <v>21</v>
      </c>
      <c r="B92" s="116"/>
      <c r="C92" s="116"/>
      <c r="D92" s="116"/>
      <c r="E92" s="116"/>
      <c r="F92" s="116"/>
      <c r="G92" s="117"/>
      <c r="H92" s="29">
        <f>SUM(H83:H91)</f>
        <v>138</v>
      </c>
      <c r="I92" s="29">
        <f t="shared" ref="I92:M92" si="7">SUM(I83:I91)</f>
        <v>0</v>
      </c>
      <c r="J92" s="29">
        <f t="shared" si="7"/>
        <v>0</v>
      </c>
      <c r="K92" s="29">
        <f t="shared" si="7"/>
        <v>0</v>
      </c>
      <c r="L92" s="29">
        <f t="shared" si="7"/>
        <v>0</v>
      </c>
      <c r="M92" s="29">
        <f t="shared" si="7"/>
        <v>29</v>
      </c>
      <c r="N92" s="78"/>
      <c r="O92" s="78"/>
      <c r="P92" s="107"/>
      <c r="Q92" s="106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</row>
    <row r="93" spans="1:130" s="25" customFormat="1" x14ac:dyDescent="0.3">
      <c r="A93" s="126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8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</row>
    <row r="94" spans="1:130" s="25" customFormat="1" ht="12.75" customHeight="1" x14ac:dyDescent="0.3">
      <c r="A94" s="115" t="s">
        <v>477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7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</row>
    <row r="95" spans="1:130" s="25" customFormat="1" ht="27.6" x14ac:dyDescent="0.3">
      <c r="A95" s="34" t="s">
        <v>38</v>
      </c>
      <c r="B95" s="27">
        <v>4</v>
      </c>
      <c r="C95" s="26" t="s">
        <v>285</v>
      </c>
      <c r="D95" s="26" t="s">
        <v>283</v>
      </c>
      <c r="E95" s="28" t="s">
        <v>284</v>
      </c>
      <c r="F95" s="26" t="s">
        <v>286</v>
      </c>
      <c r="G95" s="33" t="s">
        <v>287</v>
      </c>
      <c r="H95" s="27">
        <v>15</v>
      </c>
      <c r="I95" s="27">
        <v>0</v>
      </c>
      <c r="J95" s="27">
        <v>0</v>
      </c>
      <c r="K95" s="27">
        <v>0</v>
      </c>
      <c r="L95" s="27">
        <v>0</v>
      </c>
      <c r="M95" s="27">
        <v>3</v>
      </c>
      <c r="N95" s="27" t="s">
        <v>4</v>
      </c>
      <c r="O95" s="104" t="s">
        <v>23</v>
      </c>
      <c r="P95" s="102" t="s">
        <v>190</v>
      </c>
      <c r="Q95" s="27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</row>
    <row r="96" spans="1:130" s="25" customFormat="1" ht="27.6" x14ac:dyDescent="0.3">
      <c r="A96" s="34" t="s">
        <v>38</v>
      </c>
      <c r="B96" s="27">
        <v>4</v>
      </c>
      <c r="C96" s="26" t="s">
        <v>290</v>
      </c>
      <c r="D96" s="26" t="s">
        <v>288</v>
      </c>
      <c r="E96" s="28" t="s">
        <v>289</v>
      </c>
      <c r="F96" s="26" t="s">
        <v>291</v>
      </c>
      <c r="G96" s="33" t="s">
        <v>292</v>
      </c>
      <c r="H96" s="27">
        <v>15</v>
      </c>
      <c r="I96" s="27">
        <v>0</v>
      </c>
      <c r="J96" s="27">
        <v>0</v>
      </c>
      <c r="K96" s="27">
        <v>0</v>
      </c>
      <c r="L96" s="27">
        <v>0</v>
      </c>
      <c r="M96" s="27">
        <v>3</v>
      </c>
      <c r="N96" s="27" t="s">
        <v>4</v>
      </c>
      <c r="O96" s="104" t="s">
        <v>23</v>
      </c>
      <c r="P96" s="102"/>
      <c r="Q96" s="27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</row>
    <row r="97" spans="1:130" s="25" customFormat="1" ht="55.2" x14ac:dyDescent="0.3">
      <c r="A97" s="34" t="s">
        <v>38</v>
      </c>
      <c r="B97" s="27">
        <v>4</v>
      </c>
      <c r="C97" s="26" t="s">
        <v>352</v>
      </c>
      <c r="D97" s="26" t="s">
        <v>351</v>
      </c>
      <c r="E97" s="28" t="s">
        <v>350</v>
      </c>
      <c r="F97" s="26" t="s">
        <v>353</v>
      </c>
      <c r="G97" s="33" t="s">
        <v>354</v>
      </c>
      <c r="H97" s="27">
        <v>9</v>
      </c>
      <c r="I97" s="27">
        <v>0</v>
      </c>
      <c r="J97" s="27">
        <v>0</v>
      </c>
      <c r="K97" s="27">
        <v>0</v>
      </c>
      <c r="L97" s="27">
        <v>0</v>
      </c>
      <c r="M97" s="27">
        <v>2</v>
      </c>
      <c r="N97" s="27" t="s">
        <v>4</v>
      </c>
      <c r="O97" s="104" t="s">
        <v>22</v>
      </c>
      <c r="P97" s="102" t="s">
        <v>454</v>
      </c>
      <c r="Q97" s="27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</row>
    <row r="98" spans="1:130" s="25" customFormat="1" ht="55.2" x14ac:dyDescent="0.3">
      <c r="A98" s="34" t="s">
        <v>38</v>
      </c>
      <c r="B98" s="27">
        <v>4</v>
      </c>
      <c r="C98" s="26" t="s">
        <v>293</v>
      </c>
      <c r="D98" s="26" t="s">
        <v>294</v>
      </c>
      <c r="E98" s="28" t="s">
        <v>295</v>
      </c>
      <c r="F98" s="26" t="s">
        <v>296</v>
      </c>
      <c r="G98" s="33"/>
      <c r="H98" s="27">
        <v>15</v>
      </c>
      <c r="I98" s="27">
        <v>0</v>
      </c>
      <c r="J98" s="27">
        <v>0</v>
      </c>
      <c r="K98" s="27">
        <v>0</v>
      </c>
      <c r="L98" s="27">
        <v>0</v>
      </c>
      <c r="M98" s="27">
        <v>4</v>
      </c>
      <c r="N98" s="27" t="s">
        <v>4</v>
      </c>
      <c r="O98" s="104" t="s">
        <v>22</v>
      </c>
      <c r="P98" s="102" t="s">
        <v>454</v>
      </c>
      <c r="Q98" s="27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</row>
    <row r="99" spans="1:130" s="25" customFormat="1" ht="27.6" x14ac:dyDescent="0.3">
      <c r="A99" s="34" t="s">
        <v>38</v>
      </c>
      <c r="B99" s="27">
        <v>4</v>
      </c>
      <c r="C99" s="26" t="s">
        <v>308</v>
      </c>
      <c r="D99" s="26" t="s">
        <v>300</v>
      </c>
      <c r="E99" s="28" t="s">
        <v>309</v>
      </c>
      <c r="F99" s="26" t="s">
        <v>291</v>
      </c>
      <c r="G99" s="33" t="s">
        <v>292</v>
      </c>
      <c r="H99" s="27">
        <v>9</v>
      </c>
      <c r="I99" s="27">
        <v>0</v>
      </c>
      <c r="J99" s="27">
        <v>0</v>
      </c>
      <c r="K99" s="27">
        <v>0</v>
      </c>
      <c r="L99" s="27">
        <v>0</v>
      </c>
      <c r="M99" s="27">
        <v>2</v>
      </c>
      <c r="N99" s="27" t="s">
        <v>4</v>
      </c>
      <c r="O99" s="104" t="s">
        <v>22</v>
      </c>
      <c r="P99" s="102"/>
      <c r="Q99" s="27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</row>
    <row r="100" spans="1:130" s="25" customFormat="1" ht="27.6" x14ac:dyDescent="0.3">
      <c r="A100" s="34" t="s">
        <v>38</v>
      </c>
      <c r="B100" s="27">
        <v>5</v>
      </c>
      <c r="C100" s="26" t="s">
        <v>307</v>
      </c>
      <c r="D100" s="26" t="s">
        <v>306</v>
      </c>
      <c r="E100" s="28" t="s">
        <v>305</v>
      </c>
      <c r="F100" s="26" t="s">
        <v>335</v>
      </c>
      <c r="G100" s="26" t="s">
        <v>334</v>
      </c>
      <c r="H100" s="27">
        <v>12</v>
      </c>
      <c r="I100" s="27">
        <v>0</v>
      </c>
      <c r="J100" s="27">
        <v>0</v>
      </c>
      <c r="K100" s="27">
        <v>0</v>
      </c>
      <c r="L100" s="27">
        <v>0</v>
      </c>
      <c r="M100" s="27">
        <v>3</v>
      </c>
      <c r="N100" s="27" t="s">
        <v>4</v>
      </c>
      <c r="O100" s="104" t="s">
        <v>23</v>
      </c>
      <c r="P100" s="102"/>
      <c r="Q100" s="27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</row>
    <row r="101" spans="1:130" s="25" customFormat="1" ht="27.6" x14ac:dyDescent="0.3">
      <c r="A101" s="34" t="s">
        <v>38</v>
      </c>
      <c r="B101" s="27">
        <v>5</v>
      </c>
      <c r="C101" s="26" t="s">
        <v>336</v>
      </c>
      <c r="D101" s="26" t="s">
        <v>332</v>
      </c>
      <c r="E101" s="28" t="s">
        <v>337</v>
      </c>
      <c r="F101" s="26" t="s">
        <v>338</v>
      </c>
      <c r="G101" s="33" t="s">
        <v>344</v>
      </c>
      <c r="H101" s="27">
        <v>15</v>
      </c>
      <c r="I101" s="27">
        <v>0</v>
      </c>
      <c r="J101" s="27">
        <v>0</v>
      </c>
      <c r="K101" s="27">
        <v>0</v>
      </c>
      <c r="L101" s="27">
        <v>0</v>
      </c>
      <c r="M101" s="27">
        <v>3</v>
      </c>
      <c r="N101" s="27" t="s">
        <v>4</v>
      </c>
      <c r="O101" s="104" t="s">
        <v>23</v>
      </c>
      <c r="P101" s="102" t="s">
        <v>117</v>
      </c>
      <c r="Q101" s="27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</row>
    <row r="102" spans="1:130" s="25" customFormat="1" ht="55.2" x14ac:dyDescent="0.3">
      <c r="A102" s="34" t="s">
        <v>38</v>
      </c>
      <c r="B102" s="27">
        <v>5</v>
      </c>
      <c r="C102" s="26" t="s">
        <v>341</v>
      </c>
      <c r="D102" s="26" t="s">
        <v>339</v>
      </c>
      <c r="E102" s="28" t="s">
        <v>340</v>
      </c>
      <c r="F102" s="26" t="s">
        <v>342</v>
      </c>
      <c r="G102" s="33" t="s">
        <v>343</v>
      </c>
      <c r="H102" s="27">
        <v>9</v>
      </c>
      <c r="I102" s="27">
        <v>0</v>
      </c>
      <c r="J102" s="27">
        <v>0</v>
      </c>
      <c r="K102" s="27">
        <v>0</v>
      </c>
      <c r="L102" s="27">
        <v>0</v>
      </c>
      <c r="M102" s="27">
        <v>2</v>
      </c>
      <c r="N102" s="27" t="s">
        <v>4</v>
      </c>
      <c r="O102" s="104" t="s">
        <v>22</v>
      </c>
      <c r="P102" s="102" t="s">
        <v>454</v>
      </c>
      <c r="Q102" s="27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</row>
    <row r="103" spans="1:130" s="25" customFormat="1" ht="55.2" x14ac:dyDescent="0.3">
      <c r="A103" s="34" t="s">
        <v>38</v>
      </c>
      <c r="B103" s="27">
        <v>5</v>
      </c>
      <c r="C103" s="26" t="s">
        <v>299</v>
      </c>
      <c r="D103" s="26" t="s">
        <v>297</v>
      </c>
      <c r="E103" s="28" t="s">
        <v>298</v>
      </c>
      <c r="F103" s="26" t="s">
        <v>252</v>
      </c>
      <c r="G103" s="33" t="s">
        <v>253</v>
      </c>
      <c r="H103" s="27">
        <v>15</v>
      </c>
      <c r="I103" s="27">
        <v>0</v>
      </c>
      <c r="J103" s="27">
        <v>0</v>
      </c>
      <c r="K103" s="27">
        <v>0</v>
      </c>
      <c r="L103" s="27">
        <v>0</v>
      </c>
      <c r="M103" s="27">
        <v>3</v>
      </c>
      <c r="N103" s="27" t="s">
        <v>4</v>
      </c>
      <c r="O103" s="104" t="s">
        <v>22</v>
      </c>
      <c r="P103" s="102" t="s">
        <v>454</v>
      </c>
      <c r="Q103" s="27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</row>
    <row r="104" spans="1:130" s="25" customFormat="1" ht="27.6" x14ac:dyDescent="0.3">
      <c r="A104" s="34" t="s">
        <v>38</v>
      </c>
      <c r="B104" s="27">
        <v>6</v>
      </c>
      <c r="C104" s="26" t="s">
        <v>450</v>
      </c>
      <c r="D104" s="26" t="s">
        <v>449</v>
      </c>
      <c r="E104" s="28" t="s">
        <v>451</v>
      </c>
      <c r="F104" s="26" t="s">
        <v>335</v>
      </c>
      <c r="G104" s="26" t="s">
        <v>334</v>
      </c>
      <c r="H104" s="27">
        <v>9</v>
      </c>
      <c r="I104" s="27">
        <v>0</v>
      </c>
      <c r="J104" s="27">
        <v>0</v>
      </c>
      <c r="K104" s="27">
        <v>0</v>
      </c>
      <c r="L104" s="27">
        <v>0</v>
      </c>
      <c r="M104" s="27">
        <v>2</v>
      </c>
      <c r="N104" s="27" t="s">
        <v>4</v>
      </c>
      <c r="O104" s="104" t="s">
        <v>23</v>
      </c>
      <c r="P104" s="102" t="s">
        <v>306</v>
      </c>
      <c r="Q104" s="27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</row>
    <row r="105" spans="1:130" s="25" customFormat="1" ht="55.2" x14ac:dyDescent="0.3">
      <c r="A105" s="34" t="s">
        <v>38</v>
      </c>
      <c r="B105" s="27">
        <v>6</v>
      </c>
      <c r="C105" s="26" t="s">
        <v>347</v>
      </c>
      <c r="D105" s="26" t="s">
        <v>346</v>
      </c>
      <c r="E105" s="28" t="s">
        <v>345</v>
      </c>
      <c r="F105" s="26" t="s">
        <v>348</v>
      </c>
      <c r="G105" s="33" t="s">
        <v>349</v>
      </c>
      <c r="H105" s="27">
        <v>9</v>
      </c>
      <c r="I105" s="27">
        <v>0</v>
      </c>
      <c r="J105" s="27">
        <v>0</v>
      </c>
      <c r="K105" s="27">
        <v>0</v>
      </c>
      <c r="L105" s="27">
        <v>0</v>
      </c>
      <c r="M105" s="27">
        <v>2</v>
      </c>
      <c r="N105" s="27" t="s">
        <v>4</v>
      </c>
      <c r="O105" s="104" t="s">
        <v>22</v>
      </c>
      <c r="P105" s="102" t="s">
        <v>454</v>
      </c>
      <c r="Q105" s="27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</row>
    <row r="106" spans="1:130" s="25" customFormat="1" ht="27.6" x14ac:dyDescent="0.3">
      <c r="A106" s="34" t="s">
        <v>38</v>
      </c>
      <c r="B106" s="27">
        <v>6</v>
      </c>
      <c r="C106" s="26" t="s">
        <v>357</v>
      </c>
      <c r="D106" s="26" t="s">
        <v>355</v>
      </c>
      <c r="E106" s="28" t="s">
        <v>356</v>
      </c>
      <c r="F106" s="26" t="s">
        <v>358</v>
      </c>
      <c r="G106" s="33" t="s">
        <v>96</v>
      </c>
      <c r="H106" s="27">
        <v>15</v>
      </c>
      <c r="I106" s="27">
        <v>0</v>
      </c>
      <c r="J106" s="27">
        <v>0</v>
      </c>
      <c r="K106" s="27">
        <v>0</v>
      </c>
      <c r="L106" s="27">
        <v>0</v>
      </c>
      <c r="M106" s="27">
        <v>3</v>
      </c>
      <c r="N106" s="27" t="s">
        <v>4</v>
      </c>
      <c r="O106" s="104" t="s">
        <v>22</v>
      </c>
      <c r="P106" s="102"/>
      <c r="Q106" s="27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</row>
    <row r="107" spans="1:130" s="25" customFormat="1" x14ac:dyDescent="0.3">
      <c r="A107" s="115" t="s">
        <v>21</v>
      </c>
      <c r="B107" s="116"/>
      <c r="C107" s="116"/>
      <c r="D107" s="116"/>
      <c r="E107" s="116"/>
      <c r="F107" s="116"/>
      <c r="G107" s="117"/>
      <c r="H107" s="29">
        <f>SUM(H95:H106)</f>
        <v>147</v>
      </c>
      <c r="I107" s="29">
        <f t="shared" ref="I107:M107" si="8">SUM(I95:I106)</f>
        <v>0</v>
      </c>
      <c r="J107" s="29">
        <f t="shared" si="8"/>
        <v>0</v>
      </c>
      <c r="K107" s="29">
        <f t="shared" si="8"/>
        <v>0</v>
      </c>
      <c r="L107" s="29">
        <f t="shared" si="8"/>
        <v>0</v>
      </c>
      <c r="M107" s="29">
        <f t="shared" si="8"/>
        <v>32</v>
      </c>
      <c r="N107" s="29"/>
      <c r="O107" s="108"/>
      <c r="P107" s="109"/>
      <c r="Q107" s="29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</row>
    <row r="108" spans="1:130" s="25" customFormat="1" x14ac:dyDescent="0.3">
      <c r="A108" s="135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7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</row>
    <row r="109" spans="1:130" s="35" customFormat="1" ht="13.95" customHeight="1" x14ac:dyDescent="0.3">
      <c r="A109" s="115" t="s">
        <v>304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7"/>
    </row>
    <row r="110" spans="1:130" s="25" customFormat="1" ht="41.4" x14ac:dyDescent="0.3">
      <c r="A110" s="36" t="s">
        <v>38</v>
      </c>
      <c r="B110" s="27">
        <v>3</v>
      </c>
      <c r="C110" s="26" t="s">
        <v>222</v>
      </c>
      <c r="D110" s="26" t="s">
        <v>220</v>
      </c>
      <c r="E110" s="26" t="s">
        <v>221</v>
      </c>
      <c r="F110" s="26" t="s">
        <v>223</v>
      </c>
      <c r="G110" s="33" t="s">
        <v>224</v>
      </c>
      <c r="H110" s="27">
        <v>9</v>
      </c>
      <c r="I110" s="27">
        <v>0</v>
      </c>
      <c r="J110" s="27">
        <v>0</v>
      </c>
      <c r="K110" s="27">
        <v>0</v>
      </c>
      <c r="L110" s="27">
        <v>0</v>
      </c>
      <c r="M110" s="27">
        <v>2</v>
      </c>
      <c r="N110" s="27" t="s">
        <v>19</v>
      </c>
      <c r="O110" s="104" t="s">
        <v>22</v>
      </c>
      <c r="P110" s="102"/>
      <c r="Q110" s="27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</row>
    <row r="111" spans="1:130" s="25" customFormat="1" ht="27.6" x14ac:dyDescent="0.3">
      <c r="A111" s="36" t="s">
        <v>38</v>
      </c>
      <c r="B111" s="27" t="s">
        <v>316</v>
      </c>
      <c r="C111" s="32" t="s">
        <v>227</v>
      </c>
      <c r="D111" s="26" t="s">
        <v>225</v>
      </c>
      <c r="E111" s="26" t="s">
        <v>226</v>
      </c>
      <c r="F111" s="26" t="s">
        <v>228</v>
      </c>
      <c r="G111" s="33" t="s">
        <v>229</v>
      </c>
      <c r="H111" s="27">
        <v>0</v>
      </c>
      <c r="I111" s="27">
        <v>15</v>
      </c>
      <c r="J111" s="27">
        <v>0</v>
      </c>
      <c r="K111" s="27">
        <v>0</v>
      </c>
      <c r="L111" s="27">
        <v>0</v>
      </c>
      <c r="M111" s="27">
        <v>3</v>
      </c>
      <c r="N111" s="27" t="s">
        <v>4</v>
      </c>
      <c r="O111" s="104" t="s">
        <v>22</v>
      </c>
      <c r="P111" s="102"/>
      <c r="Q111" s="27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</row>
    <row r="112" spans="1:130" s="25" customFormat="1" ht="27.6" x14ac:dyDescent="0.3">
      <c r="A112" s="36" t="s">
        <v>38</v>
      </c>
      <c r="B112" s="27">
        <v>4</v>
      </c>
      <c r="C112" s="26" t="s">
        <v>302</v>
      </c>
      <c r="D112" s="26" t="s">
        <v>310</v>
      </c>
      <c r="E112" s="28" t="s">
        <v>303</v>
      </c>
      <c r="F112" s="26" t="s">
        <v>103</v>
      </c>
      <c r="G112" s="33" t="s">
        <v>104</v>
      </c>
      <c r="H112" s="27">
        <v>0</v>
      </c>
      <c r="I112" s="27">
        <v>20</v>
      </c>
      <c r="J112" s="27">
        <v>0</v>
      </c>
      <c r="K112" s="27">
        <v>0</v>
      </c>
      <c r="L112" s="27">
        <v>0</v>
      </c>
      <c r="M112" s="27">
        <v>0</v>
      </c>
      <c r="N112" s="27" t="s">
        <v>4</v>
      </c>
      <c r="O112" s="104" t="s">
        <v>22</v>
      </c>
      <c r="P112" s="102" t="s">
        <v>211</v>
      </c>
      <c r="Q112" s="27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</row>
    <row r="113" spans="1:130" s="25" customFormat="1" ht="27.6" x14ac:dyDescent="0.3">
      <c r="A113" s="36" t="s">
        <v>38</v>
      </c>
      <c r="B113" s="27" t="s">
        <v>315</v>
      </c>
      <c r="C113" s="26" t="s">
        <v>314</v>
      </c>
      <c r="D113" s="26" t="s">
        <v>311</v>
      </c>
      <c r="E113" s="28" t="s">
        <v>313</v>
      </c>
      <c r="F113" s="26" t="s">
        <v>330</v>
      </c>
      <c r="G113" s="33" t="s">
        <v>331</v>
      </c>
      <c r="H113" s="27">
        <v>0</v>
      </c>
      <c r="I113" s="27">
        <v>15</v>
      </c>
      <c r="J113" s="27">
        <v>0</v>
      </c>
      <c r="K113" s="27">
        <v>0</v>
      </c>
      <c r="L113" s="27">
        <v>0</v>
      </c>
      <c r="M113" s="27">
        <v>3</v>
      </c>
      <c r="N113" s="27" t="s">
        <v>4</v>
      </c>
      <c r="O113" s="104" t="s">
        <v>22</v>
      </c>
      <c r="P113" s="102"/>
      <c r="Q113" s="27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</row>
    <row r="114" spans="1:130" s="25" customFormat="1" ht="27.6" x14ac:dyDescent="0.3">
      <c r="A114" s="36" t="s">
        <v>38</v>
      </c>
      <c r="B114" s="27">
        <v>4</v>
      </c>
      <c r="C114" s="26" t="s">
        <v>318</v>
      </c>
      <c r="D114" s="26" t="s">
        <v>317</v>
      </c>
      <c r="E114" s="28" t="s">
        <v>319</v>
      </c>
      <c r="F114" s="26" t="s">
        <v>320</v>
      </c>
      <c r="G114" s="33" t="s">
        <v>321</v>
      </c>
      <c r="H114" s="27">
        <v>9</v>
      </c>
      <c r="I114" s="27">
        <v>0</v>
      </c>
      <c r="J114" s="27">
        <v>0</v>
      </c>
      <c r="K114" s="27">
        <v>0</v>
      </c>
      <c r="L114" s="27">
        <v>0</v>
      </c>
      <c r="M114" s="27">
        <v>2</v>
      </c>
      <c r="N114" s="27" t="s">
        <v>4</v>
      </c>
      <c r="O114" s="104" t="s">
        <v>22</v>
      </c>
      <c r="P114" s="102"/>
      <c r="Q114" s="27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</row>
    <row r="115" spans="1:130" s="25" customFormat="1" ht="27.6" x14ac:dyDescent="0.3">
      <c r="A115" s="36" t="s">
        <v>38</v>
      </c>
      <c r="B115" s="27">
        <v>5</v>
      </c>
      <c r="C115" s="26" t="s">
        <v>323</v>
      </c>
      <c r="D115" s="26" t="s">
        <v>322</v>
      </c>
      <c r="E115" s="28" t="s">
        <v>312</v>
      </c>
      <c r="F115" s="26" t="s">
        <v>324</v>
      </c>
      <c r="G115" s="33" t="s">
        <v>325</v>
      </c>
      <c r="H115" s="27">
        <v>12</v>
      </c>
      <c r="I115" s="27">
        <v>0</v>
      </c>
      <c r="J115" s="27">
        <v>0</v>
      </c>
      <c r="K115" s="27">
        <v>0</v>
      </c>
      <c r="L115" s="27">
        <v>0</v>
      </c>
      <c r="M115" s="27">
        <v>2</v>
      </c>
      <c r="N115" s="27" t="s">
        <v>4</v>
      </c>
      <c r="O115" s="104" t="s">
        <v>22</v>
      </c>
      <c r="P115" s="102"/>
      <c r="Q115" s="27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</row>
    <row r="116" spans="1:130" s="25" customFormat="1" ht="27.6" x14ac:dyDescent="0.3">
      <c r="A116" s="36" t="s">
        <v>38</v>
      </c>
      <c r="B116" s="27">
        <v>6</v>
      </c>
      <c r="C116" s="26" t="s">
        <v>327</v>
      </c>
      <c r="D116" s="26" t="s">
        <v>26</v>
      </c>
      <c r="E116" s="28" t="s">
        <v>326</v>
      </c>
      <c r="F116" s="26" t="s">
        <v>328</v>
      </c>
      <c r="G116" s="33" t="s">
        <v>329</v>
      </c>
      <c r="H116" s="27">
        <v>9</v>
      </c>
      <c r="I116" s="27">
        <v>0</v>
      </c>
      <c r="J116" s="27">
        <v>0</v>
      </c>
      <c r="K116" s="27">
        <v>0</v>
      </c>
      <c r="L116" s="27">
        <v>0</v>
      </c>
      <c r="M116" s="27">
        <v>2</v>
      </c>
      <c r="N116" s="27" t="s">
        <v>4</v>
      </c>
      <c r="O116" s="104" t="s">
        <v>22</v>
      </c>
      <c r="P116" s="102"/>
      <c r="Q116" s="27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</row>
    <row r="117" spans="1:130" s="39" customFormat="1" ht="14.4" customHeight="1" x14ac:dyDescent="0.3">
      <c r="A117" s="115" t="s">
        <v>35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7"/>
    </row>
    <row r="118" spans="1:130" s="25" customFormat="1" ht="41.4" x14ac:dyDescent="0.3">
      <c r="A118" s="34" t="s">
        <v>38</v>
      </c>
      <c r="B118" s="36">
        <v>3</v>
      </c>
      <c r="C118" s="26" t="s">
        <v>207</v>
      </c>
      <c r="D118" s="26" t="s">
        <v>205</v>
      </c>
      <c r="E118" s="26" t="s">
        <v>206</v>
      </c>
      <c r="F118" s="28" t="s">
        <v>469</v>
      </c>
      <c r="G118" s="60" t="s">
        <v>470</v>
      </c>
      <c r="H118" s="27">
        <v>0</v>
      </c>
      <c r="I118" s="27">
        <v>12</v>
      </c>
      <c r="J118" s="27">
        <v>0</v>
      </c>
      <c r="K118" s="27">
        <v>0</v>
      </c>
      <c r="L118" s="27">
        <v>0</v>
      </c>
      <c r="M118" s="27">
        <v>2</v>
      </c>
      <c r="N118" s="27" t="s">
        <v>4</v>
      </c>
      <c r="O118" s="27" t="s">
        <v>20</v>
      </c>
      <c r="P118" s="102"/>
      <c r="Q118" s="27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</row>
    <row r="119" spans="1:130" s="25" customFormat="1" ht="41.4" x14ac:dyDescent="0.3">
      <c r="A119" s="34" t="s">
        <v>38</v>
      </c>
      <c r="B119" s="36">
        <v>4</v>
      </c>
      <c r="C119" s="26" t="s">
        <v>263</v>
      </c>
      <c r="D119" s="26" t="s">
        <v>260</v>
      </c>
      <c r="E119" s="26" t="s">
        <v>262</v>
      </c>
      <c r="F119" s="26" t="s">
        <v>261</v>
      </c>
      <c r="G119" s="33" t="s">
        <v>264</v>
      </c>
      <c r="H119" s="27">
        <v>0</v>
      </c>
      <c r="I119" s="27">
        <v>12</v>
      </c>
      <c r="J119" s="27">
        <v>0</v>
      </c>
      <c r="K119" s="27">
        <v>0</v>
      </c>
      <c r="L119" s="27">
        <v>0</v>
      </c>
      <c r="M119" s="27">
        <v>2</v>
      </c>
      <c r="N119" s="27" t="s">
        <v>4</v>
      </c>
      <c r="O119" s="27" t="s">
        <v>20</v>
      </c>
      <c r="P119" s="26" t="s">
        <v>205</v>
      </c>
      <c r="Q119" s="27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</row>
    <row r="120" spans="1:130" s="25" customFormat="1" ht="55.2" x14ac:dyDescent="0.3">
      <c r="A120" s="34" t="s">
        <v>38</v>
      </c>
      <c r="B120" s="36">
        <v>5</v>
      </c>
      <c r="C120" s="26" t="s">
        <v>408</v>
      </c>
      <c r="D120" s="26" t="s">
        <v>406</v>
      </c>
      <c r="E120" s="26" t="s">
        <v>407</v>
      </c>
      <c r="F120" s="26"/>
      <c r="G120" s="33"/>
      <c r="H120" s="27">
        <v>0</v>
      </c>
      <c r="I120" s="27">
        <v>18</v>
      </c>
      <c r="J120" s="27">
        <v>0</v>
      </c>
      <c r="K120" s="27">
        <v>0</v>
      </c>
      <c r="L120" s="27">
        <v>0</v>
      </c>
      <c r="M120" s="27">
        <v>4</v>
      </c>
      <c r="N120" s="27" t="s">
        <v>4</v>
      </c>
      <c r="O120" s="27" t="s">
        <v>20</v>
      </c>
      <c r="P120" s="26" t="s">
        <v>260</v>
      </c>
      <c r="Q120" s="27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</row>
    <row r="121" spans="1:130" s="25" customFormat="1" ht="27.6" x14ac:dyDescent="0.3">
      <c r="A121" s="34" t="s">
        <v>38</v>
      </c>
      <c r="B121" s="36">
        <v>6</v>
      </c>
      <c r="C121" s="26" t="s">
        <v>436</v>
      </c>
      <c r="D121" s="26" t="s">
        <v>434</v>
      </c>
      <c r="E121" s="26" t="s">
        <v>435</v>
      </c>
      <c r="F121" s="26"/>
      <c r="G121" s="33"/>
      <c r="H121" s="27">
        <v>0</v>
      </c>
      <c r="I121" s="27">
        <v>18</v>
      </c>
      <c r="J121" s="27">
        <v>0</v>
      </c>
      <c r="K121" s="27">
        <v>0</v>
      </c>
      <c r="L121" s="27">
        <v>0</v>
      </c>
      <c r="M121" s="27">
        <v>4</v>
      </c>
      <c r="N121" s="27" t="s">
        <v>4</v>
      </c>
      <c r="O121" s="27" t="s">
        <v>20</v>
      </c>
      <c r="P121" s="102"/>
      <c r="Q121" s="27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</row>
    <row r="122" spans="1:130" s="25" customFormat="1" ht="82.8" x14ac:dyDescent="0.3">
      <c r="A122" s="34" t="s">
        <v>38</v>
      </c>
      <c r="B122" s="36">
        <v>7</v>
      </c>
      <c r="C122" s="26" t="s">
        <v>440</v>
      </c>
      <c r="D122" s="26" t="s">
        <v>437</v>
      </c>
      <c r="E122" s="26" t="s">
        <v>439</v>
      </c>
      <c r="F122" s="26"/>
      <c r="G122" s="33"/>
      <c r="H122" s="27">
        <v>0</v>
      </c>
      <c r="I122" s="27">
        <v>15</v>
      </c>
      <c r="J122" s="27">
        <v>0</v>
      </c>
      <c r="K122" s="27">
        <v>0</v>
      </c>
      <c r="L122" s="27">
        <v>0</v>
      </c>
      <c r="M122" s="27">
        <v>3</v>
      </c>
      <c r="N122" s="27" t="s">
        <v>47</v>
      </c>
      <c r="O122" s="27" t="s">
        <v>20</v>
      </c>
      <c r="P122" s="26" t="s">
        <v>460</v>
      </c>
      <c r="Q122" s="27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</row>
    <row r="123" spans="1:130" s="31" customFormat="1" ht="15" x14ac:dyDescent="0.3">
      <c r="A123" s="105"/>
      <c r="B123" s="79"/>
      <c r="D123" s="80"/>
      <c r="E123" s="80"/>
      <c r="F123" s="81"/>
      <c r="G123" s="81"/>
      <c r="H123" s="82"/>
      <c r="I123" s="82"/>
      <c r="J123" s="82"/>
      <c r="K123" s="82"/>
      <c r="L123" s="82"/>
      <c r="M123" s="83"/>
      <c r="N123" s="84"/>
      <c r="O123" s="84"/>
      <c r="P123" s="81"/>
      <c r="Q123" s="103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</row>
    <row r="124" spans="1:130" s="31" customFormat="1" ht="15" x14ac:dyDescent="0.3">
      <c r="A124" s="105"/>
      <c r="B124" s="79"/>
      <c r="D124" s="80"/>
      <c r="E124" s="80"/>
      <c r="F124" s="81"/>
      <c r="G124" s="81"/>
      <c r="H124" s="82"/>
      <c r="I124" s="82"/>
      <c r="J124" s="82"/>
      <c r="K124" s="82"/>
      <c r="L124" s="82"/>
      <c r="M124" s="83"/>
      <c r="N124" s="84"/>
      <c r="O124" s="84"/>
      <c r="P124" s="81"/>
      <c r="Q124" s="103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</row>
  </sheetData>
  <sheetProtection algorithmName="SHA-512" hashValue="aO0FkRXk4cXV2gghA89cagce1NdzsbkKOm9o1Hl/zBwBbMmq+bs/cp/kalIuKofgKWWn8/oBSfJ4LJ5yEmxkAA==" saltValue="+gN/A3woIhBNw7k9z8bgjQ==" spinCount="100000" sheet="1" objects="1" scenarios="1"/>
  <mergeCells count="23">
    <mergeCell ref="A69:G69"/>
    <mergeCell ref="A76:G76"/>
    <mergeCell ref="A78:G78"/>
    <mergeCell ref="A60:G60"/>
    <mergeCell ref="A2:B2"/>
    <mergeCell ref="A3:B3"/>
    <mergeCell ref="A4:B4"/>
    <mergeCell ref="H6:L6"/>
    <mergeCell ref="H7:L7"/>
    <mergeCell ref="A24:G24"/>
    <mergeCell ref="A38:G38"/>
    <mergeCell ref="A51:G51"/>
    <mergeCell ref="A81:Q81"/>
    <mergeCell ref="A82:Q82"/>
    <mergeCell ref="A79:G79"/>
    <mergeCell ref="A117:Q117"/>
    <mergeCell ref="A80:Q80"/>
    <mergeCell ref="A92:G92"/>
    <mergeCell ref="A107:G107"/>
    <mergeCell ref="A93:Q93"/>
    <mergeCell ref="A108:Q108"/>
    <mergeCell ref="A109:Q109"/>
    <mergeCell ref="A94:Q9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2020-08-15T17:15:07Z</cp:lastPrinted>
  <dcterms:created xsi:type="dcterms:W3CDTF">2017-08-27T22:25:18Z</dcterms:created>
  <dcterms:modified xsi:type="dcterms:W3CDTF">2020-09-04T21:52:51Z</dcterms:modified>
</cp:coreProperties>
</file>